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2"/>
  </bookViews>
  <sheets>
    <sheet name="Absolut" sheetId="1" r:id="rId1"/>
    <sheet name="Relativ" sheetId="3" r:id="rId2"/>
    <sheet name="Indicatori" sheetId="2" r:id="rId3"/>
  </sheets>
  <calcPr calcId="152511"/>
</workbook>
</file>

<file path=xl/calcChain.xml><?xml version="1.0" encoding="utf-8"?>
<calcChain xmlns="http://schemas.openxmlformats.org/spreadsheetml/2006/main">
  <c r="AE3" i="3" l="1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2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V2" i="3"/>
  <c r="U2" i="3"/>
  <c r="T3" i="3"/>
  <c r="T4" i="3"/>
  <c r="T5" i="3"/>
  <c r="T6" i="3"/>
  <c r="T7" i="3"/>
  <c r="T8" i="3"/>
  <c r="T9" i="3"/>
  <c r="T10" i="3"/>
  <c r="T11" i="3"/>
  <c r="T12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2" i="3"/>
  <c r="P3" i="3"/>
  <c r="P4" i="3"/>
  <c r="P5" i="3"/>
  <c r="P6" i="3"/>
  <c r="P7" i="3"/>
  <c r="P8" i="3"/>
  <c r="P9" i="3"/>
  <c r="P10" i="3"/>
  <c r="P11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2" i="3"/>
</calcChain>
</file>

<file path=xl/sharedStrings.xml><?xml version="1.0" encoding="utf-8"?>
<sst xmlns="http://schemas.openxmlformats.org/spreadsheetml/2006/main" count="577" uniqueCount="219">
  <si>
    <t>8,8</t>
  </si>
  <si>
    <t>Bihor</t>
  </si>
  <si>
    <t>9,2</t>
  </si>
  <si>
    <t>Bistrita-Nasaud</t>
  </si>
  <si>
    <t>9,3</t>
  </si>
  <si>
    <t>Cluj</t>
  </si>
  <si>
    <t>Maramures</t>
  </si>
  <si>
    <t>8,2</t>
  </si>
  <si>
    <t>Satu Mare</t>
  </si>
  <si>
    <t>7,5</t>
  </si>
  <si>
    <t>Salaj</t>
  </si>
  <si>
    <t>9,6</t>
  </si>
  <si>
    <t>Alba</t>
  </si>
  <si>
    <t>7,2</t>
  </si>
  <si>
    <t>Brasov</t>
  </si>
  <si>
    <t>Covasna</t>
  </si>
  <si>
    <t>Harghita</t>
  </si>
  <si>
    <t>8,9</t>
  </si>
  <si>
    <t>Mures</t>
  </si>
  <si>
    <t>Sibiu</t>
  </si>
  <si>
    <t>8,3</t>
  </si>
  <si>
    <t>Bacau</t>
  </si>
  <si>
    <t>7,7</t>
  </si>
  <si>
    <t>Botosani</t>
  </si>
  <si>
    <t>8,1</t>
  </si>
  <si>
    <t>Iasi</t>
  </si>
  <si>
    <t>9,4</t>
  </si>
  <si>
    <t>Neamt</t>
  </si>
  <si>
    <t>6,9</t>
  </si>
  <si>
    <t>Suceava</t>
  </si>
  <si>
    <t>10,6</t>
  </si>
  <si>
    <t>Vaslui</t>
  </si>
  <si>
    <t>8,4</t>
  </si>
  <si>
    <t>7,4</t>
  </si>
  <si>
    <t>Braila</t>
  </si>
  <si>
    <t>6,4</t>
  </si>
  <si>
    <t>Buzau</t>
  </si>
  <si>
    <t>7,1</t>
  </si>
  <si>
    <t>Constanta</t>
  </si>
  <si>
    <t>Galati</t>
  </si>
  <si>
    <t>7,3</t>
  </si>
  <si>
    <t>Tulcea</t>
  </si>
  <si>
    <t>Vrancea</t>
  </si>
  <si>
    <t>7,6</t>
  </si>
  <si>
    <t>Arges</t>
  </si>
  <si>
    <t>Calarasi</t>
  </si>
  <si>
    <t>Dambovita</t>
  </si>
  <si>
    <t>Giurgiu</t>
  </si>
  <si>
    <t>Ialomita</t>
  </si>
  <si>
    <t>Prahova</t>
  </si>
  <si>
    <t>Teleorman</t>
  </si>
  <si>
    <t>6,2</t>
  </si>
  <si>
    <t>Ilfov</t>
  </si>
  <si>
    <t>10,3</t>
  </si>
  <si>
    <t>Municipiul Bucuresti</t>
  </si>
  <si>
    <t>Dolj</t>
  </si>
  <si>
    <t>Gorj</t>
  </si>
  <si>
    <t>Mehedinti</t>
  </si>
  <si>
    <t>Olt</t>
  </si>
  <si>
    <t>Valcea</t>
  </si>
  <si>
    <t>6,3</t>
  </si>
  <si>
    <t>Arad</t>
  </si>
  <si>
    <t>7,8</t>
  </si>
  <si>
    <t>Caras-Severin</t>
  </si>
  <si>
    <t>6,1</t>
  </si>
  <si>
    <t>Hunedoara</t>
  </si>
  <si>
    <t>6,5</t>
  </si>
  <si>
    <t>Timis</t>
  </si>
  <si>
    <t>14,5</t>
  </si>
  <si>
    <t>15,8</t>
  </si>
  <si>
    <t>14,1</t>
  </si>
  <si>
    <t>14,2</t>
  </si>
  <si>
    <t>15,5</t>
  </si>
  <si>
    <t>14,3</t>
  </si>
  <si>
    <t>15,7</t>
  </si>
  <si>
    <t>13,4</t>
  </si>
  <si>
    <t>14,7</t>
  </si>
  <si>
    <t>12,8</t>
  </si>
  <si>
    <t>16,2</t>
  </si>
  <si>
    <t>11,8</t>
  </si>
  <si>
    <t>13,2</t>
  </si>
  <si>
    <t>19,2</t>
  </si>
  <si>
    <t>18,4</t>
  </si>
  <si>
    <t>16,3</t>
  </si>
  <si>
    <t>15,9</t>
  </si>
  <si>
    <t>17,9</t>
  </si>
  <si>
    <t>18,6</t>
  </si>
  <si>
    <t>20,2</t>
  </si>
  <si>
    <t>18,3</t>
  </si>
  <si>
    <t>17,5</t>
  </si>
  <si>
    <t>21,7</t>
  </si>
  <si>
    <t>13,8</t>
  </si>
  <si>
    <t>17,1</t>
  </si>
  <si>
    <t>15,1</t>
  </si>
  <si>
    <t>18,2</t>
  </si>
  <si>
    <t>11,4</t>
  </si>
  <si>
    <t>16,4</t>
  </si>
  <si>
    <t>RM</t>
  </si>
  <si>
    <t>RN</t>
  </si>
  <si>
    <t>Rata natalitatii</t>
  </si>
  <si>
    <t>Nascuti vii la 1000 loc</t>
  </si>
  <si>
    <t>Rata mortalitatii</t>
  </si>
  <si>
    <t>Decedati la 1000 loc</t>
  </si>
  <si>
    <t>RMI</t>
  </si>
  <si>
    <t>Rata mortalitatii infantile</t>
  </si>
  <si>
    <t>5,2</t>
  </si>
  <si>
    <t>5,9</t>
  </si>
  <si>
    <t>5,7</t>
  </si>
  <si>
    <t>6,8</t>
  </si>
  <si>
    <t>4,3</t>
  </si>
  <si>
    <t>8,5</t>
  </si>
  <si>
    <t>5,5</t>
  </si>
  <si>
    <t>5,6</t>
  </si>
  <si>
    <t>11,6</t>
  </si>
  <si>
    <t>5,1</t>
  </si>
  <si>
    <t>7,9</t>
  </si>
  <si>
    <t>4,9</t>
  </si>
  <si>
    <t>4,4</t>
  </si>
  <si>
    <t>2,7</t>
  </si>
  <si>
    <t>3,2</t>
  </si>
  <si>
    <t>2,5</t>
  </si>
  <si>
    <t>3,7</t>
  </si>
  <si>
    <t>4,2</t>
  </si>
  <si>
    <t xml:space="preserve"> Emigranti definitivi</t>
  </si>
  <si>
    <t>Nr Persoane</t>
  </si>
  <si>
    <t>Emigranti</t>
  </si>
  <si>
    <t>Imigranti</t>
  </si>
  <si>
    <t>Imigranti definitivi</t>
  </si>
  <si>
    <t>Judet</t>
  </si>
  <si>
    <t>RS</t>
  </si>
  <si>
    <t>Rata somajului</t>
  </si>
  <si>
    <t>2,9</t>
  </si>
  <si>
    <t>2,6</t>
  </si>
  <si>
    <t>2,3</t>
  </si>
  <si>
    <t>3,4</t>
  </si>
  <si>
    <t>1,6</t>
  </si>
  <si>
    <t>3,8</t>
  </si>
  <si>
    <t>4,5</t>
  </si>
  <si>
    <t>2,8</t>
  </si>
  <si>
    <t>5,4</t>
  </si>
  <si>
    <t>3,1</t>
  </si>
  <si>
    <t>6,6</t>
  </si>
  <si>
    <t>1,2</t>
  </si>
  <si>
    <t>0,7</t>
  </si>
  <si>
    <t>3,6</t>
  </si>
  <si>
    <t>2,2</t>
  </si>
  <si>
    <t>1,3</t>
  </si>
  <si>
    <t>Procent</t>
  </si>
  <si>
    <t>Castigul salarial nominal mediu net lunar</t>
  </si>
  <si>
    <t>RON</t>
  </si>
  <si>
    <t>Sal</t>
  </si>
  <si>
    <t>Cheltuieli anuale cu protectia sociala a somerilor</t>
  </si>
  <si>
    <t>CSom</t>
  </si>
  <si>
    <t>Ajutoare sociale pentru asigurarea venitului minim garantat</t>
  </si>
  <si>
    <t>AjSoc</t>
  </si>
  <si>
    <t>Pensia medie lunara</t>
  </si>
  <si>
    <t>Pensie</t>
  </si>
  <si>
    <t>PopScolara</t>
  </si>
  <si>
    <t>Populatia scolara totala</t>
  </si>
  <si>
    <t>Nr. Persoane</t>
  </si>
  <si>
    <t>PaturiUS</t>
  </si>
  <si>
    <t>Paturi in unitati sanitare</t>
  </si>
  <si>
    <t>Numar</t>
  </si>
  <si>
    <t>Medici</t>
  </si>
  <si>
    <t xml:space="preserve">Medici </t>
  </si>
  <si>
    <t>Numar medici</t>
  </si>
  <si>
    <t>VolumeB</t>
  </si>
  <si>
    <t>Volume biblioteci</t>
  </si>
  <si>
    <t>SpectatoriS</t>
  </si>
  <si>
    <t>Spectatori si auditori la reprezentatii artistice</t>
  </si>
  <si>
    <t>VizitatoriM</t>
  </si>
  <si>
    <t>Vizitatori muzee</t>
  </si>
  <si>
    <t>SportiviL</t>
  </si>
  <si>
    <t>Sportivi legitimati</t>
  </si>
  <si>
    <t>PIB</t>
  </si>
  <si>
    <t>mil lei</t>
  </si>
  <si>
    <t>SalariatiC</t>
  </si>
  <si>
    <t>Salariati cercetare</t>
  </si>
  <si>
    <t>PAgrVeg</t>
  </si>
  <si>
    <t>Productia agricola vegetala</t>
  </si>
  <si>
    <t>Mii lei</t>
  </si>
  <si>
    <t>PAgrAnim</t>
  </si>
  <si>
    <t>Productia agricola animala</t>
  </si>
  <si>
    <t>ServAgr</t>
  </si>
  <si>
    <t>Servicii agricole</t>
  </si>
  <si>
    <t>Decedati sub 1 an la 1000 nascuti vii</t>
  </si>
  <si>
    <t>Silvicultura</t>
  </si>
  <si>
    <t>Volumul de masa lemnoasa exploatata</t>
  </si>
  <si>
    <t>Mii mc</t>
  </si>
  <si>
    <t>SupLoc</t>
  </si>
  <si>
    <t>Suprafata locuibila</t>
  </si>
  <si>
    <t>mp</t>
  </si>
  <si>
    <t>DrumuriM</t>
  </si>
  <si>
    <t>Lungimea drumurilor modernizate</t>
  </si>
  <si>
    <t>Km</t>
  </si>
  <si>
    <t>Innoptari</t>
  </si>
  <si>
    <t>Innoptari in unitati de cazare turistice</t>
  </si>
  <si>
    <t>BugetVenituri</t>
  </si>
  <si>
    <t>Executia bugetului - venituri</t>
  </si>
  <si>
    <t>Mil lei</t>
  </si>
  <si>
    <t>BugetSubventii</t>
  </si>
  <si>
    <t>Executia bugetului - subventii de la bugetul de stat</t>
  </si>
  <si>
    <t>Apa</t>
  </si>
  <si>
    <t>Populatia deservita de sistemul public de alimentare cu apa</t>
  </si>
  <si>
    <t>Canal</t>
  </si>
  <si>
    <t xml:space="preserve"> Populatia conectata la sistemele de canalizare si epurare a apelor uzate</t>
  </si>
  <si>
    <t>Export</t>
  </si>
  <si>
    <t>Valoarea exporturilor pe locuitor</t>
  </si>
  <si>
    <t>Euro/locuitor</t>
  </si>
  <si>
    <t>Populatia</t>
  </si>
  <si>
    <t>Nr Persoane la 100000 locuitori</t>
  </si>
  <si>
    <t>Numar la 100000 locuitori</t>
  </si>
  <si>
    <t>RON/locuitor</t>
  </si>
  <si>
    <t>Nr. Persoane la 1000 locuitori</t>
  </si>
  <si>
    <t>Numar la 1000 locuitori</t>
  </si>
  <si>
    <t>Lei/loc</t>
  </si>
  <si>
    <t>Mc/persoana</t>
  </si>
  <si>
    <t>mp/pers</t>
  </si>
  <si>
    <t>Numar/1000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</si>
</sst>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18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opLeftCell="K1" workbookViewId="0">
      <selection activeCell="AB10" sqref="AB10"/>
    </sheetView>
  </sheetViews>
  <sheetFormatPr defaultRowHeight="14.4" x14ac:dyDescent="0.3"/>
  <cols>
    <col min="1" max="1" width="43.109375" customWidth="1"/>
    <col min="9" max="9" width="13.21875" customWidth="1"/>
    <col min="10" max="10" width="14.21875" customWidth="1"/>
  </cols>
  <sheetData>
    <row r="1" spans="1:33" x14ac:dyDescent="0.3">
      <c r="A1" t="s">
        <v>128</v>
      </c>
      <c r="B1" s="7" t="s">
        <v>209</v>
      </c>
      <c r="C1" t="s">
        <v>98</v>
      </c>
      <c r="D1" t="s">
        <v>97</v>
      </c>
      <c r="E1" t="s">
        <v>103</v>
      </c>
      <c r="F1" s="5" t="s">
        <v>125</v>
      </c>
      <c r="G1" t="s">
        <v>126</v>
      </c>
      <c r="H1" t="s">
        <v>129</v>
      </c>
      <c r="I1" t="s">
        <v>150</v>
      </c>
      <c r="J1" s="5" t="s">
        <v>152</v>
      </c>
      <c r="K1" s="5" t="s">
        <v>154</v>
      </c>
      <c r="L1" t="s">
        <v>156</v>
      </c>
      <c r="M1" t="s">
        <v>157</v>
      </c>
      <c r="N1" t="s">
        <v>160</v>
      </c>
      <c r="O1" t="s">
        <v>163</v>
      </c>
      <c r="P1" t="s">
        <v>166</v>
      </c>
      <c r="Q1" t="s">
        <v>168</v>
      </c>
      <c r="R1" t="s">
        <v>170</v>
      </c>
      <c r="S1" t="s">
        <v>172</v>
      </c>
      <c r="T1" t="s">
        <v>174</v>
      </c>
      <c r="U1" t="s">
        <v>176</v>
      </c>
      <c r="V1" t="s">
        <v>178</v>
      </c>
      <c r="W1" t="s">
        <v>181</v>
      </c>
      <c r="X1" t="s">
        <v>183</v>
      </c>
      <c r="Y1" t="s">
        <v>186</v>
      </c>
      <c r="Z1" t="s">
        <v>189</v>
      </c>
      <c r="AA1" t="s">
        <v>192</v>
      </c>
      <c r="AB1" t="s">
        <v>195</v>
      </c>
      <c r="AC1" t="s">
        <v>197</v>
      </c>
      <c r="AD1" t="s">
        <v>200</v>
      </c>
      <c r="AE1" t="s">
        <v>202</v>
      </c>
      <c r="AF1" t="s">
        <v>204</v>
      </c>
      <c r="AG1" s="5" t="s">
        <v>206</v>
      </c>
    </row>
    <row r="2" spans="1:33" x14ac:dyDescent="0.3">
      <c r="A2" s="1" t="s">
        <v>12</v>
      </c>
      <c r="B2" s="5">
        <v>324699</v>
      </c>
      <c r="C2" s="2" t="s">
        <v>13</v>
      </c>
      <c r="D2" s="6" t="s">
        <v>74</v>
      </c>
      <c r="E2" s="3" t="s">
        <v>106</v>
      </c>
      <c r="F2" s="4">
        <v>444</v>
      </c>
      <c r="G2" s="4">
        <v>169</v>
      </c>
      <c r="H2" s="4" t="s">
        <v>136</v>
      </c>
      <c r="I2" s="4">
        <v>2846</v>
      </c>
      <c r="J2" s="4">
        <v>75056166</v>
      </c>
      <c r="K2" s="4">
        <v>11408795</v>
      </c>
      <c r="L2" s="4">
        <v>1590</v>
      </c>
      <c r="M2" s="5">
        <v>54979</v>
      </c>
      <c r="N2" s="5">
        <v>2087</v>
      </c>
      <c r="O2" s="5">
        <v>693</v>
      </c>
      <c r="P2" s="5">
        <v>2601833</v>
      </c>
      <c r="Q2" s="5">
        <v>10681</v>
      </c>
      <c r="R2" s="5">
        <v>138919</v>
      </c>
      <c r="S2" s="5">
        <v>6452</v>
      </c>
      <c r="T2" s="5">
        <v>17257.900000000001</v>
      </c>
      <c r="U2" s="5">
        <v>110</v>
      </c>
      <c r="V2" s="5">
        <v>1167166</v>
      </c>
      <c r="W2" s="5">
        <v>889751</v>
      </c>
      <c r="X2" s="5">
        <v>10514</v>
      </c>
      <c r="Y2" s="5">
        <v>475.6</v>
      </c>
      <c r="Z2" s="5">
        <v>7833403</v>
      </c>
      <c r="AA2" s="5">
        <v>1785</v>
      </c>
      <c r="AB2" s="5">
        <v>280864</v>
      </c>
      <c r="AC2" s="5">
        <v>1222.5999999999999</v>
      </c>
      <c r="AD2" s="5">
        <v>172</v>
      </c>
      <c r="AE2" s="5">
        <v>266279</v>
      </c>
      <c r="AF2" s="5">
        <v>188562</v>
      </c>
      <c r="AG2" s="5">
        <v>7533.1152849999999</v>
      </c>
    </row>
    <row r="3" spans="1:33" x14ac:dyDescent="0.3">
      <c r="A3" s="1" t="s">
        <v>61</v>
      </c>
      <c r="B3" s="5">
        <v>416685</v>
      </c>
      <c r="C3" s="2" t="s">
        <v>62</v>
      </c>
      <c r="D3" s="6" t="s">
        <v>96</v>
      </c>
      <c r="E3" s="3" t="s">
        <v>111</v>
      </c>
      <c r="F3" s="4">
        <v>788</v>
      </c>
      <c r="G3" s="4">
        <v>272</v>
      </c>
      <c r="H3" s="4" t="s">
        <v>145</v>
      </c>
      <c r="I3" s="4">
        <v>2761</v>
      </c>
      <c r="J3" s="4">
        <v>57418562</v>
      </c>
      <c r="K3" s="4">
        <v>5348615</v>
      </c>
      <c r="L3" s="4">
        <v>1447</v>
      </c>
      <c r="M3" s="5">
        <v>69906</v>
      </c>
      <c r="N3" s="5">
        <v>2338</v>
      </c>
      <c r="O3" s="5">
        <v>1196</v>
      </c>
      <c r="P3" s="5">
        <v>2796547</v>
      </c>
      <c r="Q3" s="5">
        <v>14107</v>
      </c>
      <c r="R3" s="5">
        <v>27318</v>
      </c>
      <c r="S3" s="5">
        <v>9011</v>
      </c>
      <c r="T3" s="5">
        <v>23092.1</v>
      </c>
      <c r="U3" s="5">
        <v>656</v>
      </c>
      <c r="V3" s="5">
        <v>2206653</v>
      </c>
      <c r="W3" s="5">
        <v>673522</v>
      </c>
      <c r="X3" s="5">
        <v>40038</v>
      </c>
      <c r="Y3" s="5">
        <v>688.4</v>
      </c>
      <c r="Z3" s="5">
        <v>10740498</v>
      </c>
      <c r="AA3" s="5">
        <v>1432</v>
      </c>
      <c r="AB3" s="5">
        <v>272622</v>
      </c>
      <c r="AC3" s="5">
        <v>1548.9</v>
      </c>
      <c r="AD3" s="5">
        <v>202.7</v>
      </c>
      <c r="AE3" s="5">
        <v>304584</v>
      </c>
      <c r="AF3" s="5">
        <v>168896</v>
      </c>
      <c r="AG3" s="5">
        <v>8050.258589</v>
      </c>
    </row>
    <row r="4" spans="1:33" x14ac:dyDescent="0.3">
      <c r="A4" s="1" t="s">
        <v>44</v>
      </c>
      <c r="B4" s="5">
        <v>577493</v>
      </c>
      <c r="C4" s="2" t="s">
        <v>9</v>
      </c>
      <c r="D4" s="6">
        <v>16</v>
      </c>
      <c r="E4" s="3" t="s">
        <v>111</v>
      </c>
      <c r="F4" s="4">
        <v>491</v>
      </c>
      <c r="G4" s="4">
        <v>158</v>
      </c>
      <c r="H4" s="4" t="s">
        <v>136</v>
      </c>
      <c r="I4" s="4">
        <v>3043</v>
      </c>
      <c r="J4" s="4">
        <v>156034736</v>
      </c>
      <c r="K4" s="4">
        <v>17079730</v>
      </c>
      <c r="L4" s="4">
        <v>1681</v>
      </c>
      <c r="M4" s="5">
        <v>98010</v>
      </c>
      <c r="N4" s="5">
        <v>3586</v>
      </c>
      <c r="O4" s="5">
        <v>1524</v>
      </c>
      <c r="P4" s="5">
        <v>3828110</v>
      </c>
      <c r="Q4" s="5">
        <v>17513</v>
      </c>
      <c r="R4" s="5">
        <v>260204</v>
      </c>
      <c r="S4" s="5">
        <v>8288</v>
      </c>
      <c r="T4" s="5">
        <v>28752</v>
      </c>
      <c r="U4" s="5">
        <v>1920</v>
      </c>
      <c r="V4" s="5">
        <v>1249468</v>
      </c>
      <c r="W4" s="5">
        <v>663803</v>
      </c>
      <c r="X4" s="5">
        <v>932</v>
      </c>
      <c r="Y4" s="5">
        <v>824.2</v>
      </c>
      <c r="Z4" s="5">
        <v>13953710</v>
      </c>
      <c r="AA4" s="5">
        <v>647</v>
      </c>
      <c r="AB4" s="5">
        <v>267166</v>
      </c>
      <c r="AC4" s="5">
        <v>1683.8</v>
      </c>
      <c r="AD4" s="5">
        <v>196.9</v>
      </c>
      <c r="AE4" s="5">
        <v>428058</v>
      </c>
      <c r="AF4" s="5">
        <v>306253</v>
      </c>
      <c r="AG4" s="5">
        <v>10781.962729999999</v>
      </c>
    </row>
    <row r="5" spans="1:33" x14ac:dyDescent="0.3">
      <c r="A5" s="1" t="s">
        <v>21</v>
      </c>
      <c r="B5" s="5">
        <v>583126</v>
      </c>
      <c r="C5" s="2" t="s">
        <v>22</v>
      </c>
      <c r="D5" s="6" t="s">
        <v>76</v>
      </c>
      <c r="E5" s="3" t="s">
        <v>107</v>
      </c>
      <c r="F5" s="4">
        <v>1383</v>
      </c>
      <c r="G5" s="4">
        <v>989</v>
      </c>
      <c r="H5" s="4" t="s">
        <v>139</v>
      </c>
      <c r="I5" s="4">
        <v>2825</v>
      </c>
      <c r="J5" s="4">
        <v>66429574</v>
      </c>
      <c r="K5" s="4">
        <v>30160913</v>
      </c>
      <c r="L5" s="4">
        <v>1570</v>
      </c>
      <c r="M5" s="5">
        <v>98081</v>
      </c>
      <c r="N5" s="5">
        <v>2901</v>
      </c>
      <c r="O5" s="5">
        <v>1095</v>
      </c>
      <c r="P5" s="5">
        <v>3868511</v>
      </c>
      <c r="Q5" s="5">
        <v>23755</v>
      </c>
      <c r="R5" s="5">
        <v>55971</v>
      </c>
      <c r="S5" s="5">
        <v>5463</v>
      </c>
      <c r="T5" s="5">
        <v>20399.400000000001</v>
      </c>
      <c r="U5" s="5">
        <v>126</v>
      </c>
      <c r="V5" s="5">
        <v>1078219</v>
      </c>
      <c r="W5" s="5">
        <v>857177</v>
      </c>
      <c r="X5" s="5">
        <v>2363</v>
      </c>
      <c r="Y5" s="5">
        <v>1114.7</v>
      </c>
      <c r="Z5" s="5">
        <v>12909542</v>
      </c>
      <c r="AA5" s="5">
        <v>1154</v>
      </c>
      <c r="AB5" s="5">
        <v>302226</v>
      </c>
      <c r="AC5" s="5">
        <v>1974.7</v>
      </c>
      <c r="AD5" s="5">
        <v>317.8</v>
      </c>
      <c r="AE5" s="5">
        <v>346799</v>
      </c>
      <c r="AF5" s="5">
        <v>267613</v>
      </c>
      <c r="AG5" s="5">
        <v>1318.6018120000001</v>
      </c>
    </row>
    <row r="6" spans="1:33" x14ac:dyDescent="0.3">
      <c r="A6" s="1" t="s">
        <v>1</v>
      </c>
      <c r="B6" s="5">
        <v>560799</v>
      </c>
      <c r="C6" s="2" t="s">
        <v>2</v>
      </c>
      <c r="D6" s="6" t="s">
        <v>69</v>
      </c>
      <c r="E6" s="3">
        <v>6</v>
      </c>
      <c r="F6" s="4">
        <v>532</v>
      </c>
      <c r="G6" s="4">
        <v>178</v>
      </c>
      <c r="H6" s="4" t="s">
        <v>133</v>
      </c>
      <c r="I6" s="4">
        <v>2603</v>
      </c>
      <c r="J6" s="4">
        <v>127687087</v>
      </c>
      <c r="K6" s="4">
        <v>10231061</v>
      </c>
      <c r="L6" s="4">
        <v>1532</v>
      </c>
      <c r="M6" s="5">
        <v>107558</v>
      </c>
      <c r="N6" s="5">
        <v>4213</v>
      </c>
      <c r="O6" s="5">
        <v>2500</v>
      </c>
      <c r="P6" s="5">
        <v>3283776</v>
      </c>
      <c r="Q6" s="5">
        <v>47445</v>
      </c>
      <c r="R6" s="5">
        <v>465113</v>
      </c>
      <c r="S6" s="5">
        <v>8194</v>
      </c>
      <c r="T6" s="5">
        <v>24573.599999999999</v>
      </c>
      <c r="U6" s="5">
        <v>22</v>
      </c>
      <c r="V6" s="5">
        <v>1902160</v>
      </c>
      <c r="W6" s="5">
        <v>947459</v>
      </c>
      <c r="X6" s="5">
        <v>13077</v>
      </c>
      <c r="Y6" s="5">
        <v>630.9</v>
      </c>
      <c r="Z6" s="5">
        <v>12842835</v>
      </c>
      <c r="AA6" s="5">
        <v>857</v>
      </c>
      <c r="AB6" s="5">
        <v>1160010</v>
      </c>
      <c r="AC6" s="5">
        <v>2055.3000000000002</v>
      </c>
      <c r="AD6" s="5">
        <v>287.60000000000002</v>
      </c>
      <c r="AE6" s="5">
        <v>400681</v>
      </c>
      <c r="AF6" s="5">
        <v>279957</v>
      </c>
      <c r="AG6" s="5">
        <v>3690.8321879999999</v>
      </c>
    </row>
    <row r="7" spans="1:33" x14ac:dyDescent="0.3">
      <c r="A7" s="1" t="s">
        <v>3</v>
      </c>
      <c r="B7" s="5">
        <v>278387</v>
      </c>
      <c r="C7" s="2" t="s">
        <v>4</v>
      </c>
      <c r="D7" s="6" t="s">
        <v>70</v>
      </c>
      <c r="E7" s="3" t="s">
        <v>13</v>
      </c>
      <c r="F7" s="4">
        <v>453</v>
      </c>
      <c r="G7" s="4">
        <v>172</v>
      </c>
      <c r="H7" s="4" t="s">
        <v>134</v>
      </c>
      <c r="I7" s="4">
        <v>2538</v>
      </c>
      <c r="J7" s="4">
        <v>113993006</v>
      </c>
      <c r="K7" s="4">
        <v>5178637</v>
      </c>
      <c r="L7" s="4">
        <v>1337</v>
      </c>
      <c r="M7" s="5">
        <v>48844</v>
      </c>
      <c r="N7" s="5">
        <v>1520</v>
      </c>
      <c r="O7" s="5">
        <v>493</v>
      </c>
      <c r="P7" s="5">
        <v>1644948</v>
      </c>
      <c r="Q7" s="5">
        <v>6660</v>
      </c>
      <c r="R7" s="5">
        <v>58687</v>
      </c>
      <c r="S7" s="5">
        <v>4355</v>
      </c>
      <c r="T7" s="5">
        <v>10911</v>
      </c>
      <c r="U7" s="5">
        <v>128</v>
      </c>
      <c r="V7" s="5">
        <v>690786</v>
      </c>
      <c r="W7" s="5">
        <v>672547</v>
      </c>
      <c r="X7" s="5">
        <v>2490</v>
      </c>
      <c r="Y7" s="5">
        <v>615.4</v>
      </c>
      <c r="Z7" s="5">
        <v>6477516</v>
      </c>
      <c r="AA7" s="5">
        <v>403</v>
      </c>
      <c r="AB7" s="5">
        <v>151053</v>
      </c>
      <c r="AC7" s="5">
        <v>1313.6</v>
      </c>
      <c r="AD7" s="5">
        <v>132.30000000000001</v>
      </c>
      <c r="AE7" s="5">
        <v>197860</v>
      </c>
      <c r="AF7" s="5">
        <v>135872</v>
      </c>
      <c r="AG7" s="5">
        <v>2389.4722099999999</v>
      </c>
    </row>
    <row r="8" spans="1:33" x14ac:dyDescent="0.3">
      <c r="A8" s="1" t="s">
        <v>23</v>
      </c>
      <c r="B8" s="5">
        <v>378068</v>
      </c>
      <c r="C8" s="2" t="s">
        <v>24</v>
      </c>
      <c r="D8" s="6" t="s">
        <v>78</v>
      </c>
      <c r="E8" s="3" t="s">
        <v>108</v>
      </c>
      <c r="F8" s="4">
        <v>638</v>
      </c>
      <c r="G8" s="4">
        <v>3912</v>
      </c>
      <c r="H8" s="4" t="s">
        <v>131</v>
      </c>
      <c r="I8" s="4">
        <v>2671</v>
      </c>
      <c r="J8" s="4">
        <v>67570328</v>
      </c>
      <c r="K8" s="4">
        <v>9147187</v>
      </c>
      <c r="L8" s="4">
        <v>1273</v>
      </c>
      <c r="M8" s="5">
        <v>61954</v>
      </c>
      <c r="N8" s="5">
        <v>2191</v>
      </c>
      <c r="O8" s="5">
        <v>648</v>
      </c>
      <c r="P8" s="5">
        <v>2782246</v>
      </c>
      <c r="Q8" s="5">
        <v>22874</v>
      </c>
      <c r="R8" s="5">
        <v>21401</v>
      </c>
      <c r="S8" s="5">
        <v>5147</v>
      </c>
      <c r="T8" s="5">
        <v>10735.5</v>
      </c>
      <c r="U8" s="5">
        <v>20</v>
      </c>
      <c r="V8" s="5">
        <v>1563473</v>
      </c>
      <c r="W8" s="5">
        <v>1004866</v>
      </c>
      <c r="X8" s="5">
        <v>16808</v>
      </c>
      <c r="Y8" s="5">
        <v>191.1</v>
      </c>
      <c r="Z8" s="5">
        <v>8371926</v>
      </c>
      <c r="AA8" s="5">
        <v>962</v>
      </c>
      <c r="AB8" s="5">
        <v>60796</v>
      </c>
      <c r="AC8" s="5">
        <v>1290</v>
      </c>
      <c r="AD8" s="5">
        <v>298</v>
      </c>
      <c r="AE8" s="5">
        <v>144270</v>
      </c>
      <c r="AF8" s="5">
        <v>110653</v>
      </c>
      <c r="AG8" s="5">
        <v>826.38837460000002</v>
      </c>
    </row>
    <row r="9" spans="1:33" x14ac:dyDescent="0.3">
      <c r="A9" s="1" t="s">
        <v>34</v>
      </c>
      <c r="B9" s="5">
        <v>287798</v>
      </c>
      <c r="C9" s="2" t="s">
        <v>35</v>
      </c>
      <c r="D9" s="6" t="s">
        <v>81</v>
      </c>
      <c r="E9" s="3" t="s">
        <v>28</v>
      </c>
      <c r="F9" s="4">
        <v>498</v>
      </c>
      <c r="G9" s="4">
        <v>96</v>
      </c>
      <c r="H9" s="4" t="s">
        <v>109</v>
      </c>
      <c r="I9" s="4">
        <v>2607</v>
      </c>
      <c r="J9" s="4">
        <v>47437056</v>
      </c>
      <c r="K9" s="4">
        <v>9082270</v>
      </c>
      <c r="L9" s="4">
        <v>1471</v>
      </c>
      <c r="M9" s="5">
        <v>42050</v>
      </c>
      <c r="N9" s="5">
        <v>1952</v>
      </c>
      <c r="O9" s="5">
        <v>579</v>
      </c>
      <c r="P9" s="5">
        <v>1589908</v>
      </c>
      <c r="Q9" s="5">
        <v>18781</v>
      </c>
      <c r="R9" s="5">
        <v>30298</v>
      </c>
      <c r="S9" s="5">
        <v>3956</v>
      </c>
      <c r="T9" s="5">
        <v>11793.7</v>
      </c>
      <c r="U9" s="5">
        <v>26</v>
      </c>
      <c r="V9" s="5">
        <v>1182303</v>
      </c>
      <c r="W9" s="5">
        <v>465030</v>
      </c>
      <c r="X9" s="5">
        <v>236125</v>
      </c>
      <c r="Y9" s="5">
        <v>94.4</v>
      </c>
      <c r="Z9" s="5">
        <v>5751870</v>
      </c>
      <c r="AA9" s="5">
        <v>944</v>
      </c>
      <c r="AB9" s="5">
        <v>140188</v>
      </c>
      <c r="AC9" s="5">
        <v>943</v>
      </c>
      <c r="AD9" s="5">
        <v>159.69999999999999</v>
      </c>
      <c r="AE9" s="5">
        <v>295322</v>
      </c>
      <c r="AF9" s="5">
        <v>205229</v>
      </c>
      <c r="AG9" s="5">
        <v>726.78058920000001</v>
      </c>
    </row>
    <row r="10" spans="1:33" x14ac:dyDescent="0.3">
      <c r="A10" s="1" t="s">
        <v>14</v>
      </c>
      <c r="B10" s="5">
        <v>552837</v>
      </c>
      <c r="C10" s="2">
        <v>9</v>
      </c>
      <c r="D10" s="6" t="s">
        <v>75</v>
      </c>
      <c r="E10" s="3" t="s">
        <v>35</v>
      </c>
      <c r="F10" s="4">
        <v>1135</v>
      </c>
      <c r="G10" s="4">
        <v>669</v>
      </c>
      <c r="H10" s="4" t="s">
        <v>132</v>
      </c>
      <c r="I10" s="4">
        <v>3111</v>
      </c>
      <c r="J10" s="4">
        <v>92111139</v>
      </c>
      <c r="K10" s="4">
        <v>13020498</v>
      </c>
      <c r="L10" s="4">
        <v>1889</v>
      </c>
      <c r="M10" s="5">
        <v>111360</v>
      </c>
      <c r="N10" s="5">
        <v>3914</v>
      </c>
      <c r="O10" s="5">
        <v>2009</v>
      </c>
      <c r="P10" s="5">
        <v>3769185</v>
      </c>
      <c r="Q10" s="5">
        <v>307746</v>
      </c>
      <c r="R10" s="5">
        <v>1857109</v>
      </c>
      <c r="S10" s="5">
        <v>11009</v>
      </c>
      <c r="T10" s="5">
        <v>35214.199999999997</v>
      </c>
      <c r="U10" s="5">
        <v>1486</v>
      </c>
      <c r="V10" s="5">
        <v>533650</v>
      </c>
      <c r="W10" s="5">
        <v>778804</v>
      </c>
      <c r="X10" s="5">
        <v>30747</v>
      </c>
      <c r="Y10" s="5">
        <v>760.1</v>
      </c>
      <c r="Z10" s="5">
        <v>14112500</v>
      </c>
      <c r="AA10" s="5">
        <v>1023</v>
      </c>
      <c r="AB10" s="5">
        <v>1989792</v>
      </c>
      <c r="AC10" s="5">
        <v>1928.1</v>
      </c>
      <c r="AD10" s="5">
        <v>159.4</v>
      </c>
      <c r="AE10" s="5">
        <v>561770</v>
      </c>
      <c r="AF10" s="5">
        <v>474732</v>
      </c>
      <c r="AG10" s="5">
        <v>6354.4950859999999</v>
      </c>
    </row>
    <row r="11" spans="1:33" x14ac:dyDescent="0.3">
      <c r="A11" s="1" t="s">
        <v>36</v>
      </c>
      <c r="B11" s="5">
        <v>411492</v>
      </c>
      <c r="C11" s="2" t="s">
        <v>37</v>
      </c>
      <c r="D11" s="6" t="s">
        <v>82</v>
      </c>
      <c r="E11" s="3" t="s">
        <v>111</v>
      </c>
      <c r="F11" s="4">
        <v>418</v>
      </c>
      <c r="G11" s="4">
        <v>132</v>
      </c>
      <c r="H11" s="4" t="s">
        <v>115</v>
      </c>
      <c r="I11" s="4">
        <v>2644</v>
      </c>
      <c r="J11" s="4">
        <v>69888416</v>
      </c>
      <c r="K11" s="4">
        <v>27998977</v>
      </c>
      <c r="L11" s="4">
        <v>1390</v>
      </c>
      <c r="M11" s="5">
        <v>60878</v>
      </c>
      <c r="N11" s="5">
        <v>2583</v>
      </c>
      <c r="O11" s="5">
        <v>628</v>
      </c>
      <c r="P11" s="5">
        <v>2263255</v>
      </c>
      <c r="Q11" s="5">
        <v>41858</v>
      </c>
      <c r="R11" s="5">
        <v>134291</v>
      </c>
      <c r="S11" s="5">
        <v>7631</v>
      </c>
      <c r="T11" s="5">
        <v>15010</v>
      </c>
      <c r="U11" s="5">
        <v>103</v>
      </c>
      <c r="V11" s="5">
        <v>1397507</v>
      </c>
      <c r="W11" s="5">
        <v>1024555</v>
      </c>
      <c r="X11" s="5">
        <v>18947</v>
      </c>
      <c r="Y11" s="5">
        <v>467.2</v>
      </c>
      <c r="Z11" s="5">
        <v>9585243</v>
      </c>
      <c r="AA11" s="5">
        <v>1140</v>
      </c>
      <c r="AB11" s="5">
        <v>132956</v>
      </c>
      <c r="AC11" s="5">
        <v>1207.2</v>
      </c>
      <c r="AD11" s="5">
        <v>154</v>
      </c>
      <c r="AE11" s="5">
        <v>349440</v>
      </c>
      <c r="AF11" s="5">
        <v>196272</v>
      </c>
      <c r="AG11" s="5">
        <v>1717.0832</v>
      </c>
    </row>
    <row r="12" spans="1:33" x14ac:dyDescent="0.3">
      <c r="A12" s="1" t="s">
        <v>45</v>
      </c>
      <c r="B12" s="5">
        <v>282297</v>
      </c>
      <c r="C12" s="2" t="s">
        <v>20</v>
      </c>
      <c r="D12" s="6" t="s">
        <v>86</v>
      </c>
      <c r="E12" s="3" t="s">
        <v>115</v>
      </c>
      <c r="F12" s="4">
        <v>277</v>
      </c>
      <c r="G12" s="4">
        <v>101</v>
      </c>
      <c r="H12" s="4" t="s">
        <v>109</v>
      </c>
      <c r="I12" s="4">
        <v>2769</v>
      </c>
      <c r="J12" s="4">
        <v>31912703</v>
      </c>
      <c r="K12" s="4">
        <v>8717714</v>
      </c>
      <c r="L12" s="4">
        <v>1336</v>
      </c>
      <c r="M12" s="5">
        <v>39140</v>
      </c>
      <c r="N12" s="5">
        <v>1211</v>
      </c>
      <c r="O12" s="5">
        <v>349</v>
      </c>
      <c r="P12" s="5">
        <v>1589141</v>
      </c>
      <c r="R12" s="5">
        <v>74203</v>
      </c>
      <c r="S12" s="5">
        <v>3441</v>
      </c>
      <c r="T12" s="5">
        <v>9298.4</v>
      </c>
      <c r="U12" s="5">
        <v>278</v>
      </c>
      <c r="V12" s="5">
        <v>997803</v>
      </c>
      <c r="W12" s="5">
        <v>737775</v>
      </c>
      <c r="X12" s="5">
        <v>61812</v>
      </c>
      <c r="Y12" s="5">
        <v>189.1</v>
      </c>
      <c r="Z12" s="5">
        <v>5221501</v>
      </c>
      <c r="AA12" s="5">
        <v>648</v>
      </c>
      <c r="AB12" s="5">
        <v>24180</v>
      </c>
      <c r="AC12" s="5">
        <v>967.2</v>
      </c>
      <c r="AD12" s="5">
        <v>214</v>
      </c>
      <c r="AE12" s="5">
        <v>152127</v>
      </c>
      <c r="AF12" s="5">
        <v>80760</v>
      </c>
      <c r="AG12" s="5">
        <v>1038.8774940000001</v>
      </c>
    </row>
    <row r="13" spans="1:33" x14ac:dyDescent="0.3">
      <c r="A13" s="1" t="s">
        <v>63</v>
      </c>
      <c r="B13" s="5">
        <v>270483</v>
      </c>
      <c r="C13" s="2" t="s">
        <v>64</v>
      </c>
      <c r="D13" s="6" t="s">
        <v>96</v>
      </c>
      <c r="E13" s="3" t="s">
        <v>121</v>
      </c>
      <c r="F13" s="4">
        <v>727</v>
      </c>
      <c r="G13" s="4">
        <v>169</v>
      </c>
      <c r="H13" s="4" t="s">
        <v>134</v>
      </c>
      <c r="I13" s="4">
        <v>2650</v>
      </c>
      <c r="J13" s="4">
        <v>38101743</v>
      </c>
      <c r="K13" s="4">
        <v>5603257</v>
      </c>
      <c r="L13" s="4">
        <v>1581</v>
      </c>
      <c r="M13" s="5">
        <v>36933</v>
      </c>
      <c r="N13" s="5">
        <v>1783</v>
      </c>
      <c r="O13" s="5">
        <v>545</v>
      </c>
      <c r="P13" s="5">
        <v>1559617</v>
      </c>
      <c r="Q13" s="5">
        <v>5507</v>
      </c>
      <c r="R13" s="5">
        <v>194640</v>
      </c>
      <c r="S13" s="5">
        <v>3794</v>
      </c>
      <c r="T13" s="5">
        <v>10999.5</v>
      </c>
      <c r="V13" s="5">
        <v>676454</v>
      </c>
      <c r="W13" s="5">
        <v>480368</v>
      </c>
      <c r="X13" s="5">
        <v>1438</v>
      </c>
      <c r="Y13" s="5">
        <v>707.6</v>
      </c>
      <c r="Z13" s="5">
        <v>6715393</v>
      </c>
      <c r="AA13" s="5">
        <v>1390</v>
      </c>
      <c r="AB13" s="5">
        <v>568531</v>
      </c>
      <c r="AC13" s="5">
        <v>1081.5999999999999</v>
      </c>
      <c r="AD13" s="5">
        <v>193.3</v>
      </c>
      <c r="AE13" s="5">
        <v>177144</v>
      </c>
      <c r="AF13" s="5">
        <v>134398</v>
      </c>
      <c r="AG13" s="5">
        <v>1332.6974339999999</v>
      </c>
    </row>
    <row r="14" spans="1:33" x14ac:dyDescent="0.3">
      <c r="A14" s="1" t="s">
        <v>5</v>
      </c>
      <c r="B14" s="5">
        <v>708272</v>
      </c>
      <c r="C14" s="2" t="s">
        <v>2</v>
      </c>
      <c r="D14" s="6">
        <v>14</v>
      </c>
      <c r="E14" s="3">
        <v>4</v>
      </c>
      <c r="F14" s="4">
        <v>931</v>
      </c>
      <c r="G14" s="4">
        <v>583</v>
      </c>
      <c r="H14" s="4" t="s">
        <v>135</v>
      </c>
      <c r="I14" s="4">
        <v>3744</v>
      </c>
      <c r="J14" s="4">
        <v>144920718</v>
      </c>
      <c r="K14" s="4">
        <v>7209691</v>
      </c>
      <c r="L14" s="4">
        <v>1646</v>
      </c>
      <c r="M14" s="5">
        <v>176199</v>
      </c>
      <c r="N14" s="5">
        <v>7027</v>
      </c>
      <c r="O14" s="5">
        <v>4318</v>
      </c>
      <c r="P14" s="5">
        <v>9876621</v>
      </c>
      <c r="Q14" s="5">
        <v>87836</v>
      </c>
      <c r="R14" s="5">
        <v>324505</v>
      </c>
      <c r="S14" s="5">
        <v>15580</v>
      </c>
      <c r="T14" s="5">
        <v>53175.1</v>
      </c>
      <c r="U14" s="5">
        <v>2104</v>
      </c>
      <c r="V14" s="5">
        <v>1178456</v>
      </c>
      <c r="W14" s="5">
        <v>637716</v>
      </c>
      <c r="X14" s="5">
        <v>7184</v>
      </c>
      <c r="Y14" s="5">
        <v>325.60000000000002</v>
      </c>
      <c r="Z14" s="5">
        <v>17787471</v>
      </c>
      <c r="AA14" s="5">
        <v>1154</v>
      </c>
      <c r="AB14" s="5">
        <v>724243</v>
      </c>
      <c r="AC14" s="5">
        <v>2935.6</v>
      </c>
      <c r="AD14" s="5">
        <v>373.6</v>
      </c>
      <c r="AE14" s="5">
        <v>682821</v>
      </c>
      <c r="AF14" s="5">
        <v>552464</v>
      </c>
      <c r="AG14" s="5">
        <v>2544.838706</v>
      </c>
    </row>
    <row r="15" spans="1:33" x14ac:dyDescent="0.3">
      <c r="A15" s="1" t="s">
        <v>38</v>
      </c>
      <c r="B15" s="5">
        <v>672909</v>
      </c>
      <c r="C15" s="2">
        <v>8</v>
      </c>
      <c r="D15" s="6" t="s">
        <v>76</v>
      </c>
      <c r="E15" s="3" t="s">
        <v>33</v>
      </c>
      <c r="F15" s="4">
        <v>1246</v>
      </c>
      <c r="G15" s="4">
        <v>425</v>
      </c>
      <c r="H15" s="4">
        <v>3</v>
      </c>
      <c r="I15" s="4">
        <v>2918</v>
      </c>
      <c r="J15" s="4">
        <v>82375313</v>
      </c>
      <c r="K15" s="4">
        <v>9885998</v>
      </c>
      <c r="L15" s="4">
        <v>1695</v>
      </c>
      <c r="M15" s="5">
        <v>131957</v>
      </c>
      <c r="N15" s="5">
        <v>4557</v>
      </c>
      <c r="O15" s="5">
        <v>2479</v>
      </c>
      <c r="P15" s="5">
        <v>3830282</v>
      </c>
      <c r="Q15" s="5">
        <v>31137</v>
      </c>
      <c r="R15" s="5">
        <v>623437</v>
      </c>
      <c r="S15" s="5">
        <v>13682</v>
      </c>
      <c r="T15" s="5">
        <v>39786.1</v>
      </c>
      <c r="U15" s="5">
        <v>485</v>
      </c>
      <c r="V15" s="5">
        <v>1170631</v>
      </c>
      <c r="W15" s="5">
        <v>607142</v>
      </c>
      <c r="X15" s="5">
        <v>42544</v>
      </c>
      <c r="Y15" s="5">
        <v>63.4</v>
      </c>
      <c r="Z15" s="5">
        <v>16186530</v>
      </c>
      <c r="AA15" s="5">
        <v>1075</v>
      </c>
      <c r="AB15" s="5">
        <v>4537392</v>
      </c>
      <c r="AC15" s="5">
        <v>2461.9</v>
      </c>
      <c r="AD15" s="5">
        <v>235.5</v>
      </c>
      <c r="AE15" s="5">
        <v>587455</v>
      </c>
      <c r="AF15" s="5">
        <v>465778</v>
      </c>
      <c r="AG15" s="5">
        <v>2863.8255690000001</v>
      </c>
    </row>
    <row r="16" spans="1:33" x14ac:dyDescent="0.3">
      <c r="A16" s="1" t="s">
        <v>15</v>
      </c>
      <c r="B16" s="5">
        <v>201893</v>
      </c>
      <c r="C16" s="2">
        <v>9</v>
      </c>
      <c r="D16" s="6" t="s">
        <v>68</v>
      </c>
      <c r="E16" s="3" t="s">
        <v>106</v>
      </c>
      <c r="F16" s="4">
        <v>126</v>
      </c>
      <c r="G16" s="4">
        <v>40</v>
      </c>
      <c r="H16" s="4" t="s">
        <v>114</v>
      </c>
      <c r="I16" s="4">
        <v>2579</v>
      </c>
      <c r="J16" s="4">
        <v>39039942</v>
      </c>
      <c r="K16" s="4">
        <v>6727823</v>
      </c>
      <c r="L16" s="4">
        <v>1472</v>
      </c>
      <c r="M16" s="5">
        <v>32638</v>
      </c>
      <c r="N16" s="5">
        <v>1810</v>
      </c>
      <c r="O16" s="5">
        <v>434</v>
      </c>
      <c r="P16" s="5">
        <v>1562343</v>
      </c>
      <c r="Q16" s="5">
        <v>32537</v>
      </c>
      <c r="R16" s="5">
        <v>24044</v>
      </c>
      <c r="S16" s="5">
        <v>3534</v>
      </c>
      <c r="T16" s="5">
        <v>7957.2</v>
      </c>
      <c r="U16" s="5">
        <v>75</v>
      </c>
      <c r="V16" s="5">
        <v>954367</v>
      </c>
      <c r="W16" s="5">
        <v>365541</v>
      </c>
      <c r="X16" s="5">
        <v>5041</v>
      </c>
      <c r="Y16" s="5">
        <v>552.79999999999995</v>
      </c>
      <c r="Z16" s="5">
        <v>4436928</v>
      </c>
      <c r="AA16" s="5">
        <v>652</v>
      </c>
      <c r="AB16" s="5">
        <v>468322</v>
      </c>
      <c r="AC16" s="5">
        <v>674.8</v>
      </c>
      <c r="AD16" s="5">
        <v>88.5</v>
      </c>
      <c r="AE16" s="5">
        <v>134881</v>
      </c>
      <c r="AF16" s="5">
        <v>118654</v>
      </c>
      <c r="AG16" s="5">
        <v>1441.699316</v>
      </c>
    </row>
    <row r="17" spans="1:33" x14ac:dyDescent="0.3">
      <c r="A17" s="1" t="s">
        <v>46</v>
      </c>
      <c r="B17" s="5">
        <v>489211</v>
      </c>
      <c r="C17" s="2" t="s">
        <v>20</v>
      </c>
      <c r="D17" s="6" t="s">
        <v>78</v>
      </c>
      <c r="E17" s="3" t="s">
        <v>116</v>
      </c>
      <c r="F17" s="4">
        <v>541</v>
      </c>
      <c r="G17" s="4">
        <v>248</v>
      </c>
      <c r="H17" s="4" t="s">
        <v>119</v>
      </c>
      <c r="I17" s="4">
        <v>2727</v>
      </c>
      <c r="J17" s="4">
        <v>63384086</v>
      </c>
      <c r="K17" s="4">
        <v>14477249</v>
      </c>
      <c r="L17" s="4">
        <v>1536</v>
      </c>
      <c r="M17" s="5">
        <v>72002</v>
      </c>
      <c r="N17" s="5">
        <v>2332</v>
      </c>
      <c r="O17" s="5">
        <v>561</v>
      </c>
      <c r="P17" s="5">
        <v>2538585</v>
      </c>
      <c r="Q17" s="5">
        <v>13274</v>
      </c>
      <c r="R17" s="5">
        <v>364710</v>
      </c>
      <c r="S17" s="5">
        <v>6612</v>
      </c>
      <c r="T17" s="5">
        <v>18505.900000000001</v>
      </c>
      <c r="U17" s="5">
        <v>189</v>
      </c>
      <c r="V17" s="5">
        <v>2093500</v>
      </c>
      <c r="W17" s="5">
        <v>527238</v>
      </c>
      <c r="X17" s="5">
        <v>645</v>
      </c>
      <c r="Y17" s="5">
        <v>335.8</v>
      </c>
      <c r="Z17" s="5">
        <v>10525013</v>
      </c>
      <c r="AA17" s="5">
        <v>982</v>
      </c>
      <c r="AB17" s="5">
        <v>198460</v>
      </c>
      <c r="AC17" s="5">
        <v>1459.5</v>
      </c>
      <c r="AD17" s="5">
        <v>207</v>
      </c>
      <c r="AE17" s="5">
        <v>350628</v>
      </c>
      <c r="AF17" s="5">
        <v>146136</v>
      </c>
      <c r="AG17" s="5">
        <v>1343.8863799999999</v>
      </c>
    </row>
    <row r="18" spans="1:33" x14ac:dyDescent="0.3">
      <c r="A18" s="1" t="s">
        <v>55</v>
      </c>
      <c r="B18" s="5">
        <v>623450</v>
      </c>
      <c r="C18" s="2" t="s">
        <v>22</v>
      </c>
      <c r="D18" s="6" t="s">
        <v>92</v>
      </c>
      <c r="E18" s="3" t="s">
        <v>62</v>
      </c>
      <c r="F18" s="4">
        <v>674</v>
      </c>
      <c r="G18" s="4">
        <v>269</v>
      </c>
      <c r="H18" s="4" t="s">
        <v>37</v>
      </c>
      <c r="I18" s="4">
        <v>2967</v>
      </c>
      <c r="J18" s="4">
        <v>93192127</v>
      </c>
      <c r="K18" s="4">
        <v>35368226</v>
      </c>
      <c r="L18" s="4">
        <v>1521</v>
      </c>
      <c r="M18" s="5">
        <v>113540</v>
      </c>
      <c r="N18" s="5">
        <v>4807</v>
      </c>
      <c r="O18" s="5">
        <v>3484</v>
      </c>
      <c r="P18" s="5">
        <v>4930593</v>
      </c>
      <c r="Q18" s="5">
        <v>33085</v>
      </c>
      <c r="R18" s="5">
        <v>163287</v>
      </c>
      <c r="S18" s="5">
        <v>8804</v>
      </c>
      <c r="T18" s="5">
        <v>26449.9</v>
      </c>
      <c r="U18" s="5">
        <v>452</v>
      </c>
      <c r="V18" s="5">
        <v>2941191</v>
      </c>
      <c r="W18" s="5">
        <v>702396</v>
      </c>
      <c r="X18" s="5">
        <v>41763</v>
      </c>
      <c r="Y18" s="5">
        <v>182.2</v>
      </c>
      <c r="Z18" s="5">
        <v>14975524</v>
      </c>
      <c r="AA18" s="5">
        <v>884</v>
      </c>
      <c r="AB18" s="5">
        <v>119730</v>
      </c>
      <c r="AC18" s="5">
        <v>1841.3</v>
      </c>
      <c r="AD18" s="5">
        <v>223.8</v>
      </c>
      <c r="AE18" s="5">
        <v>337552</v>
      </c>
      <c r="AF18" s="5">
        <v>303603</v>
      </c>
      <c r="AG18" s="5">
        <v>4107.3734860000004</v>
      </c>
    </row>
    <row r="19" spans="1:33" x14ac:dyDescent="0.3">
      <c r="A19" s="1" t="s">
        <v>39</v>
      </c>
      <c r="B19" s="5">
        <v>501953</v>
      </c>
      <c r="C19" s="2" t="s">
        <v>40</v>
      </c>
      <c r="D19" s="6" t="s">
        <v>73</v>
      </c>
      <c r="E19" s="3" t="s">
        <v>112</v>
      </c>
      <c r="F19" s="4">
        <v>1477</v>
      </c>
      <c r="G19" s="4">
        <v>5491</v>
      </c>
      <c r="H19" s="4" t="s">
        <v>66</v>
      </c>
      <c r="I19" s="4">
        <v>2809</v>
      </c>
      <c r="J19" s="4">
        <v>85154914</v>
      </c>
      <c r="K19" s="4">
        <v>23144825</v>
      </c>
      <c r="L19" s="4">
        <v>1735</v>
      </c>
      <c r="M19" s="5">
        <v>90450</v>
      </c>
      <c r="N19" s="5">
        <v>2965</v>
      </c>
      <c r="O19" s="5">
        <v>1197</v>
      </c>
      <c r="P19" s="5">
        <v>3572620</v>
      </c>
      <c r="Q19" s="5">
        <v>42775</v>
      </c>
      <c r="R19" s="5">
        <v>194167</v>
      </c>
      <c r="S19" s="5">
        <v>7020</v>
      </c>
      <c r="T19" s="5">
        <v>18696</v>
      </c>
      <c r="U19" s="5">
        <v>406</v>
      </c>
      <c r="V19" s="5">
        <v>1556371</v>
      </c>
      <c r="W19" s="5">
        <v>453658</v>
      </c>
      <c r="X19" s="5">
        <v>54048</v>
      </c>
      <c r="Y19" s="5">
        <v>57.7</v>
      </c>
      <c r="Z19" s="5">
        <v>10943735</v>
      </c>
      <c r="AA19" s="5">
        <v>868</v>
      </c>
      <c r="AB19" s="5">
        <v>117451</v>
      </c>
      <c r="AC19" s="5">
        <v>1724.3</v>
      </c>
      <c r="AD19" s="5">
        <v>211</v>
      </c>
      <c r="AE19" s="5">
        <v>446907</v>
      </c>
      <c r="AF19" s="5">
        <v>372293</v>
      </c>
      <c r="AG19" s="5">
        <v>2226.0430759999999</v>
      </c>
    </row>
    <row r="20" spans="1:33" x14ac:dyDescent="0.3">
      <c r="A20" s="1" t="s">
        <v>47</v>
      </c>
      <c r="B20" s="5">
        <v>264796</v>
      </c>
      <c r="C20" s="2" t="s">
        <v>20</v>
      </c>
      <c r="D20" s="6" t="s">
        <v>87</v>
      </c>
      <c r="E20" s="3" t="s">
        <v>116</v>
      </c>
      <c r="F20" s="4">
        <v>187</v>
      </c>
      <c r="G20" s="4">
        <v>95</v>
      </c>
      <c r="H20" s="4" t="s">
        <v>132</v>
      </c>
      <c r="I20" s="4">
        <v>2892</v>
      </c>
      <c r="J20" s="4">
        <v>36356344</v>
      </c>
      <c r="K20" s="4">
        <v>6639865</v>
      </c>
      <c r="L20" s="4">
        <v>1281</v>
      </c>
      <c r="M20" s="5">
        <v>34767</v>
      </c>
      <c r="N20" s="5">
        <v>841</v>
      </c>
      <c r="O20" s="5">
        <v>317</v>
      </c>
      <c r="P20" s="5">
        <v>1054224</v>
      </c>
      <c r="Q20" s="5">
        <v>4824</v>
      </c>
      <c r="R20" s="5">
        <v>1823</v>
      </c>
      <c r="S20" s="5">
        <v>3802</v>
      </c>
      <c r="T20" s="5">
        <v>6848.6</v>
      </c>
      <c r="U20" s="5">
        <v>3</v>
      </c>
      <c r="V20" s="5">
        <v>1337792</v>
      </c>
      <c r="W20" s="5">
        <v>323568</v>
      </c>
      <c r="X20" s="5">
        <v>33428</v>
      </c>
      <c r="Y20" s="5">
        <v>110.9</v>
      </c>
      <c r="Z20" s="5">
        <v>5547630</v>
      </c>
      <c r="AA20" s="5">
        <v>1000</v>
      </c>
      <c r="AB20" s="5">
        <v>20788</v>
      </c>
      <c r="AC20" s="5">
        <v>936.7</v>
      </c>
      <c r="AD20" s="5">
        <v>187.8</v>
      </c>
      <c r="AE20" s="5">
        <v>110301</v>
      </c>
      <c r="AF20" s="5">
        <v>72798</v>
      </c>
      <c r="AG20" s="5">
        <v>277.14164870000002</v>
      </c>
    </row>
    <row r="21" spans="1:33" x14ac:dyDescent="0.3">
      <c r="A21" s="1" t="s">
        <v>56</v>
      </c>
      <c r="B21" s="5">
        <v>313803</v>
      </c>
      <c r="C21" s="2">
        <v>7</v>
      </c>
      <c r="D21" s="6" t="s">
        <v>93</v>
      </c>
      <c r="E21" s="3" t="s">
        <v>64</v>
      </c>
      <c r="F21" s="4">
        <v>277</v>
      </c>
      <c r="G21" s="4">
        <v>56</v>
      </c>
      <c r="H21" s="4" t="s">
        <v>136</v>
      </c>
      <c r="I21" s="4">
        <v>2858</v>
      </c>
      <c r="J21" s="4">
        <v>67009825</v>
      </c>
      <c r="K21" s="4">
        <v>8106451</v>
      </c>
      <c r="L21" s="4">
        <v>1810</v>
      </c>
      <c r="M21" s="5">
        <v>52046</v>
      </c>
      <c r="N21" s="5">
        <v>2333</v>
      </c>
      <c r="O21" s="5">
        <v>801</v>
      </c>
      <c r="P21" s="5">
        <v>2035273</v>
      </c>
      <c r="Q21" s="5">
        <v>27876</v>
      </c>
      <c r="R21" s="5">
        <v>136456</v>
      </c>
      <c r="S21" s="5">
        <v>2788</v>
      </c>
      <c r="T21" s="5">
        <v>18200.599999999999</v>
      </c>
      <c r="U21" s="5">
        <v>22</v>
      </c>
      <c r="V21" s="5">
        <v>847705</v>
      </c>
      <c r="W21" s="5">
        <v>405421</v>
      </c>
      <c r="X21" s="5">
        <v>205</v>
      </c>
      <c r="Y21" s="5">
        <v>384.2</v>
      </c>
      <c r="Z21" s="5">
        <v>7149828</v>
      </c>
      <c r="AA21" s="5">
        <v>1162</v>
      </c>
      <c r="AB21" s="5">
        <v>169395</v>
      </c>
      <c r="AC21" s="5">
        <v>1163</v>
      </c>
      <c r="AD21" s="5">
        <v>236.3</v>
      </c>
      <c r="AE21" s="5">
        <v>190065</v>
      </c>
      <c r="AF21" s="5">
        <v>98615</v>
      </c>
      <c r="AG21" s="5">
        <v>217.7130238</v>
      </c>
    </row>
    <row r="22" spans="1:33" x14ac:dyDescent="0.3">
      <c r="A22" s="1" t="s">
        <v>16</v>
      </c>
      <c r="B22" s="5">
        <v>301983</v>
      </c>
      <c r="C22" s="2" t="s">
        <v>17</v>
      </c>
      <c r="D22" s="6" t="s">
        <v>76</v>
      </c>
      <c r="E22" s="3" t="s">
        <v>66</v>
      </c>
      <c r="F22" s="4">
        <v>138</v>
      </c>
      <c r="G22" s="4">
        <v>77</v>
      </c>
      <c r="H22" s="4" t="s">
        <v>137</v>
      </c>
      <c r="I22" s="4">
        <v>2483</v>
      </c>
      <c r="J22" s="4">
        <v>68090992</v>
      </c>
      <c r="K22" s="4">
        <v>9838665</v>
      </c>
      <c r="L22" s="4">
        <v>1483</v>
      </c>
      <c r="M22" s="5">
        <v>51487</v>
      </c>
      <c r="N22" s="5">
        <v>1966</v>
      </c>
      <c r="O22" s="5">
        <v>635</v>
      </c>
      <c r="P22" s="5">
        <v>2300385</v>
      </c>
      <c r="Q22" s="5">
        <v>31428</v>
      </c>
      <c r="R22" s="5">
        <v>20420</v>
      </c>
      <c r="S22" s="5">
        <v>6408</v>
      </c>
      <c r="T22" s="5">
        <v>12263.9</v>
      </c>
      <c r="U22" s="5">
        <v>28</v>
      </c>
      <c r="V22" s="5">
        <v>671406</v>
      </c>
      <c r="W22" s="5">
        <v>522536</v>
      </c>
      <c r="X22" s="5">
        <v>136</v>
      </c>
      <c r="Y22" s="5">
        <v>1761.1</v>
      </c>
      <c r="Z22" s="5">
        <v>6395217</v>
      </c>
      <c r="AA22" s="5">
        <v>913</v>
      </c>
      <c r="AB22" s="5">
        <v>333264</v>
      </c>
      <c r="AC22" s="5">
        <v>1043.9000000000001</v>
      </c>
      <c r="AD22" s="5">
        <v>164.2</v>
      </c>
      <c r="AE22" s="5">
        <v>198639</v>
      </c>
      <c r="AF22" s="5">
        <v>175113</v>
      </c>
      <c r="AG22" s="5">
        <v>988.46623820000002</v>
      </c>
    </row>
    <row r="23" spans="1:33" x14ac:dyDescent="0.3">
      <c r="A23" s="1" t="s">
        <v>65</v>
      </c>
      <c r="B23" s="5">
        <v>381922</v>
      </c>
      <c r="C23" s="2" t="s">
        <v>66</v>
      </c>
      <c r="D23" s="6" t="s">
        <v>85</v>
      </c>
      <c r="E23" s="3" t="s">
        <v>13</v>
      </c>
      <c r="F23" s="4">
        <v>784</v>
      </c>
      <c r="G23" s="4">
        <v>168</v>
      </c>
      <c r="H23" s="4" t="s">
        <v>134</v>
      </c>
      <c r="I23" s="4">
        <v>2617</v>
      </c>
      <c r="J23" s="4">
        <v>189195177</v>
      </c>
      <c r="K23" s="4">
        <v>6159933</v>
      </c>
      <c r="L23" s="4">
        <v>2124</v>
      </c>
      <c r="M23" s="5">
        <v>57164</v>
      </c>
      <c r="N23" s="5">
        <v>3228</v>
      </c>
      <c r="O23" s="5">
        <v>1183</v>
      </c>
      <c r="P23" s="5">
        <v>2688621</v>
      </c>
      <c r="Q23" s="5">
        <v>11314</v>
      </c>
      <c r="R23" s="5">
        <v>395850</v>
      </c>
      <c r="S23" s="5">
        <v>8017</v>
      </c>
      <c r="T23" s="5">
        <v>16767.099999999999</v>
      </c>
      <c r="U23" s="5">
        <v>422</v>
      </c>
      <c r="V23" s="5">
        <v>695452</v>
      </c>
      <c r="W23" s="5">
        <v>539381</v>
      </c>
      <c r="X23" s="5">
        <v>2508</v>
      </c>
      <c r="Y23" s="5">
        <v>728.1</v>
      </c>
      <c r="Z23" s="5">
        <v>8743022</v>
      </c>
      <c r="AA23" s="5">
        <v>1626</v>
      </c>
      <c r="AB23" s="5">
        <v>233925</v>
      </c>
      <c r="AC23" s="5">
        <v>1356.2</v>
      </c>
      <c r="AD23" s="5">
        <v>175.6</v>
      </c>
      <c r="AE23" s="5">
        <v>330512</v>
      </c>
      <c r="AF23" s="5">
        <v>321514</v>
      </c>
      <c r="AG23" s="5">
        <v>2163.635507</v>
      </c>
    </row>
    <row r="24" spans="1:33" x14ac:dyDescent="0.3">
      <c r="A24" s="1" t="s">
        <v>48</v>
      </c>
      <c r="B24" s="5">
        <v>255220</v>
      </c>
      <c r="C24" s="2" t="s">
        <v>24</v>
      </c>
      <c r="D24" s="6" t="s">
        <v>88</v>
      </c>
      <c r="E24" s="3" t="s">
        <v>107</v>
      </c>
      <c r="F24" s="4">
        <v>234</v>
      </c>
      <c r="G24" s="4">
        <v>86</v>
      </c>
      <c r="H24" s="4" t="s">
        <v>116</v>
      </c>
      <c r="I24" s="4">
        <v>2651</v>
      </c>
      <c r="J24" s="4">
        <v>37181522</v>
      </c>
      <c r="K24" s="4">
        <v>7884653</v>
      </c>
      <c r="L24" s="4">
        <v>1394</v>
      </c>
      <c r="M24" s="5">
        <v>35523</v>
      </c>
      <c r="N24" s="5">
        <v>859</v>
      </c>
      <c r="O24" s="5">
        <v>359</v>
      </c>
      <c r="P24" s="5">
        <v>1515417</v>
      </c>
      <c r="Q24" s="5">
        <v>6000</v>
      </c>
      <c r="R24" s="5">
        <v>9600</v>
      </c>
      <c r="S24" s="5">
        <v>3318</v>
      </c>
      <c r="T24" s="5">
        <v>10404.799999999999</v>
      </c>
      <c r="U24" s="5">
        <v>24</v>
      </c>
      <c r="V24" s="5">
        <v>1091183</v>
      </c>
      <c r="W24" s="5">
        <v>561978</v>
      </c>
      <c r="X24" s="5">
        <v>90126</v>
      </c>
      <c r="Y24" s="5">
        <v>85.1</v>
      </c>
      <c r="Z24" s="5">
        <v>5252155</v>
      </c>
      <c r="AA24" s="5">
        <v>558</v>
      </c>
      <c r="AB24" s="5">
        <v>124189</v>
      </c>
      <c r="AC24" s="5">
        <v>865.5</v>
      </c>
      <c r="AD24" s="5">
        <v>159.4</v>
      </c>
      <c r="AE24" s="5">
        <v>166835</v>
      </c>
      <c r="AF24" s="5">
        <v>90966</v>
      </c>
      <c r="AG24" s="5">
        <v>659.81114330000003</v>
      </c>
    </row>
    <row r="25" spans="1:33" x14ac:dyDescent="0.3">
      <c r="A25" s="1" t="s">
        <v>25</v>
      </c>
      <c r="B25" s="5">
        <v>792720</v>
      </c>
      <c r="C25" s="2" t="s">
        <v>26</v>
      </c>
      <c r="D25" s="6" t="s">
        <v>79</v>
      </c>
      <c r="E25" s="3" t="s">
        <v>109</v>
      </c>
      <c r="F25" s="4">
        <v>3027</v>
      </c>
      <c r="G25" s="4">
        <v>9590</v>
      </c>
      <c r="H25" s="4" t="s">
        <v>140</v>
      </c>
      <c r="I25" s="4">
        <v>3327</v>
      </c>
      <c r="J25" s="4">
        <v>112806066</v>
      </c>
      <c r="K25" s="4">
        <v>19228991</v>
      </c>
      <c r="L25" s="4">
        <v>1532</v>
      </c>
      <c r="M25" s="5">
        <v>185515</v>
      </c>
      <c r="N25" s="5">
        <v>7693</v>
      </c>
      <c r="O25" s="5">
        <v>4717</v>
      </c>
      <c r="P25" s="5">
        <v>7942023</v>
      </c>
      <c r="Q25" s="5">
        <v>136531</v>
      </c>
      <c r="R25" s="5">
        <v>557111</v>
      </c>
      <c r="S25" s="5">
        <v>9491</v>
      </c>
      <c r="T25" s="5">
        <v>34236.800000000003</v>
      </c>
      <c r="U25" s="5">
        <v>2295</v>
      </c>
      <c r="V25" s="5">
        <v>1440729</v>
      </c>
      <c r="W25" s="5">
        <v>747903</v>
      </c>
      <c r="X25" s="5">
        <v>40164</v>
      </c>
      <c r="Y25" s="5">
        <v>284.2</v>
      </c>
      <c r="Z25" s="5">
        <v>17147729</v>
      </c>
      <c r="AA25" s="5">
        <v>854</v>
      </c>
      <c r="AB25" s="5">
        <v>400670</v>
      </c>
      <c r="AC25" s="5">
        <v>2531.5</v>
      </c>
      <c r="AD25" s="5">
        <v>316.5</v>
      </c>
      <c r="AE25" s="5">
        <v>517223</v>
      </c>
      <c r="AF25" s="5">
        <v>341718</v>
      </c>
      <c r="AG25" s="5">
        <v>1235.0918360000001</v>
      </c>
    </row>
    <row r="26" spans="1:33" x14ac:dyDescent="0.3">
      <c r="A26" s="1" t="s">
        <v>52</v>
      </c>
      <c r="B26" s="5">
        <v>486057</v>
      </c>
      <c r="C26" s="2" t="s">
        <v>53</v>
      </c>
      <c r="D26" s="6">
        <v>12</v>
      </c>
      <c r="E26" s="3" t="s">
        <v>119</v>
      </c>
      <c r="F26" s="4">
        <v>434</v>
      </c>
      <c r="G26" s="4">
        <v>637</v>
      </c>
      <c r="H26" s="4" t="s">
        <v>143</v>
      </c>
      <c r="I26" s="4">
        <v>3348</v>
      </c>
      <c r="J26" s="4">
        <v>77327125</v>
      </c>
      <c r="K26" s="4">
        <v>3061292</v>
      </c>
      <c r="L26" s="4">
        <v>1533</v>
      </c>
      <c r="M26" s="5">
        <v>57102</v>
      </c>
      <c r="N26" s="5">
        <v>1470</v>
      </c>
      <c r="O26" s="5">
        <v>1030</v>
      </c>
      <c r="P26" s="5">
        <v>762699</v>
      </c>
      <c r="Q26" s="5">
        <v>750</v>
      </c>
      <c r="R26" s="5">
        <v>18329</v>
      </c>
      <c r="S26" s="5">
        <v>8822</v>
      </c>
      <c r="T26" s="5">
        <v>29711.599999999999</v>
      </c>
      <c r="U26" s="5">
        <v>3339</v>
      </c>
      <c r="V26" s="5">
        <v>519725</v>
      </c>
      <c r="W26" s="5">
        <v>115561</v>
      </c>
      <c r="X26" s="5">
        <v>57222</v>
      </c>
      <c r="Y26" s="5">
        <v>47.5</v>
      </c>
      <c r="Z26" s="5">
        <v>21094845</v>
      </c>
      <c r="AA26" s="5">
        <v>428</v>
      </c>
      <c r="AB26" s="5">
        <v>130658</v>
      </c>
      <c r="AC26" s="5">
        <v>1687.8</v>
      </c>
      <c r="AD26" s="5">
        <v>98.8</v>
      </c>
      <c r="AE26" s="5">
        <v>247545</v>
      </c>
      <c r="AF26" s="5">
        <v>225285</v>
      </c>
      <c r="AG26" s="5">
        <v>5792.3741449999998</v>
      </c>
    </row>
    <row r="27" spans="1:33" x14ac:dyDescent="0.3">
      <c r="A27" s="1" t="s">
        <v>6</v>
      </c>
      <c r="B27" s="5">
        <v>459678</v>
      </c>
      <c r="C27" s="2" t="s">
        <v>7</v>
      </c>
      <c r="D27" s="6" t="s">
        <v>70</v>
      </c>
      <c r="E27" s="3" t="s">
        <v>9</v>
      </c>
      <c r="F27" s="4">
        <v>662</v>
      </c>
      <c r="G27" s="4">
        <v>283</v>
      </c>
      <c r="H27" s="4" t="s">
        <v>133</v>
      </c>
      <c r="I27" s="4">
        <v>2595</v>
      </c>
      <c r="J27" s="4">
        <v>82954068</v>
      </c>
      <c r="K27" s="4">
        <v>12943237</v>
      </c>
      <c r="L27" s="4">
        <v>1530</v>
      </c>
      <c r="M27" s="5">
        <v>74998</v>
      </c>
      <c r="N27" s="5">
        <v>2870</v>
      </c>
      <c r="O27" s="5">
        <v>934</v>
      </c>
      <c r="P27" s="5">
        <v>2973735</v>
      </c>
      <c r="Q27" s="5">
        <v>9932</v>
      </c>
      <c r="R27" s="5">
        <v>254882</v>
      </c>
      <c r="S27" s="5">
        <v>7636</v>
      </c>
      <c r="T27" s="5">
        <v>18008</v>
      </c>
      <c r="U27" s="5">
        <v>36</v>
      </c>
      <c r="V27" s="5">
        <v>914757</v>
      </c>
      <c r="W27" s="5">
        <v>787845</v>
      </c>
      <c r="X27" s="5">
        <v>53</v>
      </c>
      <c r="Y27" s="5">
        <v>600</v>
      </c>
      <c r="Z27" s="5">
        <v>10158272</v>
      </c>
      <c r="AA27" s="5">
        <v>730</v>
      </c>
      <c r="AB27" s="5">
        <v>391973</v>
      </c>
      <c r="AC27" s="5">
        <v>1580.7</v>
      </c>
      <c r="AD27" s="5">
        <v>284.7</v>
      </c>
      <c r="AE27" s="5">
        <v>272191</v>
      </c>
      <c r="AF27" s="5">
        <v>202890</v>
      </c>
      <c r="AG27" s="5">
        <v>3046.1040119999998</v>
      </c>
    </row>
    <row r="28" spans="1:33" x14ac:dyDescent="0.3">
      <c r="A28" s="1" t="s">
        <v>57</v>
      </c>
      <c r="B28" s="5">
        <v>240170</v>
      </c>
      <c r="C28" s="2" t="s">
        <v>28</v>
      </c>
      <c r="D28" s="6" t="s">
        <v>88</v>
      </c>
      <c r="E28" s="3" t="s">
        <v>105</v>
      </c>
      <c r="F28" s="4">
        <v>275</v>
      </c>
      <c r="G28" s="4">
        <v>87</v>
      </c>
      <c r="H28" s="4" t="s">
        <v>35</v>
      </c>
      <c r="I28" s="4">
        <v>2686</v>
      </c>
      <c r="J28" s="4">
        <v>31654784</v>
      </c>
      <c r="K28" s="4">
        <v>13213677</v>
      </c>
      <c r="L28" s="4">
        <v>1585</v>
      </c>
      <c r="M28" s="5">
        <v>37144</v>
      </c>
      <c r="N28" s="5">
        <v>1445</v>
      </c>
      <c r="O28" s="5">
        <v>511</v>
      </c>
      <c r="P28" s="5">
        <v>1535000</v>
      </c>
      <c r="Q28" s="5">
        <v>30800</v>
      </c>
      <c r="R28" s="5">
        <v>115377</v>
      </c>
      <c r="S28" s="5">
        <v>2982</v>
      </c>
      <c r="T28" s="5">
        <v>7684.8</v>
      </c>
      <c r="V28" s="5">
        <v>1165956</v>
      </c>
      <c r="W28" s="5">
        <v>387596</v>
      </c>
      <c r="X28" s="5">
        <v>7718</v>
      </c>
      <c r="Y28" s="5">
        <v>224.3</v>
      </c>
      <c r="Z28" s="5">
        <v>5497969</v>
      </c>
      <c r="AA28" s="5">
        <v>1292</v>
      </c>
      <c r="AB28" s="5">
        <v>192566</v>
      </c>
      <c r="AC28" s="5">
        <v>1029.9000000000001</v>
      </c>
      <c r="AD28" s="5">
        <v>187.9</v>
      </c>
      <c r="AE28" s="5">
        <v>187178</v>
      </c>
      <c r="AF28" s="5">
        <v>126681</v>
      </c>
      <c r="AG28" s="5">
        <v>561.98526040000002</v>
      </c>
    </row>
    <row r="29" spans="1:33" x14ac:dyDescent="0.3">
      <c r="A29" s="1" t="s">
        <v>54</v>
      </c>
      <c r="B29" s="5">
        <v>1831447</v>
      </c>
      <c r="C29" s="2" t="s">
        <v>0</v>
      </c>
      <c r="D29" s="6" t="s">
        <v>91</v>
      </c>
      <c r="E29" s="3" t="s">
        <v>120</v>
      </c>
      <c r="F29" s="4">
        <v>5305</v>
      </c>
      <c r="G29" s="4">
        <v>13571</v>
      </c>
      <c r="H29" s="4" t="s">
        <v>142</v>
      </c>
      <c r="I29" s="4">
        <v>4408</v>
      </c>
      <c r="J29" s="4">
        <v>475701983</v>
      </c>
      <c r="K29" s="4">
        <v>578232</v>
      </c>
      <c r="L29" s="4">
        <v>2026</v>
      </c>
      <c r="M29" s="5">
        <v>467130</v>
      </c>
      <c r="N29" s="5">
        <v>22605</v>
      </c>
      <c r="O29" s="5">
        <v>15982</v>
      </c>
      <c r="P29" s="5">
        <v>35007044</v>
      </c>
      <c r="Q29" s="5">
        <v>452360</v>
      </c>
      <c r="R29" s="5">
        <v>1355473</v>
      </c>
      <c r="S29" s="5">
        <v>50708</v>
      </c>
      <c r="T29" s="5">
        <v>262719.8</v>
      </c>
      <c r="U29" s="5">
        <v>12891</v>
      </c>
      <c r="V29" s="5">
        <v>11426</v>
      </c>
      <c r="W29" s="5">
        <v>2256</v>
      </c>
      <c r="X29" s="5">
        <v>739242</v>
      </c>
      <c r="Y29" s="5">
        <v>0.2</v>
      </c>
      <c r="Z29" s="5">
        <v>48741797</v>
      </c>
      <c r="AA29" s="5">
        <v>91</v>
      </c>
      <c r="AB29" s="5">
        <v>1658973</v>
      </c>
      <c r="AC29" s="5">
        <v>10326.9</v>
      </c>
      <c r="AD29" s="5">
        <v>182.2</v>
      </c>
      <c r="AE29" s="5">
        <v>1822020</v>
      </c>
      <c r="AF29" s="5">
        <v>1822625</v>
      </c>
      <c r="AG29" s="5">
        <v>6619.0837080000001</v>
      </c>
    </row>
    <row r="30" spans="1:33" x14ac:dyDescent="0.3">
      <c r="A30" s="1" t="s">
        <v>18</v>
      </c>
      <c r="B30" s="5">
        <v>534228</v>
      </c>
      <c r="C30" s="2" t="s">
        <v>0</v>
      </c>
      <c r="D30" s="6" t="s">
        <v>72</v>
      </c>
      <c r="E30" s="3" t="s">
        <v>9</v>
      </c>
      <c r="F30" s="4">
        <v>598</v>
      </c>
      <c r="G30" s="4">
        <v>205</v>
      </c>
      <c r="H30" s="4" t="s">
        <v>118</v>
      </c>
      <c r="I30" s="4">
        <v>2975</v>
      </c>
      <c r="J30" s="4">
        <v>84267596</v>
      </c>
      <c r="K30" s="4">
        <v>21112980</v>
      </c>
      <c r="L30" s="4">
        <v>1503</v>
      </c>
      <c r="M30" s="5">
        <v>96387</v>
      </c>
      <c r="N30" s="5">
        <v>4181</v>
      </c>
      <c r="O30" s="5">
        <v>3100</v>
      </c>
      <c r="P30" s="5">
        <v>4146350</v>
      </c>
      <c r="Q30" s="5">
        <v>49257</v>
      </c>
      <c r="R30" s="5">
        <v>440879</v>
      </c>
      <c r="S30" s="5">
        <v>12275</v>
      </c>
      <c r="T30" s="5">
        <v>22760.400000000001</v>
      </c>
      <c r="U30" s="5">
        <v>248</v>
      </c>
      <c r="V30" s="5">
        <v>1753128</v>
      </c>
      <c r="W30" s="5">
        <v>795117</v>
      </c>
      <c r="X30" s="5">
        <v>7293</v>
      </c>
      <c r="Y30" s="5">
        <v>848.5</v>
      </c>
      <c r="Z30" s="5">
        <v>11414521</v>
      </c>
      <c r="AA30" s="5">
        <v>635</v>
      </c>
      <c r="AB30" s="5">
        <v>729613</v>
      </c>
      <c r="AC30" s="5">
        <v>1753</v>
      </c>
      <c r="AD30" s="5">
        <v>217.4</v>
      </c>
      <c r="AE30" s="5">
        <v>341901</v>
      </c>
      <c r="AF30" s="5">
        <v>283794</v>
      </c>
      <c r="AG30" s="5">
        <v>1901.162051</v>
      </c>
    </row>
    <row r="31" spans="1:33" x14ac:dyDescent="0.3">
      <c r="A31" s="1" t="s">
        <v>27</v>
      </c>
      <c r="B31" s="5">
        <v>440117</v>
      </c>
      <c r="C31" s="2" t="s">
        <v>28</v>
      </c>
      <c r="D31" s="6" t="s">
        <v>78</v>
      </c>
      <c r="E31" s="3" t="s">
        <v>0</v>
      </c>
      <c r="F31" s="4">
        <v>891</v>
      </c>
      <c r="G31" s="4">
        <v>899</v>
      </c>
      <c r="H31" s="4">
        <v>5</v>
      </c>
      <c r="I31" s="4">
        <v>2590</v>
      </c>
      <c r="J31" s="4">
        <v>50922772</v>
      </c>
      <c r="K31" s="4">
        <v>16667732</v>
      </c>
      <c r="L31" s="4">
        <v>1472</v>
      </c>
      <c r="M31" s="5">
        <v>69322</v>
      </c>
      <c r="N31" s="5">
        <v>2340</v>
      </c>
      <c r="O31" s="5">
        <v>825</v>
      </c>
      <c r="P31" s="5">
        <v>3038632</v>
      </c>
      <c r="Q31" s="5">
        <v>30031</v>
      </c>
      <c r="R31" s="5">
        <v>332239</v>
      </c>
      <c r="S31" s="5">
        <v>3764</v>
      </c>
      <c r="T31" s="5">
        <v>14582.9</v>
      </c>
      <c r="U31" s="5">
        <v>82</v>
      </c>
      <c r="V31" s="5">
        <v>1019091</v>
      </c>
      <c r="W31" s="5">
        <v>691251</v>
      </c>
      <c r="X31" s="5">
        <v>22823</v>
      </c>
      <c r="Y31" s="5">
        <v>1207.9000000000001</v>
      </c>
      <c r="Z31" s="5">
        <v>12788193</v>
      </c>
      <c r="AA31" s="5">
        <v>652</v>
      </c>
      <c r="AB31" s="5">
        <v>376547</v>
      </c>
      <c r="AC31" s="5">
        <v>1509.9</v>
      </c>
      <c r="AD31" s="5">
        <v>271.7</v>
      </c>
      <c r="AE31" s="5">
        <v>259226</v>
      </c>
      <c r="AF31" s="5">
        <v>168008</v>
      </c>
      <c r="AG31" s="5">
        <v>907.66091740000002</v>
      </c>
    </row>
    <row r="32" spans="1:33" x14ac:dyDescent="0.3">
      <c r="A32" s="1" t="s">
        <v>58</v>
      </c>
      <c r="B32" s="5">
        <v>392101</v>
      </c>
      <c r="C32" s="2" t="s">
        <v>28</v>
      </c>
      <c r="D32" s="6" t="s">
        <v>94</v>
      </c>
      <c r="E32" s="3" t="s">
        <v>108</v>
      </c>
      <c r="F32" s="4">
        <v>400</v>
      </c>
      <c r="G32" s="4">
        <v>110</v>
      </c>
      <c r="H32" s="4" t="s">
        <v>106</v>
      </c>
      <c r="I32" s="4">
        <v>2864</v>
      </c>
      <c r="J32" s="4">
        <v>53366059</v>
      </c>
      <c r="K32" s="4">
        <v>15176665</v>
      </c>
      <c r="L32" s="4">
        <v>1365</v>
      </c>
      <c r="M32" s="5">
        <v>57369</v>
      </c>
      <c r="N32" s="5">
        <v>2020</v>
      </c>
      <c r="O32" s="5">
        <v>749</v>
      </c>
      <c r="P32" s="5">
        <v>2165210</v>
      </c>
      <c r="Q32" s="5">
        <v>39500</v>
      </c>
      <c r="R32" s="5">
        <v>14240</v>
      </c>
      <c r="S32" s="5">
        <v>3750</v>
      </c>
      <c r="T32" s="5">
        <v>14228.8</v>
      </c>
      <c r="U32" s="5">
        <v>64</v>
      </c>
      <c r="V32" s="5">
        <v>2004520</v>
      </c>
      <c r="W32" s="5">
        <v>573949</v>
      </c>
      <c r="X32" s="5">
        <v>88119</v>
      </c>
      <c r="Y32" s="5">
        <v>98</v>
      </c>
      <c r="Z32" s="5">
        <v>8879273</v>
      </c>
      <c r="AA32" s="5">
        <v>1164</v>
      </c>
      <c r="AB32" s="5">
        <v>56466</v>
      </c>
      <c r="AC32" s="5">
        <v>1284</v>
      </c>
      <c r="AD32" s="5">
        <v>165</v>
      </c>
      <c r="AE32" s="5">
        <v>200532</v>
      </c>
      <c r="AF32" s="5">
        <v>145281</v>
      </c>
      <c r="AG32" s="5">
        <v>4121.3309840000002</v>
      </c>
    </row>
    <row r="33" spans="1:33" x14ac:dyDescent="0.3">
      <c r="A33" s="1" t="s">
        <v>49</v>
      </c>
      <c r="B33" s="5">
        <v>715212</v>
      </c>
      <c r="C33" s="2" t="s">
        <v>40</v>
      </c>
      <c r="D33" s="6" t="s">
        <v>89</v>
      </c>
      <c r="E33" s="3" t="s">
        <v>117</v>
      </c>
      <c r="F33" s="4">
        <v>839</v>
      </c>
      <c r="G33" s="4">
        <v>249</v>
      </c>
      <c r="H33" s="4" t="s">
        <v>131</v>
      </c>
      <c r="I33" s="4">
        <v>3021</v>
      </c>
      <c r="J33" s="4">
        <v>100132159</v>
      </c>
      <c r="K33" s="4">
        <v>11311085</v>
      </c>
      <c r="L33" s="4">
        <v>1698</v>
      </c>
      <c r="M33" s="5">
        <v>108350</v>
      </c>
      <c r="N33" s="5">
        <v>4419</v>
      </c>
      <c r="O33" s="5">
        <v>1212</v>
      </c>
      <c r="P33" s="5">
        <v>4078046</v>
      </c>
      <c r="Q33" s="5">
        <v>33991</v>
      </c>
      <c r="R33" s="5">
        <v>608745</v>
      </c>
      <c r="S33" s="5">
        <v>9732</v>
      </c>
      <c r="T33" s="5">
        <v>36725.599999999999</v>
      </c>
      <c r="U33" s="5">
        <v>151</v>
      </c>
      <c r="V33" s="5">
        <v>1248258</v>
      </c>
      <c r="W33" s="5">
        <v>642876</v>
      </c>
      <c r="X33" s="5">
        <v>7148</v>
      </c>
      <c r="Y33" s="5">
        <v>516</v>
      </c>
      <c r="Z33" s="5">
        <v>16364068</v>
      </c>
      <c r="AA33" s="5">
        <v>579</v>
      </c>
      <c r="AB33" s="5">
        <v>882150</v>
      </c>
      <c r="AC33" s="5">
        <v>2221.1999999999998</v>
      </c>
      <c r="AD33" s="5">
        <v>286.60000000000002</v>
      </c>
      <c r="AE33" s="5">
        <v>670751</v>
      </c>
      <c r="AF33" s="5">
        <v>337953</v>
      </c>
      <c r="AG33" s="5">
        <v>3476.5230449999999</v>
      </c>
    </row>
    <row r="34" spans="1:33" x14ac:dyDescent="0.3">
      <c r="A34" s="1" t="s">
        <v>10</v>
      </c>
      <c r="B34" s="5">
        <v>210892</v>
      </c>
      <c r="C34" s="2" t="s">
        <v>11</v>
      </c>
      <c r="D34" s="6" t="s">
        <v>72</v>
      </c>
      <c r="E34" s="3">
        <v>9</v>
      </c>
      <c r="F34" s="4">
        <v>213</v>
      </c>
      <c r="G34" s="4">
        <v>80</v>
      </c>
      <c r="H34" s="4" t="s">
        <v>105</v>
      </c>
      <c r="I34" s="4">
        <v>2677</v>
      </c>
      <c r="J34" s="4">
        <v>51255673</v>
      </c>
      <c r="K34" s="4">
        <v>10758316</v>
      </c>
      <c r="L34" s="4">
        <v>1510</v>
      </c>
      <c r="M34" s="5">
        <v>35848</v>
      </c>
      <c r="N34" s="5">
        <v>1303</v>
      </c>
      <c r="O34" s="5">
        <v>445</v>
      </c>
      <c r="P34" s="5">
        <v>1906626</v>
      </c>
      <c r="Q34" s="5">
        <v>24777</v>
      </c>
      <c r="R34" s="5">
        <v>81872</v>
      </c>
      <c r="S34" s="5">
        <v>3720</v>
      </c>
      <c r="T34" s="5">
        <v>9194.4</v>
      </c>
      <c r="U34" s="5">
        <v>25</v>
      </c>
      <c r="V34" s="5">
        <v>976130</v>
      </c>
      <c r="W34" s="5">
        <v>381137</v>
      </c>
      <c r="X34" s="5">
        <v>2547</v>
      </c>
      <c r="Y34" s="5">
        <v>239.4</v>
      </c>
      <c r="Z34" s="5">
        <v>4940342</v>
      </c>
      <c r="AA34" s="5">
        <v>381</v>
      </c>
      <c r="AB34" s="5">
        <v>59872</v>
      </c>
      <c r="AC34" s="5">
        <v>911.1</v>
      </c>
      <c r="AD34" s="5">
        <v>143.69999999999999</v>
      </c>
      <c r="AE34" s="5">
        <v>152524</v>
      </c>
      <c r="AF34" s="5">
        <v>106220</v>
      </c>
      <c r="AG34" s="5">
        <v>3016.5914309999998</v>
      </c>
    </row>
    <row r="35" spans="1:33" x14ac:dyDescent="0.3">
      <c r="A35" s="1" t="s">
        <v>8</v>
      </c>
      <c r="B35" s="5">
        <v>331948</v>
      </c>
      <c r="C35" s="2" t="s">
        <v>9</v>
      </c>
      <c r="D35" s="6" t="s">
        <v>71</v>
      </c>
      <c r="E35" s="3" t="s">
        <v>105</v>
      </c>
      <c r="F35" s="4">
        <v>510</v>
      </c>
      <c r="G35" s="4">
        <v>165</v>
      </c>
      <c r="H35" s="4" t="s">
        <v>121</v>
      </c>
      <c r="I35" s="4">
        <v>2656</v>
      </c>
      <c r="J35" s="4">
        <v>71185996</v>
      </c>
      <c r="K35" s="4">
        <v>11471591</v>
      </c>
      <c r="L35" s="4">
        <v>1327</v>
      </c>
      <c r="M35" s="5">
        <v>52599</v>
      </c>
      <c r="N35" s="5">
        <v>1804</v>
      </c>
      <c r="O35" s="5">
        <v>623</v>
      </c>
      <c r="P35" s="5">
        <v>2132097</v>
      </c>
      <c r="Q35" s="5">
        <v>30616</v>
      </c>
      <c r="R35" s="5">
        <v>33706</v>
      </c>
      <c r="S35" s="5">
        <v>6457</v>
      </c>
      <c r="T35" s="5">
        <v>13946</v>
      </c>
      <c r="U35" s="5">
        <v>33</v>
      </c>
      <c r="V35" s="5">
        <v>1733028</v>
      </c>
      <c r="W35" s="5">
        <v>422282</v>
      </c>
      <c r="X35" s="5">
        <v>15453</v>
      </c>
      <c r="Y35" s="5">
        <v>172.6</v>
      </c>
      <c r="Z35" s="5">
        <v>8182942</v>
      </c>
      <c r="AA35" s="5">
        <v>769</v>
      </c>
      <c r="AB35" s="5">
        <v>133697</v>
      </c>
      <c r="AC35" s="5">
        <v>1139.2</v>
      </c>
      <c r="AD35" s="5">
        <v>154.19999999999999</v>
      </c>
      <c r="AE35" s="5">
        <v>229018</v>
      </c>
      <c r="AF35" s="5">
        <v>188128</v>
      </c>
      <c r="AG35" s="5">
        <v>2959.734657</v>
      </c>
    </row>
    <row r="36" spans="1:33" x14ac:dyDescent="0.3">
      <c r="A36" s="1" t="s">
        <v>19</v>
      </c>
      <c r="B36" s="5">
        <v>401185</v>
      </c>
      <c r="C36" s="2" t="s">
        <v>20</v>
      </c>
      <c r="D36" s="6" t="s">
        <v>77</v>
      </c>
      <c r="E36" s="3" t="s">
        <v>51</v>
      </c>
      <c r="F36" s="4">
        <v>977</v>
      </c>
      <c r="G36" s="4">
        <v>283</v>
      </c>
      <c r="H36" s="4" t="s">
        <v>138</v>
      </c>
      <c r="I36" s="4">
        <v>3165</v>
      </c>
      <c r="J36" s="4">
        <v>95533496</v>
      </c>
      <c r="K36" s="4">
        <v>9674134</v>
      </c>
      <c r="L36" s="4">
        <v>1614</v>
      </c>
      <c r="M36" s="5">
        <v>80575</v>
      </c>
      <c r="N36" s="5">
        <v>2796</v>
      </c>
      <c r="O36" s="5">
        <v>1468</v>
      </c>
      <c r="P36" s="5">
        <v>3923780</v>
      </c>
      <c r="Q36" s="5">
        <v>129819</v>
      </c>
      <c r="R36" s="5">
        <v>898971</v>
      </c>
      <c r="S36" s="5">
        <v>7392</v>
      </c>
      <c r="T36" s="5">
        <v>23688.1</v>
      </c>
      <c r="U36" s="5">
        <v>1891</v>
      </c>
      <c r="V36" s="5">
        <v>657575</v>
      </c>
      <c r="W36" s="5">
        <v>544530</v>
      </c>
      <c r="X36" s="5">
        <v>3185</v>
      </c>
      <c r="Y36" s="5">
        <v>463.6</v>
      </c>
      <c r="Z36" s="5">
        <v>10391177</v>
      </c>
      <c r="AA36" s="5">
        <v>1207</v>
      </c>
      <c r="AB36" s="5">
        <v>732490</v>
      </c>
      <c r="AC36" s="5">
        <v>1573</v>
      </c>
      <c r="AD36" s="5">
        <v>217.1</v>
      </c>
      <c r="AE36" s="5">
        <v>333882</v>
      </c>
      <c r="AF36" s="5">
        <v>335847</v>
      </c>
      <c r="AG36" s="5">
        <v>7685.4643120000001</v>
      </c>
    </row>
    <row r="37" spans="1:33" x14ac:dyDescent="0.3">
      <c r="A37" s="1" t="s">
        <v>29</v>
      </c>
      <c r="B37" s="5">
        <v>623656</v>
      </c>
      <c r="C37" s="2" t="s">
        <v>30</v>
      </c>
      <c r="D37" s="6" t="s">
        <v>80</v>
      </c>
      <c r="E37" s="3" t="s">
        <v>110</v>
      </c>
      <c r="F37" s="4">
        <v>1044</v>
      </c>
      <c r="G37" s="4">
        <v>1617</v>
      </c>
      <c r="H37" s="4" t="s">
        <v>114</v>
      </c>
      <c r="I37" s="4">
        <v>2646</v>
      </c>
      <c r="J37" s="4">
        <v>97000769</v>
      </c>
      <c r="K37" s="4">
        <v>24591862</v>
      </c>
      <c r="L37" s="4">
        <v>1390</v>
      </c>
      <c r="M37" s="5">
        <v>124289</v>
      </c>
      <c r="N37" s="5">
        <v>3084</v>
      </c>
      <c r="O37" s="5">
        <v>927</v>
      </c>
      <c r="P37" s="5">
        <v>4741526</v>
      </c>
      <c r="Q37" s="5">
        <v>21606</v>
      </c>
      <c r="R37" s="5">
        <v>409579</v>
      </c>
      <c r="S37" s="5">
        <v>6238</v>
      </c>
      <c r="T37" s="5">
        <v>20253.8</v>
      </c>
      <c r="U37" s="5">
        <v>691</v>
      </c>
      <c r="V37" s="5">
        <v>2126394</v>
      </c>
      <c r="W37" s="5">
        <v>1294603</v>
      </c>
      <c r="X37" s="5">
        <v>20165</v>
      </c>
      <c r="Y37" s="5">
        <v>2110.6999999999998</v>
      </c>
      <c r="Z37" s="5">
        <v>14553520</v>
      </c>
      <c r="AA37" s="5">
        <v>1899</v>
      </c>
      <c r="AB37" s="5">
        <v>829804</v>
      </c>
      <c r="AC37" s="5">
        <v>2242.6</v>
      </c>
      <c r="AD37" s="5">
        <v>328.2</v>
      </c>
      <c r="AE37" s="5">
        <v>250370</v>
      </c>
      <c r="AF37" s="5">
        <v>204510</v>
      </c>
      <c r="AG37" s="5">
        <v>863.03827750000005</v>
      </c>
    </row>
    <row r="38" spans="1:33" x14ac:dyDescent="0.3">
      <c r="A38" s="1" t="s">
        <v>50</v>
      </c>
      <c r="B38" s="5">
        <v>331517</v>
      </c>
      <c r="C38" s="2" t="s">
        <v>51</v>
      </c>
      <c r="D38" s="6" t="s">
        <v>90</v>
      </c>
      <c r="E38" s="3" t="s">
        <v>118</v>
      </c>
      <c r="F38" s="4">
        <v>431</v>
      </c>
      <c r="G38" s="4">
        <v>150</v>
      </c>
      <c r="H38" s="4" t="s">
        <v>141</v>
      </c>
      <c r="I38" s="4">
        <v>2539</v>
      </c>
      <c r="J38" s="4">
        <v>68225158</v>
      </c>
      <c r="K38" s="4">
        <v>22910400</v>
      </c>
      <c r="L38" s="4">
        <v>1381</v>
      </c>
      <c r="M38" s="5">
        <v>41459</v>
      </c>
      <c r="N38" s="5">
        <v>1913</v>
      </c>
      <c r="O38" s="5">
        <v>488</v>
      </c>
      <c r="P38" s="5">
        <v>1406343</v>
      </c>
      <c r="Q38" s="5">
        <v>2000</v>
      </c>
      <c r="R38" s="5">
        <v>1968</v>
      </c>
      <c r="S38" s="5">
        <v>4110</v>
      </c>
      <c r="T38" s="5">
        <v>10649.8</v>
      </c>
      <c r="U38" s="5">
        <v>31</v>
      </c>
      <c r="V38" s="5">
        <v>1980621</v>
      </c>
      <c r="W38" s="5">
        <v>621057</v>
      </c>
      <c r="X38" s="5">
        <v>15975</v>
      </c>
      <c r="Y38" s="5">
        <v>71.400000000000006</v>
      </c>
      <c r="Z38" s="5">
        <v>7101570</v>
      </c>
      <c r="AA38" s="5">
        <v>1239</v>
      </c>
      <c r="AB38" s="5">
        <v>7462</v>
      </c>
      <c r="AC38" s="5">
        <v>1084.2</v>
      </c>
      <c r="AD38" s="5">
        <v>195.1</v>
      </c>
      <c r="AE38" s="5">
        <v>116516</v>
      </c>
      <c r="AF38" s="5">
        <v>95858</v>
      </c>
      <c r="AG38" s="5">
        <v>475.52915839999997</v>
      </c>
    </row>
    <row r="39" spans="1:33" x14ac:dyDescent="0.3">
      <c r="A39" s="1" t="s">
        <v>67</v>
      </c>
      <c r="B39" s="5">
        <v>705534</v>
      </c>
      <c r="C39" s="2" t="s">
        <v>0</v>
      </c>
      <c r="D39" s="6" t="s">
        <v>75</v>
      </c>
      <c r="E39" s="3" t="s">
        <v>122</v>
      </c>
      <c r="F39" s="4">
        <v>1677</v>
      </c>
      <c r="G39" s="4">
        <v>693</v>
      </c>
      <c r="H39" s="4" t="s">
        <v>146</v>
      </c>
      <c r="I39" s="4">
        <v>3536</v>
      </c>
      <c r="J39" s="4">
        <v>113800298</v>
      </c>
      <c r="K39" s="4">
        <v>4055830</v>
      </c>
      <c r="L39" s="4">
        <v>1576</v>
      </c>
      <c r="M39" s="5">
        <v>143568</v>
      </c>
      <c r="N39" s="5">
        <v>5591</v>
      </c>
      <c r="O39" s="5">
        <v>5514</v>
      </c>
      <c r="P39" s="5">
        <v>4990026</v>
      </c>
      <c r="Q39" s="5">
        <v>35270</v>
      </c>
      <c r="R39" s="5">
        <v>60706</v>
      </c>
      <c r="S39" s="5">
        <v>17971</v>
      </c>
      <c r="T39" s="5">
        <v>49435.199999999997</v>
      </c>
      <c r="U39" s="5">
        <v>1803</v>
      </c>
      <c r="V39" s="5">
        <v>2408093</v>
      </c>
      <c r="W39" s="5">
        <v>1593232</v>
      </c>
      <c r="X39" s="5">
        <v>55891</v>
      </c>
      <c r="Y39" s="5">
        <v>311.8</v>
      </c>
      <c r="Z39" s="5">
        <v>18477821</v>
      </c>
      <c r="AA39" s="5">
        <v>1554</v>
      </c>
      <c r="AB39" s="5">
        <v>409933</v>
      </c>
      <c r="AC39" s="5">
        <v>2393.6999999999998</v>
      </c>
      <c r="AD39" s="5">
        <v>238.7</v>
      </c>
      <c r="AE39" s="5">
        <v>639390</v>
      </c>
      <c r="AF39" s="5">
        <v>472160</v>
      </c>
      <c r="AG39" s="5">
        <v>10320.34742</v>
      </c>
    </row>
    <row r="40" spans="1:33" x14ac:dyDescent="0.3">
      <c r="A40" s="1" t="s">
        <v>41</v>
      </c>
      <c r="B40" s="5">
        <v>193330</v>
      </c>
      <c r="C40" s="2">
        <v>7</v>
      </c>
      <c r="D40" s="6" t="s">
        <v>83</v>
      </c>
      <c r="E40" s="3" t="s">
        <v>113</v>
      </c>
      <c r="F40" s="4">
        <v>378</v>
      </c>
      <c r="G40" s="4">
        <v>75</v>
      </c>
      <c r="H40" s="4">
        <v>3</v>
      </c>
      <c r="I40" s="4">
        <v>2821</v>
      </c>
      <c r="J40" s="4">
        <v>48041107</v>
      </c>
      <c r="K40" s="4">
        <v>5020642</v>
      </c>
      <c r="L40" s="4">
        <v>1422</v>
      </c>
      <c r="M40" s="5">
        <v>28290</v>
      </c>
      <c r="N40" s="5">
        <v>831</v>
      </c>
      <c r="O40" s="5">
        <v>335</v>
      </c>
      <c r="P40" s="5">
        <v>1463005</v>
      </c>
      <c r="Q40" s="5">
        <v>17314</v>
      </c>
      <c r="R40" s="5">
        <v>159435</v>
      </c>
      <c r="S40" s="5">
        <v>2835</v>
      </c>
      <c r="T40" s="5">
        <v>7920.6</v>
      </c>
      <c r="U40" s="5">
        <v>218</v>
      </c>
      <c r="V40" s="5">
        <v>643645</v>
      </c>
      <c r="W40" s="5">
        <v>395130</v>
      </c>
      <c r="X40" s="5">
        <v>10919</v>
      </c>
      <c r="Y40" s="5">
        <v>178.6</v>
      </c>
      <c r="Z40" s="5">
        <v>4490413</v>
      </c>
      <c r="AA40" s="5">
        <v>713</v>
      </c>
      <c r="AB40" s="5">
        <v>285563</v>
      </c>
      <c r="AC40" s="5">
        <v>1071.9000000000001</v>
      </c>
      <c r="AD40" s="5">
        <v>203.5</v>
      </c>
      <c r="AE40" s="5">
        <v>153000</v>
      </c>
      <c r="AF40" s="5">
        <v>75976</v>
      </c>
      <c r="AG40" s="5">
        <v>2851.0163969999999</v>
      </c>
    </row>
    <row r="41" spans="1:33" x14ac:dyDescent="0.3">
      <c r="A41" s="1" t="s">
        <v>59</v>
      </c>
      <c r="B41" s="5">
        <v>349294</v>
      </c>
      <c r="C41" s="2" t="s">
        <v>60</v>
      </c>
      <c r="D41" s="6" t="s">
        <v>95</v>
      </c>
      <c r="E41" s="3" t="s">
        <v>119</v>
      </c>
      <c r="F41" s="4">
        <v>322</v>
      </c>
      <c r="G41" s="4">
        <v>104</v>
      </c>
      <c r="H41" s="4" t="s">
        <v>144</v>
      </c>
      <c r="I41" s="4">
        <v>2606</v>
      </c>
      <c r="J41" s="4">
        <v>86425969</v>
      </c>
      <c r="K41" s="4">
        <v>7748775</v>
      </c>
      <c r="L41" s="4">
        <v>1536</v>
      </c>
      <c r="M41" s="5">
        <v>49616</v>
      </c>
      <c r="N41" s="5">
        <v>2425</v>
      </c>
      <c r="O41" s="5">
        <v>794</v>
      </c>
      <c r="P41" s="5">
        <v>2249924</v>
      </c>
      <c r="Q41" s="5">
        <v>20276</v>
      </c>
      <c r="R41" s="5">
        <v>276620</v>
      </c>
      <c r="S41" s="5">
        <v>6008</v>
      </c>
      <c r="T41" s="5">
        <v>15170.9</v>
      </c>
      <c r="U41" s="5">
        <v>132</v>
      </c>
      <c r="V41" s="5">
        <v>1045881</v>
      </c>
      <c r="W41" s="5">
        <v>731182</v>
      </c>
      <c r="X41" s="5">
        <v>4136</v>
      </c>
      <c r="Y41" s="5">
        <v>572.20000000000005</v>
      </c>
      <c r="Z41" s="5">
        <v>7972400</v>
      </c>
      <c r="AA41" s="5">
        <v>964</v>
      </c>
      <c r="AB41" s="5">
        <v>1048873</v>
      </c>
      <c r="AC41" s="5">
        <v>1401</v>
      </c>
      <c r="AD41" s="5">
        <v>234.6</v>
      </c>
      <c r="AE41" s="5">
        <v>255061</v>
      </c>
      <c r="AF41" s="5">
        <v>141675</v>
      </c>
      <c r="AG41" s="5">
        <v>926.45450540000002</v>
      </c>
    </row>
    <row r="42" spans="1:33" x14ac:dyDescent="0.3">
      <c r="A42" s="1" t="s">
        <v>31</v>
      </c>
      <c r="B42" s="5">
        <v>372614</v>
      </c>
      <c r="C42" s="2" t="s">
        <v>32</v>
      </c>
      <c r="D42" s="6" t="s">
        <v>75</v>
      </c>
      <c r="E42" s="3">
        <v>4</v>
      </c>
      <c r="F42" s="4">
        <v>1509</v>
      </c>
      <c r="G42" s="4">
        <v>6251</v>
      </c>
      <c r="H42" s="4" t="s">
        <v>33</v>
      </c>
      <c r="I42" s="4">
        <v>2673</v>
      </c>
      <c r="J42" s="4">
        <v>56836872</v>
      </c>
      <c r="K42" s="4">
        <v>25614154</v>
      </c>
      <c r="L42" s="4">
        <v>1314</v>
      </c>
      <c r="M42" s="5">
        <v>59217</v>
      </c>
      <c r="N42" s="5">
        <v>1964</v>
      </c>
      <c r="O42" s="5">
        <v>547</v>
      </c>
      <c r="P42" s="5">
        <v>2303761</v>
      </c>
      <c r="Q42" s="5">
        <v>8711</v>
      </c>
      <c r="R42" s="5">
        <v>84475</v>
      </c>
      <c r="S42" s="5">
        <v>4718</v>
      </c>
      <c r="T42" s="5">
        <v>9288.9</v>
      </c>
      <c r="U42" s="5">
        <v>135</v>
      </c>
      <c r="V42" s="5">
        <v>907934</v>
      </c>
      <c r="W42" s="5">
        <v>591677</v>
      </c>
      <c r="X42" s="5">
        <v>6378</v>
      </c>
      <c r="Y42" s="5">
        <v>189.3</v>
      </c>
      <c r="Z42" s="5">
        <v>7179059</v>
      </c>
      <c r="AA42" s="5">
        <v>1424</v>
      </c>
      <c r="AB42" s="5">
        <v>60299</v>
      </c>
      <c r="AC42" s="5">
        <v>1430.9</v>
      </c>
      <c r="AD42" s="5">
        <v>298.7</v>
      </c>
      <c r="AE42" s="5">
        <v>140020</v>
      </c>
      <c r="AF42" s="5">
        <v>120737</v>
      </c>
      <c r="AG42" s="5">
        <v>479.73774470000001</v>
      </c>
    </row>
    <row r="43" spans="1:33" x14ac:dyDescent="0.3">
      <c r="A43" s="1" t="s">
        <v>42</v>
      </c>
      <c r="B43" s="5">
        <v>319172</v>
      </c>
      <c r="C43" s="2" t="s">
        <v>43</v>
      </c>
      <c r="D43" s="6" t="s">
        <v>84</v>
      </c>
      <c r="E43" s="3" t="s">
        <v>111</v>
      </c>
      <c r="F43" s="4">
        <v>450</v>
      </c>
      <c r="G43" s="4">
        <v>165</v>
      </c>
      <c r="H43" s="4" t="s">
        <v>122</v>
      </c>
      <c r="I43" s="4">
        <v>2561</v>
      </c>
      <c r="J43" s="4">
        <v>41605677</v>
      </c>
      <c r="K43" s="4">
        <v>15074787</v>
      </c>
      <c r="L43" s="4">
        <v>1297</v>
      </c>
      <c r="M43" s="5">
        <v>49547</v>
      </c>
      <c r="N43" s="5">
        <v>1327</v>
      </c>
      <c r="O43" s="5">
        <v>532</v>
      </c>
      <c r="P43" s="5">
        <v>1485627</v>
      </c>
      <c r="Q43" s="5">
        <v>27530</v>
      </c>
      <c r="R43" s="5">
        <v>124398</v>
      </c>
      <c r="S43" s="5">
        <v>7942</v>
      </c>
      <c r="T43" s="5">
        <v>10927.6</v>
      </c>
      <c r="U43" s="5">
        <v>39</v>
      </c>
      <c r="V43" s="5">
        <v>1066380</v>
      </c>
      <c r="W43" s="5">
        <v>595604</v>
      </c>
      <c r="X43" s="5">
        <v>19080</v>
      </c>
      <c r="Y43" s="5">
        <v>511.8</v>
      </c>
      <c r="Z43" s="5">
        <v>7932630</v>
      </c>
      <c r="AA43" s="5">
        <v>737</v>
      </c>
      <c r="AB43" s="5">
        <v>50162</v>
      </c>
      <c r="AC43" s="5">
        <v>1136.2</v>
      </c>
      <c r="AD43" s="5">
        <v>173.2</v>
      </c>
      <c r="AE43" s="5">
        <v>228529</v>
      </c>
      <c r="AF43" s="5">
        <v>130173</v>
      </c>
      <c r="AG43" s="5">
        <v>767.86497559999998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>
      <selection activeCell="T11" sqref="T11"/>
    </sheetView>
  </sheetViews>
  <sheetFormatPr defaultRowHeight="14.4" x14ac:dyDescent="0.3"/>
  <cols>
    <col min="1" max="1" width="22.33203125" style="10" customWidth="1"/>
  </cols>
  <sheetData>
    <row r="1" spans="1:32" x14ac:dyDescent="0.3">
      <c r="A1" s="8" t="s">
        <v>128</v>
      </c>
      <c r="B1" s="5" t="s">
        <v>98</v>
      </c>
      <c r="C1" s="5" t="s">
        <v>97</v>
      </c>
      <c r="D1" s="5" t="s">
        <v>103</v>
      </c>
      <c r="E1" s="5" t="s">
        <v>125</v>
      </c>
      <c r="F1" s="5" t="s">
        <v>126</v>
      </c>
      <c r="G1" s="5" t="s">
        <v>129</v>
      </c>
      <c r="H1" s="5" t="s">
        <v>150</v>
      </c>
      <c r="I1" s="5" t="s">
        <v>152</v>
      </c>
      <c r="J1" s="5" t="s">
        <v>154</v>
      </c>
      <c r="K1" s="5" t="s">
        <v>156</v>
      </c>
      <c r="L1" s="5" t="s">
        <v>157</v>
      </c>
      <c r="M1" s="5" t="s">
        <v>160</v>
      </c>
      <c r="N1" s="5" t="s">
        <v>163</v>
      </c>
      <c r="O1" s="5" t="s">
        <v>166</v>
      </c>
      <c r="P1" s="5" t="s">
        <v>168</v>
      </c>
      <c r="Q1" s="5" t="s">
        <v>170</v>
      </c>
      <c r="R1" s="5" t="s">
        <v>172</v>
      </c>
      <c r="S1" t="s">
        <v>174</v>
      </c>
      <c r="T1" s="5" t="s">
        <v>176</v>
      </c>
      <c r="U1" s="5" t="s">
        <v>178</v>
      </c>
      <c r="V1" s="5" t="s">
        <v>181</v>
      </c>
      <c r="W1" s="5" t="s">
        <v>183</v>
      </c>
      <c r="X1" s="5" t="s">
        <v>186</v>
      </c>
      <c r="Y1" s="5" t="s">
        <v>189</v>
      </c>
      <c r="Z1" s="5" t="s">
        <v>192</v>
      </c>
      <c r="AA1" s="5" t="s">
        <v>195</v>
      </c>
      <c r="AB1" s="5" t="s">
        <v>197</v>
      </c>
      <c r="AC1" s="5" t="s">
        <v>200</v>
      </c>
      <c r="AD1" s="5" t="s">
        <v>202</v>
      </c>
      <c r="AE1" s="5" t="s">
        <v>204</v>
      </c>
      <c r="AF1" s="5" t="s">
        <v>206</v>
      </c>
    </row>
    <row r="2" spans="1:32" x14ac:dyDescent="0.3">
      <c r="A2" s="9" t="s">
        <v>12</v>
      </c>
      <c r="B2" s="6" t="s">
        <v>13</v>
      </c>
      <c r="C2" s="6" t="s">
        <v>74</v>
      </c>
      <c r="D2" s="3" t="s">
        <v>106</v>
      </c>
      <c r="E2">
        <f>ROUND(Absolut!F2*100000/Absolut!$B2,3)</f>
        <v>136.74199999999999</v>
      </c>
      <c r="F2" s="5">
        <f>ROUND(Absolut!G2*100000/Absolut!$B2,3)</f>
        <v>52.048000000000002</v>
      </c>
      <c r="G2" s="4" t="s">
        <v>136</v>
      </c>
      <c r="H2" s="4">
        <v>2846</v>
      </c>
      <c r="I2" s="5">
        <f>ROUND(Absolut!J2/Absolut!$B2,3)</f>
        <v>231.15600000000001</v>
      </c>
      <c r="J2" s="5">
        <f>ROUND(Absolut!K2/Absolut!$B2,3)</f>
        <v>35.137</v>
      </c>
      <c r="K2" s="4">
        <v>1590</v>
      </c>
      <c r="L2" s="5">
        <f>ROUND(Absolut!M2*1000/Absolut!$B2,3)</f>
        <v>169.32300000000001</v>
      </c>
      <c r="M2" s="5">
        <f>ROUND(Absolut!N2*100000/Absolut!$B2,3)</f>
        <v>642.74900000000002</v>
      </c>
      <c r="N2" s="5">
        <f>ROUND(Absolut!O2*100000/Absolut!$B2,3)</f>
        <v>213.428</v>
      </c>
      <c r="O2" s="5">
        <f>ROUND(Absolut!P2*1000/Absolut!$B2,3)</f>
        <v>8013.0609999999997</v>
      </c>
      <c r="P2" s="5">
        <f>ROUND(Absolut!Q2*1000/Absolut!$B2,3)</f>
        <v>32.895000000000003</v>
      </c>
      <c r="Q2" s="5">
        <f>ROUND(Absolut!R2*1000/Absolut!$B2,3)</f>
        <v>427.839</v>
      </c>
      <c r="R2" s="5">
        <f>ROUND(Absolut!S2*1000/Absolut!$B2,3)</f>
        <v>19.870999999999999</v>
      </c>
      <c r="S2" s="5">
        <f>ROUND(Absolut!T2*1000000/Absolut!$B2,3)</f>
        <v>53150.455999999998</v>
      </c>
      <c r="T2" s="5">
        <f>ROUND(Absolut!U2*100000/Absolut!$B2,3)</f>
        <v>33.878</v>
      </c>
      <c r="U2" s="5">
        <f>ROUND(Absolut!V2*1000/Absolut!$B2,3)</f>
        <v>3594.6089999999999</v>
      </c>
      <c r="V2" s="5">
        <f>ROUND(Absolut!W2*1000/Absolut!$B2,3)</f>
        <v>2740.2330000000002</v>
      </c>
      <c r="W2" s="5">
        <f>ROUND(Absolut!X2*1000/Absolut!$B2,3)</f>
        <v>32.381</v>
      </c>
      <c r="X2" s="5">
        <f>ROUND(Absolut!Y2*1000/Absolut!$B2,3)</f>
        <v>1.4650000000000001</v>
      </c>
      <c r="Y2" s="5">
        <f>ROUND(Absolut!Z2/Absolut!$B2,3)</f>
        <v>24.125</v>
      </c>
      <c r="Z2" s="5">
        <f>ROUND(Absolut!AA2*100000/Absolut!$B2,3)</f>
        <v>549.74</v>
      </c>
      <c r="AA2" s="5">
        <f>ROUND(Absolut!AB2*1000/Absolut!$B2,3)</f>
        <v>864.99800000000005</v>
      </c>
      <c r="AB2" s="5">
        <f>ROUND(Absolut!AC2*1000000/Absolut!$B2,3)</f>
        <v>3765.3330000000001</v>
      </c>
      <c r="AC2" s="5">
        <f>ROUND(Absolut!AD2*1000000/Absolut!$B2,3)</f>
        <v>529.721</v>
      </c>
      <c r="AD2" s="5">
        <f>ROUND(Absolut!AE2*100/Absolut!$B2,3)</f>
        <v>82.007999999999996</v>
      </c>
      <c r="AE2" s="5">
        <f>ROUND(Absolut!AF2*100/Absolut!$B2,3)</f>
        <v>58.073</v>
      </c>
      <c r="AF2" s="5">
        <v>7533.1152849999999</v>
      </c>
    </row>
    <row r="3" spans="1:32" x14ac:dyDescent="0.3">
      <c r="A3" s="9" t="s">
        <v>61</v>
      </c>
      <c r="B3" s="6" t="s">
        <v>62</v>
      </c>
      <c r="C3" s="6" t="s">
        <v>96</v>
      </c>
      <c r="D3" s="3" t="s">
        <v>111</v>
      </c>
      <c r="E3" s="5">
        <f>ROUND(Absolut!F3*100000/Absolut!$B3,3)</f>
        <v>189.11199999999999</v>
      </c>
      <c r="F3" s="5">
        <f>ROUND(Absolut!G3*100000/Absolut!$B3,3)</f>
        <v>65.277000000000001</v>
      </c>
      <c r="G3" s="4" t="s">
        <v>145</v>
      </c>
      <c r="H3" s="4">
        <v>2761</v>
      </c>
      <c r="I3" s="5">
        <f>ROUND(Absolut!J3/Absolut!$B3,3)</f>
        <v>137.798</v>
      </c>
      <c r="J3" s="5">
        <f>ROUND(Absolut!K3/Absolut!$B3,3)</f>
        <v>12.836</v>
      </c>
      <c r="K3" s="4">
        <v>1447</v>
      </c>
      <c r="L3" s="5">
        <f>ROUND(Absolut!M3*1000/Absolut!$B3,3)</f>
        <v>167.767</v>
      </c>
      <c r="M3" s="5">
        <f>ROUND(Absolut!N3*100000/Absolut!$B3,3)</f>
        <v>561.09500000000003</v>
      </c>
      <c r="N3" s="5">
        <f>ROUND(Absolut!O3*100000/Absolut!$B3,3)</f>
        <v>287.02699999999999</v>
      </c>
      <c r="O3" s="5">
        <f>ROUND(Absolut!P3*1000/Absolut!$B3,3)</f>
        <v>6711.4170000000004</v>
      </c>
      <c r="P3" s="5">
        <f>ROUND(Absolut!Q3*1000/Absolut!$B3,3)</f>
        <v>33.854999999999997</v>
      </c>
      <c r="Q3" s="5">
        <f>ROUND(Absolut!R3*1000/Absolut!$B3,3)</f>
        <v>65.56</v>
      </c>
      <c r="R3" s="5">
        <f>ROUND(Absolut!S3*1000/Absolut!$B3,3)</f>
        <v>21.625</v>
      </c>
      <c r="S3" s="5">
        <f>ROUND(Absolut!T3*1000000/Absolut!$B3,3)</f>
        <v>55418.601999999999</v>
      </c>
      <c r="T3" s="5">
        <f>ROUND(Absolut!U3*100000/Absolut!$B3,3)</f>
        <v>157.43299999999999</v>
      </c>
      <c r="U3" s="5">
        <f>ROUND(Absolut!V3*1000/Absolut!$B3,3)</f>
        <v>5295.7340000000004</v>
      </c>
      <c r="V3" s="5">
        <f>ROUND(Absolut!W3*1000/Absolut!$B3,3)</f>
        <v>1616.3820000000001</v>
      </c>
      <c r="W3" s="5">
        <f>ROUND(Absolut!X3*1000/Absolut!$B3,3)</f>
        <v>96.087000000000003</v>
      </c>
      <c r="X3" s="5">
        <f>ROUND(Absolut!Y3*1000/Absolut!$B3,3)</f>
        <v>1.6519999999999999</v>
      </c>
      <c r="Y3" s="5">
        <f>ROUND(Absolut!Z3/Absolut!$B3,3)</f>
        <v>25.776</v>
      </c>
      <c r="Z3" s="5">
        <f>ROUND(Absolut!AA3*100000/Absolut!$B3,3)</f>
        <v>343.66500000000002</v>
      </c>
      <c r="AA3" s="5">
        <f>ROUND(Absolut!AB3*1000/Absolut!$B3,3)</f>
        <v>654.26400000000001</v>
      </c>
      <c r="AB3" s="5">
        <f>ROUND(Absolut!AC3*1000000/Absolut!$B3,3)</f>
        <v>3717.1959999999999</v>
      </c>
      <c r="AC3" s="5">
        <f>ROUND(Absolut!AD3*1000000/Absolut!$B3,3)</f>
        <v>486.459</v>
      </c>
      <c r="AD3" s="5">
        <f>ROUND(Absolut!AE3*100/Absolut!$B3,3)</f>
        <v>73.096999999999994</v>
      </c>
      <c r="AE3" s="5">
        <f>ROUND(Absolut!AF3*100/Absolut!$B3,3)</f>
        <v>40.533000000000001</v>
      </c>
      <c r="AF3" s="5">
        <v>8050.258589</v>
      </c>
    </row>
    <row r="4" spans="1:32" x14ac:dyDescent="0.3">
      <c r="A4" s="9" t="s">
        <v>44</v>
      </c>
      <c r="B4" s="6" t="s">
        <v>9</v>
      </c>
      <c r="C4" s="6">
        <v>16</v>
      </c>
      <c r="D4" s="3" t="s">
        <v>111</v>
      </c>
      <c r="E4" s="5">
        <f>ROUND(Absolut!F4*100000/Absolut!$B4,3)</f>
        <v>85.022999999999996</v>
      </c>
      <c r="F4" s="5">
        <f>ROUND(Absolut!G4*100000/Absolut!$B4,3)</f>
        <v>27.36</v>
      </c>
      <c r="G4" s="4" t="s">
        <v>136</v>
      </c>
      <c r="H4" s="4">
        <v>3043</v>
      </c>
      <c r="I4" s="5">
        <f>ROUND(Absolut!J4/Absolut!$B4,3)</f>
        <v>270.19299999999998</v>
      </c>
      <c r="J4" s="5">
        <f>ROUND(Absolut!K4/Absolut!$B4,3)</f>
        <v>29.576000000000001</v>
      </c>
      <c r="K4" s="4">
        <v>1681</v>
      </c>
      <c r="L4" s="5">
        <f>ROUND(Absolut!M4*1000/Absolut!$B4,3)</f>
        <v>169.71600000000001</v>
      </c>
      <c r="M4" s="5">
        <f>ROUND(Absolut!N4*100000/Absolut!$B4,3)</f>
        <v>620.96</v>
      </c>
      <c r="N4" s="5">
        <f>ROUND(Absolut!O4*100000/Absolut!$B4,3)</f>
        <v>263.899</v>
      </c>
      <c r="O4" s="5">
        <f>ROUND(Absolut!P4*1000/Absolut!$B4,3)</f>
        <v>6628.8419999999996</v>
      </c>
      <c r="P4" s="5">
        <f>ROUND(Absolut!Q4*1000/Absolut!$B4,3)</f>
        <v>30.326000000000001</v>
      </c>
      <c r="Q4" s="5">
        <f>ROUND(Absolut!R4*1000/Absolut!$B4,3)</f>
        <v>450.57499999999999</v>
      </c>
      <c r="R4" s="5">
        <f>ROUND(Absolut!S4*1000/Absolut!$B4,3)</f>
        <v>14.352</v>
      </c>
      <c r="S4" s="5">
        <f>ROUND(Absolut!T4*1000000/Absolut!$B4,3)</f>
        <v>49787.616000000002</v>
      </c>
      <c r="T4" s="5">
        <f>ROUND(Absolut!U4*100000/Absolut!$B4,3)</f>
        <v>332.47199999999998</v>
      </c>
      <c r="U4" s="5">
        <f>ROUND(Absolut!V4*1000/Absolut!$B4,3)</f>
        <v>2163.607</v>
      </c>
      <c r="V4" s="5">
        <f>ROUND(Absolut!W4*1000/Absolut!$B4,3)</f>
        <v>1149.4559999999999</v>
      </c>
      <c r="W4" s="5">
        <f>ROUND(Absolut!X4*1000/Absolut!$B4,3)</f>
        <v>1.6140000000000001</v>
      </c>
      <c r="X4" s="5">
        <f>ROUND(Absolut!Y4*1000/Absolut!$B4,3)</f>
        <v>1.427</v>
      </c>
      <c r="Y4" s="5">
        <f>ROUND(Absolut!Z4/Absolut!$B4,3)</f>
        <v>24.163</v>
      </c>
      <c r="Z4" s="5">
        <f>ROUND(Absolut!AA4*100000/Absolut!$B4,3)</f>
        <v>112.036</v>
      </c>
      <c r="AA4" s="5">
        <f>ROUND(Absolut!AB4*1000/Absolut!$B4,3)</f>
        <v>462.63099999999997</v>
      </c>
      <c r="AB4" s="5">
        <f>ROUND(Absolut!AC4*1000000/Absolut!$B4,3)</f>
        <v>2915.7060000000001</v>
      </c>
      <c r="AC4" s="5">
        <f>ROUND(Absolut!AD4*1000000/Absolut!$B4,3)</f>
        <v>340.95699999999999</v>
      </c>
      <c r="AD4" s="5">
        <f>ROUND(Absolut!AE4*100/Absolut!$B4,3)</f>
        <v>74.123000000000005</v>
      </c>
      <c r="AE4" s="5">
        <f>ROUND(Absolut!AF4*100/Absolut!$B4,3)</f>
        <v>53.030999999999999</v>
      </c>
      <c r="AF4" s="5">
        <v>10781.962729999999</v>
      </c>
    </row>
    <row r="5" spans="1:32" x14ac:dyDescent="0.3">
      <c r="A5" s="9" t="s">
        <v>21</v>
      </c>
      <c r="B5" s="6" t="s">
        <v>22</v>
      </c>
      <c r="C5" s="6" t="s">
        <v>76</v>
      </c>
      <c r="D5" s="3" t="s">
        <v>107</v>
      </c>
      <c r="E5" s="5">
        <f>ROUND(Absolut!F5*100000/Absolut!$B5,3)</f>
        <v>237.17</v>
      </c>
      <c r="F5" s="5">
        <f>ROUND(Absolut!G5*100000/Absolut!$B5,3)</f>
        <v>169.60300000000001</v>
      </c>
      <c r="G5" s="4" t="s">
        <v>139</v>
      </c>
      <c r="H5" s="4">
        <v>2825</v>
      </c>
      <c r="I5" s="5">
        <f>ROUND(Absolut!J5/Absolut!$B5,3)</f>
        <v>113.92</v>
      </c>
      <c r="J5" s="5">
        <f>ROUND(Absolut!K5/Absolut!$B5,3)</f>
        <v>51.722999999999999</v>
      </c>
      <c r="K5" s="4">
        <v>1570</v>
      </c>
      <c r="L5" s="5">
        <f>ROUND(Absolut!M5*1000/Absolut!$B5,3)</f>
        <v>168.19900000000001</v>
      </c>
      <c r="M5" s="5">
        <f>ROUND(Absolut!N5*100000/Absolut!$B5,3)</f>
        <v>497.49099999999999</v>
      </c>
      <c r="N5" s="5">
        <f>ROUND(Absolut!O5*100000/Absolut!$B5,3)</f>
        <v>187.78100000000001</v>
      </c>
      <c r="O5" s="5">
        <f>ROUND(Absolut!P5*1000/Absolut!$B5,3)</f>
        <v>6634.0910000000003</v>
      </c>
      <c r="P5" s="5">
        <f>ROUND(Absolut!Q5*1000/Absolut!$B5,3)</f>
        <v>40.737000000000002</v>
      </c>
      <c r="Q5" s="5">
        <f>ROUND(Absolut!R5*1000/Absolut!$B5,3)</f>
        <v>95.983999999999995</v>
      </c>
      <c r="R5" s="5">
        <f>ROUND(Absolut!S5*1000/Absolut!$B5,3)</f>
        <v>9.3680000000000003</v>
      </c>
      <c r="S5" s="5">
        <f>ROUND(Absolut!T5*1000000/Absolut!$B5,3)</f>
        <v>34982.834000000003</v>
      </c>
      <c r="T5" s="5">
        <f>ROUND(Absolut!U5*100000/Absolut!$B5,3)</f>
        <v>21.608000000000001</v>
      </c>
      <c r="U5" s="5">
        <f>ROUND(Absolut!V5*1000/Absolut!$B5,3)</f>
        <v>1849.0329999999999</v>
      </c>
      <c r="V5" s="5">
        <f>ROUND(Absolut!W5*1000/Absolut!$B5,3)</f>
        <v>1469.9690000000001</v>
      </c>
      <c r="W5" s="5">
        <f>ROUND(Absolut!X5*1000/Absolut!$B5,3)</f>
        <v>4.0519999999999996</v>
      </c>
      <c r="X5" s="5">
        <f>ROUND(Absolut!Y5*1000/Absolut!$B5,3)</f>
        <v>1.9119999999999999</v>
      </c>
      <c r="Y5" s="5">
        <f>ROUND(Absolut!Z5/Absolut!$B5,3)</f>
        <v>22.138999999999999</v>
      </c>
      <c r="Z5" s="5">
        <f>ROUND(Absolut!AA5*100000/Absolut!$B5,3)</f>
        <v>197.899</v>
      </c>
      <c r="AA5" s="5">
        <f>ROUND(Absolut!AB5*1000/Absolut!$B5,3)</f>
        <v>518.28599999999994</v>
      </c>
      <c r="AB5" s="5">
        <f>ROUND(Absolut!AC5*1000000/Absolut!$B5,3)</f>
        <v>3386.404</v>
      </c>
      <c r="AC5" s="5">
        <f>ROUND(Absolut!AD5*1000000/Absolut!$B5,3)</f>
        <v>544.99400000000003</v>
      </c>
      <c r="AD5" s="5">
        <f>ROUND(Absolut!AE5*100/Absolut!$B5,3)</f>
        <v>59.472000000000001</v>
      </c>
      <c r="AE5" s="5">
        <f>ROUND(Absolut!AF5*100/Absolut!$B5,3)</f>
        <v>45.893000000000001</v>
      </c>
      <c r="AF5" s="5">
        <v>1318.6018120000001</v>
      </c>
    </row>
    <row r="6" spans="1:32" x14ac:dyDescent="0.3">
      <c r="A6" s="9" t="s">
        <v>1</v>
      </c>
      <c r="B6" s="6" t="s">
        <v>2</v>
      </c>
      <c r="C6" s="6" t="s">
        <v>69</v>
      </c>
      <c r="D6" s="3">
        <v>6</v>
      </c>
      <c r="E6" s="5">
        <f>ROUND(Absolut!F6*100000/Absolut!$B6,3)</f>
        <v>94.864999999999995</v>
      </c>
      <c r="F6" s="5">
        <f>ROUND(Absolut!G6*100000/Absolut!$B6,3)</f>
        <v>31.74</v>
      </c>
      <c r="G6" s="4" t="s">
        <v>133</v>
      </c>
      <c r="H6" s="4">
        <v>2603</v>
      </c>
      <c r="I6" s="5">
        <f>ROUND(Absolut!J6/Absolut!$B6,3)</f>
        <v>227.68799999999999</v>
      </c>
      <c r="J6" s="5">
        <f>ROUND(Absolut!K6/Absolut!$B6,3)</f>
        <v>18.244</v>
      </c>
      <c r="K6" s="4">
        <v>1532</v>
      </c>
      <c r="L6" s="5">
        <f>ROUND(Absolut!M6*1000/Absolut!$B6,3)</f>
        <v>191.79400000000001</v>
      </c>
      <c r="M6" s="5">
        <f>ROUND(Absolut!N6*100000/Absolut!$B6,3)</f>
        <v>751.25</v>
      </c>
      <c r="N6" s="5">
        <f>ROUND(Absolut!O6*100000/Absolut!$B6,3)</f>
        <v>445.79300000000001</v>
      </c>
      <c r="O6" s="5">
        <f>ROUND(Absolut!P6*1000/Absolut!$B6,3)</f>
        <v>5855.5309999999999</v>
      </c>
      <c r="P6" s="5">
        <f>ROUND(Absolut!Q6*1000/Absolut!$B6,3)</f>
        <v>84.602999999999994</v>
      </c>
      <c r="Q6" s="5">
        <f>ROUND(Absolut!R6*1000/Absolut!$B6,3)</f>
        <v>829.37599999999998</v>
      </c>
      <c r="R6" s="5">
        <f>ROUND(Absolut!S6*1000/Absolut!$B6,3)</f>
        <v>14.611000000000001</v>
      </c>
      <c r="S6" s="5">
        <f>ROUND(Absolut!T6*1000000/Absolut!$B6,3)</f>
        <v>43818.908000000003</v>
      </c>
      <c r="T6" s="5">
        <f>ROUND(Absolut!U6*100000/Absolut!$B6,3)</f>
        <v>3.923</v>
      </c>
      <c r="U6" s="5">
        <f>ROUND(Absolut!V6*1000/Absolut!$B6,3)</f>
        <v>3391.875</v>
      </c>
      <c r="V6" s="5">
        <f>ROUND(Absolut!W6*1000/Absolut!$B6,3)</f>
        <v>1689.481</v>
      </c>
      <c r="W6" s="5">
        <f>ROUND(Absolut!X6*1000/Absolut!$B6,3)</f>
        <v>23.318999999999999</v>
      </c>
      <c r="X6" s="5">
        <f>ROUND(Absolut!Y6*1000/Absolut!$B6,3)</f>
        <v>1.125</v>
      </c>
      <c r="Y6" s="5">
        <f>ROUND(Absolut!Z6/Absolut!$B6,3)</f>
        <v>22.901</v>
      </c>
      <c r="Z6" s="5">
        <f>ROUND(Absolut!AA6*100000/Absolut!$B6,3)</f>
        <v>152.81800000000001</v>
      </c>
      <c r="AA6" s="5">
        <f>ROUND(Absolut!AB6*1000/Absolut!$B6,3)</f>
        <v>2068.4949999999999</v>
      </c>
      <c r="AB6" s="5">
        <f>ROUND(Absolut!AC6*1000000/Absolut!$B6,3)</f>
        <v>3664.9490000000001</v>
      </c>
      <c r="AC6" s="5">
        <f>ROUND(Absolut!AD6*1000000/Absolut!$B6,3)</f>
        <v>512.84</v>
      </c>
      <c r="AD6" s="5">
        <f>ROUND(Absolut!AE6*100/Absolut!$B6,3)</f>
        <v>71.447999999999993</v>
      </c>
      <c r="AE6" s="5">
        <f>ROUND(Absolut!AF6*100/Absolut!$B6,3)</f>
        <v>49.920999999999999</v>
      </c>
      <c r="AF6" s="5">
        <v>3690.8321879999999</v>
      </c>
    </row>
    <row r="7" spans="1:32" x14ac:dyDescent="0.3">
      <c r="A7" s="9" t="s">
        <v>3</v>
      </c>
      <c r="B7" s="6" t="s">
        <v>4</v>
      </c>
      <c r="C7" s="6" t="s">
        <v>70</v>
      </c>
      <c r="D7" s="3" t="s">
        <v>13</v>
      </c>
      <c r="E7" s="5">
        <f>ROUND(Absolut!F7*100000/Absolut!$B7,3)</f>
        <v>162.72300000000001</v>
      </c>
      <c r="F7" s="5">
        <f>ROUND(Absolut!G7*100000/Absolut!$B7,3)</f>
        <v>61.783999999999999</v>
      </c>
      <c r="G7" s="4" t="s">
        <v>134</v>
      </c>
      <c r="H7" s="4">
        <v>2538</v>
      </c>
      <c r="I7" s="5">
        <f>ROUND(Absolut!J7/Absolut!$B7,3)</f>
        <v>409.47699999999998</v>
      </c>
      <c r="J7" s="5">
        <f>ROUND(Absolut!K7/Absolut!$B7,3)</f>
        <v>18.602</v>
      </c>
      <c r="K7" s="4">
        <v>1337</v>
      </c>
      <c r="L7" s="5">
        <f>ROUND(Absolut!M7*1000/Absolut!$B7,3)</f>
        <v>175.45400000000001</v>
      </c>
      <c r="M7" s="5">
        <f>ROUND(Absolut!N7*100000/Absolut!$B7,3)</f>
        <v>546.00300000000004</v>
      </c>
      <c r="N7" s="5">
        <f>ROUND(Absolut!O7*100000/Absolut!$B7,3)</f>
        <v>177.09200000000001</v>
      </c>
      <c r="O7" s="5">
        <f>ROUND(Absolut!P7*1000/Absolut!$B7,3)</f>
        <v>5908.8540000000003</v>
      </c>
      <c r="P7" s="5">
        <f>ROUND(Absolut!Q7*1000/Absolut!$B7,3)</f>
        <v>23.923999999999999</v>
      </c>
      <c r="Q7" s="5">
        <f>ROUND(Absolut!R7*1000/Absolut!$B7,3)</f>
        <v>210.81100000000001</v>
      </c>
      <c r="R7" s="5">
        <f>ROUND(Absolut!S7*1000/Absolut!$B7,3)</f>
        <v>15.644</v>
      </c>
      <c r="S7" s="5">
        <f>ROUND(Absolut!T7*1000000/Absolut!$B7,3)</f>
        <v>39193.641000000003</v>
      </c>
      <c r="T7" s="5">
        <f>ROUND(Absolut!U7*100000/Absolut!$B7,3)</f>
        <v>45.978999999999999</v>
      </c>
      <c r="U7" s="5">
        <f>ROUND(Absolut!V7*1000/Absolut!$B7,3)</f>
        <v>2481.3870000000002</v>
      </c>
      <c r="V7" s="5">
        <f>ROUND(Absolut!W7*1000/Absolut!$B7,3)</f>
        <v>2415.8710000000001</v>
      </c>
      <c r="W7" s="5">
        <f>ROUND(Absolut!X7*1000/Absolut!$B7,3)</f>
        <v>8.9440000000000008</v>
      </c>
      <c r="X7" s="5">
        <f>ROUND(Absolut!Y7*1000/Absolut!$B7,3)</f>
        <v>2.2109999999999999</v>
      </c>
      <c r="Y7" s="5">
        <f>ROUND(Absolut!Z7/Absolut!$B7,3)</f>
        <v>23.268000000000001</v>
      </c>
      <c r="Z7" s="5">
        <f>ROUND(Absolut!AA7*100000/Absolut!$B7,3)</f>
        <v>144.76300000000001</v>
      </c>
      <c r="AA7" s="5">
        <f>ROUND(Absolut!AB7*1000/Absolut!$B7,3)</f>
        <v>542.601</v>
      </c>
      <c r="AB7" s="5">
        <f>ROUND(Absolut!AC7*1000000/Absolut!$B7,3)</f>
        <v>4718.6109999999999</v>
      </c>
      <c r="AC7" s="5">
        <f>ROUND(Absolut!AD7*1000000/Absolut!$B7,3)</f>
        <v>475.238</v>
      </c>
      <c r="AD7" s="5">
        <f>ROUND(Absolut!AE7*100/Absolut!$B7,3)</f>
        <v>71.073999999999998</v>
      </c>
      <c r="AE7" s="5">
        <f>ROUND(Absolut!AF7*100/Absolut!$B7,3)</f>
        <v>48.807000000000002</v>
      </c>
      <c r="AF7" s="5">
        <v>2389.4722099999999</v>
      </c>
    </row>
    <row r="8" spans="1:32" x14ac:dyDescent="0.3">
      <c r="A8" s="9" t="s">
        <v>23</v>
      </c>
      <c r="B8" s="6" t="s">
        <v>24</v>
      </c>
      <c r="C8" s="6" t="s">
        <v>78</v>
      </c>
      <c r="D8" s="3" t="s">
        <v>108</v>
      </c>
      <c r="E8" s="5">
        <f>ROUND(Absolut!F8*100000/Absolut!$B8,3)</f>
        <v>168.75299999999999</v>
      </c>
      <c r="F8" s="5">
        <f>ROUND(Absolut!G8*100000/Absolut!$B8,3)</f>
        <v>1034.7339999999999</v>
      </c>
      <c r="G8" s="4" t="s">
        <v>131</v>
      </c>
      <c r="H8" s="4">
        <v>2671</v>
      </c>
      <c r="I8" s="5">
        <f>ROUND(Absolut!J8/Absolut!$B8,3)</f>
        <v>178.72499999999999</v>
      </c>
      <c r="J8" s="5">
        <f>ROUND(Absolut!K8/Absolut!$B8,3)</f>
        <v>24.195</v>
      </c>
      <c r="K8" s="4">
        <v>1273</v>
      </c>
      <c r="L8" s="5">
        <f>ROUND(Absolut!M8*1000/Absolut!$B8,3)</f>
        <v>163.87</v>
      </c>
      <c r="M8" s="5">
        <f>ROUND(Absolut!N8*100000/Absolut!$B8,3)</f>
        <v>579.52499999999998</v>
      </c>
      <c r="N8" s="5">
        <f>ROUND(Absolut!O8*100000/Absolut!$B8,3)</f>
        <v>171.398</v>
      </c>
      <c r="O8" s="5">
        <f>ROUND(Absolut!P8*1000/Absolut!$B8,3)</f>
        <v>7359.1149999999998</v>
      </c>
      <c r="P8" s="5">
        <f>ROUND(Absolut!Q8*1000/Absolut!$B8,3)</f>
        <v>60.502000000000002</v>
      </c>
      <c r="Q8" s="5">
        <f>ROUND(Absolut!R8*1000/Absolut!$B8,3)</f>
        <v>56.606000000000002</v>
      </c>
      <c r="R8" s="5">
        <f>ROUND(Absolut!S8*1000/Absolut!$B8,3)</f>
        <v>13.614000000000001</v>
      </c>
      <c r="S8" s="5">
        <f>ROUND(Absolut!T8*1000000/Absolut!$B8,3)</f>
        <v>28395.685000000001</v>
      </c>
      <c r="T8" s="5">
        <f>ROUND(Absolut!U8*100000/Absolut!$B8,3)</f>
        <v>5.29</v>
      </c>
      <c r="U8" s="5">
        <f>ROUND(Absolut!V8*1000/Absolut!$B8,3)</f>
        <v>4135.4279999999999</v>
      </c>
      <c r="V8" s="5">
        <f>ROUND(Absolut!W8*1000/Absolut!$B8,3)</f>
        <v>2657.8980000000001</v>
      </c>
      <c r="W8" s="5">
        <f>ROUND(Absolut!X8*1000/Absolut!$B8,3)</f>
        <v>44.457999999999998</v>
      </c>
      <c r="X8" s="5">
        <f>ROUND(Absolut!Y8*1000/Absolut!$B8,3)</f>
        <v>0.505</v>
      </c>
      <c r="Y8" s="5">
        <f>ROUND(Absolut!Z8/Absolut!$B8,3)</f>
        <v>22.143999999999998</v>
      </c>
      <c r="Z8" s="5">
        <f>ROUND(Absolut!AA8*100000/Absolut!$B8,3)</f>
        <v>254.452</v>
      </c>
      <c r="AA8" s="5">
        <f>ROUND(Absolut!AB8*1000/Absolut!$B8,3)</f>
        <v>160.80699999999999</v>
      </c>
      <c r="AB8" s="5">
        <f>ROUND(Absolut!AC8*1000000/Absolut!$B8,3)</f>
        <v>3412.085</v>
      </c>
      <c r="AC8" s="5">
        <f>ROUND(Absolut!AD8*1000000/Absolut!$B8,3)</f>
        <v>788.21799999999996</v>
      </c>
      <c r="AD8" s="5">
        <f>ROUND(Absolut!AE8*100/Absolut!$B8,3)</f>
        <v>38.159999999999997</v>
      </c>
      <c r="AE8" s="5">
        <f>ROUND(Absolut!AF8*100/Absolut!$B8,3)</f>
        <v>29.268000000000001</v>
      </c>
      <c r="AF8" s="5">
        <v>826.38837460000002</v>
      </c>
    </row>
    <row r="9" spans="1:32" x14ac:dyDescent="0.3">
      <c r="A9" s="9" t="s">
        <v>34</v>
      </c>
      <c r="B9" s="6" t="s">
        <v>35</v>
      </c>
      <c r="C9" s="6" t="s">
        <v>81</v>
      </c>
      <c r="D9" s="3" t="s">
        <v>28</v>
      </c>
      <c r="E9" s="5">
        <f>ROUND(Absolut!F9*100000/Absolut!$B9,3)</f>
        <v>173.03800000000001</v>
      </c>
      <c r="F9" s="5">
        <f>ROUND(Absolut!G9*100000/Absolut!$B9,3)</f>
        <v>33.356999999999999</v>
      </c>
      <c r="G9" s="4" t="s">
        <v>109</v>
      </c>
      <c r="H9" s="4">
        <v>2607</v>
      </c>
      <c r="I9" s="5">
        <f>ROUND(Absolut!J9/Absolut!$B9,3)</f>
        <v>164.828</v>
      </c>
      <c r="J9" s="5">
        <f>ROUND(Absolut!K9/Absolut!$B9,3)</f>
        <v>31.558</v>
      </c>
      <c r="K9" s="4">
        <v>1471</v>
      </c>
      <c r="L9" s="5">
        <f>ROUND(Absolut!M9*1000/Absolut!$B9,3)</f>
        <v>146.10900000000001</v>
      </c>
      <c r="M9" s="5">
        <f>ROUND(Absolut!N9*100000/Absolut!$B9,3)</f>
        <v>678.25300000000004</v>
      </c>
      <c r="N9" s="5">
        <f>ROUND(Absolut!O9*100000/Absolut!$B9,3)</f>
        <v>201.18299999999999</v>
      </c>
      <c r="O9" s="5">
        <f>ROUND(Absolut!P9*1000/Absolut!$B9,3)</f>
        <v>5524.3890000000001</v>
      </c>
      <c r="P9" s="5">
        <f>ROUND(Absolut!Q9*1000/Absolut!$B9,3)</f>
        <v>65.257999999999996</v>
      </c>
      <c r="Q9" s="5">
        <f>ROUND(Absolut!R9*1000/Absolut!$B9,3)</f>
        <v>105.27500000000001</v>
      </c>
      <c r="R9" s="5">
        <f>ROUND(Absolut!S9*1000/Absolut!$B9,3)</f>
        <v>13.746</v>
      </c>
      <c r="S9" s="5">
        <f>ROUND(Absolut!T9*1000000/Absolut!$B9,3)</f>
        <v>40979.089999999997</v>
      </c>
      <c r="T9" s="5">
        <f>ROUND(Absolut!U9*100000/Absolut!$B9,3)</f>
        <v>9.0340000000000007</v>
      </c>
      <c r="U9" s="5">
        <f>ROUND(Absolut!V9*1000/Absolut!$B9,3)</f>
        <v>4108.1000000000004</v>
      </c>
      <c r="V9" s="5">
        <f>ROUND(Absolut!W9*1000/Absolut!$B9,3)</f>
        <v>1615.8209999999999</v>
      </c>
      <c r="W9" s="5">
        <f>ROUND(Absolut!X9*1000/Absolut!$B9,3)</f>
        <v>820.45399999999995</v>
      </c>
      <c r="X9" s="5">
        <f>ROUND(Absolut!Y9*1000/Absolut!$B9,3)</f>
        <v>0.32800000000000001</v>
      </c>
      <c r="Y9" s="5">
        <f>ROUND(Absolut!Z9/Absolut!$B9,3)</f>
        <v>19.986000000000001</v>
      </c>
      <c r="Z9" s="5">
        <f>ROUND(Absolut!AA9*100000/Absolut!$B9,3)</f>
        <v>328.00799999999998</v>
      </c>
      <c r="AA9" s="5">
        <f>ROUND(Absolut!AB9*1000/Absolut!$B9,3)</f>
        <v>487.10599999999999</v>
      </c>
      <c r="AB9" s="5">
        <f>ROUND(Absolut!AC9*1000000/Absolut!$B9,3)</f>
        <v>3276.6039999999998</v>
      </c>
      <c r="AC9" s="5">
        <f>ROUND(Absolut!AD9*1000000/Absolut!$B9,3)</f>
        <v>554.90300000000002</v>
      </c>
      <c r="AD9" s="5">
        <f>ROUND(Absolut!AE9*100/Absolut!$B9,3)</f>
        <v>102.614</v>
      </c>
      <c r="AE9" s="5">
        <f>ROUND(Absolut!AF9*100/Absolut!$B9,3)</f>
        <v>71.31</v>
      </c>
      <c r="AF9" s="5">
        <v>726.78058920000001</v>
      </c>
    </row>
    <row r="10" spans="1:32" x14ac:dyDescent="0.3">
      <c r="A10" s="9" t="s">
        <v>14</v>
      </c>
      <c r="B10" s="6">
        <v>9</v>
      </c>
      <c r="C10" s="6" t="s">
        <v>75</v>
      </c>
      <c r="D10" s="3" t="s">
        <v>35</v>
      </c>
      <c r="E10" s="5">
        <f>ROUND(Absolut!F10*100000/Absolut!$B10,3)</f>
        <v>205.30500000000001</v>
      </c>
      <c r="F10" s="5">
        <f>ROUND(Absolut!G10*100000/Absolut!$B10,3)</f>
        <v>121.012</v>
      </c>
      <c r="G10" s="4" t="s">
        <v>132</v>
      </c>
      <c r="H10" s="4">
        <v>3111</v>
      </c>
      <c r="I10" s="5">
        <f>ROUND(Absolut!J10/Absolut!$B10,3)</f>
        <v>166.61500000000001</v>
      </c>
      <c r="J10" s="5">
        <f>ROUND(Absolut!K10/Absolut!$B10,3)</f>
        <v>23.552</v>
      </c>
      <c r="K10" s="4">
        <v>1889</v>
      </c>
      <c r="L10" s="5">
        <f>ROUND(Absolut!M10*1000/Absolut!$B10,3)</f>
        <v>201.434</v>
      </c>
      <c r="M10" s="5">
        <f>ROUND(Absolut!N10*100000/Absolut!$B10,3)</f>
        <v>707.98400000000004</v>
      </c>
      <c r="N10" s="5">
        <f>ROUND(Absolut!O10*100000/Absolut!$B10,3)</f>
        <v>363.39800000000002</v>
      </c>
      <c r="O10" s="5">
        <f>ROUND(Absolut!P10*1000/Absolut!$B10,3)</f>
        <v>6817.8959999999997</v>
      </c>
      <c r="P10" s="5">
        <f>ROUND(Absolut!Q10*1000/Absolut!$B10,3)</f>
        <v>556.66700000000003</v>
      </c>
      <c r="Q10" s="5">
        <f>ROUND(Absolut!R10*1000/Absolut!$B10,3)</f>
        <v>3359.2339999999999</v>
      </c>
      <c r="R10" s="5">
        <f>ROUND(Absolut!S10*1000/Absolut!$B10,3)</f>
        <v>19.914000000000001</v>
      </c>
      <c r="S10" s="5">
        <f>ROUND(Absolut!T10*1000000/Absolut!$B10,3)</f>
        <v>63697.256000000001</v>
      </c>
      <c r="T10" s="5">
        <f>ROUND(Absolut!U10*100000/Absolut!$B10,3)</f>
        <v>268.79500000000002</v>
      </c>
      <c r="U10" s="5">
        <f>ROUND(Absolut!V10*1000/Absolut!$B10,3)</f>
        <v>965.29399999999998</v>
      </c>
      <c r="V10" s="5">
        <f>ROUND(Absolut!W10*1000/Absolut!$B10,3)</f>
        <v>1408.741</v>
      </c>
      <c r="W10" s="5">
        <f>ROUND(Absolut!X10*1000/Absolut!$B10,3)</f>
        <v>55.616999999999997</v>
      </c>
      <c r="X10" s="5">
        <f>ROUND(Absolut!Y10*1000/Absolut!$B10,3)</f>
        <v>1.375</v>
      </c>
      <c r="Y10" s="5">
        <f>ROUND(Absolut!Z10/Absolut!$B10,3)</f>
        <v>25.527000000000001</v>
      </c>
      <c r="Z10" s="5">
        <f>ROUND(Absolut!AA10*100000/Absolut!$B10,3)</f>
        <v>185.04599999999999</v>
      </c>
      <c r="AA10" s="5">
        <f>ROUND(Absolut!AB10*1000/Absolut!$B10,3)</f>
        <v>3599.2379999999998</v>
      </c>
      <c r="AB10" s="5">
        <f>ROUND(Absolut!AC10*1000000/Absolut!$B10,3)</f>
        <v>3487.6460000000002</v>
      </c>
      <c r="AC10" s="5">
        <f>ROUND(Absolut!AD10*1000000/Absolut!$B10,3)</f>
        <v>288.33100000000002</v>
      </c>
      <c r="AD10" s="5">
        <f>ROUND(Absolut!AE10*100/Absolut!$B10,3)</f>
        <v>101.616</v>
      </c>
      <c r="AE10" s="5">
        <f>ROUND(Absolut!AF10*100/Absolut!$B10,3)</f>
        <v>85.872</v>
      </c>
      <c r="AF10" s="5">
        <v>6354.4950859999999</v>
      </c>
    </row>
    <row r="11" spans="1:32" x14ac:dyDescent="0.3">
      <c r="A11" s="9" t="s">
        <v>36</v>
      </c>
      <c r="B11" s="6" t="s">
        <v>37</v>
      </c>
      <c r="C11" s="6" t="s">
        <v>82</v>
      </c>
      <c r="D11" s="3" t="s">
        <v>111</v>
      </c>
      <c r="E11" s="5">
        <f>ROUND(Absolut!F11*100000/Absolut!$B11,3)</f>
        <v>101.58199999999999</v>
      </c>
      <c r="F11" s="5">
        <f>ROUND(Absolut!G11*100000/Absolut!$B11,3)</f>
        <v>32.078000000000003</v>
      </c>
      <c r="G11" s="4" t="s">
        <v>115</v>
      </c>
      <c r="H11" s="4">
        <v>2644</v>
      </c>
      <c r="I11" s="5">
        <f>ROUND(Absolut!J11/Absolut!$B11,3)</f>
        <v>169.84100000000001</v>
      </c>
      <c r="J11" s="5">
        <f>ROUND(Absolut!K11/Absolut!$B11,3)</f>
        <v>68.043000000000006</v>
      </c>
      <c r="K11" s="4">
        <v>1390</v>
      </c>
      <c r="L11" s="5">
        <f>ROUND(Absolut!M11*1000/Absolut!$B11,3)</f>
        <v>147.94499999999999</v>
      </c>
      <c r="M11" s="5">
        <f>ROUND(Absolut!N11*100000/Absolut!$B11,3)</f>
        <v>627.71600000000001</v>
      </c>
      <c r="N11" s="5">
        <f>ROUND(Absolut!O11*100000/Absolut!$B11,3)</f>
        <v>152.61500000000001</v>
      </c>
      <c r="O11" s="5">
        <f>ROUND(Absolut!P11*1000/Absolut!$B11,3)</f>
        <v>5500.1189999999997</v>
      </c>
      <c r="P11" s="5">
        <f>ROUND(Absolut!Q11*1000/Absolut!$B11,3)</f>
        <v>101.723</v>
      </c>
      <c r="Q11" s="5">
        <f>ROUND(Absolut!R11*1000/Absolut!$B11,3)</f>
        <v>326.351</v>
      </c>
      <c r="R11" s="5">
        <f>ROUND(Absolut!S11*1000/Absolut!$B11,3)</f>
        <v>18.545000000000002</v>
      </c>
      <c r="S11" s="5">
        <f>ROUND(Absolut!T11*1000000/Absolut!$B11,3)</f>
        <v>36477.014999999999</v>
      </c>
      <c r="T11" s="5">
        <f>ROUND(Absolut!U11*100000/Absolut!$B11,3)</f>
        <v>25.030999999999999</v>
      </c>
      <c r="U11" s="5">
        <f>ROUND(Absolut!V11*1000/Absolut!$B11,3)</f>
        <v>3396.1950000000002</v>
      </c>
      <c r="V11" s="5">
        <f>ROUND(Absolut!W11*1000/Absolut!$B11,3)</f>
        <v>2489.8539999999998</v>
      </c>
      <c r="W11" s="5">
        <f>ROUND(Absolut!X11*1000/Absolut!$B11,3)</f>
        <v>46.045000000000002</v>
      </c>
      <c r="X11" s="5">
        <f>ROUND(Absolut!Y11*1000/Absolut!$B11,3)</f>
        <v>1.135</v>
      </c>
      <c r="Y11" s="5">
        <f>ROUND(Absolut!Z11/Absolut!$B11,3)</f>
        <v>23.294</v>
      </c>
      <c r="Z11" s="5">
        <f>ROUND(Absolut!AA11*100000/Absolut!$B11,3)</f>
        <v>277.041</v>
      </c>
      <c r="AA11" s="5">
        <f>ROUND(Absolut!AB11*1000/Absolut!$B11,3)</f>
        <v>323.10700000000003</v>
      </c>
      <c r="AB11" s="5">
        <f>ROUND(Absolut!AC11*1000000/Absolut!$B11,3)</f>
        <v>2933.7139999999999</v>
      </c>
      <c r="AC11" s="5">
        <f>ROUND(Absolut!AD11*1000000/Absolut!$B11,3)</f>
        <v>374.24799999999999</v>
      </c>
      <c r="AD11" s="5">
        <f>ROUND(Absolut!AE11*100/Absolut!$B11,3)</f>
        <v>84.92</v>
      </c>
      <c r="AE11" s="5">
        <f>ROUND(Absolut!AF11*100/Absolut!$B11,3)</f>
        <v>47.698</v>
      </c>
      <c r="AF11" s="5">
        <v>1717.0832</v>
      </c>
    </row>
    <row r="12" spans="1:32" x14ac:dyDescent="0.3">
      <c r="A12" s="9" t="s">
        <v>45</v>
      </c>
      <c r="B12" s="6" t="s">
        <v>20</v>
      </c>
      <c r="C12" s="6" t="s">
        <v>86</v>
      </c>
      <c r="D12" s="3" t="s">
        <v>115</v>
      </c>
      <c r="E12" s="5">
        <f>ROUND(Absolut!F12*100000/Absolut!$B12,3)</f>
        <v>98.123999999999995</v>
      </c>
      <c r="F12" s="5">
        <f>ROUND(Absolut!G12*100000/Absolut!$B12,3)</f>
        <v>35.777999999999999</v>
      </c>
      <c r="G12" s="4" t="s">
        <v>109</v>
      </c>
      <c r="H12" s="4">
        <v>2769</v>
      </c>
      <c r="I12" s="5">
        <f>ROUND(Absolut!J12/Absolut!$B12,3)</f>
        <v>113.047</v>
      </c>
      <c r="J12" s="5">
        <f>ROUND(Absolut!K12/Absolut!$B12,3)</f>
        <v>30.881</v>
      </c>
      <c r="K12" s="4">
        <v>1336</v>
      </c>
      <c r="L12" s="5">
        <f>ROUND(Absolut!M12*1000/Absolut!$B12,3)</f>
        <v>138.648</v>
      </c>
      <c r="M12" s="5">
        <f>ROUND(Absolut!N12*100000/Absolut!$B12,3)</f>
        <v>428.98099999999999</v>
      </c>
      <c r="N12" s="5">
        <f>ROUND(Absolut!O12*100000/Absolut!$B12,3)</f>
        <v>123.629</v>
      </c>
      <c r="O12" s="5">
        <f>ROUND(Absolut!P12*1000/Absolut!$B12,3)</f>
        <v>5629.3230000000003</v>
      </c>
      <c r="P12" s="5"/>
      <c r="Q12" s="5">
        <f>ROUND(Absolut!R12*1000/Absolut!$B12,3)</f>
        <v>262.85399999999998</v>
      </c>
      <c r="R12" s="5">
        <f>ROUND(Absolut!S12*1000/Absolut!$B12,3)</f>
        <v>12.189</v>
      </c>
      <c r="S12" s="5">
        <f>ROUND(Absolut!T12*1000000/Absolut!$B12,3)</f>
        <v>32938.358999999997</v>
      </c>
      <c r="T12" s="5">
        <f>ROUND(Absolut!U12*100000/Absolut!$B12,3)</f>
        <v>98.477999999999994</v>
      </c>
      <c r="U12" s="5">
        <f>ROUND(Absolut!V12*1000/Absolut!$B12,3)</f>
        <v>3534.5859999999998</v>
      </c>
      <c r="V12" s="5">
        <f>ROUND(Absolut!W12*1000/Absolut!$B12,3)</f>
        <v>2613.471</v>
      </c>
      <c r="W12" s="5">
        <f>ROUND(Absolut!X12*1000/Absolut!$B12,3)</f>
        <v>218.96100000000001</v>
      </c>
      <c r="X12" s="5">
        <f>ROUND(Absolut!Y12*1000/Absolut!$B12,3)</f>
        <v>0.67</v>
      </c>
      <c r="Y12" s="5">
        <f>ROUND(Absolut!Z12/Absolut!$B12,3)</f>
        <v>18.495999999999999</v>
      </c>
      <c r="Z12" s="5">
        <f>ROUND(Absolut!AA12*100000/Absolut!$B12,3)</f>
        <v>229.54499999999999</v>
      </c>
      <c r="AA12" s="5">
        <f>ROUND(Absolut!AB12*1000/Absolut!$B12,3)</f>
        <v>85.653999999999996</v>
      </c>
      <c r="AB12" s="5">
        <f>ROUND(Absolut!AC12*1000000/Absolut!$B12,3)</f>
        <v>3426.1790000000001</v>
      </c>
      <c r="AC12" s="5">
        <f>ROUND(Absolut!AD12*1000000/Absolut!$B12,3)</f>
        <v>758.06700000000001</v>
      </c>
      <c r="AD12" s="5">
        <f>ROUND(Absolut!AE12*100/Absolut!$B12,3)</f>
        <v>53.889000000000003</v>
      </c>
      <c r="AE12" s="5">
        <f>ROUND(Absolut!AF12*100/Absolut!$B12,3)</f>
        <v>28.608000000000001</v>
      </c>
      <c r="AF12" s="5">
        <v>1038.8774940000001</v>
      </c>
    </row>
    <row r="13" spans="1:32" x14ac:dyDescent="0.3">
      <c r="A13" s="9" t="s">
        <v>63</v>
      </c>
      <c r="B13" s="6" t="s">
        <v>64</v>
      </c>
      <c r="C13" s="6" t="s">
        <v>96</v>
      </c>
      <c r="D13" s="3" t="s">
        <v>121</v>
      </c>
      <c r="E13" s="5">
        <f>ROUND(Absolut!F13*100000/Absolut!$B13,3)</f>
        <v>268.77800000000002</v>
      </c>
      <c r="F13" s="5">
        <f>ROUND(Absolut!G13*100000/Absolut!$B13,3)</f>
        <v>62.481000000000002</v>
      </c>
      <c r="G13" s="4" t="s">
        <v>134</v>
      </c>
      <c r="H13" s="4">
        <v>2650</v>
      </c>
      <c r="I13" s="5">
        <f>ROUND(Absolut!J13/Absolut!$B13,3)</f>
        <v>140.86600000000001</v>
      </c>
      <c r="J13" s="5">
        <f>ROUND(Absolut!K13/Absolut!$B13,3)</f>
        <v>20.716000000000001</v>
      </c>
      <c r="K13" s="4">
        <v>1581</v>
      </c>
      <c r="L13" s="5">
        <f>ROUND(Absolut!M13*1000/Absolut!$B13,3)</f>
        <v>136.54499999999999</v>
      </c>
      <c r="M13" s="5">
        <f>ROUND(Absolut!N13*100000/Absolut!$B13,3)</f>
        <v>659.19100000000003</v>
      </c>
      <c r="N13" s="5">
        <f>ROUND(Absolut!O13*100000/Absolut!$B13,3)</f>
        <v>201.49100000000001</v>
      </c>
      <c r="O13" s="5">
        <f>ROUND(Absolut!P13*1000/Absolut!$B13,3)</f>
        <v>5766.0439999999999</v>
      </c>
      <c r="P13" s="5">
        <f>ROUND(Absolut!Q13*1000/Absolut!$B13,3)</f>
        <v>20.36</v>
      </c>
      <c r="Q13" s="5">
        <f>ROUND(Absolut!R13*1000/Absolut!$B13,3)</f>
        <v>719.60199999999998</v>
      </c>
      <c r="R13" s="5">
        <f>ROUND(Absolut!S13*1000/Absolut!$B13,3)</f>
        <v>14.026999999999999</v>
      </c>
      <c r="S13" s="5">
        <f>ROUND(Absolut!T13*1000000/Absolut!$B13,3)</f>
        <v>40666.142</v>
      </c>
      <c r="T13" s="5"/>
      <c r="U13" s="5">
        <f>ROUND(Absolut!V13*1000/Absolut!$B13,3)</f>
        <v>2500.9110000000001</v>
      </c>
      <c r="V13" s="5">
        <f>ROUND(Absolut!W13*1000/Absolut!$B13,3)</f>
        <v>1775.9639999999999</v>
      </c>
      <c r="W13" s="5">
        <f>ROUND(Absolut!X13*1000/Absolut!$B13,3)</f>
        <v>5.3159999999999998</v>
      </c>
      <c r="X13" s="5">
        <f>ROUND(Absolut!Y13*1000/Absolut!$B13,3)</f>
        <v>2.6160000000000001</v>
      </c>
      <c r="Y13" s="5">
        <f>ROUND(Absolut!Z13/Absolut!$B13,3)</f>
        <v>24.827000000000002</v>
      </c>
      <c r="Z13" s="5">
        <f>ROUND(Absolut!AA13*100000/Absolut!$B13,3)</f>
        <v>513.89599999999996</v>
      </c>
      <c r="AA13" s="5">
        <f>ROUND(Absolut!AB13*1000/Absolut!$B13,3)</f>
        <v>2101.91</v>
      </c>
      <c r="AB13" s="5">
        <f>ROUND(Absolut!AC13*1000000/Absolut!$B13,3)</f>
        <v>3998.7730000000001</v>
      </c>
      <c r="AC13" s="5">
        <f>ROUND(Absolut!AD13*1000000/Absolut!$B13,3)</f>
        <v>714.64800000000002</v>
      </c>
      <c r="AD13" s="5">
        <f>ROUND(Absolut!AE13*100/Absolut!$B13,3)</f>
        <v>65.492000000000004</v>
      </c>
      <c r="AE13" s="5">
        <f>ROUND(Absolut!AF13*100/Absolut!$B13,3)</f>
        <v>49.688000000000002</v>
      </c>
      <c r="AF13" s="5">
        <v>1332.6974339999999</v>
      </c>
    </row>
    <row r="14" spans="1:32" x14ac:dyDescent="0.3">
      <c r="A14" s="9" t="s">
        <v>5</v>
      </c>
      <c r="B14" s="6" t="s">
        <v>2</v>
      </c>
      <c r="C14" s="6">
        <v>14</v>
      </c>
      <c r="D14" s="3">
        <v>4</v>
      </c>
      <c r="E14" s="5">
        <f>ROUND(Absolut!F14*100000/Absolut!$B14,3)</f>
        <v>131.447</v>
      </c>
      <c r="F14" s="5">
        <f>ROUND(Absolut!G14*100000/Absolut!$B14,3)</f>
        <v>82.313000000000002</v>
      </c>
      <c r="G14" s="4" t="s">
        <v>135</v>
      </c>
      <c r="H14" s="4">
        <v>3744</v>
      </c>
      <c r="I14" s="5">
        <f>ROUND(Absolut!J14/Absolut!$B14,3)</f>
        <v>204.61199999999999</v>
      </c>
      <c r="J14" s="5">
        <f>ROUND(Absolut!K14/Absolut!$B14,3)</f>
        <v>10.179</v>
      </c>
      <c r="K14" s="4">
        <v>1646</v>
      </c>
      <c r="L14" s="5">
        <f>ROUND(Absolut!M14*1000/Absolut!$B14,3)</f>
        <v>248.773</v>
      </c>
      <c r="M14" s="5">
        <f>ROUND(Absolut!N14*100000/Absolut!$B14,3)</f>
        <v>992.13300000000004</v>
      </c>
      <c r="N14" s="5">
        <f>ROUND(Absolut!O14*100000/Absolut!$B14,3)</f>
        <v>609.65300000000002</v>
      </c>
      <c r="O14" s="5">
        <f>ROUND(Absolut!P14*1000/Absolut!$B14,3)</f>
        <v>13944.672</v>
      </c>
      <c r="P14" s="5">
        <f>ROUND(Absolut!Q14*1000/Absolut!$B14,3)</f>
        <v>124.015</v>
      </c>
      <c r="Q14" s="5">
        <f>ROUND(Absolut!R14*1000/Absolut!$B14,3)</f>
        <v>458.16399999999999</v>
      </c>
      <c r="R14" s="5">
        <f>ROUND(Absolut!S14*1000/Absolut!$B14,3)</f>
        <v>21.997</v>
      </c>
      <c r="S14" s="5">
        <f>ROUND(Absolut!T14*1000000/Absolut!$B14,3)</f>
        <v>75077.23</v>
      </c>
      <c r="T14" s="5">
        <f>ROUND(Absolut!U14*100000/Absolut!$B14,3)</f>
        <v>297.06099999999998</v>
      </c>
      <c r="U14" s="5">
        <f>ROUND(Absolut!V14*1000/Absolut!$B14,3)</f>
        <v>1663.847</v>
      </c>
      <c r="V14" s="5">
        <f>ROUND(Absolut!W14*1000/Absolut!$B14,3)</f>
        <v>900.38300000000004</v>
      </c>
      <c r="W14" s="5">
        <f>ROUND(Absolut!X14*1000/Absolut!$B14,3)</f>
        <v>10.143000000000001</v>
      </c>
      <c r="X14" s="5">
        <f>ROUND(Absolut!Y14*1000/Absolut!$B14,3)</f>
        <v>0.46</v>
      </c>
      <c r="Y14" s="5">
        <f>ROUND(Absolut!Z14/Absolut!$B14,3)</f>
        <v>25.114000000000001</v>
      </c>
      <c r="Z14" s="5">
        <f>ROUND(Absolut!AA14*100000/Absolut!$B14,3)</f>
        <v>162.93199999999999</v>
      </c>
      <c r="AA14" s="5">
        <f>ROUND(Absolut!AB14*1000/Absolut!$B14,3)</f>
        <v>1022.549</v>
      </c>
      <c r="AB14" s="5">
        <f>ROUND(Absolut!AC14*1000000/Absolut!$B14,3)</f>
        <v>4144.7349999999997</v>
      </c>
      <c r="AC14" s="5">
        <f>ROUND(Absolut!AD14*1000000/Absolut!$B14,3)</f>
        <v>527.48099999999999</v>
      </c>
      <c r="AD14" s="5">
        <f>ROUND(Absolut!AE14*100/Absolut!$B14,3)</f>
        <v>96.406999999999996</v>
      </c>
      <c r="AE14" s="5">
        <f>ROUND(Absolut!AF14*100/Absolut!$B14,3)</f>
        <v>78.001999999999995</v>
      </c>
      <c r="AF14" s="5">
        <v>2544.838706</v>
      </c>
    </row>
    <row r="15" spans="1:32" x14ac:dyDescent="0.3">
      <c r="A15" s="9" t="s">
        <v>38</v>
      </c>
      <c r="B15" s="6">
        <v>8</v>
      </c>
      <c r="C15" s="6" t="s">
        <v>76</v>
      </c>
      <c r="D15" s="3" t="s">
        <v>33</v>
      </c>
      <c r="E15" s="5">
        <f>ROUND(Absolut!F15*100000/Absolut!$B15,3)</f>
        <v>185.166</v>
      </c>
      <c r="F15" s="5">
        <f>ROUND(Absolut!G15*100000/Absolut!$B15,3)</f>
        <v>63.158999999999999</v>
      </c>
      <c r="G15" s="4">
        <v>3</v>
      </c>
      <c r="H15" s="4">
        <v>2918</v>
      </c>
      <c r="I15" s="5">
        <f>ROUND(Absolut!J15/Absolut!$B15,3)</f>
        <v>122.417</v>
      </c>
      <c r="J15" s="5">
        <f>ROUND(Absolut!K15/Absolut!$B15,3)</f>
        <v>14.691000000000001</v>
      </c>
      <c r="K15" s="4">
        <v>1695</v>
      </c>
      <c r="L15" s="5">
        <f>ROUND(Absolut!M15*1000/Absolut!$B15,3)</f>
        <v>196.09899999999999</v>
      </c>
      <c r="M15" s="5">
        <f>ROUND(Absolut!N15*100000/Absolut!$B15,3)</f>
        <v>677.20899999999995</v>
      </c>
      <c r="N15" s="5">
        <f>ROUND(Absolut!O15*100000/Absolut!$B15,3)</f>
        <v>368.4</v>
      </c>
      <c r="O15" s="5">
        <f>ROUND(Absolut!P15*1000/Absolut!$B15,3)</f>
        <v>5692.125</v>
      </c>
      <c r="P15" s="5">
        <f>ROUND(Absolut!Q15*1000/Absolut!$B15,3)</f>
        <v>46.271999999999998</v>
      </c>
      <c r="Q15" s="5">
        <f>ROUND(Absolut!R15*1000/Absolut!$B15,3)</f>
        <v>926.48</v>
      </c>
      <c r="R15" s="5">
        <f>ROUND(Absolut!S15*1000/Absolut!$B15,3)</f>
        <v>20.332999999999998</v>
      </c>
      <c r="S15" s="5">
        <f>ROUND(Absolut!T15*1000000/Absolut!$B15,3)</f>
        <v>59125.527999999998</v>
      </c>
      <c r="T15" s="5">
        <f>ROUND(Absolut!U15*100000/Absolut!$B15,3)</f>
        <v>72.075000000000003</v>
      </c>
      <c r="U15" s="5">
        <f>ROUND(Absolut!V15*1000/Absolut!$B15,3)</f>
        <v>1739.6569999999999</v>
      </c>
      <c r="V15" s="5">
        <f>ROUND(Absolut!W15*1000/Absolut!$B15,3)</f>
        <v>902.26499999999999</v>
      </c>
      <c r="W15" s="5">
        <f>ROUND(Absolut!X15*1000/Absolut!$B15,3)</f>
        <v>63.223999999999997</v>
      </c>
      <c r="X15" s="5">
        <f>ROUND(Absolut!Y15*1000/Absolut!$B15,3)</f>
        <v>9.4E-2</v>
      </c>
      <c r="Y15" s="5">
        <f>ROUND(Absolut!Z15/Absolut!$B15,3)</f>
        <v>24.055</v>
      </c>
      <c r="Z15" s="5">
        <f>ROUND(Absolut!AA15*100000/Absolut!$B15,3)</f>
        <v>159.75399999999999</v>
      </c>
      <c r="AA15" s="5">
        <f>ROUND(Absolut!AB15*1000/Absolut!$B15,3)</f>
        <v>6742.95</v>
      </c>
      <c r="AB15" s="5">
        <f>ROUND(Absolut!AC15*1000000/Absolut!$B15,3)</f>
        <v>3658.5929999999998</v>
      </c>
      <c r="AC15" s="5">
        <f>ROUND(Absolut!AD15*1000000/Absolut!$B15,3)</f>
        <v>349.97300000000001</v>
      </c>
      <c r="AD15" s="5">
        <f>ROUND(Absolut!AE15*100/Absolut!$B15,3)</f>
        <v>87.301000000000002</v>
      </c>
      <c r="AE15" s="5">
        <f>ROUND(Absolut!AF15*100/Absolut!$B15,3)</f>
        <v>69.218999999999994</v>
      </c>
      <c r="AF15" s="5">
        <v>2863.8255690000001</v>
      </c>
    </row>
    <row r="16" spans="1:32" x14ac:dyDescent="0.3">
      <c r="A16" s="9" t="s">
        <v>15</v>
      </c>
      <c r="B16" s="6">
        <v>9</v>
      </c>
      <c r="C16" s="6" t="s">
        <v>68</v>
      </c>
      <c r="D16" s="3" t="s">
        <v>106</v>
      </c>
      <c r="E16" s="5">
        <f>ROUND(Absolut!F16*100000/Absolut!$B16,3)</f>
        <v>62.408999999999999</v>
      </c>
      <c r="F16" s="5">
        <f>ROUND(Absolut!G16*100000/Absolut!$B16,3)</f>
        <v>19.812000000000001</v>
      </c>
      <c r="G16" s="4" t="s">
        <v>114</v>
      </c>
      <c r="H16" s="4">
        <v>2579</v>
      </c>
      <c r="I16" s="5">
        <f>ROUND(Absolut!J16/Absolut!$B16,3)</f>
        <v>193.369</v>
      </c>
      <c r="J16" s="5">
        <f>ROUND(Absolut!K16/Absolut!$B16,3)</f>
        <v>33.323999999999998</v>
      </c>
      <c r="K16" s="4">
        <v>1472</v>
      </c>
      <c r="L16" s="5">
        <f>ROUND(Absolut!M16*1000/Absolut!$B16,3)</f>
        <v>161.66</v>
      </c>
      <c r="M16" s="5">
        <f>ROUND(Absolut!N16*100000/Absolut!$B16,3)</f>
        <v>896.51400000000001</v>
      </c>
      <c r="N16" s="5">
        <f>ROUND(Absolut!O16*100000/Absolut!$B16,3)</f>
        <v>214.965</v>
      </c>
      <c r="O16" s="5">
        <f>ROUND(Absolut!P16*1000/Absolut!$B16,3)</f>
        <v>7738.47</v>
      </c>
      <c r="P16" s="5">
        <f>ROUND(Absolut!Q16*1000/Absolut!$B16,3)</f>
        <v>161.16</v>
      </c>
      <c r="Q16" s="5">
        <f>ROUND(Absolut!R16*1000/Absolut!$B16,3)</f>
        <v>119.093</v>
      </c>
      <c r="R16" s="5">
        <f>ROUND(Absolut!S16*1000/Absolut!$B16,3)</f>
        <v>17.504000000000001</v>
      </c>
      <c r="S16" s="5">
        <f>ROUND(Absolut!T16*1000000/Absolut!$B16,3)</f>
        <v>39412.955999999998</v>
      </c>
      <c r="T16" s="5">
        <f>ROUND(Absolut!U16*100000/Absolut!$B16,3)</f>
        <v>37.148000000000003</v>
      </c>
      <c r="U16" s="5">
        <f>ROUND(Absolut!V16*1000/Absolut!$B16,3)</f>
        <v>4727.0929999999998</v>
      </c>
      <c r="V16" s="5">
        <f>ROUND(Absolut!W16*1000/Absolut!$B16,3)</f>
        <v>1810.568</v>
      </c>
      <c r="W16" s="5">
        <f>ROUND(Absolut!X16*1000/Absolut!$B16,3)</f>
        <v>24.969000000000001</v>
      </c>
      <c r="X16" s="5">
        <f>ROUND(Absolut!Y16*1000/Absolut!$B16,3)</f>
        <v>2.738</v>
      </c>
      <c r="Y16" s="5">
        <f>ROUND(Absolut!Z16/Absolut!$B16,3)</f>
        <v>21.977</v>
      </c>
      <c r="Z16" s="5">
        <f>ROUND(Absolut!AA16*100000/Absolut!$B16,3)</f>
        <v>322.94299999999998</v>
      </c>
      <c r="AA16" s="5">
        <f>ROUND(Absolut!AB16*1000/Absolut!$B16,3)</f>
        <v>2319.654</v>
      </c>
      <c r="AB16" s="5">
        <f>ROUND(Absolut!AC16*1000000/Absolut!$B16,3)</f>
        <v>3342.3649999999998</v>
      </c>
      <c r="AC16" s="5">
        <f>ROUND(Absolut!AD16*1000000/Absolut!$B16,3)</f>
        <v>438.351</v>
      </c>
      <c r="AD16" s="5">
        <f>ROUND(Absolut!AE16*100/Absolut!$B16,3)</f>
        <v>66.808000000000007</v>
      </c>
      <c r="AE16" s="5">
        <f>ROUND(Absolut!AF16*100/Absolut!$B16,3)</f>
        <v>58.771000000000001</v>
      </c>
      <c r="AF16" s="5">
        <v>1441.699316</v>
      </c>
    </row>
    <row r="17" spans="1:32" x14ac:dyDescent="0.3">
      <c r="A17" s="9" t="s">
        <v>46</v>
      </c>
      <c r="B17" s="6" t="s">
        <v>20</v>
      </c>
      <c r="C17" s="6" t="s">
        <v>78</v>
      </c>
      <c r="D17" s="3" t="s">
        <v>116</v>
      </c>
      <c r="E17" s="5">
        <f>ROUND(Absolut!F17*100000/Absolut!$B17,3)</f>
        <v>110.586</v>
      </c>
      <c r="F17" s="5">
        <f>ROUND(Absolut!G17*100000/Absolut!$B17,3)</f>
        <v>50.694000000000003</v>
      </c>
      <c r="G17" s="4" t="s">
        <v>119</v>
      </c>
      <c r="H17" s="4">
        <v>2727</v>
      </c>
      <c r="I17" s="5">
        <f>ROUND(Absolut!J17/Absolut!$B17,3)</f>
        <v>129.56399999999999</v>
      </c>
      <c r="J17" s="5">
        <f>ROUND(Absolut!K17/Absolut!$B17,3)</f>
        <v>29.593</v>
      </c>
      <c r="K17" s="4">
        <v>1536</v>
      </c>
      <c r="L17" s="5">
        <f>ROUND(Absolut!M17*1000/Absolut!$B17,3)</f>
        <v>147.18</v>
      </c>
      <c r="M17" s="5">
        <f>ROUND(Absolut!N17*100000/Absolut!$B17,3)</f>
        <v>476.68599999999998</v>
      </c>
      <c r="N17" s="5">
        <f>ROUND(Absolut!O17*100000/Absolut!$B17,3)</f>
        <v>114.67400000000001</v>
      </c>
      <c r="O17" s="5">
        <f>ROUND(Absolut!P17*1000/Absolut!$B17,3)</f>
        <v>5189.1409999999996</v>
      </c>
      <c r="P17" s="5">
        <f>ROUND(Absolut!Q17*1000/Absolut!$B17,3)</f>
        <v>27.132999999999999</v>
      </c>
      <c r="Q17" s="5">
        <f>ROUND(Absolut!R17*1000/Absolut!$B17,3)</f>
        <v>745.50699999999995</v>
      </c>
      <c r="R17" s="5">
        <f>ROUND(Absolut!S17*1000/Absolut!$B17,3)</f>
        <v>13.516</v>
      </c>
      <c r="S17" s="5">
        <f>ROUND(Absolut!T17*1000000/Absolut!$B17,3)</f>
        <v>37828.053999999996</v>
      </c>
      <c r="T17" s="5">
        <f>ROUND(Absolut!U17*100000/Absolut!$B17,3)</f>
        <v>38.634</v>
      </c>
      <c r="U17" s="5">
        <f>ROUND(Absolut!V17*1000/Absolut!$B17,3)</f>
        <v>4279.34</v>
      </c>
      <c r="V17" s="5">
        <f>ROUND(Absolut!W17*1000/Absolut!$B17,3)</f>
        <v>1077.731</v>
      </c>
      <c r="W17" s="5">
        <f>ROUND(Absolut!X17*1000/Absolut!$B17,3)</f>
        <v>1.3180000000000001</v>
      </c>
      <c r="X17" s="5">
        <f>ROUND(Absolut!Y17*1000/Absolut!$B17,3)</f>
        <v>0.68600000000000005</v>
      </c>
      <c r="Y17" s="5">
        <f>ROUND(Absolut!Z17/Absolut!$B17,3)</f>
        <v>21.513999999999999</v>
      </c>
      <c r="Z17" s="5">
        <f>ROUND(Absolut!AA17*100000/Absolut!$B17,3)</f>
        <v>200.73099999999999</v>
      </c>
      <c r="AA17" s="5">
        <f>ROUND(Absolut!AB17*1000/Absolut!$B17,3)</f>
        <v>405.67399999999998</v>
      </c>
      <c r="AB17" s="5">
        <f>ROUND(Absolut!AC17*1000000/Absolut!$B17,3)</f>
        <v>2983.375</v>
      </c>
      <c r="AC17" s="5">
        <f>ROUND(Absolut!AD17*1000000/Absolut!$B17,3)</f>
        <v>423.13</v>
      </c>
      <c r="AD17" s="5">
        <f>ROUND(Absolut!AE17*100/Absolut!$B17,3)</f>
        <v>71.671999999999997</v>
      </c>
      <c r="AE17" s="5">
        <f>ROUND(Absolut!AF17*100/Absolut!$B17,3)</f>
        <v>29.872</v>
      </c>
      <c r="AF17" s="5">
        <v>1343.8863799999999</v>
      </c>
    </row>
    <row r="18" spans="1:32" x14ac:dyDescent="0.3">
      <c r="A18" s="9" t="s">
        <v>55</v>
      </c>
      <c r="B18" s="6" t="s">
        <v>22</v>
      </c>
      <c r="C18" s="6" t="s">
        <v>92</v>
      </c>
      <c r="D18" s="3" t="s">
        <v>62</v>
      </c>
      <c r="E18" s="5">
        <f>ROUND(Absolut!F18*100000/Absolut!$B18,3)</f>
        <v>108.108</v>
      </c>
      <c r="F18" s="5">
        <f>ROUND(Absolut!G18*100000/Absolut!$B18,3)</f>
        <v>43.146999999999998</v>
      </c>
      <c r="G18" s="4" t="s">
        <v>37</v>
      </c>
      <c r="H18" s="4">
        <v>2967</v>
      </c>
      <c r="I18" s="5">
        <f>ROUND(Absolut!J18/Absolut!$B18,3)</f>
        <v>149.47800000000001</v>
      </c>
      <c r="J18" s="5">
        <f>ROUND(Absolut!K18/Absolut!$B18,3)</f>
        <v>56.73</v>
      </c>
      <c r="K18" s="4">
        <v>1521</v>
      </c>
      <c r="L18" s="5">
        <f>ROUND(Absolut!M18*1000/Absolut!$B18,3)</f>
        <v>182.11600000000001</v>
      </c>
      <c r="M18" s="5">
        <f>ROUND(Absolut!N18*100000/Absolut!$B18,3)</f>
        <v>771.03200000000004</v>
      </c>
      <c r="N18" s="5">
        <f>ROUND(Absolut!O18*100000/Absolut!$B18,3)</f>
        <v>558.82600000000002</v>
      </c>
      <c r="O18" s="5">
        <f>ROUND(Absolut!P18*1000/Absolut!$B18,3)</f>
        <v>7908.5619999999999</v>
      </c>
      <c r="P18" s="5">
        <f>ROUND(Absolut!Q18*1000/Absolut!$B18,3)</f>
        <v>53.067999999999998</v>
      </c>
      <c r="Q18" s="5">
        <f>ROUND(Absolut!R18*1000/Absolut!$B18,3)</f>
        <v>261.90899999999999</v>
      </c>
      <c r="R18" s="5">
        <f>ROUND(Absolut!S18*1000/Absolut!$B18,3)</f>
        <v>14.121</v>
      </c>
      <c r="S18" s="5">
        <f>ROUND(Absolut!T18*1000000/Absolut!$B18,3)</f>
        <v>42425.053999999996</v>
      </c>
      <c r="T18" s="5">
        <f>ROUND(Absolut!U18*100000/Absolut!$B18,3)</f>
        <v>72.5</v>
      </c>
      <c r="U18" s="5">
        <f>ROUND(Absolut!V18*1000/Absolut!$B18,3)</f>
        <v>4717.6049999999996</v>
      </c>
      <c r="V18" s="5">
        <f>ROUND(Absolut!W18*1000/Absolut!$B18,3)</f>
        <v>1126.6279999999999</v>
      </c>
      <c r="W18" s="5">
        <f>ROUND(Absolut!X18*1000/Absolut!$B18,3)</f>
        <v>66.986999999999995</v>
      </c>
      <c r="X18" s="5">
        <f>ROUND(Absolut!Y18*1000/Absolut!$B18,3)</f>
        <v>0.29199999999999998</v>
      </c>
      <c r="Y18" s="5">
        <f>ROUND(Absolut!Z18/Absolut!$B18,3)</f>
        <v>24.02</v>
      </c>
      <c r="Z18" s="5">
        <f>ROUND(Absolut!AA18*100000/Absolut!$B18,3)</f>
        <v>141.792</v>
      </c>
      <c r="AA18" s="5">
        <f>ROUND(Absolut!AB18*1000/Absolut!$B18,3)</f>
        <v>192.04400000000001</v>
      </c>
      <c r="AB18" s="5">
        <f>ROUND(Absolut!AC18*1000000/Absolut!$B18,3)</f>
        <v>2953.404</v>
      </c>
      <c r="AC18" s="5">
        <f>ROUND(Absolut!AD18*1000000/Absolut!$B18,3)</f>
        <v>358.97</v>
      </c>
      <c r="AD18" s="5">
        <f>ROUND(Absolut!AE18*100/Absolut!$B18,3)</f>
        <v>54.143000000000001</v>
      </c>
      <c r="AE18" s="5">
        <f>ROUND(Absolut!AF18*100/Absolut!$B18,3)</f>
        <v>48.697000000000003</v>
      </c>
      <c r="AF18" s="5">
        <v>4107.3734860000004</v>
      </c>
    </row>
    <row r="19" spans="1:32" x14ac:dyDescent="0.3">
      <c r="A19" s="9" t="s">
        <v>39</v>
      </c>
      <c r="B19" s="6" t="s">
        <v>40</v>
      </c>
      <c r="C19" s="6" t="s">
        <v>73</v>
      </c>
      <c r="D19" s="3" t="s">
        <v>112</v>
      </c>
      <c r="E19" s="5">
        <f>ROUND(Absolut!F19*100000/Absolut!$B19,3)</f>
        <v>294.25099999999998</v>
      </c>
      <c r="F19" s="5">
        <f>ROUND(Absolut!G19*100000/Absolut!$B19,3)</f>
        <v>1093.9269999999999</v>
      </c>
      <c r="G19" s="4" t="s">
        <v>66</v>
      </c>
      <c r="H19" s="4">
        <v>2809</v>
      </c>
      <c r="I19" s="5">
        <f>ROUND(Absolut!J19/Absolut!$B19,3)</f>
        <v>169.64699999999999</v>
      </c>
      <c r="J19" s="5">
        <f>ROUND(Absolut!K19/Absolut!$B19,3)</f>
        <v>46.11</v>
      </c>
      <c r="K19" s="4">
        <v>1735</v>
      </c>
      <c r="L19" s="5">
        <f>ROUND(Absolut!M19*1000/Absolut!$B19,3)</f>
        <v>180.196</v>
      </c>
      <c r="M19" s="5">
        <f>ROUND(Absolut!N19*100000/Absolut!$B19,3)</f>
        <v>590.69299999999998</v>
      </c>
      <c r="N19" s="5">
        <f>ROUND(Absolut!O19*100000/Absolut!$B19,3)</f>
        <v>238.46899999999999</v>
      </c>
      <c r="O19" s="5">
        <f>ROUND(Absolut!P19*1000/Absolut!$B19,3)</f>
        <v>7117.4390000000003</v>
      </c>
      <c r="P19" s="5">
        <f>ROUND(Absolut!Q19*1000/Absolut!$B19,3)</f>
        <v>85.216999999999999</v>
      </c>
      <c r="Q19" s="5">
        <f>ROUND(Absolut!R19*1000/Absolut!$B19,3)</f>
        <v>386.82299999999998</v>
      </c>
      <c r="R19" s="5">
        <f>ROUND(Absolut!S19*1000/Absolut!$B19,3)</f>
        <v>13.984999999999999</v>
      </c>
      <c r="S19" s="5">
        <f>ROUND(Absolut!T19*1000000/Absolut!$B19,3)</f>
        <v>37246.514999999999</v>
      </c>
      <c r="T19" s="5">
        <f>ROUND(Absolut!U19*100000/Absolut!$B19,3)</f>
        <v>80.884</v>
      </c>
      <c r="U19" s="5">
        <f>ROUND(Absolut!V19*1000/Absolut!$B19,3)</f>
        <v>3100.6309999999999</v>
      </c>
      <c r="V19" s="5">
        <f>ROUND(Absolut!W19*1000/Absolut!$B19,3)</f>
        <v>903.78599999999994</v>
      </c>
      <c r="W19" s="5">
        <f>ROUND(Absolut!X19*1000/Absolut!$B19,3)</f>
        <v>107.675</v>
      </c>
      <c r="X19" s="5">
        <f>ROUND(Absolut!Y19*1000/Absolut!$B19,3)</f>
        <v>0.115</v>
      </c>
      <c r="Y19" s="5">
        <f>ROUND(Absolut!Z19/Absolut!$B19,3)</f>
        <v>21.802</v>
      </c>
      <c r="Z19" s="5">
        <f>ROUND(Absolut!AA19*100000/Absolut!$B19,3)</f>
        <v>172.92500000000001</v>
      </c>
      <c r="AA19" s="5">
        <f>ROUND(Absolut!AB19*1000/Absolut!$B19,3)</f>
        <v>233.988</v>
      </c>
      <c r="AB19" s="5">
        <f>ROUND(Absolut!AC19*1000000/Absolut!$B19,3)</f>
        <v>3435.1819999999998</v>
      </c>
      <c r="AC19" s="5">
        <f>ROUND(Absolut!AD19*1000000/Absolut!$B19,3)</f>
        <v>420.358</v>
      </c>
      <c r="AD19" s="5">
        <f>ROUND(Absolut!AE19*100/Absolut!$B19,3)</f>
        <v>89.034000000000006</v>
      </c>
      <c r="AE19" s="5">
        <f>ROUND(Absolut!AF19*100/Absolut!$B19,3)</f>
        <v>74.168999999999997</v>
      </c>
      <c r="AF19" s="5">
        <v>2226.0430759999999</v>
      </c>
    </row>
    <row r="20" spans="1:32" x14ac:dyDescent="0.3">
      <c r="A20" s="9" t="s">
        <v>47</v>
      </c>
      <c r="B20" s="6" t="s">
        <v>20</v>
      </c>
      <c r="C20" s="6" t="s">
        <v>87</v>
      </c>
      <c r="D20" s="3" t="s">
        <v>116</v>
      </c>
      <c r="E20" s="5">
        <f>ROUND(Absolut!F20*100000/Absolut!$B20,3)</f>
        <v>70.62</v>
      </c>
      <c r="F20" s="5">
        <f>ROUND(Absolut!G20*100000/Absolut!$B20,3)</f>
        <v>35.877000000000002</v>
      </c>
      <c r="G20" s="4" t="s">
        <v>132</v>
      </c>
      <c r="H20" s="4">
        <v>2892</v>
      </c>
      <c r="I20" s="5">
        <f>ROUND(Absolut!J20/Absolut!$B20,3)</f>
        <v>137.29900000000001</v>
      </c>
      <c r="J20" s="5">
        <f>ROUND(Absolut!K20/Absolut!$B20,3)</f>
        <v>25.074999999999999</v>
      </c>
      <c r="K20" s="4">
        <v>1281</v>
      </c>
      <c r="L20" s="5">
        <f>ROUND(Absolut!M20*1000/Absolut!$B20,3)</f>
        <v>131.297</v>
      </c>
      <c r="M20" s="5">
        <f>ROUND(Absolut!N20*100000/Absolut!$B20,3)</f>
        <v>317.60300000000001</v>
      </c>
      <c r="N20" s="5">
        <f>ROUND(Absolut!O20*100000/Absolut!$B20,3)</f>
        <v>119.715</v>
      </c>
      <c r="O20" s="5">
        <f>ROUND(Absolut!P20*1000/Absolut!$B20,3)</f>
        <v>3981.2689999999998</v>
      </c>
      <c r="P20" s="5">
        <f>ROUND(Absolut!Q20*1000/Absolut!$B20,3)</f>
        <v>18.218</v>
      </c>
      <c r="Q20" s="5">
        <f>ROUND(Absolut!R20*1000/Absolut!$B20,3)</f>
        <v>6.8849999999999998</v>
      </c>
      <c r="R20" s="5">
        <f>ROUND(Absolut!S20*1000/Absolut!$B20,3)</f>
        <v>14.358000000000001</v>
      </c>
      <c r="S20" s="5">
        <f>ROUND(Absolut!T20*1000000/Absolut!$B20,3)</f>
        <v>25863.684000000001</v>
      </c>
      <c r="T20" s="5">
        <f>ROUND(Absolut!U20*100000/Absolut!$B20,3)</f>
        <v>1.133</v>
      </c>
      <c r="U20" s="5">
        <f>ROUND(Absolut!V20*1000/Absolut!$B20,3)</f>
        <v>5052.1610000000001</v>
      </c>
      <c r="V20" s="5">
        <f>ROUND(Absolut!W20*1000/Absolut!$B20,3)</f>
        <v>1221.952</v>
      </c>
      <c r="W20" s="5">
        <f>ROUND(Absolut!X20*1000/Absolut!$B20,3)</f>
        <v>126.241</v>
      </c>
      <c r="X20" s="5">
        <f>ROUND(Absolut!Y20*1000/Absolut!$B20,3)</f>
        <v>0.41899999999999998</v>
      </c>
      <c r="Y20" s="5">
        <f>ROUND(Absolut!Z20/Absolut!$B20,3)</f>
        <v>20.951000000000001</v>
      </c>
      <c r="Z20" s="5">
        <f>ROUND(Absolut!AA20*100000/Absolut!$B20,3)</f>
        <v>377.649</v>
      </c>
      <c r="AA20" s="5">
        <f>ROUND(Absolut!AB20*1000/Absolut!$B20,3)</f>
        <v>78.506</v>
      </c>
      <c r="AB20" s="5">
        <f>ROUND(Absolut!AC20*1000000/Absolut!$B20,3)</f>
        <v>3537.44</v>
      </c>
      <c r="AC20" s="5">
        <f>ROUND(Absolut!AD20*1000000/Absolut!$B20,3)</f>
        <v>709.22500000000002</v>
      </c>
      <c r="AD20" s="5">
        <f>ROUND(Absolut!AE20*100/Absolut!$B20,3)</f>
        <v>41.655000000000001</v>
      </c>
      <c r="AE20" s="5">
        <f>ROUND(Absolut!AF20*100/Absolut!$B20,3)</f>
        <v>27.492000000000001</v>
      </c>
      <c r="AF20" s="5">
        <v>277.14164870000002</v>
      </c>
    </row>
    <row r="21" spans="1:32" x14ac:dyDescent="0.3">
      <c r="A21" s="9" t="s">
        <v>56</v>
      </c>
      <c r="B21" s="6">
        <v>7</v>
      </c>
      <c r="C21" s="6" t="s">
        <v>93</v>
      </c>
      <c r="D21" s="3" t="s">
        <v>64</v>
      </c>
      <c r="E21" s="5">
        <f>ROUND(Absolut!F21*100000/Absolut!$B21,3)</f>
        <v>88.272000000000006</v>
      </c>
      <c r="F21" s="5">
        <f>ROUND(Absolut!G21*100000/Absolut!$B21,3)</f>
        <v>17.846</v>
      </c>
      <c r="G21" s="4" t="s">
        <v>136</v>
      </c>
      <c r="H21" s="4">
        <v>2858</v>
      </c>
      <c r="I21" s="5">
        <f>ROUND(Absolut!J21/Absolut!$B21,3)</f>
        <v>213.541</v>
      </c>
      <c r="J21" s="5">
        <f>ROUND(Absolut!K21/Absolut!$B21,3)</f>
        <v>25.832999999999998</v>
      </c>
      <c r="K21" s="4">
        <v>1810</v>
      </c>
      <c r="L21" s="5">
        <f>ROUND(Absolut!M21*1000/Absolut!$B21,3)</f>
        <v>165.85599999999999</v>
      </c>
      <c r="M21" s="5">
        <f>ROUND(Absolut!N21*100000/Absolut!$B21,3)</f>
        <v>743.46</v>
      </c>
      <c r="N21" s="5">
        <f>ROUND(Absolut!O21*100000/Absolut!$B21,3)</f>
        <v>255.256</v>
      </c>
      <c r="O21" s="5">
        <f>ROUND(Absolut!P21*1000/Absolut!$B21,3)</f>
        <v>6485.83</v>
      </c>
      <c r="P21" s="5">
        <f>ROUND(Absolut!Q21*1000/Absolut!$B21,3)</f>
        <v>88.832999999999998</v>
      </c>
      <c r="Q21" s="5">
        <f>ROUND(Absolut!R21*1000/Absolut!$B21,3)</f>
        <v>434.846</v>
      </c>
      <c r="R21" s="5">
        <f>ROUND(Absolut!S21*1000/Absolut!$B21,3)</f>
        <v>8.8849999999999998</v>
      </c>
      <c r="S21" s="5">
        <f>ROUND(Absolut!T21*1000000/Absolut!$B21,3)</f>
        <v>58000.082999999999</v>
      </c>
      <c r="T21" s="5">
        <f>ROUND(Absolut!U21*100000/Absolut!$B21,3)</f>
        <v>7.0110000000000001</v>
      </c>
      <c r="U21" s="5">
        <f>ROUND(Absolut!V21*1000/Absolut!$B21,3)</f>
        <v>2701.3919999999998</v>
      </c>
      <c r="V21" s="5">
        <f>ROUND(Absolut!W21*1000/Absolut!$B21,3)</f>
        <v>1291.96</v>
      </c>
      <c r="W21" s="5">
        <f>ROUND(Absolut!X21*1000/Absolut!$B21,3)</f>
        <v>0.65300000000000002</v>
      </c>
      <c r="X21" s="5">
        <f>ROUND(Absolut!Y21*1000/Absolut!$B21,3)</f>
        <v>1.224</v>
      </c>
      <c r="Y21" s="5">
        <f>ROUND(Absolut!Z21/Absolut!$B21,3)</f>
        <v>22.783999999999999</v>
      </c>
      <c r="Z21" s="5">
        <f>ROUND(Absolut!AA21*100000/Absolut!$B21,3)</f>
        <v>370.29599999999999</v>
      </c>
      <c r="AA21" s="5">
        <f>ROUND(Absolut!AB21*1000/Absolut!$B21,3)</f>
        <v>539.81299999999999</v>
      </c>
      <c r="AB21" s="5">
        <f>ROUND(Absolut!AC21*1000000/Absolut!$B21,3)</f>
        <v>3706.1469999999999</v>
      </c>
      <c r="AC21" s="5">
        <f>ROUND(Absolut!AD21*1000000/Absolut!$B21,3)</f>
        <v>753.02</v>
      </c>
      <c r="AD21" s="5">
        <f>ROUND(Absolut!AE21*100/Absolut!$B21,3)</f>
        <v>60.567999999999998</v>
      </c>
      <c r="AE21" s="5">
        <f>ROUND(Absolut!AF21*100/Absolut!$B21,3)</f>
        <v>31.425999999999998</v>
      </c>
      <c r="AF21" s="5">
        <v>217.7130238</v>
      </c>
    </row>
    <row r="22" spans="1:32" x14ac:dyDescent="0.3">
      <c r="A22" s="9" t="s">
        <v>16</v>
      </c>
      <c r="B22" s="6" t="s">
        <v>17</v>
      </c>
      <c r="C22" s="6" t="s">
        <v>76</v>
      </c>
      <c r="D22" s="3" t="s">
        <v>66</v>
      </c>
      <c r="E22" s="5">
        <f>ROUND(Absolut!F22*100000/Absolut!$B22,3)</f>
        <v>45.698</v>
      </c>
      <c r="F22" s="5">
        <f>ROUND(Absolut!G22*100000/Absolut!$B22,3)</f>
        <v>25.498000000000001</v>
      </c>
      <c r="G22" s="4" t="s">
        <v>137</v>
      </c>
      <c r="H22" s="4">
        <v>2483</v>
      </c>
      <c r="I22" s="5">
        <f>ROUND(Absolut!J22/Absolut!$B22,3)</f>
        <v>225.48</v>
      </c>
      <c r="J22" s="5">
        <f>ROUND(Absolut!K22/Absolut!$B22,3)</f>
        <v>32.58</v>
      </c>
      <c r="K22" s="4">
        <v>1483</v>
      </c>
      <c r="L22" s="5">
        <f>ROUND(Absolut!M22*1000/Absolut!$B22,3)</f>
        <v>170.49600000000001</v>
      </c>
      <c r="M22" s="5">
        <f>ROUND(Absolut!N22*100000/Absolut!$B22,3)</f>
        <v>651.03</v>
      </c>
      <c r="N22" s="5">
        <f>ROUND(Absolut!O22*100000/Absolut!$B22,3)</f>
        <v>210.27699999999999</v>
      </c>
      <c r="O22" s="5">
        <f>ROUND(Absolut!P22*1000/Absolut!$B22,3)</f>
        <v>7617.598</v>
      </c>
      <c r="P22" s="5">
        <f>ROUND(Absolut!Q22*1000/Absolut!$B22,3)</f>
        <v>104.072</v>
      </c>
      <c r="Q22" s="5">
        <f>ROUND(Absolut!R22*1000/Absolut!$B22,3)</f>
        <v>67.62</v>
      </c>
      <c r="R22" s="5">
        <f>ROUND(Absolut!S22*1000/Absolut!$B22,3)</f>
        <v>21.22</v>
      </c>
      <c r="S22" s="5">
        <f>ROUND(Absolut!T22*1000000/Absolut!$B22,3)</f>
        <v>40611.226000000002</v>
      </c>
      <c r="T22" s="5">
        <f>ROUND(Absolut!U22*100000/Absolut!$B22,3)</f>
        <v>9.2720000000000002</v>
      </c>
      <c r="U22" s="5">
        <f>ROUND(Absolut!V22*1000/Absolut!$B22,3)</f>
        <v>2223.3240000000001</v>
      </c>
      <c r="V22" s="5">
        <f>ROUND(Absolut!W22*1000/Absolut!$B22,3)</f>
        <v>1730.3489999999999</v>
      </c>
      <c r="W22" s="5">
        <f>ROUND(Absolut!X22*1000/Absolut!$B22,3)</f>
        <v>0.45</v>
      </c>
      <c r="X22" s="5">
        <f>ROUND(Absolut!Y22*1000/Absolut!$B22,3)</f>
        <v>5.8319999999999999</v>
      </c>
      <c r="Y22" s="5">
        <f>ROUND(Absolut!Z22/Absolut!$B22,3)</f>
        <v>21.177</v>
      </c>
      <c r="Z22" s="5">
        <f>ROUND(Absolut!AA22*100000/Absolut!$B22,3)</f>
        <v>302.33499999999998</v>
      </c>
      <c r="AA22" s="5">
        <f>ROUND(Absolut!AB22*1000/Absolut!$B22,3)</f>
        <v>1103.585</v>
      </c>
      <c r="AB22" s="5">
        <f>ROUND(Absolut!AC22*1000000/Absolut!$B22,3)</f>
        <v>3456.817</v>
      </c>
      <c r="AC22" s="5">
        <f>ROUND(Absolut!AD22*1000000/Absolut!$B22,3)</f>
        <v>543.73900000000003</v>
      </c>
      <c r="AD22" s="5">
        <f>ROUND(Absolut!AE22*100/Absolut!$B22,3)</f>
        <v>65.778000000000006</v>
      </c>
      <c r="AE22" s="5">
        <f>ROUND(Absolut!AF22*100/Absolut!$B22,3)</f>
        <v>57.988</v>
      </c>
      <c r="AF22" s="5">
        <v>988.46623820000002</v>
      </c>
    </row>
    <row r="23" spans="1:32" x14ac:dyDescent="0.3">
      <c r="A23" s="9" t="s">
        <v>65</v>
      </c>
      <c r="B23" s="6" t="s">
        <v>66</v>
      </c>
      <c r="C23" s="6" t="s">
        <v>85</v>
      </c>
      <c r="D23" s="3" t="s">
        <v>13</v>
      </c>
      <c r="E23" s="5">
        <f>ROUND(Absolut!F23*100000/Absolut!$B23,3)</f>
        <v>205.27799999999999</v>
      </c>
      <c r="F23" s="5">
        <f>ROUND(Absolut!G23*100000/Absolut!$B23,3)</f>
        <v>43.988</v>
      </c>
      <c r="G23" s="4" t="s">
        <v>134</v>
      </c>
      <c r="H23" s="4">
        <v>2617</v>
      </c>
      <c r="I23" s="5">
        <f>ROUND(Absolut!J23/Absolut!$B23,3)</f>
        <v>495.37599999999998</v>
      </c>
      <c r="J23" s="5">
        <f>ROUND(Absolut!K23/Absolut!$B23,3)</f>
        <v>16.129000000000001</v>
      </c>
      <c r="K23" s="4">
        <v>2124</v>
      </c>
      <c r="L23" s="5">
        <f>ROUND(Absolut!M23*1000/Absolut!$B23,3)</f>
        <v>149.67500000000001</v>
      </c>
      <c r="M23" s="5">
        <f>ROUND(Absolut!N23*100000/Absolut!$B23,3)</f>
        <v>845.19899999999996</v>
      </c>
      <c r="N23" s="5">
        <f>ROUND(Absolut!O23*100000/Absolut!$B23,3)</f>
        <v>309.74900000000002</v>
      </c>
      <c r="O23" s="5">
        <f>ROUND(Absolut!P23*1000/Absolut!$B23,3)</f>
        <v>7039.7120000000004</v>
      </c>
      <c r="P23" s="5">
        <f>ROUND(Absolut!Q23*1000/Absolut!$B23,3)</f>
        <v>29.623999999999999</v>
      </c>
      <c r="Q23" s="5">
        <f>ROUND(Absolut!R23*1000/Absolut!$B23,3)</f>
        <v>1036.4680000000001</v>
      </c>
      <c r="R23" s="5">
        <f>ROUND(Absolut!S23*1000/Absolut!$B23,3)</f>
        <v>20.991</v>
      </c>
      <c r="S23" s="5">
        <f>ROUND(Absolut!T23*1000000/Absolut!$B23,3)</f>
        <v>43901.896000000001</v>
      </c>
      <c r="T23" s="5">
        <f>ROUND(Absolut!U23*100000/Absolut!$B23,3)</f>
        <v>110.494</v>
      </c>
      <c r="U23" s="5">
        <f>ROUND(Absolut!V23*1000/Absolut!$B23,3)</f>
        <v>1820.9269999999999</v>
      </c>
      <c r="V23" s="5">
        <f>ROUND(Absolut!W23*1000/Absolut!$B23,3)</f>
        <v>1412.2809999999999</v>
      </c>
      <c r="W23" s="5">
        <f>ROUND(Absolut!X23*1000/Absolut!$B23,3)</f>
        <v>6.5670000000000002</v>
      </c>
      <c r="X23" s="5">
        <f>ROUND(Absolut!Y23*1000/Absolut!$B23,3)</f>
        <v>1.9059999999999999</v>
      </c>
      <c r="Y23" s="5">
        <f>ROUND(Absolut!Z23/Absolut!$B23,3)</f>
        <v>22.891999999999999</v>
      </c>
      <c r="Z23" s="5">
        <f>ROUND(Absolut!AA23*100000/Absolut!$B23,3)</f>
        <v>425.74099999999999</v>
      </c>
      <c r="AA23" s="5">
        <f>ROUND(Absolut!AB23*1000/Absolut!$B23,3)</f>
        <v>612.49400000000003</v>
      </c>
      <c r="AB23" s="5">
        <f>ROUND(Absolut!AC23*1000000/Absolut!$B23,3)</f>
        <v>3550.9870000000001</v>
      </c>
      <c r="AC23" s="5">
        <f>ROUND(Absolut!AD23*1000000/Absolut!$B23,3)</f>
        <v>459.78</v>
      </c>
      <c r="AD23" s="5">
        <f>ROUND(Absolut!AE23*100/Absolut!$B23,3)</f>
        <v>86.539000000000001</v>
      </c>
      <c r="AE23" s="5">
        <f>ROUND(Absolut!AF23*100/Absolut!$B23,3)</f>
        <v>84.183000000000007</v>
      </c>
      <c r="AF23" s="5">
        <v>2163.635507</v>
      </c>
    </row>
    <row r="24" spans="1:32" x14ac:dyDescent="0.3">
      <c r="A24" s="9" t="s">
        <v>48</v>
      </c>
      <c r="B24" s="6" t="s">
        <v>24</v>
      </c>
      <c r="C24" s="6" t="s">
        <v>88</v>
      </c>
      <c r="D24" s="3" t="s">
        <v>107</v>
      </c>
      <c r="E24" s="5">
        <f>ROUND(Absolut!F24*100000/Absolut!$B24,3)</f>
        <v>91.686000000000007</v>
      </c>
      <c r="F24" s="5">
        <f>ROUND(Absolut!G24*100000/Absolut!$B24,3)</f>
        <v>33.695999999999998</v>
      </c>
      <c r="G24" s="4" t="s">
        <v>116</v>
      </c>
      <c r="H24" s="4">
        <v>2651</v>
      </c>
      <c r="I24" s="5">
        <f>ROUND(Absolut!J24/Absolut!$B24,3)</f>
        <v>145.684</v>
      </c>
      <c r="J24" s="5">
        <f>ROUND(Absolut!K24/Absolut!$B24,3)</f>
        <v>30.893999999999998</v>
      </c>
      <c r="K24" s="4">
        <v>1394</v>
      </c>
      <c r="L24" s="5">
        <f>ROUND(Absolut!M24*1000/Absolut!$B24,3)</f>
        <v>139.18600000000001</v>
      </c>
      <c r="M24" s="5">
        <f>ROUND(Absolut!N24*100000/Absolut!$B24,3)</f>
        <v>336.572</v>
      </c>
      <c r="N24" s="5">
        <f>ROUND(Absolut!O24*100000/Absolut!$B24,3)</f>
        <v>140.66300000000001</v>
      </c>
      <c r="O24" s="5">
        <f>ROUND(Absolut!P24*1000/Absolut!$B24,3)</f>
        <v>5937.6890000000003</v>
      </c>
      <c r="P24" s="5">
        <f>ROUND(Absolut!Q24*1000/Absolut!$B24,3)</f>
        <v>23.509</v>
      </c>
      <c r="Q24" s="5">
        <f>ROUND(Absolut!R24*1000/Absolut!$B24,3)</f>
        <v>37.615000000000002</v>
      </c>
      <c r="R24" s="5">
        <f>ROUND(Absolut!S24*1000/Absolut!$B24,3)</f>
        <v>13.000999999999999</v>
      </c>
      <c r="S24" s="5">
        <f>ROUND(Absolut!T24*1000000/Absolut!$B24,3)</f>
        <v>40767.964999999997</v>
      </c>
      <c r="T24" s="5">
        <f>ROUND(Absolut!U24*100000/Absolut!$B24,3)</f>
        <v>9.4039999999999999</v>
      </c>
      <c r="U24" s="5">
        <f>ROUND(Absolut!V24*1000/Absolut!$B24,3)</f>
        <v>4275.46</v>
      </c>
      <c r="V24" s="5">
        <f>ROUND(Absolut!W24*1000/Absolut!$B24,3)</f>
        <v>2201.9360000000001</v>
      </c>
      <c r="W24" s="5">
        <f>ROUND(Absolut!X24*1000/Absolut!$B24,3)</f>
        <v>353.13099999999997</v>
      </c>
      <c r="X24" s="5">
        <f>ROUND(Absolut!Y24*1000/Absolut!$B24,3)</f>
        <v>0.33300000000000002</v>
      </c>
      <c r="Y24" s="5">
        <f>ROUND(Absolut!Z24/Absolut!$B24,3)</f>
        <v>20.579000000000001</v>
      </c>
      <c r="Z24" s="5">
        <f>ROUND(Absolut!AA24*100000/Absolut!$B24,3)</f>
        <v>218.63499999999999</v>
      </c>
      <c r="AA24" s="5">
        <f>ROUND(Absolut!AB24*1000/Absolut!$B24,3)</f>
        <v>486.596</v>
      </c>
      <c r="AB24" s="5">
        <f>ROUND(Absolut!AC24*1000000/Absolut!$B24,3)</f>
        <v>3391.192</v>
      </c>
      <c r="AC24" s="5">
        <f>ROUND(Absolut!AD24*1000000/Absolut!$B24,3)</f>
        <v>624.55899999999997</v>
      </c>
      <c r="AD24" s="5">
        <f>ROUND(Absolut!AE24*100/Absolut!$B24,3)</f>
        <v>65.369</v>
      </c>
      <c r="AE24" s="5">
        <f>ROUND(Absolut!AF24*100/Absolut!$B24,3)</f>
        <v>35.642000000000003</v>
      </c>
      <c r="AF24" s="5">
        <v>659.81114330000003</v>
      </c>
    </row>
    <row r="25" spans="1:32" x14ac:dyDescent="0.3">
      <c r="A25" s="9" t="s">
        <v>25</v>
      </c>
      <c r="B25" s="6" t="s">
        <v>26</v>
      </c>
      <c r="C25" s="6" t="s">
        <v>79</v>
      </c>
      <c r="D25" s="3" t="s">
        <v>109</v>
      </c>
      <c r="E25" s="5">
        <f>ROUND(Absolut!F25*100000/Absolut!$B25,3)</f>
        <v>381.85</v>
      </c>
      <c r="F25" s="5">
        <f>ROUND(Absolut!G25*100000/Absolut!$B25,3)</f>
        <v>1209.759</v>
      </c>
      <c r="G25" s="4" t="s">
        <v>140</v>
      </c>
      <c r="H25" s="4">
        <v>3327</v>
      </c>
      <c r="I25" s="5">
        <f>ROUND(Absolut!J25/Absolut!$B25,3)</f>
        <v>142.303</v>
      </c>
      <c r="J25" s="5">
        <f>ROUND(Absolut!K25/Absolut!$B25,3)</f>
        <v>24.257000000000001</v>
      </c>
      <c r="K25" s="4">
        <v>1532</v>
      </c>
      <c r="L25" s="5">
        <f>ROUND(Absolut!M25*1000/Absolut!$B25,3)</f>
        <v>234.023</v>
      </c>
      <c r="M25" s="5">
        <f>ROUND(Absolut!N25*100000/Absolut!$B25,3)</f>
        <v>970.45600000000002</v>
      </c>
      <c r="N25" s="5">
        <f>ROUND(Absolut!O25*100000/Absolut!$B25,3)</f>
        <v>595.04</v>
      </c>
      <c r="O25" s="5">
        <f>ROUND(Absolut!P25*1000/Absolut!$B25,3)</f>
        <v>10018.699000000001</v>
      </c>
      <c r="P25" s="5">
        <f>ROUND(Absolut!Q25*1000/Absolut!$B25,3)</f>
        <v>172.23099999999999</v>
      </c>
      <c r="Q25" s="5">
        <f>ROUND(Absolut!R25*1000/Absolut!$B25,3)</f>
        <v>702.78399999999999</v>
      </c>
      <c r="R25" s="5">
        <f>ROUND(Absolut!S25*1000/Absolut!$B25,3)</f>
        <v>11.973000000000001</v>
      </c>
      <c r="S25" s="5">
        <f>ROUND(Absolut!T25*1000000/Absolut!$B25,3)</f>
        <v>43189.02</v>
      </c>
      <c r="T25" s="5">
        <f>ROUND(Absolut!U25*100000/Absolut!$B25,3)</f>
        <v>289.51</v>
      </c>
      <c r="U25" s="5">
        <f>ROUND(Absolut!V25*1000/Absolut!$B25,3)</f>
        <v>1817.45</v>
      </c>
      <c r="V25" s="5">
        <f>ROUND(Absolut!W25*1000/Absolut!$B25,3)</f>
        <v>943.46400000000006</v>
      </c>
      <c r="W25" s="5">
        <f>ROUND(Absolut!X25*1000/Absolut!$B25,3)</f>
        <v>50.665999999999997</v>
      </c>
      <c r="X25" s="5">
        <f>ROUND(Absolut!Y25*1000/Absolut!$B25,3)</f>
        <v>0.35899999999999999</v>
      </c>
      <c r="Y25" s="5">
        <f>ROUND(Absolut!Z25/Absolut!$B25,3)</f>
        <v>21.632000000000001</v>
      </c>
      <c r="Z25" s="5">
        <f>ROUND(Absolut!AA25*100000/Absolut!$B25,3)</f>
        <v>107.73</v>
      </c>
      <c r="AA25" s="5">
        <f>ROUND(Absolut!AB25*1000/Absolut!$B25,3)</f>
        <v>505.43700000000001</v>
      </c>
      <c r="AB25" s="5">
        <f>ROUND(Absolut!AC25*1000000/Absolut!$B25,3)</f>
        <v>3193.4349999999999</v>
      </c>
      <c r="AC25" s="5">
        <f>ROUND(Absolut!AD25*1000000/Absolut!$B25,3)</f>
        <v>399.25799999999998</v>
      </c>
      <c r="AD25" s="5">
        <f>ROUND(Absolut!AE25*100/Absolut!$B25,3)</f>
        <v>65.247</v>
      </c>
      <c r="AE25" s="5">
        <f>ROUND(Absolut!AF25*100/Absolut!$B25,3)</f>
        <v>43.106999999999999</v>
      </c>
      <c r="AF25" s="5">
        <v>1235.0918360000001</v>
      </c>
    </row>
    <row r="26" spans="1:32" x14ac:dyDescent="0.3">
      <c r="A26" s="9" t="s">
        <v>52</v>
      </c>
      <c r="B26" s="6" t="s">
        <v>53</v>
      </c>
      <c r="C26" s="6">
        <v>12</v>
      </c>
      <c r="D26" s="3" t="s">
        <v>119</v>
      </c>
      <c r="E26" s="5">
        <f>ROUND(Absolut!F26*100000/Absolut!$B26,3)</f>
        <v>89.29</v>
      </c>
      <c r="F26" s="5">
        <f>ROUND(Absolut!G26*100000/Absolut!$B26,3)</f>
        <v>131.05500000000001</v>
      </c>
      <c r="G26" s="4" t="s">
        <v>143</v>
      </c>
      <c r="H26" s="4">
        <v>3348</v>
      </c>
      <c r="I26" s="5">
        <f>ROUND(Absolut!J26/Absolut!$B26,3)</f>
        <v>159.09100000000001</v>
      </c>
      <c r="J26" s="5">
        <f>ROUND(Absolut!K26/Absolut!$B26,3)</f>
        <v>6.298</v>
      </c>
      <c r="K26" s="4">
        <v>1533</v>
      </c>
      <c r="L26" s="5">
        <f>ROUND(Absolut!M26*1000/Absolut!$B26,3)</f>
        <v>117.48</v>
      </c>
      <c r="M26" s="5">
        <f>ROUND(Absolut!N26*100000/Absolut!$B26,3)</f>
        <v>302.43400000000003</v>
      </c>
      <c r="N26" s="5">
        <f>ROUND(Absolut!O26*100000/Absolut!$B26,3)</f>
        <v>211.90899999999999</v>
      </c>
      <c r="O26" s="5">
        <f>ROUND(Absolut!P26*1000/Absolut!$B26,3)</f>
        <v>1569.155</v>
      </c>
      <c r="P26" s="5">
        <f>ROUND(Absolut!Q26*1000/Absolut!$B26,3)</f>
        <v>1.5429999999999999</v>
      </c>
      <c r="Q26" s="5">
        <f>ROUND(Absolut!R26*1000/Absolut!$B26,3)</f>
        <v>37.71</v>
      </c>
      <c r="R26" s="5">
        <f>ROUND(Absolut!S26*1000/Absolut!$B26,3)</f>
        <v>18.149999999999999</v>
      </c>
      <c r="S26" s="5">
        <f>ROUND(Absolut!T26*1000000/Absolut!$B26,3)</f>
        <v>61127.81</v>
      </c>
      <c r="T26" s="5">
        <f>ROUND(Absolut!U26*100000/Absolut!$B26,3)</f>
        <v>686.95600000000002</v>
      </c>
      <c r="U26" s="5">
        <f>ROUND(Absolut!V26*1000/Absolut!$B26,3)</f>
        <v>1069.268</v>
      </c>
      <c r="V26" s="5">
        <f>ROUND(Absolut!W26*1000/Absolut!$B26,3)</f>
        <v>237.75200000000001</v>
      </c>
      <c r="W26" s="5">
        <f>ROUND(Absolut!X26*1000/Absolut!$B26,3)</f>
        <v>117.727</v>
      </c>
      <c r="X26" s="5">
        <f>ROUND(Absolut!Y26*1000/Absolut!$B26,3)</f>
        <v>9.8000000000000004E-2</v>
      </c>
      <c r="Y26" s="5">
        <f>ROUND(Absolut!Z26/Absolut!$B26,3)</f>
        <v>43.4</v>
      </c>
      <c r="Z26" s="5">
        <f>ROUND(Absolut!AA26*100000/Absolut!$B26,3)</f>
        <v>88.055999999999997</v>
      </c>
      <c r="AA26" s="5">
        <f>ROUND(Absolut!AB26*1000/Absolut!$B26,3)</f>
        <v>268.81200000000001</v>
      </c>
      <c r="AB26" s="5">
        <f>ROUND(Absolut!AC26*1000000/Absolut!$B26,3)</f>
        <v>3472.4319999999998</v>
      </c>
      <c r="AC26" s="5">
        <f>ROUND(Absolut!AD26*1000000/Absolut!$B26,3)</f>
        <v>203.268</v>
      </c>
      <c r="AD26" s="5">
        <f>ROUND(Absolut!AE26*100/Absolut!$B26,3)</f>
        <v>50.929000000000002</v>
      </c>
      <c r="AE26" s="5">
        <f>ROUND(Absolut!AF26*100/Absolut!$B26,3)</f>
        <v>46.35</v>
      </c>
      <c r="AF26" s="5">
        <v>5792.3741449999998</v>
      </c>
    </row>
    <row r="27" spans="1:32" x14ac:dyDescent="0.3">
      <c r="A27" s="9" t="s">
        <v>6</v>
      </c>
      <c r="B27" s="6" t="s">
        <v>7</v>
      </c>
      <c r="C27" s="6" t="s">
        <v>70</v>
      </c>
      <c r="D27" s="3" t="s">
        <v>9</v>
      </c>
      <c r="E27" s="5">
        <f>ROUND(Absolut!F27*100000/Absolut!$B27,3)</f>
        <v>144.01400000000001</v>
      </c>
      <c r="F27" s="5">
        <f>ROUND(Absolut!G27*100000/Absolut!$B27,3)</f>
        <v>61.564999999999998</v>
      </c>
      <c r="G27" s="4" t="s">
        <v>133</v>
      </c>
      <c r="H27" s="4">
        <v>2595</v>
      </c>
      <c r="I27" s="5">
        <f>ROUND(Absolut!J27/Absolut!$B27,3)</f>
        <v>180.46100000000001</v>
      </c>
      <c r="J27" s="5">
        <f>ROUND(Absolut!K27/Absolut!$B27,3)</f>
        <v>28.157</v>
      </c>
      <c r="K27" s="4">
        <v>1530</v>
      </c>
      <c r="L27" s="5">
        <f>ROUND(Absolut!M27*1000/Absolut!$B27,3)</f>
        <v>163.15299999999999</v>
      </c>
      <c r="M27" s="5">
        <f>ROUND(Absolut!N27*100000/Absolut!$B27,3)</f>
        <v>624.35</v>
      </c>
      <c r="N27" s="5">
        <f>ROUND(Absolut!O27*100000/Absolut!$B27,3)</f>
        <v>203.18600000000001</v>
      </c>
      <c r="O27" s="5">
        <f>ROUND(Absolut!P27*1000/Absolut!$B27,3)</f>
        <v>6469.17</v>
      </c>
      <c r="P27" s="5">
        <f>ROUND(Absolut!Q27*1000/Absolut!$B27,3)</f>
        <v>21.606000000000002</v>
      </c>
      <c r="Q27" s="5">
        <f>ROUND(Absolut!R27*1000/Absolut!$B27,3)</f>
        <v>554.47900000000004</v>
      </c>
      <c r="R27" s="5">
        <f>ROUND(Absolut!S27*1000/Absolut!$B27,3)</f>
        <v>16.611999999999998</v>
      </c>
      <c r="S27" s="5">
        <f>ROUND(Absolut!T27*1000000/Absolut!$B27,3)</f>
        <v>39175.249000000003</v>
      </c>
      <c r="T27" s="5">
        <f>ROUND(Absolut!U27*100000/Absolut!$B27,3)</f>
        <v>7.8319999999999999</v>
      </c>
      <c r="U27" s="5">
        <f>ROUND(Absolut!V27*1000/Absolut!$B27,3)</f>
        <v>1989.9949999999999</v>
      </c>
      <c r="V27" s="5">
        <f>ROUND(Absolut!W27*1000/Absolut!$B27,3)</f>
        <v>1713.9059999999999</v>
      </c>
      <c r="W27" s="5">
        <f>ROUND(Absolut!X27*1000/Absolut!$B27,3)</f>
        <v>0.115</v>
      </c>
      <c r="X27" s="5">
        <f>ROUND(Absolut!Y27*1000/Absolut!$B27,3)</f>
        <v>1.3049999999999999</v>
      </c>
      <c r="Y27" s="5">
        <f>ROUND(Absolut!Z27/Absolut!$B27,3)</f>
        <v>22.099</v>
      </c>
      <c r="Z27" s="5">
        <f>ROUND(Absolut!AA27*100000/Absolut!$B27,3)</f>
        <v>158.80699999999999</v>
      </c>
      <c r="AA27" s="5">
        <f>ROUND(Absolut!AB27*1000/Absolut!$B27,3)</f>
        <v>852.71199999999999</v>
      </c>
      <c r="AB27" s="5">
        <f>ROUND(Absolut!AC27*1000000/Absolut!$B27,3)</f>
        <v>3438.7109999999998</v>
      </c>
      <c r="AC27" s="5">
        <f>ROUND(Absolut!AD27*1000000/Absolut!$B27,3)</f>
        <v>619.34699999999998</v>
      </c>
      <c r="AD27" s="5">
        <f>ROUND(Absolut!AE27*100/Absolut!$B27,3)</f>
        <v>59.213000000000001</v>
      </c>
      <c r="AE27" s="5">
        <f>ROUND(Absolut!AF27*100/Absolut!$B27,3)</f>
        <v>44.137</v>
      </c>
      <c r="AF27" s="5">
        <v>3046.1040119999998</v>
      </c>
    </row>
    <row r="28" spans="1:32" x14ac:dyDescent="0.3">
      <c r="A28" s="9" t="s">
        <v>57</v>
      </c>
      <c r="B28" s="6" t="s">
        <v>28</v>
      </c>
      <c r="C28" s="6" t="s">
        <v>88</v>
      </c>
      <c r="D28" s="3" t="s">
        <v>105</v>
      </c>
      <c r="E28" s="5">
        <f>ROUND(Absolut!F28*100000/Absolut!$B28,3)</f>
        <v>114.502</v>
      </c>
      <c r="F28" s="5">
        <f>ROUND(Absolut!G28*100000/Absolut!$B28,3)</f>
        <v>36.223999999999997</v>
      </c>
      <c r="G28" s="4" t="s">
        <v>35</v>
      </c>
      <c r="H28" s="4">
        <v>2686</v>
      </c>
      <c r="I28" s="5">
        <f>ROUND(Absolut!J28/Absolut!$B28,3)</f>
        <v>131.80199999999999</v>
      </c>
      <c r="J28" s="5">
        <f>ROUND(Absolut!K28/Absolut!$B28,3)</f>
        <v>55.018000000000001</v>
      </c>
      <c r="K28" s="4">
        <v>1585</v>
      </c>
      <c r="L28" s="5">
        <f>ROUND(Absolut!M28*1000/Absolut!$B28,3)</f>
        <v>154.65700000000001</v>
      </c>
      <c r="M28" s="5">
        <f>ROUND(Absolut!N28*100000/Absolut!$B28,3)</f>
        <v>601.65700000000004</v>
      </c>
      <c r="N28" s="5">
        <f>ROUND(Absolut!O28*100000/Absolut!$B28,3)</f>
        <v>212.76599999999999</v>
      </c>
      <c r="O28" s="5">
        <f>ROUND(Absolut!P28*1000/Absolut!$B28,3)</f>
        <v>6391.3059999999996</v>
      </c>
      <c r="P28" s="5">
        <f>ROUND(Absolut!Q28*1000/Absolut!$B28,3)</f>
        <v>128.24199999999999</v>
      </c>
      <c r="Q28" s="5">
        <f>ROUND(Absolut!R28*1000/Absolut!$B28,3)</f>
        <v>480.39699999999999</v>
      </c>
      <c r="R28" s="5">
        <f>ROUND(Absolut!S28*1000/Absolut!$B28,3)</f>
        <v>12.416</v>
      </c>
      <c r="S28" s="5">
        <f>ROUND(Absolut!T28*1000000/Absolut!$B28,3)</f>
        <v>31997.334999999999</v>
      </c>
      <c r="T28" s="5"/>
      <c r="U28" s="5">
        <f>ROUND(Absolut!V28*1000/Absolut!$B28,3)</f>
        <v>4854.7110000000002</v>
      </c>
      <c r="V28" s="5">
        <f>ROUND(Absolut!W28*1000/Absolut!$B28,3)</f>
        <v>1613.84</v>
      </c>
      <c r="W28" s="5">
        <f>ROUND(Absolut!X28*1000/Absolut!$B28,3)</f>
        <v>32.136000000000003</v>
      </c>
      <c r="X28" s="5">
        <f>ROUND(Absolut!Y28*1000/Absolut!$B28,3)</f>
        <v>0.93400000000000005</v>
      </c>
      <c r="Y28" s="5">
        <f>ROUND(Absolut!Z28/Absolut!$B28,3)</f>
        <v>22.891999999999999</v>
      </c>
      <c r="Z28" s="5">
        <f>ROUND(Absolut!AA28*100000/Absolut!$B28,3)</f>
        <v>537.952</v>
      </c>
      <c r="AA28" s="5">
        <f>ROUND(Absolut!AB28*1000/Absolut!$B28,3)</f>
        <v>801.79</v>
      </c>
      <c r="AB28" s="5">
        <f>ROUND(Absolut!AC28*1000000/Absolut!$B28,3)</f>
        <v>4288.2129999999997</v>
      </c>
      <c r="AC28" s="5">
        <f>ROUND(Absolut!AD28*1000000/Absolut!$B28,3)</f>
        <v>782.36199999999997</v>
      </c>
      <c r="AD28" s="5">
        <f>ROUND(Absolut!AE28*100/Absolut!$B28,3)</f>
        <v>77.936000000000007</v>
      </c>
      <c r="AE28" s="5">
        <f>ROUND(Absolut!AF28*100/Absolut!$B28,3)</f>
        <v>52.746000000000002</v>
      </c>
      <c r="AF28" s="5">
        <v>561.98526040000002</v>
      </c>
    </row>
    <row r="29" spans="1:32" x14ac:dyDescent="0.3">
      <c r="A29" s="9" t="s">
        <v>54</v>
      </c>
      <c r="B29" s="6" t="s">
        <v>0</v>
      </c>
      <c r="C29" s="6" t="s">
        <v>91</v>
      </c>
      <c r="D29" s="3" t="s">
        <v>120</v>
      </c>
      <c r="E29" s="5">
        <f>ROUND(Absolut!F29*100000/Absolut!$B29,3)</f>
        <v>289.66199999999998</v>
      </c>
      <c r="F29" s="5">
        <f>ROUND(Absolut!G29*100000/Absolut!$B29,3)</f>
        <v>740.99900000000002</v>
      </c>
      <c r="G29" s="4" t="s">
        <v>142</v>
      </c>
      <c r="H29" s="4">
        <v>4408</v>
      </c>
      <c r="I29" s="5">
        <f>ROUND(Absolut!J29/Absolut!$B29,3)</f>
        <v>259.74099999999999</v>
      </c>
      <c r="J29" s="5">
        <f>ROUND(Absolut!K29/Absolut!$B29,3)</f>
        <v>0.316</v>
      </c>
      <c r="K29" s="4">
        <v>2026</v>
      </c>
      <c r="L29" s="5">
        <f>ROUND(Absolut!M29*1000/Absolut!$B29,3)</f>
        <v>255.06100000000001</v>
      </c>
      <c r="M29" s="5">
        <f>ROUND(Absolut!N29*100000/Absolut!$B29,3)</f>
        <v>1234.27</v>
      </c>
      <c r="N29" s="5">
        <f>ROUND(Absolut!O29*100000/Absolut!$B29,3)</f>
        <v>872.64300000000003</v>
      </c>
      <c r="O29" s="5">
        <f>ROUND(Absolut!P29*1000/Absolut!$B29,3)</f>
        <v>19114.418000000001</v>
      </c>
      <c r="P29" s="5">
        <f>ROUND(Absolut!Q29*1000/Absolut!$B29,3)</f>
        <v>246.99600000000001</v>
      </c>
      <c r="Q29" s="5">
        <f>ROUND(Absolut!R29*1000/Absolut!$B29,3)</f>
        <v>740.11</v>
      </c>
      <c r="R29" s="5">
        <f>ROUND(Absolut!S29*1000/Absolut!$B29,3)</f>
        <v>27.687000000000001</v>
      </c>
      <c r="S29" s="5">
        <f>ROUND(Absolut!T29*1000000/Absolut!$B29,3)</f>
        <v>143449.30499999999</v>
      </c>
      <c r="T29" s="5">
        <f>ROUND(Absolut!U29*100000/Absolut!$B29,3)</f>
        <v>703.87</v>
      </c>
      <c r="U29" s="5">
        <f>ROUND(Absolut!V29*1000/Absolut!$B29,3)</f>
        <v>6.2389999999999999</v>
      </c>
      <c r="V29" s="5">
        <f>ROUND(Absolut!W29*1000/Absolut!$B29,3)</f>
        <v>1.232</v>
      </c>
      <c r="W29" s="5">
        <f>ROUND(Absolut!X29*1000/Absolut!$B29,3)</f>
        <v>403.63799999999998</v>
      </c>
      <c r="X29" s="5"/>
      <c r="Y29" s="5">
        <f>ROUND(Absolut!Z29/Absolut!$B29,3)</f>
        <v>26.614000000000001</v>
      </c>
      <c r="Z29" s="5">
        <f>ROUND(Absolut!AA29*100000/Absolut!$B29,3)</f>
        <v>4.9690000000000003</v>
      </c>
      <c r="AA29" s="5">
        <f>ROUND(Absolut!AB29*1000/Absolut!$B29,3)</f>
        <v>905.82600000000002</v>
      </c>
      <c r="AB29" s="5">
        <f>ROUND(Absolut!AC29*1000000/Absolut!$B29,3)</f>
        <v>5638.6559999999999</v>
      </c>
      <c r="AC29" s="5">
        <f>ROUND(Absolut!AD29*1000000/Absolut!$B29,3)</f>
        <v>99.483999999999995</v>
      </c>
      <c r="AD29" s="5">
        <f>ROUND(Absolut!AE29*100/Absolut!$B29,3)</f>
        <v>99.484999999999999</v>
      </c>
      <c r="AE29" s="5">
        <f>ROUND(Absolut!AF29*100/Absolut!$B29,3)</f>
        <v>99.518000000000001</v>
      </c>
      <c r="AF29" s="5">
        <v>6619.0837080000001</v>
      </c>
    </row>
    <row r="30" spans="1:32" x14ac:dyDescent="0.3">
      <c r="A30" s="9" t="s">
        <v>18</v>
      </c>
      <c r="B30" s="6" t="s">
        <v>0</v>
      </c>
      <c r="C30" s="6" t="s">
        <v>72</v>
      </c>
      <c r="D30" s="3" t="s">
        <v>9</v>
      </c>
      <c r="E30" s="5">
        <f>ROUND(Absolut!F30*100000/Absolut!$B30,3)</f>
        <v>111.937</v>
      </c>
      <c r="F30" s="5">
        <f>ROUND(Absolut!G30*100000/Absolut!$B30,3)</f>
        <v>38.372999999999998</v>
      </c>
      <c r="G30" s="4" t="s">
        <v>118</v>
      </c>
      <c r="H30" s="4">
        <v>2975</v>
      </c>
      <c r="I30" s="5">
        <f>ROUND(Absolut!J30/Absolut!$B30,3)</f>
        <v>157.73699999999999</v>
      </c>
      <c r="J30" s="5">
        <f>ROUND(Absolut!K30/Absolut!$B30,3)</f>
        <v>39.521000000000001</v>
      </c>
      <c r="K30" s="4">
        <v>1503</v>
      </c>
      <c r="L30" s="5">
        <f>ROUND(Absolut!M30*1000/Absolut!$B30,3)</f>
        <v>180.423</v>
      </c>
      <c r="M30" s="5">
        <f>ROUND(Absolut!N30*100000/Absolut!$B30,3)</f>
        <v>782.625</v>
      </c>
      <c r="N30" s="5">
        <f>ROUND(Absolut!O30*100000/Absolut!$B30,3)</f>
        <v>580.27700000000004</v>
      </c>
      <c r="O30" s="5">
        <f>ROUND(Absolut!P30*1000/Absolut!$B30,3)</f>
        <v>7761.3869999999997</v>
      </c>
      <c r="P30" s="5">
        <f>ROUND(Absolut!Q30*1000/Absolut!$B30,3)</f>
        <v>92.201999999999998</v>
      </c>
      <c r="Q30" s="5">
        <f>ROUND(Absolut!R30*1000/Absolut!$B30,3)</f>
        <v>825.26400000000001</v>
      </c>
      <c r="R30" s="5">
        <f>ROUND(Absolut!S30*1000/Absolut!$B30,3)</f>
        <v>22.977</v>
      </c>
      <c r="S30" s="5">
        <f>ROUND(Absolut!T30*1000000/Absolut!$B30,3)</f>
        <v>42604.281000000003</v>
      </c>
      <c r="T30" s="5">
        <f>ROUND(Absolut!U30*100000/Absolut!$B30,3)</f>
        <v>46.421999999999997</v>
      </c>
      <c r="U30" s="5">
        <f>ROUND(Absolut!V30*1000/Absolut!$B30,3)</f>
        <v>3281.61</v>
      </c>
      <c r="V30" s="5">
        <f>ROUND(Absolut!W30*1000/Absolut!$B30,3)</f>
        <v>1488.348</v>
      </c>
      <c r="W30" s="5">
        <f>ROUND(Absolut!X30*1000/Absolut!$B30,3)</f>
        <v>13.651</v>
      </c>
      <c r="X30" s="5">
        <f>ROUND(Absolut!Y30*1000/Absolut!$B30,3)</f>
        <v>1.5880000000000001</v>
      </c>
      <c r="Y30" s="5">
        <f>ROUND(Absolut!Z30/Absolut!$B30,3)</f>
        <v>21.366</v>
      </c>
      <c r="Z30" s="5">
        <f>ROUND(Absolut!AA30*100000/Absolut!$B30,3)</f>
        <v>118.863</v>
      </c>
      <c r="AA30" s="5">
        <f>ROUND(Absolut!AB30*1000/Absolut!$B30,3)</f>
        <v>1365.7329999999999</v>
      </c>
      <c r="AB30" s="5">
        <f>ROUND(Absolut!AC30*1000000/Absolut!$B30,3)</f>
        <v>3281.3710000000001</v>
      </c>
      <c r="AC30" s="5">
        <f>ROUND(Absolut!AD30*1000000/Absolut!$B30,3)</f>
        <v>406.94200000000001</v>
      </c>
      <c r="AD30" s="5">
        <f>ROUND(Absolut!AE30*100/Absolut!$B30,3)</f>
        <v>63.999000000000002</v>
      </c>
      <c r="AE30" s="5">
        <f>ROUND(Absolut!AF30*100/Absolut!$B30,3)</f>
        <v>53.122</v>
      </c>
      <c r="AF30" s="5">
        <v>1901.162051</v>
      </c>
    </row>
    <row r="31" spans="1:32" x14ac:dyDescent="0.3">
      <c r="A31" s="9" t="s">
        <v>27</v>
      </c>
      <c r="B31" s="6" t="s">
        <v>28</v>
      </c>
      <c r="C31" s="6" t="s">
        <v>78</v>
      </c>
      <c r="D31" s="3" t="s">
        <v>0</v>
      </c>
      <c r="E31" s="5">
        <f>ROUND(Absolut!F31*100000/Absolut!$B31,3)</f>
        <v>202.446</v>
      </c>
      <c r="F31" s="5">
        <f>ROUND(Absolut!G31*100000/Absolut!$B31,3)</f>
        <v>204.26400000000001</v>
      </c>
      <c r="G31" s="4">
        <v>5</v>
      </c>
      <c r="H31" s="4">
        <v>2590</v>
      </c>
      <c r="I31" s="5">
        <f>ROUND(Absolut!J31/Absolut!$B31,3)</f>
        <v>115.703</v>
      </c>
      <c r="J31" s="5">
        <f>ROUND(Absolut!K31/Absolut!$B31,3)</f>
        <v>37.871000000000002</v>
      </c>
      <c r="K31" s="4">
        <v>1472</v>
      </c>
      <c r="L31" s="5">
        <f>ROUND(Absolut!M31*1000/Absolut!$B31,3)</f>
        <v>157.50800000000001</v>
      </c>
      <c r="M31" s="5">
        <f>ROUND(Absolut!N31*100000/Absolut!$B31,3)</f>
        <v>531.67700000000002</v>
      </c>
      <c r="N31" s="5">
        <f>ROUND(Absolut!O31*100000/Absolut!$B31,3)</f>
        <v>187.45</v>
      </c>
      <c r="O31" s="5">
        <f>ROUND(Absolut!P31*1000/Absolut!$B31,3)</f>
        <v>6904.1459999999997</v>
      </c>
      <c r="P31" s="5">
        <f>ROUND(Absolut!Q31*1000/Absolut!$B31,3)</f>
        <v>68.233999999999995</v>
      </c>
      <c r="Q31" s="5">
        <f>ROUND(Absolut!R31*1000/Absolut!$B31,3)</f>
        <v>754.88800000000003</v>
      </c>
      <c r="R31" s="5">
        <f>ROUND(Absolut!S31*1000/Absolut!$B31,3)</f>
        <v>8.5519999999999996</v>
      </c>
      <c r="S31" s="5">
        <f>ROUND(Absolut!T31*1000000/Absolut!$B31,3)</f>
        <v>33134.144</v>
      </c>
      <c r="T31" s="5">
        <f>ROUND(Absolut!U31*100000/Absolut!$B31,3)</f>
        <v>18.631</v>
      </c>
      <c r="U31" s="5">
        <f>ROUND(Absolut!V31*1000/Absolut!$B31,3)</f>
        <v>2315.5</v>
      </c>
      <c r="V31" s="5">
        <f>ROUND(Absolut!W31*1000/Absolut!$B31,3)</f>
        <v>1570.607</v>
      </c>
      <c r="W31" s="5">
        <f>ROUND(Absolut!X31*1000/Absolut!$B31,3)</f>
        <v>51.856999999999999</v>
      </c>
      <c r="X31" s="5">
        <f>ROUND(Absolut!Y31*1000/Absolut!$B31,3)</f>
        <v>2.7440000000000002</v>
      </c>
      <c r="Y31" s="5">
        <f>ROUND(Absolut!Z31/Absolut!$B31,3)</f>
        <v>29.056000000000001</v>
      </c>
      <c r="Z31" s="5">
        <f>ROUND(Absolut!AA31*100000/Absolut!$B31,3)</f>
        <v>148.142</v>
      </c>
      <c r="AA31" s="5">
        <f>ROUND(Absolut!AB31*1000/Absolut!$B31,3)</f>
        <v>855.56100000000004</v>
      </c>
      <c r="AB31" s="5">
        <f>ROUND(Absolut!AC31*1000000/Absolut!$B31,3)</f>
        <v>3430.6790000000001</v>
      </c>
      <c r="AC31" s="5">
        <f>ROUND(Absolut!AD31*1000000/Absolut!$B31,3)</f>
        <v>617.33600000000001</v>
      </c>
      <c r="AD31" s="5">
        <f>ROUND(Absolut!AE31*100/Absolut!$B31,3)</f>
        <v>58.899000000000001</v>
      </c>
      <c r="AE31" s="5">
        <f>ROUND(Absolut!AF31*100/Absolut!$B31,3)</f>
        <v>38.173000000000002</v>
      </c>
      <c r="AF31" s="5">
        <v>907.66091740000002</v>
      </c>
    </row>
    <row r="32" spans="1:32" x14ac:dyDescent="0.3">
      <c r="A32" s="9" t="s">
        <v>58</v>
      </c>
      <c r="B32" s="6" t="s">
        <v>28</v>
      </c>
      <c r="C32" s="6" t="s">
        <v>94</v>
      </c>
      <c r="D32" s="3" t="s">
        <v>108</v>
      </c>
      <c r="E32" s="5">
        <f>ROUND(Absolut!F32*100000/Absolut!$B32,3)</f>
        <v>102.015</v>
      </c>
      <c r="F32" s="5">
        <f>ROUND(Absolut!G32*100000/Absolut!$B32,3)</f>
        <v>28.053999999999998</v>
      </c>
      <c r="G32" s="4" t="s">
        <v>106</v>
      </c>
      <c r="H32" s="4">
        <v>2864</v>
      </c>
      <c r="I32" s="5">
        <f>ROUND(Absolut!J32/Absolut!$B32,3)</f>
        <v>136.10300000000001</v>
      </c>
      <c r="J32" s="5">
        <f>ROUND(Absolut!K32/Absolut!$B32,3)</f>
        <v>38.706000000000003</v>
      </c>
      <c r="K32" s="4">
        <v>1365</v>
      </c>
      <c r="L32" s="5">
        <f>ROUND(Absolut!M32*1000/Absolut!$B32,3)</f>
        <v>146.31200000000001</v>
      </c>
      <c r="M32" s="5">
        <f>ROUND(Absolut!N32*100000/Absolut!$B32,3)</f>
        <v>515.173</v>
      </c>
      <c r="N32" s="5">
        <f>ROUND(Absolut!O32*100000/Absolut!$B32,3)</f>
        <v>191.02199999999999</v>
      </c>
      <c r="O32" s="5">
        <f>ROUND(Absolut!P32*1000/Absolut!$B32,3)</f>
        <v>5522.0720000000001</v>
      </c>
      <c r="P32" s="5">
        <f>ROUND(Absolut!Q32*1000/Absolut!$B32,3)</f>
        <v>100.739</v>
      </c>
      <c r="Q32" s="5">
        <f>ROUND(Absolut!R32*1000/Absolut!$B32,3)</f>
        <v>36.317</v>
      </c>
      <c r="R32" s="5">
        <f>ROUND(Absolut!S32*1000/Absolut!$B32,3)</f>
        <v>9.5640000000000001</v>
      </c>
      <c r="S32" s="5">
        <f>ROUND(Absolut!T32*1000000/Absolut!$B32,3)</f>
        <v>36288.608999999997</v>
      </c>
      <c r="T32" s="5">
        <f>ROUND(Absolut!U32*100000/Absolut!$B32,3)</f>
        <v>16.321999999999999</v>
      </c>
      <c r="U32" s="5">
        <f>ROUND(Absolut!V32*1000/Absolut!$B32,3)</f>
        <v>5112.2539999999999</v>
      </c>
      <c r="V32" s="5">
        <f>ROUND(Absolut!W32*1000/Absolut!$B32,3)</f>
        <v>1463.778</v>
      </c>
      <c r="W32" s="5">
        <f>ROUND(Absolut!X32*1000/Absolut!$B32,3)</f>
        <v>224.73500000000001</v>
      </c>
      <c r="X32" s="5">
        <f>ROUND(Absolut!Y32*1000/Absolut!$B32,3)</f>
        <v>0.25</v>
      </c>
      <c r="Y32" s="5">
        <f>ROUND(Absolut!Z32/Absolut!$B32,3)</f>
        <v>22.645</v>
      </c>
      <c r="Z32" s="5">
        <f>ROUND(Absolut!AA32*100000/Absolut!$B32,3)</f>
        <v>296.86200000000002</v>
      </c>
      <c r="AA32" s="5">
        <f>ROUND(Absolut!AB32*1000/Absolut!$B32,3)</f>
        <v>144.00899999999999</v>
      </c>
      <c r="AB32" s="5">
        <f>ROUND(Absolut!AC32*1000000/Absolut!$B32,3)</f>
        <v>3274.6660000000002</v>
      </c>
      <c r="AC32" s="5">
        <f>ROUND(Absolut!AD32*1000000/Absolut!$B32,3)</f>
        <v>420.81</v>
      </c>
      <c r="AD32" s="5">
        <f>ROUND(Absolut!AE32*100/Absolut!$B32,3)</f>
        <v>51.143000000000001</v>
      </c>
      <c r="AE32" s="5">
        <f>ROUND(Absolut!AF32*100/Absolut!$B32,3)</f>
        <v>37.052</v>
      </c>
      <c r="AF32" s="5">
        <v>4121.3309840000002</v>
      </c>
    </row>
    <row r="33" spans="1:32" x14ac:dyDescent="0.3">
      <c r="A33" s="9" t="s">
        <v>49</v>
      </c>
      <c r="B33" s="6" t="s">
        <v>40</v>
      </c>
      <c r="C33" s="6" t="s">
        <v>89</v>
      </c>
      <c r="D33" s="3" t="s">
        <v>117</v>
      </c>
      <c r="E33" s="5">
        <f>ROUND(Absolut!F33*100000/Absolut!$B33,3)</f>
        <v>117.30800000000001</v>
      </c>
      <c r="F33" s="5">
        <f>ROUND(Absolut!G33*100000/Absolut!$B33,3)</f>
        <v>34.814999999999998</v>
      </c>
      <c r="G33" s="4" t="s">
        <v>131</v>
      </c>
      <c r="H33" s="4">
        <v>3021</v>
      </c>
      <c r="I33" s="5">
        <f>ROUND(Absolut!J33/Absolut!$B33,3)</f>
        <v>140.00299999999999</v>
      </c>
      <c r="J33" s="5">
        <f>ROUND(Absolut!K33/Absolut!$B33,3)</f>
        <v>15.815</v>
      </c>
      <c r="K33" s="4">
        <v>1698</v>
      </c>
      <c r="L33" s="5">
        <f>ROUND(Absolut!M33*1000/Absolut!$B33,3)</f>
        <v>151.494</v>
      </c>
      <c r="M33" s="5">
        <f>ROUND(Absolut!N33*100000/Absolut!$B33,3)</f>
        <v>617.85900000000004</v>
      </c>
      <c r="N33" s="5">
        <f>ROUND(Absolut!O33*100000/Absolut!$B33,3)</f>
        <v>169.46</v>
      </c>
      <c r="O33" s="5">
        <f>ROUND(Absolut!P33*1000/Absolut!$B33,3)</f>
        <v>5701.87</v>
      </c>
      <c r="P33" s="5">
        <f>ROUND(Absolut!Q33*1000/Absolut!$B33,3)</f>
        <v>47.526000000000003</v>
      </c>
      <c r="Q33" s="5">
        <f>ROUND(Absolut!R33*1000/Absolut!$B33,3)</f>
        <v>851.13900000000001</v>
      </c>
      <c r="R33" s="5">
        <f>ROUND(Absolut!S33*1000/Absolut!$B33,3)</f>
        <v>13.606999999999999</v>
      </c>
      <c r="S33" s="5">
        <f>ROUND(Absolut!T33*1000000/Absolut!$B33,3)</f>
        <v>51349.25</v>
      </c>
      <c r="T33" s="5">
        <f>ROUND(Absolut!U33*100000/Absolut!$B33,3)</f>
        <v>21.113</v>
      </c>
      <c r="U33" s="5">
        <f>ROUND(Absolut!V33*1000/Absolut!$B33,3)</f>
        <v>1745.298</v>
      </c>
      <c r="V33" s="5">
        <f>ROUND(Absolut!W33*1000/Absolut!$B33,3)</f>
        <v>898.86099999999999</v>
      </c>
      <c r="W33" s="5">
        <f>ROUND(Absolut!X33*1000/Absolut!$B33,3)</f>
        <v>9.9939999999999998</v>
      </c>
      <c r="X33" s="5">
        <f>ROUND(Absolut!Y33*1000/Absolut!$B33,3)</f>
        <v>0.72099999999999997</v>
      </c>
      <c r="Y33" s="5">
        <f>ROUND(Absolut!Z33/Absolut!$B33,3)</f>
        <v>22.88</v>
      </c>
      <c r="Z33" s="5">
        <f>ROUND(Absolut!AA33*100000/Absolut!$B33,3)</f>
        <v>80.954999999999998</v>
      </c>
      <c r="AA33" s="5">
        <f>ROUND(Absolut!AB33*1000/Absolut!$B33,3)</f>
        <v>1233.4110000000001</v>
      </c>
      <c r="AB33" s="5">
        <f>ROUND(Absolut!AC33*1000000/Absolut!$B33,3)</f>
        <v>3105.6529999999998</v>
      </c>
      <c r="AC33" s="5">
        <f>ROUND(Absolut!AD33*1000000/Absolut!$B33,3)</f>
        <v>400.72</v>
      </c>
      <c r="AD33" s="5">
        <f>ROUND(Absolut!AE33*100/Absolut!$B33,3)</f>
        <v>93.784000000000006</v>
      </c>
      <c r="AE33" s="5">
        <f>ROUND(Absolut!AF33*100/Absolut!$B33,3)</f>
        <v>47.252000000000002</v>
      </c>
      <c r="AF33" s="5">
        <v>3476.5230449999999</v>
      </c>
    </row>
    <row r="34" spans="1:32" x14ac:dyDescent="0.3">
      <c r="A34" s="9" t="s">
        <v>10</v>
      </c>
      <c r="B34" s="6" t="s">
        <v>11</v>
      </c>
      <c r="C34" s="6" t="s">
        <v>72</v>
      </c>
      <c r="D34" s="3">
        <v>9</v>
      </c>
      <c r="E34" s="5">
        <f>ROUND(Absolut!F34*100000/Absolut!$B34,3)</f>
        <v>101</v>
      </c>
      <c r="F34" s="5">
        <f>ROUND(Absolut!G34*100000/Absolut!$B34,3)</f>
        <v>37.933999999999997</v>
      </c>
      <c r="G34" s="4" t="s">
        <v>105</v>
      </c>
      <c r="H34" s="4">
        <v>2677</v>
      </c>
      <c r="I34" s="5">
        <f>ROUND(Absolut!J34/Absolut!$B34,3)</f>
        <v>243.042</v>
      </c>
      <c r="J34" s="5">
        <f>ROUND(Absolut!K34/Absolut!$B34,3)</f>
        <v>51.012999999999998</v>
      </c>
      <c r="K34" s="4">
        <v>1510</v>
      </c>
      <c r="L34" s="5">
        <f>ROUND(Absolut!M34*1000/Absolut!$B34,3)</f>
        <v>169.983</v>
      </c>
      <c r="M34" s="5">
        <f>ROUND(Absolut!N34*100000/Absolut!$B34,3)</f>
        <v>617.85199999999998</v>
      </c>
      <c r="N34" s="5">
        <f>ROUND(Absolut!O34*100000/Absolut!$B34,3)</f>
        <v>211.00800000000001</v>
      </c>
      <c r="O34" s="5">
        <f>ROUND(Absolut!P34*1000/Absolut!$B34,3)</f>
        <v>9040.77</v>
      </c>
      <c r="P34" s="5">
        <f>ROUND(Absolut!Q34*1000/Absolut!$B34,3)</f>
        <v>117.48699999999999</v>
      </c>
      <c r="Q34" s="5">
        <f>ROUND(Absolut!R34*1000/Absolut!$B34,3)</f>
        <v>388.21800000000002</v>
      </c>
      <c r="R34" s="5">
        <f>ROUND(Absolut!S34*1000/Absolut!$B34,3)</f>
        <v>17.638999999999999</v>
      </c>
      <c r="S34" s="5">
        <f>ROUND(Absolut!T34*1000000/Absolut!$B34,3)</f>
        <v>43597.671000000002</v>
      </c>
      <c r="T34" s="5">
        <f>ROUND(Absolut!U34*100000/Absolut!$B34,3)</f>
        <v>11.853999999999999</v>
      </c>
      <c r="U34" s="5">
        <f>ROUND(Absolut!V34*1000/Absolut!$B34,3)</f>
        <v>4628.5780000000004</v>
      </c>
      <c r="V34" s="5">
        <f>ROUND(Absolut!W34*1000/Absolut!$B34,3)</f>
        <v>1807.2619999999999</v>
      </c>
      <c r="W34" s="5">
        <f>ROUND(Absolut!X34*1000/Absolut!$B34,3)</f>
        <v>12.077</v>
      </c>
      <c r="X34" s="5">
        <f>ROUND(Absolut!Y34*1000/Absolut!$B34,3)</f>
        <v>1.135</v>
      </c>
      <c r="Y34" s="5">
        <f>ROUND(Absolut!Z34/Absolut!$B34,3)</f>
        <v>23.425999999999998</v>
      </c>
      <c r="Z34" s="5">
        <f>ROUND(Absolut!AA34*100000/Absolut!$B34,3)</f>
        <v>180.661</v>
      </c>
      <c r="AA34" s="5">
        <f>ROUND(Absolut!AB34*1000/Absolut!$B34,3)</f>
        <v>283.899</v>
      </c>
      <c r="AB34" s="5">
        <f>ROUND(Absolut!AC34*1000000/Absolut!$B34,3)</f>
        <v>4320.2209999999995</v>
      </c>
      <c r="AC34" s="5">
        <f>ROUND(Absolut!AD34*1000000/Absolut!$B34,3)</f>
        <v>681.39099999999996</v>
      </c>
      <c r="AD34" s="5">
        <f>ROUND(Absolut!AE34*100/Absolut!$B34,3)</f>
        <v>72.322999999999993</v>
      </c>
      <c r="AE34" s="5">
        <f>ROUND(Absolut!AF34*100/Absolut!$B34,3)</f>
        <v>50.366999999999997</v>
      </c>
      <c r="AF34" s="5">
        <v>3016.5914309999998</v>
      </c>
    </row>
    <row r="35" spans="1:32" x14ac:dyDescent="0.3">
      <c r="A35" s="9" t="s">
        <v>8</v>
      </c>
      <c r="B35" s="6" t="s">
        <v>9</v>
      </c>
      <c r="C35" s="6" t="s">
        <v>71</v>
      </c>
      <c r="D35" s="3" t="s">
        <v>105</v>
      </c>
      <c r="E35" s="5">
        <f>ROUND(Absolut!F35*100000/Absolut!$B35,3)</f>
        <v>153.63900000000001</v>
      </c>
      <c r="F35" s="5">
        <f>ROUND(Absolut!G35*100000/Absolut!$B35,3)</f>
        <v>49.707000000000001</v>
      </c>
      <c r="G35" s="4" t="s">
        <v>121</v>
      </c>
      <c r="H35" s="4">
        <v>2656</v>
      </c>
      <c r="I35" s="5">
        <f>ROUND(Absolut!J35/Absolut!$B35,3)</f>
        <v>214.44900000000001</v>
      </c>
      <c r="J35" s="5">
        <f>ROUND(Absolut!K35/Absolut!$B35,3)</f>
        <v>34.558</v>
      </c>
      <c r="K35" s="4">
        <v>1327</v>
      </c>
      <c r="L35" s="5">
        <f>ROUND(Absolut!M35*1000/Absolut!$B35,3)</f>
        <v>158.45599999999999</v>
      </c>
      <c r="M35" s="5">
        <f>ROUND(Absolut!N35*100000/Absolut!$B35,3)</f>
        <v>543.45899999999995</v>
      </c>
      <c r="N35" s="5">
        <f>ROUND(Absolut!O35*100000/Absolut!$B35,3)</f>
        <v>187.68</v>
      </c>
      <c r="O35" s="5">
        <f>ROUND(Absolut!P35*1000/Absolut!$B35,3)</f>
        <v>6422.9849999999997</v>
      </c>
      <c r="P35" s="5">
        <f>ROUND(Absolut!Q35*1000/Absolut!$B35,3)</f>
        <v>92.230999999999995</v>
      </c>
      <c r="Q35" s="5">
        <f>ROUND(Absolut!R35*1000/Absolut!$B35,3)</f>
        <v>101.54</v>
      </c>
      <c r="R35" s="5">
        <f>ROUND(Absolut!S35*1000/Absolut!$B35,3)</f>
        <v>19.452000000000002</v>
      </c>
      <c r="S35" s="5">
        <f>ROUND(Absolut!T35*1000000/Absolut!$B35,3)</f>
        <v>42012.603999999999</v>
      </c>
      <c r="T35" s="5">
        <f>ROUND(Absolut!U35*100000/Absolut!$B35,3)</f>
        <v>9.9410000000000007</v>
      </c>
      <c r="U35" s="5">
        <f>ROUND(Absolut!V35*1000/Absolut!$B35,3)</f>
        <v>5220.7820000000002</v>
      </c>
      <c r="V35" s="5">
        <f>ROUND(Absolut!W35*1000/Absolut!$B35,3)</f>
        <v>1272.133</v>
      </c>
      <c r="W35" s="5">
        <f>ROUND(Absolut!X35*1000/Absolut!$B35,3)</f>
        <v>46.552</v>
      </c>
      <c r="X35" s="5">
        <f>ROUND(Absolut!Y35*1000/Absolut!$B35,3)</f>
        <v>0.52</v>
      </c>
      <c r="Y35" s="5">
        <f>ROUND(Absolut!Z35/Absolut!$B35,3)</f>
        <v>24.651</v>
      </c>
      <c r="Z35" s="5">
        <f>ROUND(Absolut!AA35*100000/Absolut!$B35,3)</f>
        <v>231.66300000000001</v>
      </c>
      <c r="AA35" s="5">
        <f>ROUND(Absolut!AB35*1000/Absolut!$B35,3)</f>
        <v>402.76499999999999</v>
      </c>
      <c r="AB35" s="5">
        <f>ROUND(Absolut!AC35*1000000/Absolut!$B35,3)</f>
        <v>3431.8629999999998</v>
      </c>
      <c r="AC35" s="5">
        <f>ROUND(Absolut!AD35*1000000/Absolut!$B35,3)</f>
        <v>464.53100000000001</v>
      </c>
      <c r="AD35" s="5">
        <f>ROUND(Absolut!AE35*100/Absolut!$B35,3)</f>
        <v>68.992000000000004</v>
      </c>
      <c r="AE35" s="5">
        <f>ROUND(Absolut!AF35*100/Absolut!$B35,3)</f>
        <v>56.673999999999999</v>
      </c>
      <c r="AF35" s="5">
        <v>2959.734657</v>
      </c>
    </row>
    <row r="36" spans="1:32" x14ac:dyDescent="0.3">
      <c r="A36" s="9" t="s">
        <v>19</v>
      </c>
      <c r="B36" s="6" t="s">
        <v>20</v>
      </c>
      <c r="C36" s="6" t="s">
        <v>77</v>
      </c>
      <c r="D36" s="3" t="s">
        <v>51</v>
      </c>
      <c r="E36" s="5">
        <f>ROUND(Absolut!F36*100000/Absolut!$B36,3)</f>
        <v>243.529</v>
      </c>
      <c r="F36" s="5">
        <f>ROUND(Absolut!G36*100000/Absolut!$B36,3)</f>
        <v>70.540999999999997</v>
      </c>
      <c r="G36" s="4" t="s">
        <v>138</v>
      </c>
      <c r="H36" s="4">
        <v>3165</v>
      </c>
      <c r="I36" s="5">
        <f>ROUND(Absolut!J36/Absolut!$B36,3)</f>
        <v>238.12799999999999</v>
      </c>
      <c r="J36" s="5">
        <f>ROUND(Absolut!K36/Absolut!$B36,3)</f>
        <v>24.114000000000001</v>
      </c>
      <c r="K36" s="4">
        <v>1614</v>
      </c>
      <c r="L36" s="5">
        <f>ROUND(Absolut!M36*1000/Absolut!$B36,3)</f>
        <v>200.84299999999999</v>
      </c>
      <c r="M36" s="5">
        <f>ROUND(Absolut!N36*100000/Absolut!$B36,3)</f>
        <v>696.93499999999995</v>
      </c>
      <c r="N36" s="5">
        <f>ROUND(Absolut!O36*100000/Absolut!$B36,3)</f>
        <v>365.916</v>
      </c>
      <c r="O36" s="5">
        <f>ROUND(Absolut!P36*1000/Absolut!$B36,3)</f>
        <v>9780.4750000000004</v>
      </c>
      <c r="P36" s="5">
        <f>ROUND(Absolut!Q36*1000/Absolut!$B36,3)</f>
        <v>323.589</v>
      </c>
      <c r="Q36" s="5">
        <f>ROUND(Absolut!R36*1000/Absolut!$B36,3)</f>
        <v>2240.7890000000002</v>
      </c>
      <c r="R36" s="5">
        <f>ROUND(Absolut!S36*1000/Absolut!$B36,3)</f>
        <v>18.425000000000001</v>
      </c>
      <c r="S36" s="5">
        <f>ROUND(Absolut!T36*1000000/Absolut!$B36,3)</f>
        <v>59045.328000000001</v>
      </c>
      <c r="T36" s="5">
        <f>ROUND(Absolut!U36*100000/Absolut!$B36,3)</f>
        <v>471.35399999999998</v>
      </c>
      <c r="U36" s="5">
        <f>ROUND(Absolut!V36*1000/Absolut!$B36,3)</f>
        <v>1639.0820000000001</v>
      </c>
      <c r="V36" s="5">
        <f>ROUND(Absolut!W36*1000/Absolut!$B36,3)</f>
        <v>1357.3040000000001</v>
      </c>
      <c r="W36" s="5">
        <f>ROUND(Absolut!X36*1000/Absolut!$B36,3)</f>
        <v>7.9390000000000001</v>
      </c>
      <c r="X36" s="5">
        <f>ROUND(Absolut!Y36*1000/Absolut!$B36,3)</f>
        <v>1.1559999999999999</v>
      </c>
      <c r="Y36" s="5">
        <f>ROUND(Absolut!Z36/Absolut!$B36,3)</f>
        <v>25.901</v>
      </c>
      <c r="Z36" s="5">
        <f>ROUND(Absolut!AA36*100000/Absolut!$B36,3)</f>
        <v>300.85899999999998</v>
      </c>
      <c r="AA36" s="5">
        <f>ROUND(Absolut!AB36*1000/Absolut!$B36,3)</f>
        <v>1825.816</v>
      </c>
      <c r="AB36" s="5">
        <f>ROUND(Absolut!AC36*1000000/Absolut!$B36,3)</f>
        <v>3920.884</v>
      </c>
      <c r="AC36" s="5">
        <f>ROUND(Absolut!AD36*1000000/Absolut!$B36,3)</f>
        <v>541.14700000000005</v>
      </c>
      <c r="AD36" s="5">
        <f>ROUND(Absolut!AE36*100/Absolut!$B36,3)</f>
        <v>83.224000000000004</v>
      </c>
      <c r="AE36" s="5">
        <f>ROUND(Absolut!AF36*100/Absolut!$B36,3)</f>
        <v>83.713999999999999</v>
      </c>
      <c r="AF36" s="5">
        <v>7685.4643120000001</v>
      </c>
    </row>
    <row r="37" spans="1:32" x14ac:dyDescent="0.3">
      <c r="A37" s="9" t="s">
        <v>29</v>
      </c>
      <c r="B37" s="6" t="s">
        <v>30</v>
      </c>
      <c r="C37" s="6" t="s">
        <v>80</v>
      </c>
      <c r="D37" s="3" t="s">
        <v>110</v>
      </c>
      <c r="E37" s="5">
        <f>ROUND(Absolut!F37*100000/Absolut!$B37,3)</f>
        <v>167.4</v>
      </c>
      <c r="F37" s="5">
        <f>ROUND(Absolut!G37*100000/Absolut!$B37,3)</f>
        <v>259.27800000000002</v>
      </c>
      <c r="G37" s="4" t="s">
        <v>114</v>
      </c>
      <c r="H37" s="4">
        <v>2646</v>
      </c>
      <c r="I37" s="5">
        <f>ROUND(Absolut!J37/Absolut!$B37,3)</f>
        <v>155.536</v>
      </c>
      <c r="J37" s="5">
        <f>ROUND(Absolut!K37/Absolut!$B37,3)</f>
        <v>39.432000000000002</v>
      </c>
      <c r="K37" s="4">
        <v>1390</v>
      </c>
      <c r="L37" s="5">
        <f>ROUND(Absolut!M37*1000/Absolut!$B37,3)</f>
        <v>199.291</v>
      </c>
      <c r="M37" s="5">
        <f>ROUND(Absolut!N37*100000/Absolut!$B37,3)</f>
        <v>494.50299999999999</v>
      </c>
      <c r="N37" s="5">
        <f>ROUND(Absolut!O37*100000/Absolut!$B37,3)</f>
        <v>148.63999999999999</v>
      </c>
      <c r="O37" s="5">
        <f>ROUND(Absolut!P37*1000/Absolut!$B37,3)</f>
        <v>7602.7910000000002</v>
      </c>
      <c r="P37" s="5">
        <f>ROUND(Absolut!Q37*1000/Absolut!$B37,3)</f>
        <v>34.643999999999998</v>
      </c>
      <c r="Q37" s="5">
        <f>ROUND(Absolut!R37*1000/Absolut!$B37,3)</f>
        <v>656.73900000000003</v>
      </c>
      <c r="R37" s="5">
        <f>ROUND(Absolut!S37*1000/Absolut!$B37,3)</f>
        <v>10.002000000000001</v>
      </c>
      <c r="S37" s="5">
        <f>ROUND(Absolut!T37*1000000/Absolut!$B37,3)</f>
        <v>32475.916000000001</v>
      </c>
      <c r="T37" s="5">
        <f>ROUND(Absolut!U37*100000/Absolut!$B37,3)</f>
        <v>110.798</v>
      </c>
      <c r="U37" s="5">
        <f>ROUND(Absolut!V37*1000/Absolut!$B37,3)</f>
        <v>3409.5619999999999</v>
      </c>
      <c r="V37" s="5">
        <f>ROUND(Absolut!W37*1000/Absolut!$B37,3)</f>
        <v>2075.8290000000002</v>
      </c>
      <c r="W37" s="5">
        <f>ROUND(Absolut!X37*1000/Absolut!$B37,3)</f>
        <v>32.334000000000003</v>
      </c>
      <c r="X37" s="5">
        <f>ROUND(Absolut!Y37*1000/Absolut!$B37,3)</f>
        <v>3.3839999999999999</v>
      </c>
      <c r="Y37" s="5">
        <f>ROUND(Absolut!Z37/Absolut!$B37,3)</f>
        <v>23.335999999999999</v>
      </c>
      <c r="Z37" s="5">
        <f>ROUND(Absolut!AA37*100000/Absolut!$B37,3)</f>
        <v>304.495</v>
      </c>
      <c r="AA37" s="5">
        <f>ROUND(Absolut!AB37*1000/Absolut!$B37,3)</f>
        <v>1330.548</v>
      </c>
      <c r="AB37" s="5">
        <f>ROUND(Absolut!AC37*1000000/Absolut!$B37,3)</f>
        <v>3595.893</v>
      </c>
      <c r="AC37" s="5">
        <f>ROUND(Absolut!AD37*1000000/Absolut!$B37,3)</f>
        <v>526.25199999999995</v>
      </c>
      <c r="AD37" s="5">
        <f>ROUND(Absolut!AE37*100/Absolut!$B37,3)</f>
        <v>40.146000000000001</v>
      </c>
      <c r="AE37" s="5">
        <f>ROUND(Absolut!AF37*100/Absolut!$B37,3)</f>
        <v>32.792000000000002</v>
      </c>
      <c r="AF37" s="5">
        <v>863.03827750000005</v>
      </c>
    </row>
    <row r="38" spans="1:32" x14ac:dyDescent="0.3">
      <c r="A38" s="9" t="s">
        <v>50</v>
      </c>
      <c r="B38" s="6" t="s">
        <v>51</v>
      </c>
      <c r="C38" s="6" t="s">
        <v>90</v>
      </c>
      <c r="D38" s="3" t="s">
        <v>118</v>
      </c>
      <c r="E38" s="5">
        <f>ROUND(Absolut!F38*100000/Absolut!$B38,3)</f>
        <v>130.00800000000001</v>
      </c>
      <c r="F38" s="5">
        <f>ROUND(Absolut!G38*100000/Absolut!$B38,3)</f>
        <v>45.247</v>
      </c>
      <c r="G38" s="4" t="s">
        <v>141</v>
      </c>
      <c r="H38" s="4">
        <v>2539</v>
      </c>
      <c r="I38" s="5">
        <f>ROUND(Absolut!J38/Absolut!$B38,3)</f>
        <v>205.797</v>
      </c>
      <c r="J38" s="5">
        <f>ROUND(Absolut!K38/Absolut!$B38,3)</f>
        <v>69.108000000000004</v>
      </c>
      <c r="K38" s="4">
        <v>1381</v>
      </c>
      <c r="L38" s="5">
        <f>ROUND(Absolut!M38*1000/Absolut!$B38,3)</f>
        <v>125.05800000000001</v>
      </c>
      <c r="M38" s="5">
        <f>ROUND(Absolut!N38*100000/Absolut!$B38,3)</f>
        <v>577.04399999999998</v>
      </c>
      <c r="N38" s="5">
        <f>ROUND(Absolut!O38*100000/Absolut!$B38,3)</f>
        <v>147.202</v>
      </c>
      <c r="O38" s="5">
        <f>ROUND(Absolut!P38*1000/Absolut!$B38,3)</f>
        <v>4242.1440000000002</v>
      </c>
      <c r="P38" s="5">
        <f>ROUND(Absolut!Q38*1000/Absolut!$B38,3)</f>
        <v>6.0330000000000004</v>
      </c>
      <c r="Q38" s="5">
        <f>ROUND(Absolut!R38*1000/Absolut!$B38,3)</f>
        <v>5.9359999999999999</v>
      </c>
      <c r="R38" s="5">
        <f>ROUND(Absolut!S38*1000/Absolut!$B38,3)</f>
        <v>12.398</v>
      </c>
      <c r="S38" s="5">
        <f>ROUND(Absolut!T38*1000000/Absolut!$B38,3)</f>
        <v>32124.446</v>
      </c>
      <c r="T38" s="5">
        <f>ROUND(Absolut!U38*100000/Absolut!$B38,3)</f>
        <v>9.3510000000000009</v>
      </c>
      <c r="U38" s="5">
        <f>ROUND(Absolut!V38*1000/Absolut!$B38,3)</f>
        <v>5974.4179999999997</v>
      </c>
      <c r="V38" s="5">
        <f>ROUND(Absolut!W38*1000/Absolut!$B38,3)</f>
        <v>1873.3789999999999</v>
      </c>
      <c r="W38" s="5">
        <f>ROUND(Absolut!X38*1000/Absolut!$B38,3)</f>
        <v>48.188000000000002</v>
      </c>
      <c r="X38" s="5">
        <f>ROUND(Absolut!Y38*1000/Absolut!$B38,3)</f>
        <v>0.215</v>
      </c>
      <c r="Y38" s="5">
        <f>ROUND(Absolut!Z38/Absolut!$B38,3)</f>
        <v>21.420999999999999</v>
      </c>
      <c r="Z38" s="5">
        <f>ROUND(Absolut!AA38*100000/Absolut!$B38,3)</f>
        <v>373.73599999999999</v>
      </c>
      <c r="AA38" s="5">
        <f>ROUND(Absolut!AB38*1000/Absolut!$B38,3)</f>
        <v>22.509</v>
      </c>
      <c r="AB38" s="5">
        <f>ROUND(Absolut!AC38*1000000/Absolut!$B38,3)</f>
        <v>3270.4209999999998</v>
      </c>
      <c r="AC38" s="5">
        <f>ROUND(Absolut!AD38*1000000/Absolut!$B38,3)</f>
        <v>588.50699999999995</v>
      </c>
      <c r="AD38" s="5">
        <f>ROUND(Absolut!AE38*100/Absolut!$B38,3)</f>
        <v>35.146000000000001</v>
      </c>
      <c r="AE38" s="5">
        <f>ROUND(Absolut!AF38*100/Absolut!$B38,3)</f>
        <v>28.914999999999999</v>
      </c>
      <c r="AF38" s="5">
        <v>475.52915839999997</v>
      </c>
    </row>
    <row r="39" spans="1:32" x14ac:dyDescent="0.3">
      <c r="A39" s="9" t="s">
        <v>67</v>
      </c>
      <c r="B39" s="6" t="s">
        <v>0</v>
      </c>
      <c r="C39" s="6" t="s">
        <v>75</v>
      </c>
      <c r="D39" s="3" t="s">
        <v>122</v>
      </c>
      <c r="E39" s="5">
        <f>ROUND(Absolut!F39*100000/Absolut!$B39,3)</f>
        <v>237.69200000000001</v>
      </c>
      <c r="F39" s="5">
        <f>ROUND(Absolut!G39*100000/Absolut!$B39,3)</f>
        <v>98.222999999999999</v>
      </c>
      <c r="G39" s="4" t="s">
        <v>146</v>
      </c>
      <c r="H39" s="4">
        <v>3536</v>
      </c>
      <c r="I39" s="5">
        <f>ROUND(Absolut!J39/Absolut!$B39,3)</f>
        <v>161.297</v>
      </c>
      <c r="J39" s="5">
        <f>ROUND(Absolut!K39/Absolut!$B39,3)</f>
        <v>5.7489999999999997</v>
      </c>
      <c r="K39" s="4">
        <v>1576</v>
      </c>
      <c r="L39" s="5">
        <f>ROUND(Absolut!M39*1000/Absolut!$B39,3)</f>
        <v>203.488</v>
      </c>
      <c r="M39" s="5">
        <f>ROUND(Absolut!N39*100000/Absolut!$B39,3)</f>
        <v>792.44899999999996</v>
      </c>
      <c r="N39" s="5">
        <f>ROUND(Absolut!O39*100000/Absolut!$B39,3)</f>
        <v>781.53599999999994</v>
      </c>
      <c r="O39" s="5">
        <f>ROUND(Absolut!P39*1000/Absolut!$B39,3)</f>
        <v>7072.6940000000004</v>
      </c>
      <c r="P39" s="5">
        <f>ROUND(Absolut!Q39*1000/Absolut!$B39,3)</f>
        <v>49.991</v>
      </c>
      <c r="Q39" s="5">
        <f>ROUND(Absolut!R39*1000/Absolut!$B39,3)</f>
        <v>86.043000000000006</v>
      </c>
      <c r="R39" s="5">
        <f>ROUND(Absolut!S39*1000/Absolut!$B39,3)</f>
        <v>25.471</v>
      </c>
      <c r="S39" s="5">
        <f>ROUND(Absolut!T39*1000000/Absolut!$B39,3)</f>
        <v>70067.778000000006</v>
      </c>
      <c r="T39" s="5">
        <f>ROUND(Absolut!U39*100000/Absolut!$B39,3)</f>
        <v>255.55099999999999</v>
      </c>
      <c r="U39" s="5">
        <f>ROUND(Absolut!V39*1000/Absolut!$B39,3)</f>
        <v>3413.1489999999999</v>
      </c>
      <c r="V39" s="5">
        <f>ROUND(Absolut!W39*1000/Absolut!$B39,3)</f>
        <v>2258.1930000000002</v>
      </c>
      <c r="W39" s="5">
        <f>ROUND(Absolut!X39*1000/Absolut!$B39,3)</f>
        <v>79.218000000000004</v>
      </c>
      <c r="X39" s="5">
        <f>ROUND(Absolut!Y39*1000/Absolut!$B39,3)</f>
        <v>0.442</v>
      </c>
      <c r="Y39" s="5">
        <f>ROUND(Absolut!Z39/Absolut!$B39,3)</f>
        <v>26.19</v>
      </c>
      <c r="Z39" s="5">
        <f>ROUND(Absolut!AA39*100000/Absolut!$B39,3)</f>
        <v>220.25899999999999</v>
      </c>
      <c r="AA39" s="5">
        <f>ROUND(Absolut!AB39*1000/Absolut!$B39,3)</f>
        <v>581.02499999999998</v>
      </c>
      <c r="AB39" s="5">
        <f>ROUND(Absolut!AC39*1000000/Absolut!$B39,3)</f>
        <v>3392.7489999999998</v>
      </c>
      <c r="AC39" s="5">
        <f>ROUND(Absolut!AD39*1000000/Absolut!$B39,3)</f>
        <v>338.32499999999999</v>
      </c>
      <c r="AD39" s="5">
        <f>ROUND(Absolut!AE39*100/Absolut!$B39,3)</f>
        <v>90.625</v>
      </c>
      <c r="AE39" s="5">
        <f>ROUND(Absolut!AF39*100/Absolut!$B39,3)</f>
        <v>66.921999999999997</v>
      </c>
      <c r="AF39" s="5">
        <v>10320.34742</v>
      </c>
    </row>
    <row r="40" spans="1:32" x14ac:dyDescent="0.3">
      <c r="A40" s="9" t="s">
        <v>41</v>
      </c>
      <c r="B40" s="6">
        <v>7</v>
      </c>
      <c r="C40" s="6" t="s">
        <v>83</v>
      </c>
      <c r="D40" s="3" t="s">
        <v>113</v>
      </c>
      <c r="E40" s="5">
        <f>ROUND(Absolut!F40*100000/Absolut!$B40,3)</f>
        <v>195.52099999999999</v>
      </c>
      <c r="F40" s="5">
        <f>ROUND(Absolut!G40*100000/Absolut!$B40,3)</f>
        <v>38.793999999999997</v>
      </c>
      <c r="G40" s="4">
        <v>3</v>
      </c>
      <c r="H40" s="4">
        <v>2821</v>
      </c>
      <c r="I40" s="5">
        <f>ROUND(Absolut!J40/Absolut!$B40,3)</f>
        <v>248.49299999999999</v>
      </c>
      <c r="J40" s="5">
        <f>ROUND(Absolut!K40/Absolut!$B40,3)</f>
        <v>25.969000000000001</v>
      </c>
      <c r="K40" s="4">
        <v>1422</v>
      </c>
      <c r="L40" s="5">
        <f>ROUND(Absolut!M40*1000/Absolut!$B40,3)</f>
        <v>146.33000000000001</v>
      </c>
      <c r="M40" s="5">
        <f>ROUND(Absolut!N40*100000/Absolut!$B40,3)</f>
        <v>429.83499999999998</v>
      </c>
      <c r="N40" s="5">
        <f>ROUND(Absolut!O40*100000/Absolut!$B40,3)</f>
        <v>173.279</v>
      </c>
      <c r="O40" s="5">
        <f>ROUND(Absolut!P40*1000/Absolut!$B40,3)</f>
        <v>7567.3980000000001</v>
      </c>
      <c r="P40" s="5">
        <f>ROUND(Absolut!Q40*1000/Absolut!$B40,3)</f>
        <v>89.557000000000002</v>
      </c>
      <c r="Q40" s="5">
        <f>ROUND(Absolut!R40*1000/Absolut!$B40,3)</f>
        <v>824.678</v>
      </c>
      <c r="R40" s="5">
        <f>ROUND(Absolut!S40*1000/Absolut!$B40,3)</f>
        <v>14.664</v>
      </c>
      <c r="S40" s="5">
        <f>ROUND(Absolut!T40*1000000/Absolut!$B40,3)</f>
        <v>40969.326999999997</v>
      </c>
      <c r="T40" s="5">
        <f>ROUND(Absolut!U40*100000/Absolut!$B40,3)</f>
        <v>112.761</v>
      </c>
      <c r="U40" s="5">
        <f>ROUND(Absolut!V40*1000/Absolut!$B40,3)</f>
        <v>3329.2559999999999</v>
      </c>
      <c r="V40" s="5">
        <f>ROUND(Absolut!W40*1000/Absolut!$B40,3)</f>
        <v>2043.8109999999999</v>
      </c>
      <c r="W40" s="5">
        <f>ROUND(Absolut!X40*1000/Absolut!$B40,3)</f>
        <v>56.478999999999999</v>
      </c>
      <c r="X40" s="5">
        <f>ROUND(Absolut!Y40*1000/Absolut!$B40,3)</f>
        <v>0.92400000000000004</v>
      </c>
      <c r="Y40" s="5">
        <f>ROUND(Absolut!Z40/Absolut!$B40,3)</f>
        <v>23.227</v>
      </c>
      <c r="Z40" s="5">
        <f>ROUND(Absolut!AA40*100000/Absolut!$B40,3)</f>
        <v>368.79899999999998</v>
      </c>
      <c r="AA40" s="5">
        <f>ROUND(Absolut!AB40*1000/Absolut!$B40,3)</f>
        <v>1477.075</v>
      </c>
      <c r="AB40" s="5">
        <f>ROUND(Absolut!AC40*1000000/Absolut!$B40,3)</f>
        <v>5544.4059999999999</v>
      </c>
      <c r="AC40" s="5">
        <f>ROUND(Absolut!AD40*1000000/Absolut!$B40,3)</f>
        <v>1052.604</v>
      </c>
      <c r="AD40" s="5">
        <f>ROUND(Absolut!AE40*100/Absolut!$B40,3)</f>
        <v>79.138999999999996</v>
      </c>
      <c r="AE40" s="5">
        <f>ROUND(Absolut!AF40*100/Absolut!$B40,3)</f>
        <v>39.298999999999999</v>
      </c>
      <c r="AF40" s="5">
        <v>2851.0163969999999</v>
      </c>
    </row>
    <row r="41" spans="1:32" x14ac:dyDescent="0.3">
      <c r="A41" s="9" t="s">
        <v>59</v>
      </c>
      <c r="B41" s="6" t="s">
        <v>60</v>
      </c>
      <c r="C41" s="6" t="s">
        <v>95</v>
      </c>
      <c r="D41" s="3" t="s">
        <v>119</v>
      </c>
      <c r="E41" s="5">
        <f>ROUND(Absolut!F41*100000/Absolut!$B41,3)</f>
        <v>92.186000000000007</v>
      </c>
      <c r="F41" s="5">
        <f>ROUND(Absolut!G41*100000/Absolut!$B41,3)</f>
        <v>29.774000000000001</v>
      </c>
      <c r="G41" s="4" t="s">
        <v>144</v>
      </c>
      <c r="H41" s="4">
        <v>2606</v>
      </c>
      <c r="I41" s="5">
        <f>ROUND(Absolut!J41/Absolut!$B41,3)</f>
        <v>247.43</v>
      </c>
      <c r="J41" s="5">
        <f>ROUND(Absolut!K41/Absolut!$B41,3)</f>
        <v>22.184000000000001</v>
      </c>
      <c r="K41" s="4">
        <v>1536</v>
      </c>
      <c r="L41" s="5">
        <f>ROUND(Absolut!M41*1000/Absolut!$B41,3)</f>
        <v>142.047</v>
      </c>
      <c r="M41" s="5">
        <f>ROUND(Absolut!N41*100000/Absolut!$B41,3)</f>
        <v>694.25800000000004</v>
      </c>
      <c r="N41" s="5">
        <f>ROUND(Absolut!O41*100000/Absolut!$B41,3)</f>
        <v>227.316</v>
      </c>
      <c r="O41" s="5">
        <f>ROUND(Absolut!P41*1000/Absolut!$B41,3)</f>
        <v>6441.3469999999998</v>
      </c>
      <c r="P41" s="5">
        <f>ROUND(Absolut!Q41*1000/Absolut!$B41,3)</f>
        <v>58.048999999999999</v>
      </c>
      <c r="Q41" s="5">
        <f>ROUND(Absolut!R41*1000/Absolut!$B41,3)</f>
        <v>791.94</v>
      </c>
      <c r="R41" s="5">
        <f>ROUND(Absolut!S41*1000/Absolut!$B41,3)</f>
        <v>17.2</v>
      </c>
      <c r="S41" s="5">
        <f>ROUND(Absolut!T41*1000000/Absolut!$B41,3)</f>
        <v>43433.038999999997</v>
      </c>
      <c r="T41" s="5">
        <f>ROUND(Absolut!U41*100000/Absolut!$B41,3)</f>
        <v>37.790999999999997</v>
      </c>
      <c r="U41" s="5">
        <f>ROUND(Absolut!V41*1000/Absolut!$B41,3)</f>
        <v>2994.2710000000002</v>
      </c>
      <c r="V41" s="5">
        <f>ROUND(Absolut!W41*1000/Absolut!$B41,3)</f>
        <v>2093.3139999999999</v>
      </c>
      <c r="W41" s="5">
        <f>ROUND(Absolut!X41*1000/Absolut!$B41,3)</f>
        <v>11.840999999999999</v>
      </c>
      <c r="X41" s="5">
        <f>ROUND(Absolut!Y41*1000/Absolut!$B41,3)</f>
        <v>1.6379999999999999</v>
      </c>
      <c r="Y41" s="5">
        <f>ROUND(Absolut!Z41/Absolut!$B41,3)</f>
        <v>22.824000000000002</v>
      </c>
      <c r="Z41" s="5">
        <f>ROUND(Absolut!AA41*100000/Absolut!$B41,3)</f>
        <v>275.98500000000001</v>
      </c>
      <c r="AA41" s="5">
        <f>ROUND(Absolut!AB41*1000/Absolut!$B41,3)</f>
        <v>3002.837</v>
      </c>
      <c r="AB41" s="5">
        <f>ROUND(Absolut!AC41*1000000/Absolut!$B41,3)</f>
        <v>4010.9479999999999</v>
      </c>
      <c r="AC41" s="5">
        <f>ROUND(Absolut!AD41*1000000/Absolut!$B41,3)</f>
        <v>671.64099999999996</v>
      </c>
      <c r="AD41" s="5">
        <f>ROUND(Absolut!AE41*100/Absolut!$B41,3)</f>
        <v>73.022000000000006</v>
      </c>
      <c r="AE41" s="5">
        <f>ROUND(Absolut!AF41*100/Absolut!$B41,3)</f>
        <v>40.56</v>
      </c>
      <c r="AF41" s="5">
        <v>926.45450540000002</v>
      </c>
    </row>
    <row r="42" spans="1:32" x14ac:dyDescent="0.3">
      <c r="A42" s="9" t="s">
        <v>31</v>
      </c>
      <c r="B42" s="6" t="s">
        <v>32</v>
      </c>
      <c r="C42" s="6" t="s">
        <v>75</v>
      </c>
      <c r="D42" s="3">
        <v>4</v>
      </c>
      <c r="E42" s="5">
        <f>ROUND(Absolut!F42*100000/Absolut!$B42,3)</f>
        <v>404.97699999999998</v>
      </c>
      <c r="F42" s="5">
        <f>ROUND(Absolut!G42*100000/Absolut!$B42,3)</f>
        <v>1677.607</v>
      </c>
      <c r="G42" s="4" t="s">
        <v>33</v>
      </c>
      <c r="H42" s="4">
        <v>2673</v>
      </c>
      <c r="I42" s="5">
        <f>ROUND(Absolut!J42/Absolut!$B42,3)</f>
        <v>152.536</v>
      </c>
      <c r="J42" s="5">
        <f>ROUND(Absolut!K42/Absolut!$B42,3)</f>
        <v>68.742000000000004</v>
      </c>
      <c r="K42" s="4">
        <v>1314</v>
      </c>
      <c r="L42" s="5">
        <f>ROUND(Absolut!M42*1000/Absolut!$B42,3)</f>
        <v>158.923</v>
      </c>
      <c r="M42" s="5">
        <f>ROUND(Absolut!N42*100000/Absolut!$B42,3)</f>
        <v>527.08699999999999</v>
      </c>
      <c r="N42" s="5">
        <f>ROUND(Absolut!O42*100000/Absolut!$B42,3)</f>
        <v>146.80099999999999</v>
      </c>
      <c r="O42" s="5">
        <f>ROUND(Absolut!P42*1000/Absolut!$B42,3)</f>
        <v>6182.701</v>
      </c>
      <c r="P42" s="5">
        <f>ROUND(Absolut!Q42*1000/Absolut!$B42,3)</f>
        <v>23.378</v>
      </c>
      <c r="Q42" s="5">
        <f>ROUND(Absolut!R42*1000/Absolut!$B42,3)</f>
        <v>226.709</v>
      </c>
      <c r="R42" s="5">
        <f>ROUND(Absolut!S42*1000/Absolut!$B42,3)</f>
        <v>12.662000000000001</v>
      </c>
      <c r="S42" s="5">
        <f>ROUND(Absolut!T42*1000000/Absolut!$B42,3)</f>
        <v>24929.014999999999</v>
      </c>
      <c r="T42" s="5">
        <f>ROUND(Absolut!U42*100000/Absolut!$B42,3)</f>
        <v>36.231000000000002</v>
      </c>
      <c r="U42" s="5">
        <f>ROUND(Absolut!V42*1000/Absolut!$B42,3)</f>
        <v>2436.6610000000001</v>
      </c>
      <c r="V42" s="5">
        <f>ROUND(Absolut!W42*1000/Absolut!$B42,3)</f>
        <v>1587.9090000000001</v>
      </c>
      <c r="W42" s="5">
        <f>ROUND(Absolut!X42*1000/Absolut!$B42,3)</f>
        <v>17.117000000000001</v>
      </c>
      <c r="X42" s="5">
        <f>ROUND(Absolut!Y42*1000/Absolut!$B42,3)</f>
        <v>0.50800000000000001</v>
      </c>
      <c r="Y42" s="5">
        <f>ROUND(Absolut!Z42/Absolut!$B42,3)</f>
        <v>19.266999999999999</v>
      </c>
      <c r="Z42" s="5">
        <f>ROUND(Absolut!AA42*100000/Absolut!$B42,3)</f>
        <v>382.16500000000002</v>
      </c>
      <c r="AA42" s="5">
        <f>ROUND(Absolut!AB42*1000/Absolut!$B42,3)</f>
        <v>161.827</v>
      </c>
      <c r="AB42" s="5">
        <f>ROUND(Absolut!AC42*1000000/Absolut!$B42,3)</f>
        <v>3840.1669999999999</v>
      </c>
      <c r="AC42" s="5">
        <f>ROUND(Absolut!AD42*1000000/Absolut!$B42,3)</f>
        <v>801.63400000000001</v>
      </c>
      <c r="AD42" s="5">
        <f>ROUND(Absolut!AE42*100/Absolut!$B42,3)</f>
        <v>37.578000000000003</v>
      </c>
      <c r="AE42" s="5">
        <f>ROUND(Absolut!AF42*100/Absolut!$B42,3)</f>
        <v>32.402999999999999</v>
      </c>
      <c r="AF42" s="5">
        <v>479.73774470000001</v>
      </c>
    </row>
    <row r="43" spans="1:32" x14ac:dyDescent="0.3">
      <c r="A43" s="9" t="s">
        <v>42</v>
      </c>
      <c r="B43" s="6" t="s">
        <v>43</v>
      </c>
      <c r="C43" s="6" t="s">
        <v>84</v>
      </c>
      <c r="D43" s="3" t="s">
        <v>111</v>
      </c>
      <c r="E43" s="5">
        <f>ROUND(Absolut!F43*100000/Absolut!$B43,3)</f>
        <v>140.99</v>
      </c>
      <c r="F43" s="5">
        <f>ROUND(Absolut!G43*100000/Absolut!$B43,3)</f>
        <v>51.695999999999998</v>
      </c>
      <c r="G43" s="4" t="s">
        <v>122</v>
      </c>
      <c r="H43" s="4">
        <v>2561</v>
      </c>
      <c r="I43" s="5">
        <f>ROUND(Absolut!J43/Absolut!$B43,3)</f>
        <v>130.35499999999999</v>
      </c>
      <c r="J43" s="5">
        <f>ROUND(Absolut!K43/Absolut!$B43,3)</f>
        <v>47.231000000000002</v>
      </c>
      <c r="K43" s="4">
        <v>1297</v>
      </c>
      <c r="L43" s="5">
        <f>ROUND(Absolut!M43*1000/Absolut!$B43,3)</f>
        <v>155.23599999999999</v>
      </c>
      <c r="M43" s="5">
        <f>ROUND(Absolut!N43*100000/Absolut!$B43,3)</f>
        <v>415.76299999999998</v>
      </c>
      <c r="N43" s="5">
        <f>ROUND(Absolut!O43*100000/Absolut!$B43,3)</f>
        <v>166.68100000000001</v>
      </c>
      <c r="O43" s="5">
        <f>ROUND(Absolut!P43*1000/Absolut!$B43,3)</f>
        <v>4654.6279999999997</v>
      </c>
      <c r="P43" s="5">
        <f>ROUND(Absolut!Q43*1000/Absolut!$B43,3)</f>
        <v>86.254000000000005</v>
      </c>
      <c r="Q43" s="5">
        <f>ROUND(Absolut!R43*1000/Absolut!$B43,3)</f>
        <v>389.75200000000001</v>
      </c>
      <c r="R43" s="5">
        <f>ROUND(Absolut!S43*1000/Absolut!$B43,3)</f>
        <v>24.882999999999999</v>
      </c>
      <c r="S43" s="5">
        <f>ROUND(Absolut!T43*1000000/Absolut!$B43,3)</f>
        <v>34237.339</v>
      </c>
      <c r="T43" s="5">
        <f>ROUND(Absolut!U43*100000/Absolut!$B43,3)</f>
        <v>12.218999999999999</v>
      </c>
      <c r="U43" s="5">
        <f>ROUND(Absolut!V43*1000/Absolut!$B43,3)</f>
        <v>3341.0830000000001</v>
      </c>
      <c r="V43" s="5">
        <f>ROUND(Absolut!W43*1000/Absolut!$B43,3)</f>
        <v>1866.0909999999999</v>
      </c>
      <c r="W43" s="5">
        <f>ROUND(Absolut!X43*1000/Absolut!$B43,3)</f>
        <v>59.78</v>
      </c>
      <c r="X43" s="5">
        <f>ROUND(Absolut!Y43*1000/Absolut!$B43,3)</f>
        <v>1.6040000000000001</v>
      </c>
      <c r="Y43" s="5">
        <f>ROUND(Absolut!Z43/Absolut!$B43,3)</f>
        <v>24.853999999999999</v>
      </c>
      <c r="Z43" s="5">
        <f>ROUND(Absolut!AA43*100000/Absolut!$B43,3)</f>
        <v>230.91</v>
      </c>
      <c r="AA43" s="5">
        <f>ROUND(Absolut!AB43*1000/Absolut!$B43,3)</f>
        <v>157.16300000000001</v>
      </c>
      <c r="AB43" s="5">
        <f>ROUND(Absolut!AC43*1000000/Absolut!$B43,3)</f>
        <v>3559.8359999999998</v>
      </c>
      <c r="AC43" s="5">
        <f>ROUND(Absolut!AD43*1000000/Absolut!$B43,3)</f>
        <v>542.654</v>
      </c>
      <c r="AD43" s="5">
        <f>ROUND(Absolut!AE43*100/Absolut!$B43,3)</f>
        <v>71.600999999999999</v>
      </c>
      <c r="AE43" s="5">
        <f>ROUND(Absolut!AF43*100/Absolut!$B43,3)</f>
        <v>40.784999999999997</v>
      </c>
      <c r="AF43" s="5">
        <v>767.86497559999998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5" sqref="B35"/>
    </sheetView>
  </sheetViews>
  <sheetFormatPr defaultRowHeight="14.4" x14ac:dyDescent="0.3"/>
  <cols>
    <col min="2" max="2" width="64.6640625" customWidth="1"/>
    <col min="3" max="3" width="37.109375" customWidth="1"/>
  </cols>
  <sheetData>
    <row r="1" spans="1:4" x14ac:dyDescent="0.3">
      <c r="A1" t="s">
        <v>98</v>
      </c>
      <c r="B1" t="s">
        <v>99</v>
      </c>
      <c r="C1" t="s">
        <v>100</v>
      </c>
      <c r="D1" s="5" t="s">
        <v>100</v>
      </c>
    </row>
    <row r="2" spans="1:4" x14ac:dyDescent="0.3">
      <c r="A2" t="s">
        <v>97</v>
      </c>
      <c r="B2" t="s">
        <v>101</v>
      </c>
      <c r="C2" t="s">
        <v>102</v>
      </c>
      <c r="D2" s="5" t="s">
        <v>102</v>
      </c>
    </row>
    <row r="3" spans="1:4" x14ac:dyDescent="0.3">
      <c r="A3" t="s">
        <v>103</v>
      </c>
      <c r="B3" t="s">
        <v>104</v>
      </c>
      <c r="C3" t="s">
        <v>185</v>
      </c>
      <c r="D3" s="5" t="s">
        <v>185</v>
      </c>
    </row>
    <row r="4" spans="1:4" x14ac:dyDescent="0.3">
      <c r="A4" t="s">
        <v>125</v>
      </c>
      <c r="B4" t="s">
        <v>123</v>
      </c>
      <c r="C4" t="s">
        <v>124</v>
      </c>
      <c r="D4" t="s">
        <v>210</v>
      </c>
    </row>
    <row r="5" spans="1:4" x14ac:dyDescent="0.3">
      <c r="A5" s="5" t="s">
        <v>126</v>
      </c>
      <c r="B5" t="s">
        <v>127</v>
      </c>
      <c r="C5" s="5" t="s">
        <v>124</v>
      </c>
      <c r="D5" s="5" t="s">
        <v>210</v>
      </c>
    </row>
    <row r="6" spans="1:4" x14ac:dyDescent="0.3">
      <c r="A6" t="s">
        <v>129</v>
      </c>
      <c r="B6" t="s">
        <v>130</v>
      </c>
      <c r="C6" t="s">
        <v>147</v>
      </c>
      <c r="D6" s="5" t="s">
        <v>147</v>
      </c>
    </row>
    <row r="7" spans="1:4" x14ac:dyDescent="0.3">
      <c r="A7" t="s">
        <v>150</v>
      </c>
      <c r="B7" t="s">
        <v>148</v>
      </c>
      <c r="C7" t="s">
        <v>149</v>
      </c>
      <c r="D7" s="5" t="s">
        <v>149</v>
      </c>
    </row>
    <row r="8" spans="1:4" x14ac:dyDescent="0.3">
      <c r="A8" t="s">
        <v>152</v>
      </c>
      <c r="B8" t="s">
        <v>151</v>
      </c>
      <c r="C8" t="s">
        <v>149</v>
      </c>
      <c r="D8" t="s">
        <v>212</v>
      </c>
    </row>
    <row r="9" spans="1:4" x14ac:dyDescent="0.3">
      <c r="A9" t="s">
        <v>154</v>
      </c>
      <c r="B9" t="s">
        <v>153</v>
      </c>
      <c r="C9" t="s">
        <v>149</v>
      </c>
      <c r="D9" s="5" t="s">
        <v>212</v>
      </c>
    </row>
    <row r="10" spans="1:4" x14ac:dyDescent="0.3">
      <c r="A10" t="s">
        <v>156</v>
      </c>
      <c r="B10" t="s">
        <v>155</v>
      </c>
      <c r="C10" t="s">
        <v>149</v>
      </c>
      <c r="D10" t="s">
        <v>149</v>
      </c>
    </row>
    <row r="11" spans="1:4" x14ac:dyDescent="0.3">
      <c r="A11" s="5" t="s">
        <v>157</v>
      </c>
      <c r="B11" t="s">
        <v>158</v>
      </c>
      <c r="C11" t="s">
        <v>159</v>
      </c>
      <c r="D11" t="s">
        <v>213</v>
      </c>
    </row>
    <row r="12" spans="1:4" x14ac:dyDescent="0.3">
      <c r="A12" s="5" t="s">
        <v>160</v>
      </c>
      <c r="B12" t="s">
        <v>161</v>
      </c>
      <c r="C12" t="s">
        <v>162</v>
      </c>
      <c r="D12" t="s">
        <v>211</v>
      </c>
    </row>
    <row r="13" spans="1:4" x14ac:dyDescent="0.3">
      <c r="A13" t="s">
        <v>164</v>
      </c>
      <c r="B13" t="s">
        <v>165</v>
      </c>
      <c r="C13" t="s">
        <v>162</v>
      </c>
      <c r="D13" s="5" t="s">
        <v>211</v>
      </c>
    </row>
    <row r="14" spans="1:4" x14ac:dyDescent="0.3">
      <c r="A14" s="5" t="s">
        <v>166</v>
      </c>
      <c r="B14" t="s">
        <v>167</v>
      </c>
      <c r="C14" t="s">
        <v>162</v>
      </c>
      <c r="D14" t="s">
        <v>214</v>
      </c>
    </row>
    <row r="15" spans="1:4" x14ac:dyDescent="0.3">
      <c r="A15" s="5" t="s">
        <v>168</v>
      </c>
      <c r="B15" t="s">
        <v>169</v>
      </c>
      <c r="C15" t="s">
        <v>162</v>
      </c>
      <c r="D15" t="s">
        <v>214</v>
      </c>
    </row>
    <row r="16" spans="1:4" x14ac:dyDescent="0.3">
      <c r="A16" s="5" t="s">
        <v>170</v>
      </c>
      <c r="B16" t="s">
        <v>171</v>
      </c>
      <c r="C16" t="s">
        <v>162</v>
      </c>
      <c r="D16" s="5" t="s">
        <v>214</v>
      </c>
    </row>
    <row r="17" spans="1:4" x14ac:dyDescent="0.3">
      <c r="A17" s="5" t="s">
        <v>172</v>
      </c>
      <c r="B17" t="s">
        <v>173</v>
      </c>
      <c r="C17" t="s">
        <v>162</v>
      </c>
      <c r="D17" s="5" t="s">
        <v>214</v>
      </c>
    </row>
    <row r="18" spans="1:4" x14ac:dyDescent="0.3">
      <c r="A18" t="s">
        <v>174</v>
      </c>
      <c r="C18" t="s">
        <v>175</v>
      </c>
      <c r="D18" t="s">
        <v>215</v>
      </c>
    </row>
    <row r="19" spans="1:4" x14ac:dyDescent="0.3">
      <c r="A19" s="5" t="s">
        <v>176</v>
      </c>
      <c r="B19" t="s">
        <v>177</v>
      </c>
      <c r="C19" t="s">
        <v>162</v>
      </c>
      <c r="D19" t="s">
        <v>211</v>
      </c>
    </row>
    <row r="20" spans="1:4" x14ac:dyDescent="0.3">
      <c r="A20" s="5" t="s">
        <v>178</v>
      </c>
      <c r="B20" t="s">
        <v>179</v>
      </c>
      <c r="C20" t="s">
        <v>180</v>
      </c>
      <c r="D20" t="s">
        <v>215</v>
      </c>
    </row>
    <row r="21" spans="1:4" x14ac:dyDescent="0.3">
      <c r="A21" s="5" t="s">
        <v>181</v>
      </c>
      <c r="B21" t="s">
        <v>182</v>
      </c>
      <c r="C21" t="s">
        <v>180</v>
      </c>
      <c r="D21" s="5" t="s">
        <v>215</v>
      </c>
    </row>
    <row r="22" spans="1:4" x14ac:dyDescent="0.3">
      <c r="A22" s="5" t="s">
        <v>183</v>
      </c>
      <c r="B22" t="s">
        <v>184</v>
      </c>
      <c r="C22" t="s">
        <v>180</v>
      </c>
      <c r="D22" s="5" t="s">
        <v>215</v>
      </c>
    </row>
    <row r="23" spans="1:4" x14ac:dyDescent="0.3">
      <c r="A23" s="5" t="s">
        <v>186</v>
      </c>
      <c r="B23" t="s">
        <v>187</v>
      </c>
      <c r="C23" t="s">
        <v>188</v>
      </c>
      <c r="D23" t="s">
        <v>216</v>
      </c>
    </row>
    <row r="24" spans="1:4" x14ac:dyDescent="0.3">
      <c r="A24" s="5" t="s">
        <v>189</v>
      </c>
      <c r="B24" t="s">
        <v>190</v>
      </c>
      <c r="C24" t="s">
        <v>191</v>
      </c>
      <c r="D24" t="s">
        <v>217</v>
      </c>
    </row>
    <row r="25" spans="1:4" x14ac:dyDescent="0.3">
      <c r="A25" s="5" t="s">
        <v>192</v>
      </c>
      <c r="B25" t="s">
        <v>193</v>
      </c>
      <c r="C25" t="s">
        <v>194</v>
      </c>
    </row>
    <row r="26" spans="1:4" x14ac:dyDescent="0.3">
      <c r="A26" s="5" t="s">
        <v>195</v>
      </c>
      <c r="B26" t="s">
        <v>196</v>
      </c>
      <c r="C26" t="s">
        <v>162</v>
      </c>
      <c r="D26" t="s">
        <v>218</v>
      </c>
    </row>
    <row r="27" spans="1:4" x14ac:dyDescent="0.3">
      <c r="A27" s="5" t="s">
        <v>197</v>
      </c>
      <c r="B27" t="s">
        <v>198</v>
      </c>
      <c r="C27" t="s">
        <v>199</v>
      </c>
      <c r="D27" t="s">
        <v>215</v>
      </c>
    </row>
    <row r="28" spans="1:4" x14ac:dyDescent="0.3">
      <c r="A28" s="5" t="s">
        <v>200</v>
      </c>
      <c r="B28" t="s">
        <v>201</v>
      </c>
      <c r="C28" t="s">
        <v>175</v>
      </c>
      <c r="D28" t="s">
        <v>215</v>
      </c>
    </row>
    <row r="29" spans="1:4" x14ac:dyDescent="0.3">
      <c r="A29" t="s">
        <v>202</v>
      </c>
      <c r="B29" t="s">
        <v>203</v>
      </c>
      <c r="C29" t="s">
        <v>162</v>
      </c>
      <c r="D29" t="s">
        <v>147</v>
      </c>
    </row>
    <row r="30" spans="1:4" x14ac:dyDescent="0.3">
      <c r="A30" t="s">
        <v>204</v>
      </c>
      <c r="B30" t="s">
        <v>205</v>
      </c>
      <c r="C30" t="s">
        <v>162</v>
      </c>
      <c r="D30" s="5" t="s">
        <v>147</v>
      </c>
    </row>
    <row r="31" spans="1:4" x14ac:dyDescent="0.3">
      <c r="A31" t="s">
        <v>206</v>
      </c>
      <c r="B31" t="s">
        <v>207</v>
      </c>
      <c r="C31" s="5" t="s">
        <v>208</v>
      </c>
      <c r="D31" s="5" t="s">
        <v>208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Absolut</vt:lpstr>
      <vt:lpstr>Relativ</vt:lpstr>
      <vt:lpstr>Indicatori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2024-12-16T15:05:56Z</dcterms:modified>
</cp:coreProperties>
</file>