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gitsky/hatespeech/data/raw/"/>
    </mc:Choice>
  </mc:AlternateContent>
  <xr:revisionPtr revIDLastSave="0" documentId="13_ncr:1_{65E5CD5F-0E4C-4541-9114-2BC42471BD7D}" xr6:coauthVersionLast="47" xr6:coauthVersionMax="47" xr10:uidLastSave="{00000000-0000-0000-0000-000000000000}"/>
  <bookViews>
    <workbookView xWindow="0" yWindow="500" windowWidth="38400" windowHeight="19660" activeTab="1" xr2:uid="{E424606D-9CEA-BC47-9A9F-F74680F194A3}"/>
  </bookViews>
  <sheets>
    <sheet name="old-labels" sheetId="1" r:id="rId1"/>
    <sheet name="new-lab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H3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3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<sst xmlns="http://schemas.openxmlformats.org/spreadsheetml/2006/main" count="66" uniqueCount="30">
  <si>
    <t>Model</t>
  </si>
  <si>
    <t>Recall</t>
  </si>
  <si>
    <t>Precision</t>
  </si>
  <si>
    <t>F1-score</t>
  </si>
  <si>
    <t>XLMR-base-1st-iteration</t>
  </si>
  <si>
    <t>XLMR-base-2nd-iteration</t>
  </si>
  <si>
    <t>XLMR-large-2nd-iteration</t>
  </si>
  <si>
    <t>ELECTRA-2nd-iteration</t>
  </si>
  <si>
    <t>Guscode</t>
  </si>
  <si>
    <t>DaNLP-BERT</t>
  </si>
  <si>
    <t>DaNLP-ELECTRA</t>
  </si>
  <si>
    <t>A-ttack</t>
  </si>
  <si>
    <t>Validation dataset</t>
  </si>
  <si>
    <t>Test dataset</t>
  </si>
  <si>
    <t>XLMR-base-3rd-iteration</t>
  </si>
  <si>
    <t>ELECTRA-3rd-iteration</t>
  </si>
  <si>
    <t xml:space="preserve">    - contains_offensive_word</t>
  </si>
  <si>
    <t xml:space="preserve">    - is_all_caps</t>
  </si>
  <si>
    <t xml:space="preserve">    - contains_positive_swear_word</t>
  </si>
  <si>
    <t xml:space="preserve">    - is_dr_answer</t>
  </si>
  <si>
    <t xml:space="preserve">    - has_been_moderated</t>
  </si>
  <si>
    <t xml:space="preserve">    - is_spam</t>
  </si>
  <si>
    <t xml:space="preserve">    - is_mention</t>
  </si>
  <si>
    <t xml:space="preserve">    - use_danlp_model</t>
  </si>
  <si>
    <t xml:space="preserve">    - use_attack_model</t>
  </si>
  <si>
    <t xml:space="preserve">    - use_tfidf_model</t>
  </si>
  <si>
    <t xml:space="preserve">    - has_positive_sentiment</t>
  </si>
  <si>
    <t>&lt;-- Catches comments that the others don't (since recall is lower), but also contributes to a decrease in precision. Label function can only mark OFFENSIVE and ABSTAIN.</t>
  </si>
  <si>
    <t>&lt;-- Significantly increases precision, while reducing recall, which is probably because this LF can mark things as NOT_OFFENSIVE as well as the other two.</t>
  </si>
  <si>
    <t>F2-score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</si>
</sst>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0" fontId="0" fillId="0" borderId="0" xfId="0" applyNumberFormat="1"/>
    <xf numFmtId="10" fontId="3" fillId="2" borderId="4" xfId="0" applyNumberFormat="1" applyFont="1" applyFill="1" applyBorder="1"/>
    <xf numFmtId="10" fontId="3" fillId="2" borderId="0" xfId="0" applyNumberFormat="1" applyFont="1" applyFill="1" applyBorder="1"/>
    <xf numFmtId="10" fontId="3" fillId="2" borderId="5" xfId="0" applyNumberFormat="1" applyFont="1" applyFill="1" applyBorder="1"/>
    <xf numFmtId="10" fontId="2" fillId="2" borderId="4" xfId="0" applyNumberFormat="1" applyFont="1" applyFill="1" applyBorder="1"/>
    <xf numFmtId="10" fontId="2" fillId="2" borderId="5" xfId="0" applyNumberFormat="1" applyFont="1" applyFill="1" applyBorder="1"/>
    <xf numFmtId="10" fontId="3" fillId="2" borderId="6" xfId="0" applyNumberFormat="1" applyFont="1" applyFill="1" applyBorder="1"/>
    <xf numFmtId="10" fontId="2" fillId="2" borderId="7" xfId="0" applyNumberFormat="1" applyFont="1" applyFill="1" applyBorder="1"/>
    <xf numFmtId="10" fontId="3" fillId="2" borderId="8" xfId="0" applyNumberFormat="1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10" fontId="2" fillId="3" borderId="6" xfId="0" applyNumberFormat="1" applyFont="1" applyFill="1" applyBorder="1"/>
    <xf numFmtId="10" fontId="2" fillId="3" borderId="7" xfId="0" applyNumberFormat="1" applyFont="1" applyFill="1" applyBorder="1"/>
    <xf numFmtId="10" fontId="2" fillId="3" borderId="8" xfId="0" applyNumberFormat="1" applyFont="1" applyFill="1" applyBorder="1"/>
    <xf numFmtId="0" fontId="4" fillId="0" borderId="0" xfId="0" applyFont="1"/>
    <xf numFmtId="10" fontId="2" fillId="3" borderId="1" xfId="0" applyNumberFormat="1" applyFont="1" applyFill="1" applyBorder="1" applyAlignment="1">
      <alignment horizontal="center"/>
    </xf>
    <xf numFmtId="10" fontId="2" fillId="3" borderId="2" xfId="0" applyNumberFormat="1" applyFont="1" applyFill="1" applyBorder="1" applyAlignment="1">
      <alignment horizontal="center"/>
    </xf>
    <xf numFmtId="10" fontId="2" fillId="3" borderId="3" xfId="0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0" fontId="2" fillId="2" borderId="0" xfId="0" applyNumberFormat="1" applyFont="1" applyFill="1" applyBorder="1"/>
    <xf numFmtId="10" fontId="3" fillId="2" borderId="7" xfId="0" applyNumberFormat="1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7D34-3AFC-3E45-A478-B30E4E8DD871}">
  <dimension ref="A1:J23"/>
  <sheetViews>
    <sheetView zoomScaleNormal="100" workbookViewId="0">
      <selection activeCell="B21" sqref="B21"/>
    </sheetView>
  </sheetViews>
  <sheetFormatPr baseColWidth="10" defaultRowHeight="16" x14ac:dyDescent="0.2"/>
  <cols>
    <col min="1" max="1" width="39.5" bestFit="1" customWidth="1"/>
    <col min="2" max="2" width="9.1640625" style="2" bestFit="1" customWidth="1"/>
    <col min="3" max="3" width="11.5" style="2" bestFit="1" customWidth="1"/>
    <col min="4" max="4" width="11.5" style="2" customWidth="1"/>
    <col min="5" max="5" width="10.5" style="2" bestFit="1" customWidth="1"/>
    <col min="6" max="6" width="9.1640625" style="2" bestFit="1" customWidth="1"/>
    <col min="7" max="7" width="11.5" style="2" bestFit="1" customWidth="1"/>
    <col min="8" max="8" width="11.5" style="2" customWidth="1"/>
    <col min="9" max="9" width="10.5" style="2" bestFit="1" customWidth="1"/>
    <col min="10" max="10" width="143.5" bestFit="1" customWidth="1"/>
  </cols>
  <sheetData>
    <row r="1" spans="1:10" s="1" customFormat="1" ht="21" x14ac:dyDescent="0.25">
      <c r="A1" s="20" t="s">
        <v>0</v>
      </c>
      <c r="B1" s="17" t="s">
        <v>12</v>
      </c>
      <c r="C1" s="18"/>
      <c r="D1" s="18"/>
      <c r="E1" s="19"/>
      <c r="F1" s="17" t="s">
        <v>13</v>
      </c>
      <c r="G1" s="18"/>
      <c r="H1" s="18"/>
      <c r="I1" s="19"/>
    </row>
    <row r="2" spans="1:10" s="1" customFormat="1" ht="21" x14ac:dyDescent="0.25">
      <c r="A2" s="21"/>
      <c r="B2" s="13" t="s">
        <v>1</v>
      </c>
      <c r="C2" s="14" t="s">
        <v>2</v>
      </c>
      <c r="D2" s="14" t="s">
        <v>3</v>
      </c>
      <c r="E2" s="14" t="s">
        <v>29</v>
      </c>
      <c r="F2" s="13" t="s">
        <v>1</v>
      </c>
      <c r="G2" s="14" t="s">
        <v>2</v>
      </c>
      <c r="H2" s="14" t="s">
        <v>3</v>
      </c>
      <c r="I2" s="14" t="s">
        <v>29</v>
      </c>
    </row>
    <row r="3" spans="1:10" ht="21" x14ac:dyDescent="0.25">
      <c r="A3" s="11" t="s">
        <v>4</v>
      </c>
      <c r="B3" s="3">
        <v>0.74760000000000004</v>
      </c>
      <c r="C3" s="4">
        <v>0.82799999999999996</v>
      </c>
      <c r="D3" s="4">
        <f>2*B3*C3/(C3+B3)</f>
        <v>0.78574866717440972</v>
      </c>
      <c r="E3" s="4">
        <f>5*B3*C3/((4*C3)+B3)</f>
        <v>0.762406148389004</v>
      </c>
      <c r="F3" s="3">
        <v>0.76700000000000002</v>
      </c>
      <c r="G3" s="4">
        <v>0.84040000000000004</v>
      </c>
      <c r="H3" s="4">
        <f>2*F3*G3/(G3+F3)</f>
        <v>0.80202413836008457</v>
      </c>
      <c r="I3" s="4">
        <f>5*F3*G3/((4*G3)+F3)</f>
        <v>0.78063605096158495</v>
      </c>
    </row>
    <row r="4" spans="1:10" ht="21" x14ac:dyDescent="0.25">
      <c r="A4" s="11" t="s">
        <v>5</v>
      </c>
      <c r="B4" s="3">
        <v>0.88349999999999995</v>
      </c>
      <c r="C4" s="4">
        <v>0.83489999999999998</v>
      </c>
      <c r="D4" s="4">
        <f t="shared" ref="D4:D23" si="0">2*B4*C4/(C4+B4)</f>
        <v>0.85851274441340786</v>
      </c>
      <c r="E4" s="4">
        <f t="shared" ref="E4:E23" si="1">5*B4*C4/((4*C4)+B4)</f>
        <v>0.87333256375648216</v>
      </c>
      <c r="F4" s="3">
        <v>0.91749999999999998</v>
      </c>
      <c r="G4" s="4">
        <v>0.80769999999999997</v>
      </c>
      <c r="H4" s="4">
        <f t="shared" ref="H4:H23" si="2">2*F4*G4/(G4+F4)</f>
        <v>0.85910590076512861</v>
      </c>
      <c r="I4" s="4">
        <f t="shared" ref="I4:I23" si="3">5*F4*G4/((4*G4)+F4)</f>
        <v>0.89321499168334029</v>
      </c>
    </row>
    <row r="5" spans="1:10" ht="21" x14ac:dyDescent="0.25">
      <c r="A5" s="11" t="s">
        <v>14</v>
      </c>
      <c r="B5" s="3">
        <v>0.89319999999999999</v>
      </c>
      <c r="C5" s="4">
        <v>0.90639999999999998</v>
      </c>
      <c r="D5" s="4">
        <f t="shared" si="0"/>
        <v>0.89975158924205378</v>
      </c>
      <c r="E5" s="4">
        <f t="shared" si="1"/>
        <v>0.89580915287244411</v>
      </c>
      <c r="F5" s="3">
        <v>0.93200000000000005</v>
      </c>
      <c r="G5" s="4">
        <v>0.83479999999999999</v>
      </c>
      <c r="H5" s="4">
        <f t="shared" si="2"/>
        <v>0.88072628480869375</v>
      </c>
      <c r="I5" s="22">
        <f t="shared" si="3"/>
        <v>0.91079041018917395</v>
      </c>
    </row>
    <row r="6" spans="1:10" ht="21" x14ac:dyDescent="0.25">
      <c r="A6" s="11" t="s">
        <v>6</v>
      </c>
      <c r="B6" s="3">
        <v>0.75729999999999997</v>
      </c>
      <c r="C6" s="4">
        <v>0.96299999999999997</v>
      </c>
      <c r="D6" s="4">
        <f t="shared" si="0"/>
        <v>0.84785200255769344</v>
      </c>
      <c r="E6" s="4">
        <f t="shared" si="1"/>
        <v>0.79109615342893702</v>
      </c>
      <c r="F6" s="3">
        <v>0.81069999999999998</v>
      </c>
      <c r="G6" s="4">
        <v>0.90269999999999995</v>
      </c>
      <c r="H6" s="4">
        <f t="shared" si="2"/>
        <v>0.85423005719621792</v>
      </c>
      <c r="I6" s="4">
        <f t="shared" si="3"/>
        <v>0.82756857401334383</v>
      </c>
    </row>
    <row r="7" spans="1:10" ht="21" x14ac:dyDescent="0.25">
      <c r="A7" s="11" t="s">
        <v>7</v>
      </c>
      <c r="B7" s="3">
        <v>0.87380000000000002</v>
      </c>
      <c r="C7" s="4">
        <v>0.82569999999999999</v>
      </c>
      <c r="D7" s="4">
        <f t="shared" si="0"/>
        <v>0.84906932627243303</v>
      </c>
      <c r="E7" s="4">
        <f t="shared" si="1"/>
        <v>0.8637368433654169</v>
      </c>
      <c r="F7" s="3">
        <v>0.89319999999999999</v>
      </c>
      <c r="G7" s="4">
        <v>0.81059999999999999</v>
      </c>
      <c r="H7" s="4">
        <f t="shared" si="2"/>
        <v>0.84989778142974526</v>
      </c>
      <c r="I7" s="4">
        <f t="shared" si="3"/>
        <v>0.87536018957345962</v>
      </c>
    </row>
    <row r="8" spans="1:10" ht="21" x14ac:dyDescent="0.25">
      <c r="A8" s="11" t="s">
        <v>15</v>
      </c>
      <c r="B8" s="3">
        <v>0.89810000000000001</v>
      </c>
      <c r="C8" s="4">
        <v>0.89370000000000005</v>
      </c>
      <c r="D8" s="4">
        <f t="shared" si="0"/>
        <v>0.8958945976113406</v>
      </c>
      <c r="E8" s="4">
        <f t="shared" si="1"/>
        <v>0.89721653736949181</v>
      </c>
      <c r="F8" s="3">
        <v>0.91259999999999997</v>
      </c>
      <c r="G8" s="4">
        <v>0.85450000000000004</v>
      </c>
      <c r="H8" s="4">
        <f t="shared" si="2"/>
        <v>0.88259487295569006</v>
      </c>
      <c r="I8" s="4">
        <f t="shared" si="3"/>
        <v>0.90035641712464776</v>
      </c>
    </row>
    <row r="9" spans="1:10" ht="21" x14ac:dyDescent="0.25">
      <c r="A9" s="11" t="s">
        <v>16</v>
      </c>
      <c r="B9" s="3">
        <v>0.88349999999999995</v>
      </c>
      <c r="C9" s="4">
        <v>0.88780000000000003</v>
      </c>
      <c r="D9" s="4">
        <f t="shared" si="0"/>
        <v>0.88564478066956465</v>
      </c>
      <c r="E9" s="4">
        <f t="shared" si="1"/>
        <v>0.88435666448688732</v>
      </c>
      <c r="F9" s="3">
        <v>0.90290000000000004</v>
      </c>
      <c r="G9" s="4">
        <v>0.83779999999999999</v>
      </c>
      <c r="H9" s="4">
        <f t="shared" si="2"/>
        <v>0.86913267076463496</v>
      </c>
      <c r="I9" s="4">
        <f t="shared" si="3"/>
        <v>0.88908302578688791</v>
      </c>
    </row>
    <row r="10" spans="1:10" ht="21" x14ac:dyDescent="0.25">
      <c r="A10" s="11" t="s">
        <v>17</v>
      </c>
      <c r="B10" s="3">
        <v>0.89810000000000001</v>
      </c>
      <c r="C10" s="4">
        <v>0.87260000000000004</v>
      </c>
      <c r="D10" s="4">
        <f t="shared" si="0"/>
        <v>0.88516638617495902</v>
      </c>
      <c r="E10" s="4">
        <f t="shared" si="1"/>
        <v>0.89288146291443538</v>
      </c>
      <c r="F10" s="3">
        <v>0.89810000000000001</v>
      </c>
      <c r="G10" s="4">
        <v>0.82220000000000004</v>
      </c>
      <c r="H10" s="4">
        <f t="shared" si="2"/>
        <v>0.8584756379701215</v>
      </c>
      <c r="I10" s="4">
        <f t="shared" si="3"/>
        <v>0.88181926962669266</v>
      </c>
    </row>
    <row r="11" spans="1:10" ht="21" x14ac:dyDescent="0.25">
      <c r="A11" s="11" t="s">
        <v>18</v>
      </c>
      <c r="B11" s="3">
        <v>0.88349999999999995</v>
      </c>
      <c r="C11" s="4">
        <v>0.89659999999999995</v>
      </c>
      <c r="D11" s="4">
        <f t="shared" si="0"/>
        <v>0.89000179765181731</v>
      </c>
      <c r="E11" s="4">
        <f t="shared" si="1"/>
        <v>0.88608928611378324</v>
      </c>
      <c r="F11" s="3">
        <v>0.88349999999999995</v>
      </c>
      <c r="G11" s="4">
        <v>0.84650000000000003</v>
      </c>
      <c r="H11" s="4">
        <f t="shared" si="2"/>
        <v>0.86460433526011571</v>
      </c>
      <c r="I11" s="4">
        <f t="shared" si="3"/>
        <v>0.87584348284342428</v>
      </c>
      <c r="J11" s="16"/>
    </row>
    <row r="12" spans="1:10" ht="21" x14ac:dyDescent="0.25">
      <c r="A12" s="11" t="s">
        <v>19</v>
      </c>
      <c r="B12" s="3">
        <v>0.89319999999999999</v>
      </c>
      <c r="C12" s="4">
        <v>0.87619999999999998</v>
      </c>
      <c r="D12" s="4">
        <f t="shared" si="0"/>
        <v>0.88461833389849664</v>
      </c>
      <c r="E12" s="4">
        <f t="shared" si="1"/>
        <v>0.88974743065029571</v>
      </c>
      <c r="F12" s="3">
        <v>0.90290000000000004</v>
      </c>
      <c r="G12" s="4">
        <v>0.82669999999999999</v>
      </c>
      <c r="H12" s="4">
        <f t="shared" si="2"/>
        <v>0.86312145004625351</v>
      </c>
      <c r="I12" s="4">
        <f t="shared" si="3"/>
        <v>0.88655655984987058</v>
      </c>
    </row>
    <row r="13" spans="1:10" ht="21" x14ac:dyDescent="0.25">
      <c r="A13" s="11" t="s">
        <v>20</v>
      </c>
      <c r="B13" s="3">
        <v>0.88829999999999998</v>
      </c>
      <c r="C13" s="4">
        <v>0.88829999999999998</v>
      </c>
      <c r="D13" s="4">
        <f t="shared" si="0"/>
        <v>0.88829999999999998</v>
      </c>
      <c r="E13" s="4">
        <f t="shared" si="1"/>
        <v>0.88829999999999998</v>
      </c>
      <c r="F13" s="3">
        <v>0.89810000000000001</v>
      </c>
      <c r="G13" s="4">
        <v>0.84470000000000001</v>
      </c>
      <c r="H13" s="4">
        <f t="shared" si="2"/>
        <v>0.87058190268533397</v>
      </c>
      <c r="I13" s="4">
        <f t="shared" si="3"/>
        <v>0.886886611798265</v>
      </c>
    </row>
    <row r="14" spans="1:10" ht="21" x14ac:dyDescent="0.25">
      <c r="A14" s="11" t="s">
        <v>21</v>
      </c>
      <c r="B14" s="3">
        <v>0.88829999999999998</v>
      </c>
      <c r="C14" s="4">
        <v>0.85119999999999996</v>
      </c>
      <c r="D14" s="4">
        <f t="shared" si="0"/>
        <v>0.86935436619718298</v>
      </c>
      <c r="E14" s="4">
        <f t="shared" si="1"/>
        <v>0.8806235121473992</v>
      </c>
      <c r="F14" s="3">
        <v>0.90290000000000004</v>
      </c>
      <c r="G14" s="4">
        <v>0.83779999999999999</v>
      </c>
      <c r="H14" s="4">
        <f t="shared" si="2"/>
        <v>0.86913267076463496</v>
      </c>
      <c r="I14" s="4">
        <f t="shared" si="3"/>
        <v>0.88908302578688791</v>
      </c>
    </row>
    <row r="15" spans="1:10" ht="21" x14ac:dyDescent="0.25">
      <c r="A15" s="11" t="s">
        <v>22</v>
      </c>
      <c r="B15" s="3">
        <v>0.89810000000000001</v>
      </c>
      <c r="C15" s="4">
        <v>0.86050000000000004</v>
      </c>
      <c r="D15" s="4">
        <f t="shared" si="0"/>
        <v>0.87889804389855575</v>
      </c>
      <c r="E15" s="4">
        <f t="shared" si="1"/>
        <v>0.89031940508283203</v>
      </c>
      <c r="F15" s="3">
        <v>0.90780000000000005</v>
      </c>
      <c r="G15" s="4">
        <v>0.81299999999999994</v>
      </c>
      <c r="H15" s="4">
        <f t="shared" si="2"/>
        <v>0.85778870292887022</v>
      </c>
      <c r="I15" s="4">
        <f t="shared" si="3"/>
        <v>0.88711163998269149</v>
      </c>
    </row>
    <row r="16" spans="1:10" ht="21" x14ac:dyDescent="0.25">
      <c r="A16" s="11" t="s">
        <v>23</v>
      </c>
      <c r="B16" s="6">
        <v>0.98060000000000003</v>
      </c>
      <c r="C16" s="4">
        <v>0.68469999999999998</v>
      </c>
      <c r="D16" s="4">
        <f t="shared" si="0"/>
        <v>0.80636140034828563</v>
      </c>
      <c r="E16" s="22">
        <f t="shared" si="1"/>
        <v>0.90258754100123684</v>
      </c>
      <c r="F16" s="6">
        <v>0.97089999999999999</v>
      </c>
      <c r="G16" s="4">
        <v>0.61919999999999997</v>
      </c>
      <c r="H16" s="4">
        <f t="shared" si="2"/>
        <v>0.75615531098673028</v>
      </c>
      <c r="I16" s="4">
        <f t="shared" si="3"/>
        <v>0.87185845636221249</v>
      </c>
      <c r="J16" t="s">
        <v>28</v>
      </c>
    </row>
    <row r="17" spans="1:10" ht="21" x14ac:dyDescent="0.25">
      <c r="A17" s="11" t="s">
        <v>24</v>
      </c>
      <c r="B17" s="3">
        <v>0.85919999999999996</v>
      </c>
      <c r="C17" s="4">
        <v>0.88060000000000005</v>
      </c>
      <c r="D17" s="4">
        <f t="shared" si="0"/>
        <v>0.86976838717093918</v>
      </c>
      <c r="E17" s="4">
        <f t="shared" si="1"/>
        <v>0.86339638488223458</v>
      </c>
      <c r="F17" s="3">
        <v>0.89319999999999999</v>
      </c>
      <c r="G17" s="4">
        <v>0.84789999999999999</v>
      </c>
      <c r="H17" s="4">
        <f t="shared" si="2"/>
        <v>0.86996069151685718</v>
      </c>
      <c r="I17" s="4">
        <f t="shared" si="3"/>
        <v>0.88375686146377908</v>
      </c>
    </row>
    <row r="18" spans="1:10" ht="21" x14ac:dyDescent="0.25">
      <c r="A18" s="11" t="s">
        <v>25</v>
      </c>
      <c r="B18" s="3">
        <v>0.88829999999999998</v>
      </c>
      <c r="C18" s="4">
        <v>0.95309999999999995</v>
      </c>
      <c r="D18" s="22">
        <f t="shared" si="0"/>
        <v>0.91955982404692072</v>
      </c>
      <c r="E18" s="4">
        <f t="shared" si="1"/>
        <v>0.90054537622056297</v>
      </c>
      <c r="F18" s="3">
        <v>0.87860000000000005</v>
      </c>
      <c r="G18" s="4">
        <v>0.88729999999999998</v>
      </c>
      <c r="H18" s="22">
        <f t="shared" si="2"/>
        <v>0.88292856900164218</v>
      </c>
      <c r="I18" s="4">
        <f t="shared" si="3"/>
        <v>0.88032632458557314</v>
      </c>
      <c r="J18" t="s">
        <v>27</v>
      </c>
    </row>
    <row r="19" spans="1:10" ht="21" x14ac:dyDescent="0.25">
      <c r="A19" s="11" t="s">
        <v>26</v>
      </c>
      <c r="B19" s="3">
        <v>0.91259999999999997</v>
      </c>
      <c r="C19" s="4">
        <v>0.83560000000000001</v>
      </c>
      <c r="D19" s="4">
        <f t="shared" si="0"/>
        <v>0.87240425580597181</v>
      </c>
      <c r="E19" s="4">
        <f t="shared" si="1"/>
        <v>0.89608526439482961</v>
      </c>
      <c r="F19" s="3">
        <v>0.93200000000000005</v>
      </c>
      <c r="G19" s="4">
        <v>0.79669999999999996</v>
      </c>
      <c r="H19" s="4">
        <f t="shared" si="2"/>
        <v>0.85905524382483944</v>
      </c>
      <c r="I19" s="4">
        <f t="shared" si="3"/>
        <v>0.90138438380110708</v>
      </c>
    </row>
    <row r="20" spans="1:10" ht="21" x14ac:dyDescent="0.25">
      <c r="A20" s="11" t="s">
        <v>8</v>
      </c>
      <c r="B20" s="3">
        <v>0.42230000000000001</v>
      </c>
      <c r="C20" s="4">
        <v>0.87</v>
      </c>
      <c r="D20" s="4">
        <f t="shared" si="0"/>
        <v>0.56860017023910858</v>
      </c>
      <c r="E20" s="4">
        <f t="shared" si="1"/>
        <v>0.47074930169387286</v>
      </c>
      <c r="F20" s="3">
        <v>0.43690000000000001</v>
      </c>
      <c r="G20" s="4">
        <v>0.84909999999999997</v>
      </c>
      <c r="H20" s="4">
        <f t="shared" si="2"/>
        <v>0.57693902021772936</v>
      </c>
      <c r="I20" s="4">
        <f t="shared" si="3"/>
        <v>0.48388045548222158</v>
      </c>
    </row>
    <row r="21" spans="1:10" ht="21" x14ac:dyDescent="0.25">
      <c r="A21" s="11" t="s">
        <v>9</v>
      </c>
      <c r="B21" s="3">
        <v>0.15049999999999999</v>
      </c>
      <c r="C21" s="4">
        <v>0.1802</v>
      </c>
      <c r="D21" s="4">
        <f t="shared" si="0"/>
        <v>0.16401632899909283</v>
      </c>
      <c r="E21" s="4">
        <f t="shared" si="1"/>
        <v>0.15563009296453573</v>
      </c>
      <c r="F21" s="3">
        <v>0.1699</v>
      </c>
      <c r="G21" s="4">
        <v>0.19439999999999999</v>
      </c>
      <c r="H21" s="4">
        <f t="shared" si="2"/>
        <v>0.18132615975844085</v>
      </c>
      <c r="I21" s="4">
        <f t="shared" si="3"/>
        <v>0.17429319261213719</v>
      </c>
    </row>
    <row r="22" spans="1:10" ht="21" x14ac:dyDescent="0.25">
      <c r="A22" s="11" t="s">
        <v>10</v>
      </c>
      <c r="B22" s="3">
        <v>0.52910000000000001</v>
      </c>
      <c r="C22" s="4">
        <v>0.9083</v>
      </c>
      <c r="D22" s="4">
        <f t="shared" si="0"/>
        <v>0.66868168916098514</v>
      </c>
      <c r="E22" s="4">
        <f t="shared" si="1"/>
        <v>0.57730284938615661</v>
      </c>
      <c r="F22" s="3">
        <v>0.57279999999999998</v>
      </c>
      <c r="G22" s="4">
        <v>0.92190000000000005</v>
      </c>
      <c r="H22" s="4">
        <f t="shared" si="2"/>
        <v>0.70658235097343958</v>
      </c>
      <c r="I22" s="4">
        <f t="shared" si="3"/>
        <v>0.61973561167965441</v>
      </c>
    </row>
    <row r="23" spans="1:10" ht="21" x14ac:dyDescent="0.25">
      <c r="A23" s="12" t="s">
        <v>11</v>
      </c>
      <c r="B23" s="8">
        <v>0.48060000000000003</v>
      </c>
      <c r="C23" s="9">
        <v>1</v>
      </c>
      <c r="D23" s="23">
        <f t="shared" si="0"/>
        <v>0.64919627178171024</v>
      </c>
      <c r="E23" s="23">
        <f t="shared" si="1"/>
        <v>0.53631210105789406</v>
      </c>
      <c r="F23" s="8">
        <v>0.58250000000000002</v>
      </c>
      <c r="G23" s="9">
        <v>0.99170000000000003</v>
      </c>
      <c r="H23" s="23">
        <f t="shared" si="2"/>
        <v>0.73391595731165038</v>
      </c>
      <c r="I23" s="23">
        <f t="shared" si="3"/>
        <v>0.63489465412261215</v>
      </c>
    </row>
  </sheetData>
  <mergeCells count="3">
    <mergeCell ref="B1:E1"/>
    <mergeCell ref="F1:I1"/>
    <mergeCell ref="A1:A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B315-A36D-A44B-93E6-B7B0C5F75464}">
  <dimension ref="A1:J23"/>
  <sheetViews>
    <sheetView tabSelected="1" zoomScaleNormal="100" workbookViewId="0">
      <selection activeCell="C12" sqref="C12"/>
    </sheetView>
  </sheetViews>
  <sheetFormatPr baseColWidth="10" defaultRowHeight="16" x14ac:dyDescent="0.2"/>
  <cols>
    <col min="1" max="1" width="39.5" bestFit="1" customWidth="1"/>
    <col min="2" max="2" width="9.1640625" customWidth="1"/>
    <col min="3" max="3" width="11.5" customWidth="1"/>
    <col min="4" max="5" width="10.5" customWidth="1"/>
    <col min="6" max="6" width="9.1640625" bestFit="1" customWidth="1"/>
    <col min="7" max="7" width="11.5" bestFit="1" customWidth="1"/>
    <col min="8" max="9" width="10.5" bestFit="1" customWidth="1"/>
    <col min="10" max="10" width="143.5" bestFit="1" customWidth="1"/>
  </cols>
  <sheetData>
    <row r="1" spans="1:10" ht="21" x14ac:dyDescent="0.25">
      <c r="A1" s="26" t="s">
        <v>0</v>
      </c>
      <c r="B1" s="17" t="s">
        <v>12</v>
      </c>
      <c r="C1" s="18"/>
      <c r="D1" s="18"/>
      <c r="E1" s="18"/>
      <c r="F1" s="17" t="s">
        <v>13</v>
      </c>
      <c r="G1" s="18"/>
      <c r="H1" s="18"/>
      <c r="I1" s="19"/>
      <c r="J1" s="1"/>
    </row>
    <row r="2" spans="1:10" ht="21" x14ac:dyDescent="0.25">
      <c r="A2" s="27"/>
      <c r="B2" s="13" t="s">
        <v>1</v>
      </c>
      <c r="C2" s="14" t="s">
        <v>2</v>
      </c>
      <c r="D2" s="14" t="s">
        <v>3</v>
      </c>
      <c r="E2" s="14" t="s">
        <v>29</v>
      </c>
      <c r="F2" s="13" t="s">
        <v>1</v>
      </c>
      <c r="G2" s="14" t="s">
        <v>2</v>
      </c>
      <c r="H2" s="14" t="s">
        <v>3</v>
      </c>
      <c r="I2" s="15" t="s">
        <v>29</v>
      </c>
      <c r="J2" s="1"/>
    </row>
    <row r="3" spans="1:10" ht="21" x14ac:dyDescent="0.25">
      <c r="A3" s="24" t="s">
        <v>4</v>
      </c>
      <c r="B3" s="3">
        <v>0.78700000000000003</v>
      </c>
      <c r="C3" s="4">
        <v>0.7944</v>
      </c>
      <c r="D3" s="4">
        <f>2*B3*C3/(C3+B3)</f>
        <v>0.79068268622739346</v>
      </c>
      <c r="E3" s="4">
        <f>5*B3*C3/((4*C3)+B3)</f>
        <v>0.78846895020935281</v>
      </c>
      <c r="F3" s="3">
        <v>0.72560000000000002</v>
      </c>
      <c r="G3" s="4">
        <v>0.72560000000000002</v>
      </c>
      <c r="H3" s="4">
        <f>2*F3*G3/(G3+F3)</f>
        <v>0.72560000000000013</v>
      </c>
      <c r="I3" s="5">
        <f t="shared" ref="H3:I23" si="0">5*F3*G3/((4*G3)+F3)</f>
        <v>0.72560000000000002</v>
      </c>
    </row>
    <row r="4" spans="1:10" ht="21" x14ac:dyDescent="0.25">
      <c r="A4" s="24" t="s">
        <v>5</v>
      </c>
      <c r="B4" s="3">
        <v>0.89810000000000001</v>
      </c>
      <c r="C4" s="4">
        <v>0.77600000000000002</v>
      </c>
      <c r="D4" s="4">
        <f t="shared" ref="D4:D23" si="1">2*B4*C4/(C4+B4)</f>
        <v>0.83259733588196638</v>
      </c>
      <c r="E4" s="4">
        <f t="shared" ref="E4:E23" si="2">5*B4*C4/((4*C4)+B4)</f>
        <v>0.87069988256165498</v>
      </c>
      <c r="F4" s="3">
        <v>0.89300000000000002</v>
      </c>
      <c r="G4" s="4">
        <v>0.70330000000000004</v>
      </c>
      <c r="H4" s="4">
        <f t="shared" ref="H4:H23" si="3">2*F4*G4/(G4+F4)</f>
        <v>0.78687828102487012</v>
      </c>
      <c r="I4" s="5">
        <f t="shared" si="0"/>
        <v>0.84729224003021963</v>
      </c>
    </row>
    <row r="5" spans="1:10" ht="21" x14ac:dyDescent="0.25">
      <c r="A5" s="24" t="s">
        <v>14</v>
      </c>
      <c r="B5" s="3">
        <v>0.91669999999999996</v>
      </c>
      <c r="C5" s="4">
        <v>0.80820000000000003</v>
      </c>
      <c r="D5" s="4">
        <f t="shared" si="1"/>
        <v>0.85903755580033636</v>
      </c>
      <c r="E5" s="22">
        <f t="shared" si="2"/>
        <v>0.89273037715387393</v>
      </c>
      <c r="F5" s="3">
        <v>0.89770000000000005</v>
      </c>
      <c r="G5" s="4">
        <v>0.74809999999999999</v>
      </c>
      <c r="H5" s="4">
        <f t="shared" si="3"/>
        <v>0.81610082634585013</v>
      </c>
      <c r="I5" s="7">
        <f t="shared" si="0"/>
        <v>0.86317751471684534</v>
      </c>
    </row>
    <row r="6" spans="1:10" ht="21" x14ac:dyDescent="0.25">
      <c r="A6" s="24" t="s">
        <v>6</v>
      </c>
      <c r="B6" s="3">
        <v>0.81020000000000003</v>
      </c>
      <c r="C6" s="4">
        <v>0.85780000000000001</v>
      </c>
      <c r="D6" s="4">
        <f t="shared" si="1"/>
        <v>0.83332081534772173</v>
      </c>
      <c r="E6" s="4">
        <f t="shared" si="2"/>
        <v>0.81929263922289808</v>
      </c>
      <c r="F6" s="3">
        <v>0.73950000000000005</v>
      </c>
      <c r="G6" s="4">
        <v>0.8196</v>
      </c>
      <c r="H6" s="4">
        <f t="shared" si="3"/>
        <v>0.77749239946122772</v>
      </c>
      <c r="I6" s="5">
        <f t="shared" si="0"/>
        <v>0.7542425147465095</v>
      </c>
    </row>
    <row r="7" spans="1:10" ht="21" x14ac:dyDescent="0.25">
      <c r="A7" s="24" t="s">
        <v>7</v>
      </c>
      <c r="B7" s="3">
        <v>0.88890000000000002</v>
      </c>
      <c r="C7" s="4">
        <v>0.7742</v>
      </c>
      <c r="D7" s="4">
        <f t="shared" si="1"/>
        <v>0.82759470867656781</v>
      </c>
      <c r="E7" s="4">
        <f t="shared" si="2"/>
        <v>0.8633193416463858</v>
      </c>
      <c r="F7" s="3">
        <v>0.87909999999999999</v>
      </c>
      <c r="G7" s="4">
        <v>0.7</v>
      </c>
      <c r="H7" s="4">
        <f t="shared" si="3"/>
        <v>0.77939332531188654</v>
      </c>
      <c r="I7" s="5">
        <f t="shared" si="0"/>
        <v>0.83630507461063841</v>
      </c>
    </row>
    <row r="8" spans="1:10" ht="21" x14ac:dyDescent="0.25">
      <c r="A8" s="24" t="s">
        <v>15</v>
      </c>
      <c r="B8" s="3">
        <v>0.90739999999999998</v>
      </c>
      <c r="C8" s="4">
        <v>0.82010000000000005</v>
      </c>
      <c r="D8" s="4">
        <f t="shared" si="1"/>
        <v>0.8615441273516643</v>
      </c>
      <c r="E8" s="4">
        <f t="shared" si="2"/>
        <v>0.88848409666173167</v>
      </c>
      <c r="F8" s="3">
        <v>0.89300000000000002</v>
      </c>
      <c r="G8" s="4">
        <v>0.74129999999999996</v>
      </c>
      <c r="H8" s="4">
        <f t="shared" si="3"/>
        <v>0.81010940463807124</v>
      </c>
      <c r="I8" s="5">
        <f t="shared" si="0"/>
        <v>0.85788826395728568</v>
      </c>
    </row>
    <row r="9" spans="1:10" ht="21" x14ac:dyDescent="0.25">
      <c r="A9" s="24" t="s">
        <v>16</v>
      </c>
      <c r="B9" s="3">
        <v>0.89810000000000001</v>
      </c>
      <c r="C9" s="4">
        <v>0.81859999999999999</v>
      </c>
      <c r="D9" s="4">
        <f t="shared" si="1"/>
        <v>0.85650918622939376</v>
      </c>
      <c r="E9" s="4">
        <f t="shared" si="2"/>
        <v>0.88098820850808857</v>
      </c>
      <c r="F9" s="3">
        <v>0.87439999999999996</v>
      </c>
      <c r="G9" s="4">
        <v>0.73729999999999996</v>
      </c>
      <c r="H9" s="4">
        <f t="shared" si="3"/>
        <v>0.80001876279704653</v>
      </c>
      <c r="I9" s="5">
        <f t="shared" si="0"/>
        <v>0.84304728528088702</v>
      </c>
    </row>
    <row r="10" spans="1:10" ht="21" x14ac:dyDescent="0.25">
      <c r="A10" s="24" t="s">
        <v>17</v>
      </c>
      <c r="B10" s="3">
        <v>0.89349999999999996</v>
      </c>
      <c r="C10" s="4">
        <v>0.79420000000000002</v>
      </c>
      <c r="D10" s="4">
        <f t="shared" si="1"/>
        <v>0.84092871955916337</v>
      </c>
      <c r="E10" s="4">
        <f t="shared" si="2"/>
        <v>0.87170196300027025</v>
      </c>
      <c r="F10" s="3">
        <v>0.89300000000000002</v>
      </c>
      <c r="G10" s="4">
        <v>0.73</v>
      </c>
      <c r="H10" s="4">
        <f t="shared" si="3"/>
        <v>0.80331484904497841</v>
      </c>
      <c r="I10" s="5">
        <f t="shared" si="0"/>
        <v>0.85482559664306323</v>
      </c>
    </row>
    <row r="11" spans="1:10" ht="21" x14ac:dyDescent="0.25">
      <c r="A11" s="24" t="s">
        <v>18</v>
      </c>
      <c r="B11" s="3">
        <v>0.87960000000000005</v>
      </c>
      <c r="C11" s="4">
        <v>0.81899999999999995</v>
      </c>
      <c r="D11" s="4">
        <f t="shared" si="1"/>
        <v>0.84821900388555294</v>
      </c>
      <c r="E11" s="4">
        <f t="shared" si="2"/>
        <v>0.86677302916546362</v>
      </c>
      <c r="F11" s="3">
        <v>0.87909999999999999</v>
      </c>
      <c r="G11" s="4">
        <v>0.75</v>
      </c>
      <c r="H11" s="4">
        <f t="shared" si="3"/>
        <v>0.80943465717267193</v>
      </c>
      <c r="I11" s="5">
        <f t="shared" si="0"/>
        <v>0.84984274702895002</v>
      </c>
      <c r="J11" s="16"/>
    </row>
    <row r="12" spans="1:10" ht="21" x14ac:dyDescent="0.25">
      <c r="A12" s="24" t="s">
        <v>19</v>
      </c>
      <c r="B12" s="3">
        <v>0.89810000000000001</v>
      </c>
      <c r="C12" s="4">
        <v>0.80830000000000002</v>
      </c>
      <c r="D12" s="4">
        <f t="shared" si="1"/>
        <v>0.85083711908110649</v>
      </c>
      <c r="E12" s="4">
        <f t="shared" si="2"/>
        <v>0.87857844988260347</v>
      </c>
      <c r="F12" s="3">
        <v>0.88370000000000004</v>
      </c>
      <c r="G12" s="4">
        <v>0.71699999999999997</v>
      </c>
      <c r="H12" s="4">
        <f t="shared" si="3"/>
        <v>0.79166976947585432</v>
      </c>
      <c r="I12" s="5">
        <f t="shared" si="0"/>
        <v>0.8444343897433163</v>
      </c>
    </row>
    <row r="13" spans="1:10" ht="21" x14ac:dyDescent="0.25">
      <c r="A13" s="24" t="s">
        <v>20</v>
      </c>
      <c r="B13" s="3">
        <v>0.89810000000000001</v>
      </c>
      <c r="C13" s="4">
        <v>0.81510000000000005</v>
      </c>
      <c r="D13" s="4">
        <f t="shared" si="1"/>
        <v>0.85458943497548456</v>
      </c>
      <c r="E13" s="4">
        <f t="shared" si="2"/>
        <v>0.88017471444030304</v>
      </c>
      <c r="F13" s="3">
        <v>0.87909999999999999</v>
      </c>
      <c r="G13" s="4">
        <v>0.747</v>
      </c>
      <c r="H13" s="4">
        <f t="shared" si="3"/>
        <v>0.807684275259824</v>
      </c>
      <c r="I13" s="5">
        <f t="shared" si="0"/>
        <v>0.84906997491660419</v>
      </c>
    </row>
    <row r="14" spans="1:10" ht="21" x14ac:dyDescent="0.25">
      <c r="A14" s="24" t="s">
        <v>21</v>
      </c>
      <c r="B14" s="3">
        <v>0.89349999999999996</v>
      </c>
      <c r="C14" s="4">
        <v>0.80079999999999996</v>
      </c>
      <c r="D14" s="4">
        <f t="shared" si="1"/>
        <v>0.84461405890338181</v>
      </c>
      <c r="E14" s="4">
        <f t="shared" si="2"/>
        <v>0.87328190982986287</v>
      </c>
      <c r="F14" s="3">
        <v>0.88839999999999997</v>
      </c>
      <c r="G14" s="4">
        <v>0.72619999999999996</v>
      </c>
      <c r="H14" s="4">
        <f t="shared" si="3"/>
        <v>0.7991528304223956</v>
      </c>
      <c r="I14" s="5">
        <f t="shared" si="0"/>
        <v>0.85041136771064019</v>
      </c>
    </row>
    <row r="15" spans="1:10" ht="21" x14ac:dyDescent="0.25">
      <c r="A15" s="24" t="s">
        <v>22</v>
      </c>
      <c r="B15" s="3">
        <v>0.86570000000000003</v>
      </c>
      <c r="C15" s="4">
        <v>0.79910000000000003</v>
      </c>
      <c r="D15" s="4">
        <f t="shared" si="1"/>
        <v>0.8310678399807786</v>
      </c>
      <c r="E15" s="4">
        <f t="shared" si="2"/>
        <v>0.8515064498658329</v>
      </c>
      <c r="F15" s="3">
        <v>0.87439999999999996</v>
      </c>
      <c r="G15" s="4">
        <v>0.74309999999999998</v>
      </c>
      <c r="H15" s="4">
        <f t="shared" si="3"/>
        <v>0.80342088408037093</v>
      </c>
      <c r="I15" s="5">
        <f t="shared" si="0"/>
        <v>0.84455474680253717</v>
      </c>
    </row>
    <row r="16" spans="1:10" ht="21" x14ac:dyDescent="0.25">
      <c r="A16" s="24" t="s">
        <v>23</v>
      </c>
      <c r="B16" s="3">
        <v>0.97219999999999995</v>
      </c>
      <c r="C16" s="4">
        <v>0.56599999999999995</v>
      </c>
      <c r="D16" s="4">
        <f t="shared" si="1"/>
        <v>0.71546638928617856</v>
      </c>
      <c r="E16" s="4">
        <f t="shared" si="2"/>
        <v>0.8501718064396514</v>
      </c>
      <c r="F16" s="6">
        <v>0.97670000000000001</v>
      </c>
      <c r="G16" s="4">
        <v>0.54969999999999997</v>
      </c>
      <c r="H16" s="4">
        <f t="shared" si="3"/>
        <v>0.7034748296645702</v>
      </c>
      <c r="I16" s="5">
        <f t="shared" si="0"/>
        <v>0.84536606833569505</v>
      </c>
    </row>
    <row r="17" spans="1:9" ht="21" x14ac:dyDescent="0.25">
      <c r="A17" s="24" t="s">
        <v>24</v>
      </c>
      <c r="B17" s="3">
        <v>0.88429999999999997</v>
      </c>
      <c r="C17" s="4">
        <v>0.81969999999999998</v>
      </c>
      <c r="D17" s="4">
        <f t="shared" si="1"/>
        <v>0.85077548122065727</v>
      </c>
      <c r="E17" s="4">
        <f t="shared" si="2"/>
        <v>0.87057806682520233</v>
      </c>
      <c r="F17" s="3">
        <v>0.86980000000000002</v>
      </c>
      <c r="G17" s="4">
        <v>0.73909999999999998</v>
      </c>
      <c r="H17" s="4">
        <f t="shared" si="3"/>
        <v>0.79914125178693518</v>
      </c>
      <c r="I17" s="5">
        <f t="shared" si="0"/>
        <v>0.84008831216350432</v>
      </c>
    </row>
    <row r="18" spans="1:9" ht="21" x14ac:dyDescent="0.25">
      <c r="A18" s="24" t="s">
        <v>25</v>
      </c>
      <c r="B18" s="3">
        <v>0.89810000000000001</v>
      </c>
      <c r="C18" s="4">
        <v>0.85840000000000005</v>
      </c>
      <c r="D18" s="22">
        <f t="shared" si="1"/>
        <v>0.87780135496726452</v>
      </c>
      <c r="E18" s="4">
        <f t="shared" si="2"/>
        <v>0.88986891982362581</v>
      </c>
      <c r="F18" s="3">
        <v>0.86050000000000004</v>
      </c>
      <c r="G18" s="4">
        <v>0.80789999999999995</v>
      </c>
      <c r="H18" s="22">
        <f t="shared" si="3"/>
        <v>0.83337083433229431</v>
      </c>
      <c r="I18" s="5">
        <f t="shared" si="0"/>
        <v>0.84943910217247864</v>
      </c>
    </row>
    <row r="19" spans="1:9" ht="21" x14ac:dyDescent="0.25">
      <c r="A19" s="24" t="s">
        <v>26</v>
      </c>
      <c r="B19" s="6">
        <v>0.93520000000000003</v>
      </c>
      <c r="C19" s="4">
        <v>0.75090000000000001</v>
      </c>
      <c r="D19" s="4">
        <f t="shared" si="1"/>
        <v>0.83297749836901713</v>
      </c>
      <c r="E19" s="4">
        <f t="shared" si="2"/>
        <v>0.89144114958870724</v>
      </c>
      <c r="F19" s="3">
        <v>0.90229999999999999</v>
      </c>
      <c r="G19" s="4">
        <v>0.68310000000000004</v>
      </c>
      <c r="H19" s="4">
        <f t="shared" si="3"/>
        <v>0.77754652453639472</v>
      </c>
      <c r="I19" s="5">
        <f t="shared" si="0"/>
        <v>0.84788446089085756</v>
      </c>
    </row>
    <row r="20" spans="1:9" ht="21" x14ac:dyDescent="0.25">
      <c r="A20" s="24" t="s">
        <v>8</v>
      </c>
      <c r="B20" s="3">
        <v>0.42130000000000001</v>
      </c>
      <c r="C20" s="4">
        <v>0.80530000000000002</v>
      </c>
      <c r="D20" s="4">
        <f t="shared" si="1"/>
        <v>0.55319238545573135</v>
      </c>
      <c r="E20" s="4">
        <f t="shared" si="2"/>
        <v>0.46571433081674679</v>
      </c>
      <c r="F20" s="3">
        <v>0.4279</v>
      </c>
      <c r="G20" s="4">
        <v>0.75409999999999999</v>
      </c>
      <c r="H20" s="4">
        <f t="shared" si="3"/>
        <v>0.54598881556683587</v>
      </c>
      <c r="I20" s="5">
        <f t="shared" si="0"/>
        <v>0.46842520976686119</v>
      </c>
    </row>
    <row r="21" spans="1:9" ht="21" x14ac:dyDescent="0.25">
      <c r="A21" s="24" t="s">
        <v>9</v>
      </c>
      <c r="B21" s="3">
        <v>0.17130000000000001</v>
      </c>
      <c r="C21" s="4">
        <v>0.17699999999999999</v>
      </c>
      <c r="D21" s="4">
        <f t="shared" si="1"/>
        <v>0.17410335917312661</v>
      </c>
      <c r="E21" s="4">
        <f t="shared" si="2"/>
        <v>0.17241044012282497</v>
      </c>
      <c r="F21" s="3">
        <v>0.15809999999999999</v>
      </c>
      <c r="G21" s="4">
        <v>0.15379999999999999</v>
      </c>
      <c r="H21" s="4">
        <f t="shared" si="3"/>
        <v>0.15592035908945176</v>
      </c>
      <c r="I21" s="5">
        <f t="shared" si="0"/>
        <v>0.15722087158929263</v>
      </c>
    </row>
    <row r="22" spans="1:9" ht="21" x14ac:dyDescent="0.25">
      <c r="A22" s="24" t="s">
        <v>10</v>
      </c>
      <c r="B22" s="3">
        <v>0.53239999999999998</v>
      </c>
      <c r="C22" s="4">
        <v>0.88460000000000005</v>
      </c>
      <c r="D22" s="4">
        <f t="shared" si="1"/>
        <v>0.66472976711362031</v>
      </c>
      <c r="E22" s="4">
        <f t="shared" si="2"/>
        <v>0.57846251351085776</v>
      </c>
      <c r="F22" s="3">
        <v>0.56279999999999997</v>
      </c>
      <c r="G22" s="4">
        <v>0.86429999999999996</v>
      </c>
      <c r="H22" s="4">
        <f t="shared" si="3"/>
        <v>0.68170140845070426</v>
      </c>
      <c r="I22" s="5">
        <f t="shared" si="0"/>
        <v>0.60501000000000005</v>
      </c>
    </row>
    <row r="23" spans="1:9" ht="21" x14ac:dyDescent="0.25">
      <c r="A23" s="25" t="s">
        <v>11</v>
      </c>
      <c r="B23" s="8">
        <v>0.55089999999999995</v>
      </c>
      <c r="C23" s="9">
        <v>0.97540000000000004</v>
      </c>
      <c r="D23" s="23">
        <f t="shared" si="1"/>
        <v>0.70411827294765117</v>
      </c>
      <c r="E23" s="23">
        <f t="shared" si="2"/>
        <v>0.60342263896687243</v>
      </c>
      <c r="F23" s="8">
        <v>0.50700000000000001</v>
      </c>
      <c r="G23" s="9">
        <v>0.97319999999999995</v>
      </c>
      <c r="H23" s="23">
        <f t="shared" si="3"/>
        <v>0.66668342115930279</v>
      </c>
      <c r="I23" s="10">
        <f t="shared" si="0"/>
        <v>0.56072139642711027</v>
      </c>
    </row>
  </sheetData>
  <mergeCells count="3">
    <mergeCell ref="A1:A2"/>
    <mergeCell ref="B1:E1"/>
    <mergeCell ref="F1:I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old-labels</vt:lpstr>
      <vt:lpstr>new-labels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2022-08-08T09:49:31Z</dcterms:created>
  <dcterms:modified xsi:type="dcterms:W3CDTF">2022-09-08T15:35:41Z</dcterms:modified>
</cp:coreProperties>
</file>