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mborium/Desktop/python/own/"/>
    </mc:Choice>
  </mc:AlternateContent>
  <xr:revisionPtr revIDLastSave="0" documentId="8_{2FFB7A11-1353-C843-B0C0-57BDFC289067}" xr6:coauthVersionLast="47" xr6:coauthVersionMax="47" xr10:uidLastSave="{00000000-0000-0000-0000-000000000000}"/>
  <bookViews>
    <workbookView xWindow="80" yWindow="460" windowWidth="25440" windowHeight="14440" xr2:uid="{C7DAD7CF-B29E-2D4B-964E-B8D017F96692}"/>
  </bookViews>
  <sheets>
    <sheet name="data &amp; model" sheetId="1" r:id="rId1"/>
  </sheets>
  <definedNames>
    <definedName name="_xlchart.v1.0" hidden="1">'data &amp; model'!$A$2:$A$11</definedName>
    <definedName name="_xlchart.v1.1" hidden="1">'data &amp; model'!$B$1</definedName>
    <definedName name="_xlchart.v1.2" hidden="1">'data &amp; model'!$B$2:$B$11</definedName>
    <definedName name="_xlchart.v1.3" hidden="1">'data &amp; model'!$C$1</definedName>
    <definedName name="_xlchart.v1.4" hidden="1">'data &amp; model'!$C$2:$C$11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 s="1"/>
  <c r="C4" i="1"/>
  <c r="D4" i="1" s="1"/>
  <c r="E4" i="1" s="1"/>
  <c r="C3" i="1"/>
  <c r="D3" i="1" s="1"/>
  <c r="E3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H7" i="1" l="1"/>
  <c r="E2" i="1"/>
  <c r="H9" i="1" s="1"/>
</calcChain>
</file>

<file path=xl/sharedStrings.xml><?xml version="1.0" encoding="utf-8"?>
<sst xmlns="http://schemas.openxmlformats.org/spreadsheetml/2006/main" count="23" uniqueCount="23">
  <si>
    <t>x</t>
  </si>
  <si>
    <t>y</t>
  </si>
  <si>
    <t>model</t>
  </si>
  <si>
    <t>Maksymalne prawdopodobieństwo &amp; funkcja kosztu</t>
  </si>
  <si>
    <t>Determining maximal likelihood &amp; cost function</t>
  </si>
  <si>
    <t>&lt;- pdp</t>
  </si>
  <si>
    <t>&lt;- przeciwienstwo log z pdp</t>
  </si>
  <si>
    <t>logistic loss/cross-entropy/log-loss</t>
  </si>
  <si>
    <t>Parameters</t>
  </si>
  <si>
    <t>a</t>
  </si>
  <si>
    <t>b</t>
  </si>
  <si>
    <t>Prediction</t>
  </si>
  <si>
    <t>Pdp</t>
  </si>
  <si>
    <t>-&gt; prediction</t>
  </si>
  <si>
    <t>P R E D I C T I O N</t>
  </si>
  <si>
    <t>1/(1+EXP(-(ax+b))</t>
  </si>
  <si>
    <t>prediction do potęgi y * (1-prediction) do potęgi (1-y)</t>
  </si>
  <si>
    <t>Log pdp</t>
  </si>
  <si>
    <t>Parametry</t>
  </si>
  <si>
    <t>Pdp modelu</t>
  </si>
  <si>
    <t>models likelihood</t>
  </si>
  <si>
    <t>Log z pdp modelu</t>
  </si>
  <si>
    <t>log likelihood of the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</si>
</sst>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scheme val="minor"/>
    </font>
    <font>
      <sz val="12"/>
      <color theme="7" tint="-0.249977111117893"/>
      <name val="Calibri"/>
      <family val="2"/>
      <charset val="238"/>
      <scheme val="minor"/>
    </font>
    <font>
      <sz val="12"/>
      <color theme="7" tint="-0.249977111117893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2"/>
      <color theme="9" tint="0.3999755851924192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4" tint="0.39997558519241921"/>
      <name val="Calibri"/>
      <family val="2"/>
      <charset val="238"/>
      <scheme val="minor"/>
    </font>
    <font>
      <sz val="8"/>
      <color theme="7" tint="-0.249977111117893"/>
      <name val="Calibri"/>
      <family val="2"/>
      <charset val="238"/>
      <scheme val="minor"/>
    </font>
    <font>
      <b/>
      <sz val="12"/>
      <color theme="7" tint="-0.249977111117893"/>
      <name val="Calibri"/>
      <family val="2"/>
      <scheme val="minor"/>
    </font>
    <font>
      <b/>
      <sz val="12"/>
      <color theme="4" tint="0.39997558519241921"/>
      <name val="Calibri"/>
      <family val="2"/>
      <scheme val="minor"/>
    </font>
    <font>
      <b/>
      <sz val="12"/>
      <color theme="9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2" borderId="0" xfId="0" applyFont="1" applyFill="1"/>
    <xf numFmtId="0" fontId="1" fillId="2" borderId="0" xfId="0" applyFont="1" applyFill="1"/>
    <xf numFmtId="0" fontId="6" fillId="3" borderId="0" xfId="0" applyFont="1" applyFill="1"/>
    <xf numFmtId="0" fontId="1" fillId="3" borderId="0" xfId="0" applyFont="1" applyFill="1"/>
    <xf numFmtId="0" fontId="0" fillId="3" borderId="0" xfId="0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6" fillId="4" borderId="0" xfId="0" applyFont="1" applyFill="1"/>
    <xf numFmtId="0" fontId="1" fillId="4" borderId="0" xfId="0" applyFont="1" applyFill="1"/>
    <xf numFmtId="0" fontId="0" fillId="4" borderId="0" xfId="0" applyFill="1"/>
    <xf numFmtId="0" fontId="7" fillId="2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&amp; model'!$B$1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&amp; model'!$A$2:$A$11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</c:numCache>
            </c:numRef>
          </c:xVal>
          <c:yVal>
            <c:numRef>
              <c:f>'data &amp; model'!$B$2:$B$11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4-964B-B0FB-177FFFEE0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233231"/>
        <c:axId val="1899521471"/>
      </c:scatterChart>
      <c:valAx>
        <c:axId val="189923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9521471"/>
        <c:crosses val="autoZero"/>
        <c:crossBetween val="midCat"/>
      </c:valAx>
      <c:valAx>
        <c:axId val="189952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923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prediction vs factual</a:t>
            </a:r>
            <a:r>
              <a:rPr lang="pl-PL" baseline="0"/>
              <a:t> 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&amp; model'!$B$1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&amp; model'!$A$2:$A$11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</c:numCache>
            </c:numRef>
          </c:xVal>
          <c:yVal>
            <c:numRef>
              <c:f>'data &amp; model'!$B$2:$B$11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9-6649-A4A8-900E0D7A7570}"/>
            </c:ext>
          </c:extLst>
        </c:ser>
        <c:ser>
          <c:idx val="1"/>
          <c:order val="1"/>
          <c:tx>
            <c:strRef>
              <c:f>'data &amp; model'!$C$1</c:f>
              <c:strCache>
                <c:ptCount val="1"/>
                <c:pt idx="0">
                  <c:v>Prediction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&amp; model'!$A$2:$A$11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</c:numCache>
            </c:numRef>
          </c:xVal>
          <c:yVal>
            <c:numRef>
              <c:f>'data &amp; model'!$C$2:$C$11</c:f>
              <c:numCache>
                <c:formatCode>General</c:formatCode>
                <c:ptCount val="10"/>
                <c:pt idx="0">
                  <c:v>9.1105119440064539E-4</c:v>
                </c:pt>
                <c:pt idx="1">
                  <c:v>2.4726231566347743E-3</c:v>
                </c:pt>
                <c:pt idx="2">
                  <c:v>4.7425873177566781E-2</c:v>
                </c:pt>
                <c:pt idx="3">
                  <c:v>0.2689414213699951</c:v>
                </c:pt>
                <c:pt idx="4">
                  <c:v>0.7310585786300049</c:v>
                </c:pt>
                <c:pt idx="5">
                  <c:v>0.88079707797788231</c:v>
                </c:pt>
                <c:pt idx="6">
                  <c:v>0.95257412682243336</c:v>
                </c:pt>
                <c:pt idx="7">
                  <c:v>0.99330714907571527</c:v>
                </c:pt>
                <c:pt idx="8">
                  <c:v>0.99752737684336534</c:v>
                </c:pt>
                <c:pt idx="9">
                  <c:v>0.99966464986953363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A9-6649-A4A8-900E0D7A7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211823"/>
        <c:axId val="1896441007"/>
      </c:scatterChart>
      <c:valAx>
        <c:axId val="189821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6441007"/>
        <c:crosses val="autoZero"/>
        <c:crossBetween val="midCat"/>
      </c:valAx>
      <c:valAx>
        <c:axId val="189644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821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'data &amp; model'!$C$1</c:f>
              <c:strCache>
                <c:ptCount val="1"/>
                <c:pt idx="0">
                  <c:v>Prediction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&amp; model'!$A$2:$A$11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</c:numCache>
            </c:numRef>
          </c:xVal>
          <c:yVal>
            <c:numRef>
              <c:f>'data &amp; model'!$C$2:$C$11</c:f>
              <c:numCache>
                <c:formatCode>General</c:formatCode>
                <c:ptCount val="10"/>
                <c:pt idx="0">
                  <c:v>9.1105119440064539E-4</c:v>
                </c:pt>
                <c:pt idx="1">
                  <c:v>2.4726231566347743E-3</c:v>
                </c:pt>
                <c:pt idx="2">
                  <c:v>4.7425873177566781E-2</c:v>
                </c:pt>
                <c:pt idx="3">
                  <c:v>0.2689414213699951</c:v>
                </c:pt>
                <c:pt idx="4">
                  <c:v>0.7310585786300049</c:v>
                </c:pt>
                <c:pt idx="5">
                  <c:v>0.88079707797788231</c:v>
                </c:pt>
                <c:pt idx="6">
                  <c:v>0.95257412682243336</c:v>
                </c:pt>
                <c:pt idx="7">
                  <c:v>0.99330714907571527</c:v>
                </c:pt>
                <c:pt idx="8">
                  <c:v>0.99752737684336534</c:v>
                </c:pt>
                <c:pt idx="9">
                  <c:v>0.99966464986953363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CB-6040-8CA0-846204A6C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542015"/>
        <c:axId val="1948468271"/>
      </c:scatterChart>
      <c:scatterChart>
        <c:scatterStyle val="lineMarker"/>
        <c:varyColors val="0"/>
        <c:ser>
          <c:idx val="0"/>
          <c:order val="0"/>
          <c:tx>
            <c:strRef>
              <c:f>'data &amp; model'!$B$1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&amp; model'!$A$2:$A$11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</c:numCache>
            </c:numRef>
          </c:xVal>
          <c:yVal>
            <c:numRef>
              <c:f>'data &amp; model'!$B$2:$B$11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B-6040-8CA0-846204A6C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542015"/>
        <c:axId val="1948468271"/>
      </c:scatterChart>
      <c:valAx>
        <c:axId val="189654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8468271"/>
        <c:crosses val="autoZero"/>
        <c:crossBetween val="midCat"/>
      </c:valAx>
      <c:valAx>
        <c:axId val="19484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654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830696</xdr:colOff>
      <xdr:row>0</xdr:row>
      <xdr:rowOff>0</xdr:rowOff>
    </xdr:from>
    <xdr:to>
      <xdr:col>15</xdr:col>
      <xdr:colOff>449695</xdr:colOff>
      <xdr:row>13</xdr:row>
      <xdr:rowOff>101600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4A1BAA8-8796-9748-8A18-05388F54C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12700</xdr:colOff>
      <xdr:row>15</xdr:row>
      <xdr:rowOff>25400</xdr:rowOff>
    </xdr:from>
    <xdr:to>
      <xdr:col>5</xdr:col>
      <xdr:colOff>679174</xdr:colOff>
      <xdr:row>19</xdr:row>
      <xdr:rowOff>114300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40D41C90-13BB-A84F-AD1D-69A42E9C4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9200" y="3073400"/>
          <a:ext cx="2469874" cy="90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5</xdr:col>
      <xdr:colOff>471652</xdr:colOff>
      <xdr:row>27</xdr:row>
      <xdr:rowOff>177800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72D528BE-AA3F-444A-8EAF-53935B367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751552" cy="78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5</xdr:col>
      <xdr:colOff>548290</xdr:colOff>
      <xdr:row>32</xdr:row>
      <xdr:rowOff>190500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F8564EE4-FB79-4C48-812A-9B6769370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2800"/>
          <a:ext cx="482819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11545</xdr:colOff>
      <xdr:row>14</xdr:row>
      <xdr:rowOff>8081</xdr:rowOff>
    </xdr:from>
    <xdr:to>
      <xdr:col>15</xdr:col>
      <xdr:colOff>427181</xdr:colOff>
      <xdr:row>27</xdr:row>
      <xdr:rowOff>49645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43C8368-C6BC-1044-81AE-496AADED4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27</xdr:row>
      <xdr:rowOff>204354</xdr:rowOff>
    </xdr:from>
    <xdr:to>
      <xdr:col>15</xdr:col>
      <xdr:colOff>415636</xdr:colOff>
      <xdr:row>41</xdr:row>
      <xdr:rowOff>38100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7290F8F2-9B12-824A-945E-89A536D91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3493-7880-F049-B6DE-3AE72F0F8D86}">
  <dimension ref="A1:I32"/>
  <sheetViews>
    <sheetView tabSelected="1" zoomScale="110" workbookViewId="0">
      <selection activeCell="G11" sqref="G11"/>
    </sheetView>
  </sheetViews>
  <sheetFormatPr baseColWidth="10" defaultRowHeight="16" x14ac:dyDescent="0.2"/>
  <cols>
    <col min="5" max="5" width="12.83203125" bestFit="1" customWidth="1"/>
    <col min="8" max="8" width="12.5" bestFit="1" customWidth="1"/>
  </cols>
  <sheetData>
    <row r="1" spans="1:9" x14ac:dyDescent="0.2">
      <c r="A1" s="8" t="s">
        <v>0</v>
      </c>
      <c r="B1" s="8" t="s">
        <v>1</v>
      </c>
      <c r="C1" s="16" t="s">
        <v>11</v>
      </c>
      <c r="D1" s="17" t="s">
        <v>12</v>
      </c>
      <c r="E1" s="18" t="s">
        <v>17</v>
      </c>
      <c r="G1" s="9" t="s">
        <v>18</v>
      </c>
      <c r="H1" s="10" t="s">
        <v>8</v>
      </c>
    </row>
    <row r="2" spans="1:9" x14ac:dyDescent="0.2">
      <c r="A2" s="8">
        <v>1</v>
      </c>
      <c r="B2" s="8">
        <v>0</v>
      </c>
      <c r="C2" s="5">
        <f>1/(1+EXP(-(A2*$H$2+$H$3)))</f>
        <v>9.1105119440064539E-4</v>
      </c>
      <c r="D2" s="6">
        <f>C2^B2*(1-C2)^(1-B2)</f>
        <v>0.9990889488055994</v>
      </c>
      <c r="E2" s="7">
        <f>LOG(D2)</f>
        <v>-3.9584485131406131E-4</v>
      </c>
      <c r="G2" s="22" t="s">
        <v>9</v>
      </c>
      <c r="H2" s="9">
        <v>1</v>
      </c>
    </row>
    <row r="3" spans="1:9" x14ac:dyDescent="0.2">
      <c r="A3" s="8">
        <v>2</v>
      </c>
      <c r="B3" s="8">
        <v>0</v>
      </c>
      <c r="C3" s="5">
        <f t="shared" ref="C3:C11" si="0">1/(1+EXP(-(A3*$H$2+$H$3)))</f>
        <v>2.4726231566347743E-3</v>
      </c>
      <c r="D3" s="6">
        <f t="shared" ref="D3:D11" si="1">C3^B3*(1-C3)^(1-B3)</f>
        <v>0.99752737684336523</v>
      </c>
      <c r="E3" s="7">
        <f t="shared" ref="E3:E11" si="2">LOG(D3)</f>
        <v>-1.0751763942462233E-3</v>
      </c>
      <c r="G3" s="22" t="s">
        <v>10</v>
      </c>
      <c r="H3" s="9">
        <v>-8</v>
      </c>
    </row>
    <row r="4" spans="1:9" x14ac:dyDescent="0.2">
      <c r="A4" s="8">
        <v>5</v>
      </c>
      <c r="B4" s="8">
        <v>0</v>
      </c>
      <c r="C4" s="5">
        <f>1/(1+EXP(-(A4*$H$2+$H$3)))</f>
        <v>4.7425873177566781E-2</v>
      </c>
      <c r="D4" s="6">
        <f t="shared" si="1"/>
        <v>0.95257412682243325</v>
      </c>
      <c r="E4" s="7">
        <f t="shared" si="2"/>
        <v>-2.1101218678769438E-2</v>
      </c>
    </row>
    <row r="5" spans="1:9" x14ac:dyDescent="0.2">
      <c r="A5" s="8">
        <v>7</v>
      </c>
      <c r="B5" s="8">
        <v>1</v>
      </c>
      <c r="C5" s="5">
        <f t="shared" si="0"/>
        <v>0.2689414213699951</v>
      </c>
      <c r="D5" s="6">
        <f t="shared" si="1"/>
        <v>0.2689414213699951</v>
      </c>
      <c r="E5" s="7">
        <f t="shared" si="2"/>
        <v>-0.5703423041841168</v>
      </c>
    </row>
    <row r="6" spans="1:9" x14ac:dyDescent="0.2">
      <c r="A6" s="8">
        <v>9</v>
      </c>
      <c r="B6" s="8">
        <v>0</v>
      </c>
      <c r="C6" s="5">
        <f t="shared" si="0"/>
        <v>0.7310585786300049</v>
      </c>
      <c r="D6" s="6">
        <f>C6^B6*(1-C6)^(1-B6)</f>
        <v>0.2689414213699951</v>
      </c>
      <c r="E6" s="7">
        <f t="shared" si="2"/>
        <v>-0.5703423041841168</v>
      </c>
      <c r="G6" s="11" t="s">
        <v>19</v>
      </c>
      <c r="H6" s="12" t="s">
        <v>20</v>
      </c>
      <c r="I6" s="13"/>
    </row>
    <row r="7" spans="1:9" x14ac:dyDescent="0.2">
      <c r="A7" s="8">
        <v>10</v>
      </c>
      <c r="B7" s="8">
        <v>1</v>
      </c>
      <c r="C7" s="5">
        <f t="shared" si="0"/>
        <v>0.88079707797788231</v>
      </c>
      <c r="D7" s="6">
        <f t="shared" si="1"/>
        <v>0.88079707797788231</v>
      </c>
      <c r="E7" s="7">
        <f t="shared" si="2"/>
        <v>-5.5124134794918032E-2</v>
      </c>
      <c r="G7" s="11"/>
      <c r="H7" s="11">
        <f>PRODUCT(D2:D11)</f>
        <v>5.7066405480233222E-2</v>
      </c>
      <c r="I7" s="13"/>
    </row>
    <row r="8" spans="1:9" x14ac:dyDescent="0.2">
      <c r="A8" s="8">
        <v>11</v>
      </c>
      <c r="B8" s="8">
        <v>1</v>
      </c>
      <c r="C8" s="5">
        <f t="shared" si="0"/>
        <v>0.95257412682243336</v>
      </c>
      <c r="D8" s="6">
        <f t="shared" si="1"/>
        <v>0.95257412682243336</v>
      </c>
      <c r="E8" s="7">
        <f t="shared" si="2"/>
        <v>-2.1101218678769389E-2</v>
      </c>
      <c r="G8" s="19" t="s">
        <v>21</v>
      </c>
      <c r="H8" s="20" t="s">
        <v>22</v>
      </c>
      <c r="I8" s="21"/>
    </row>
    <row r="9" spans="1:9" x14ac:dyDescent="0.2">
      <c r="A9" s="8">
        <v>13</v>
      </c>
      <c r="B9" s="8">
        <v>1</v>
      </c>
      <c r="C9" s="5">
        <f t="shared" si="0"/>
        <v>0.99330714907571527</v>
      </c>
      <c r="D9" s="6">
        <f t="shared" si="1"/>
        <v>0.99330714907571527</v>
      </c>
      <c r="E9" s="7">
        <f t="shared" si="2"/>
        <v>-2.9164387928812627E-3</v>
      </c>
      <c r="G9" s="19"/>
      <c r="H9" s="19">
        <f>PRODUCT(E2:E11)</f>
        <v>1.5521045215757648E-21</v>
      </c>
      <c r="I9" s="21"/>
    </row>
    <row r="10" spans="1:9" x14ac:dyDescent="0.2">
      <c r="A10" s="8">
        <v>14</v>
      </c>
      <c r="B10" s="8">
        <v>1</v>
      </c>
      <c r="C10" s="5">
        <f t="shared" si="0"/>
        <v>0.99752737684336534</v>
      </c>
      <c r="D10" s="6">
        <f t="shared" si="1"/>
        <v>0.99752737684336534</v>
      </c>
      <c r="E10" s="7">
        <f t="shared" si="2"/>
        <v>-1.0751763942461752E-3</v>
      </c>
    </row>
    <row r="11" spans="1:9" x14ac:dyDescent="0.2">
      <c r="A11" s="8">
        <v>16</v>
      </c>
      <c r="B11" s="8">
        <v>1</v>
      </c>
      <c r="C11" s="5">
        <f t="shared" si="0"/>
        <v>0.99966464986953363</v>
      </c>
      <c r="D11" s="6">
        <f t="shared" si="1"/>
        <v>0.99966464986953363</v>
      </c>
      <c r="E11" s="7">
        <f t="shared" si="2"/>
        <v>-1.456651369437707E-4</v>
      </c>
    </row>
    <row r="15" spans="1:9" x14ac:dyDescent="0.2">
      <c r="D15" s="4" t="s">
        <v>14</v>
      </c>
    </row>
    <row r="16" spans="1:9" x14ac:dyDescent="0.2">
      <c r="C16" s="1" t="s">
        <v>2</v>
      </c>
      <c r="G16" s="3" t="s">
        <v>13</v>
      </c>
    </row>
    <row r="17" spans="1:7" x14ac:dyDescent="0.2">
      <c r="G17" s="15" t="s">
        <v>15</v>
      </c>
    </row>
    <row r="22" spans="1:7" x14ac:dyDescent="0.2">
      <c r="A22" t="s">
        <v>3</v>
      </c>
    </row>
    <row r="23" spans="1:7" x14ac:dyDescent="0.2">
      <c r="A23" s="2" t="s">
        <v>4</v>
      </c>
    </row>
    <row r="26" spans="1:7" x14ac:dyDescent="0.2">
      <c r="G26" t="s">
        <v>5</v>
      </c>
    </row>
    <row r="27" spans="1:7" x14ac:dyDescent="0.2">
      <c r="G27" s="14" t="s">
        <v>16</v>
      </c>
    </row>
    <row r="31" spans="1:7" x14ac:dyDescent="0.2">
      <c r="G31" t="s">
        <v>6</v>
      </c>
    </row>
    <row r="32" spans="1:7" x14ac:dyDescent="0.2">
      <c r="G32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data &amp;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pakietu Microsoft Office</dc:creator>
  <cp:lastModifiedBy>Użytkownik pakietu Microsoft Office</cp:lastModifiedBy>
  <dcterms:created xsi:type="dcterms:W3CDTF">2022-07-16T14:11:08Z</dcterms:created>
  <dcterms:modified xsi:type="dcterms:W3CDTF">2022-07-16T15:17:11Z</dcterms:modified>
</cp:coreProperties>
</file>