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dffaa0cd82b602/Documentos/Progamacao/R/Dados PNADC 2019-2020 - PIBIC/Git/IHPOJ/resultados/"/>
    </mc:Choice>
  </mc:AlternateContent>
  <xr:revisionPtr revIDLastSave="570" documentId="8_{9D222534-27E8-4E09-BCFA-E4A764BA9F73}" xr6:coauthVersionLast="47" xr6:coauthVersionMax="47" xr10:uidLastSave="{579A59B7-18FC-4005-98F5-4522C431CA63}"/>
  <bookViews>
    <workbookView xWindow="-108" yWindow="-108" windowWidth="23256" windowHeight="12456" xr2:uid="{A2E904B9-43E2-4ABE-9365-C3C3053EC292}"/>
  </bookViews>
  <sheets>
    <sheet name="Sumári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 s="1"/>
  <c r="C36" i="2"/>
  <c r="D36" i="2" s="1"/>
  <c r="C31" i="2"/>
  <c r="D31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5" i="2"/>
  <c r="D35" i="2" s="1"/>
  <c r="C34" i="2"/>
  <c r="D34" i="2" s="1"/>
  <c r="C33" i="2"/>
  <c r="D33" i="2" s="1"/>
  <c r="C32" i="2"/>
  <c r="D32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</calcChain>
</file>

<file path=xl/sharedStrings.xml><?xml version="1.0" encoding="utf-8"?>
<sst xmlns="http://schemas.openxmlformats.org/spreadsheetml/2006/main" count="81" uniqueCount="44">
  <si>
    <t>Variável Explicativa</t>
  </si>
  <si>
    <t>Coef. Estimado</t>
  </si>
  <si>
    <t>Erro padrão</t>
  </si>
  <si>
    <t>Significância</t>
  </si>
  <si>
    <t>Intercepto</t>
  </si>
  <si>
    <t>Mulher</t>
  </si>
  <si>
    <t>Raça Preta</t>
  </si>
  <si>
    <t>Raça Parda</t>
  </si>
  <si>
    <t>Raça Outras</t>
  </si>
  <si>
    <t>Ens. Médio</t>
  </si>
  <si>
    <t>Ens. Superior</t>
  </si>
  <si>
    <t>Urbana</t>
  </si>
  <si>
    <t>Jovem (18-24)</t>
  </si>
  <si>
    <t>Jovem adulto (25-29)</t>
  </si>
  <si>
    <t>Durante pandemia</t>
  </si>
  <si>
    <t>Pós-pandemia</t>
  </si>
  <si>
    <t>N (observações)</t>
  </si>
  <si>
    <t>Odd-ratio</t>
  </si>
  <si>
    <t>Variação odd</t>
  </si>
  <si>
    <t>AIC</t>
  </si>
  <si>
    <t>Pseudo-R² (McFadden)</t>
  </si>
  <si>
    <t>&lt;2,2e-16</t>
  </si>
  <si>
    <t>Mulher x Durante pandemia</t>
  </si>
  <si>
    <t>Mulher x Pós-pandemia</t>
  </si>
  <si>
    <t>Raça Preta x Durante pandemia</t>
  </si>
  <si>
    <t>Raça Preta x Pós-pandemia</t>
  </si>
  <si>
    <t>Raça Parda x Durante pandemia</t>
  </si>
  <si>
    <t>Raça Parda x Pós-pandemia</t>
  </si>
  <si>
    <t>Raça Outras x Durante pandemia</t>
  </si>
  <si>
    <t>Raça Outras x Pós-pandemia</t>
  </si>
  <si>
    <t>Ens. Médio x Durante pandemia</t>
  </si>
  <si>
    <t>Ens. Médio x Pós-pandemia</t>
  </si>
  <si>
    <t>Ens. Superior x Durante pandemia</t>
  </si>
  <si>
    <t>Ens. Superior x Pós-pandemia</t>
  </si>
  <si>
    <t>Urbana x Durante pandemia</t>
  </si>
  <si>
    <t>Urbana x Pós-pandemia</t>
  </si>
  <si>
    <t>Jovem (18-24) x Pós-pandemia</t>
  </si>
  <si>
    <t>Jovem (18-24) x Durante pandemia</t>
  </si>
  <si>
    <t>Jovem adulto (19-24) x Durante pandemia</t>
  </si>
  <si>
    <t>Jovem adulto (19-24) x Pós-pandemia</t>
  </si>
  <si>
    <t>Estimação MDP</t>
  </si>
  <si>
    <t>log(theta_caged)</t>
  </si>
  <si>
    <t>Modelo Dif-in-Dif</t>
  </si>
  <si>
    <t>Sumário do Modelo Logit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</si>
</sst>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3" fillId="0" borderId="3" xfId="0" applyFont="1" applyBorder="1"/>
    <xf numFmtId="164" fontId="2" fillId="0" borderId="0" xfId="0" applyNumberFormat="1" applyFont="1"/>
    <xf numFmtId="165" fontId="2" fillId="0" borderId="0" xfId="0" applyNumberFormat="1" applyFont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3" fillId="0" borderId="5" xfId="0" applyFont="1" applyBorder="1"/>
    <xf numFmtId="11" fontId="2" fillId="0" borderId="0" xfId="0" applyNumberFormat="1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0" fontId="2" fillId="0" borderId="0" xfId="1" applyNumberFormat="1" applyFont="1"/>
    <xf numFmtId="10" fontId="2" fillId="0" borderId="4" xfId="1" applyNumberFormat="1" applyFont="1" applyBorder="1"/>
    <xf numFmtId="10" fontId="2" fillId="0" borderId="0" xfId="1" applyNumberFormat="1" applyFont="1" applyBorder="1"/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1" applyNumberFormat="1" applyFont="1" applyFill="1" applyBorder="1" applyAlignment="1">
      <alignment horizontal="right"/>
    </xf>
    <xf numFmtId="0" fontId="3" fillId="0" borderId="1" xfId="0" applyFont="1" applyBorder="1"/>
    <xf numFmtId="11" fontId="2" fillId="0" borderId="2" xfId="0" applyNumberFormat="1" applyFont="1" applyBorder="1" applyAlignment="1">
      <alignment horizontal="right"/>
    </xf>
    <xf numFmtId="11" fontId="2" fillId="0" borderId="4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A9CA-F5A1-4096-89FC-8C47755FAF50}">
  <dimension ref="A1:N55"/>
  <sheetViews>
    <sheetView showGridLines="0" tabSelected="1" zoomScale="62" zoomScaleNormal="40" workbookViewId="0">
      <selection activeCell="C6" sqref="C6"/>
    </sheetView>
  </sheetViews>
  <sheetFormatPr defaultRowHeight="21" x14ac:dyDescent="0.4"/>
  <cols>
    <col min="1" max="1" width="52.109375" style="1" bestFit="1" customWidth="1"/>
    <col min="2" max="2" width="20.33203125" style="1" bestFit="1" customWidth="1"/>
    <col min="3" max="4" width="20.33203125" style="1" customWidth="1"/>
    <col min="5" max="5" width="15.5546875" style="1" bestFit="1" customWidth="1"/>
    <col min="6" max="6" width="17.21875" style="1" bestFit="1" customWidth="1"/>
    <col min="7" max="10" width="8.88671875" style="1"/>
    <col min="11" max="11" width="26.88671875" style="1" bestFit="1" customWidth="1"/>
    <col min="12" max="12" width="20.77734375" style="1" bestFit="1" customWidth="1"/>
    <col min="13" max="13" width="16.109375" style="1" bestFit="1" customWidth="1"/>
    <col min="14" max="14" width="18.109375" style="1" bestFit="1" customWidth="1"/>
    <col min="15" max="16384" width="8.88671875" style="1"/>
  </cols>
  <sheetData>
    <row r="1" spans="1:14" ht="21.6" thickBot="1" x14ac:dyDescent="0.45">
      <c r="A1" s="24" t="s">
        <v>43</v>
      </c>
      <c r="B1" s="24"/>
      <c r="C1" s="24"/>
      <c r="D1" s="24"/>
      <c r="E1" s="24"/>
      <c r="F1" s="24"/>
      <c r="K1" s="24" t="s">
        <v>40</v>
      </c>
      <c r="L1" s="24"/>
      <c r="M1" s="24"/>
      <c r="N1" s="24"/>
    </row>
    <row r="2" spans="1:14" ht="22.2" thickTop="1" thickBot="1" x14ac:dyDescent="0.45">
      <c r="A2" s="2" t="s">
        <v>0</v>
      </c>
      <c r="B2" s="4" t="s">
        <v>1</v>
      </c>
      <c r="C2" s="4" t="s">
        <v>17</v>
      </c>
      <c r="D2" s="4" t="s">
        <v>18</v>
      </c>
      <c r="E2" s="2" t="s">
        <v>2</v>
      </c>
      <c r="F2" s="10" t="s">
        <v>3</v>
      </c>
      <c r="K2" s="2" t="s">
        <v>0</v>
      </c>
      <c r="L2" s="4" t="s">
        <v>1</v>
      </c>
      <c r="M2" s="2" t="s">
        <v>2</v>
      </c>
      <c r="N2" s="10" t="s">
        <v>3</v>
      </c>
    </row>
    <row r="3" spans="1:14" ht="21.6" thickTop="1" x14ac:dyDescent="0.4">
      <c r="A3" s="3" t="s">
        <v>4</v>
      </c>
      <c r="B3" s="6">
        <v>-3.241771</v>
      </c>
      <c r="C3" s="1">
        <f>EXP(B3)</f>
        <v>3.9094597222149099E-2</v>
      </c>
      <c r="D3" s="15">
        <f>(C3-1)</f>
        <v>-0.96090540277785086</v>
      </c>
      <c r="E3" s="3">
        <v>0.418956</v>
      </c>
      <c r="F3" s="22">
        <v>1.012E-14</v>
      </c>
      <c r="K3" s="3" t="s">
        <v>4</v>
      </c>
      <c r="L3" s="5">
        <v>-3.3157000000000001</v>
      </c>
      <c r="M3" s="3">
        <v>2.1747000000000001</v>
      </c>
      <c r="N3" s="12">
        <v>0.151</v>
      </c>
    </row>
    <row r="4" spans="1:14" ht="21.6" thickBot="1" x14ac:dyDescent="0.45">
      <c r="A4" s="1" t="s">
        <v>5</v>
      </c>
      <c r="B4" s="1">
        <v>0.142067</v>
      </c>
      <c r="C4" s="1">
        <f t="shared" ref="C4:C14" si="0">EXP(B4)</f>
        <v>1.1526538737594729</v>
      </c>
      <c r="D4" s="15">
        <f t="shared" ref="D4:D14" si="1">(C4-1)</f>
        <v>0.15265387375947292</v>
      </c>
      <c r="E4" s="1">
        <v>1.4793000000000001E-2</v>
      </c>
      <c r="F4" s="13" t="s">
        <v>21</v>
      </c>
      <c r="K4" s="7" t="s">
        <v>41</v>
      </c>
      <c r="L4" s="7">
        <v>0.30470000000000003</v>
      </c>
      <c r="M4" s="7">
        <v>0.32740000000000002</v>
      </c>
      <c r="N4" s="14">
        <v>0.36899999999999999</v>
      </c>
    </row>
    <row r="5" spans="1:14" ht="21.6" thickTop="1" x14ac:dyDescent="0.4">
      <c r="A5" s="1" t="s">
        <v>6</v>
      </c>
      <c r="B5" s="1">
        <v>0.41484199999999999</v>
      </c>
      <c r="C5" s="1">
        <f t="shared" si="0"/>
        <v>1.514131489016399</v>
      </c>
      <c r="D5" s="15">
        <f t="shared" si="1"/>
        <v>0.51413148901639905</v>
      </c>
      <c r="E5" s="1">
        <v>2.5315000000000001E-2</v>
      </c>
      <c r="F5" s="13" t="s">
        <v>21</v>
      </c>
      <c r="K5" s="2" t="s">
        <v>19</v>
      </c>
      <c r="L5" s="1">
        <v>22.590959999999999</v>
      </c>
    </row>
    <row r="6" spans="1:14" ht="21.6" thickBot="1" x14ac:dyDescent="0.45">
      <c r="A6" s="1" t="s">
        <v>7</v>
      </c>
      <c r="B6" s="1">
        <v>0.35210399999999997</v>
      </c>
      <c r="C6" s="1">
        <f t="shared" si="0"/>
        <v>1.4220564098949919</v>
      </c>
      <c r="D6" s="15">
        <f t="shared" si="1"/>
        <v>0.42205640989499194</v>
      </c>
      <c r="E6" s="1">
        <v>1.6389000000000001E-2</v>
      </c>
      <c r="F6" s="13" t="s">
        <v>21</v>
      </c>
      <c r="K6" s="21" t="s">
        <v>16</v>
      </c>
      <c r="L6" s="8">
        <v>15</v>
      </c>
      <c r="M6" s="8"/>
      <c r="N6" s="8"/>
    </row>
    <row r="7" spans="1:14" ht="21.6" thickTop="1" x14ac:dyDescent="0.4">
      <c r="A7" s="1" t="s">
        <v>8</v>
      </c>
      <c r="B7" s="1">
        <v>0.32442900000000002</v>
      </c>
      <c r="C7" s="1">
        <f t="shared" si="0"/>
        <v>1.3832405900643265</v>
      </c>
      <c r="D7" s="15">
        <f t="shared" si="1"/>
        <v>0.38324059006432654</v>
      </c>
      <c r="E7" s="1">
        <v>7.4963890000000005E-2</v>
      </c>
      <c r="F7" s="11">
        <v>1.506E-5</v>
      </c>
    </row>
    <row r="8" spans="1:14" x14ac:dyDescent="0.4">
      <c r="A8" s="1" t="s">
        <v>9</v>
      </c>
      <c r="B8" s="1">
        <v>-0.31671100000000002</v>
      </c>
      <c r="C8" s="1">
        <f t="shared" si="0"/>
        <v>0.72854127313231976</v>
      </c>
      <c r="D8" s="15">
        <f t="shared" si="1"/>
        <v>-0.27145872686768024</v>
      </c>
      <c r="E8" s="1">
        <v>0.71735099999999996</v>
      </c>
      <c r="F8" s="13">
        <v>0.65885000000000005</v>
      </c>
    </row>
    <row r="9" spans="1:14" x14ac:dyDescent="0.4">
      <c r="A9" s="1" t="s">
        <v>10</v>
      </c>
      <c r="B9" s="1">
        <v>0.43245400000000001</v>
      </c>
      <c r="C9" s="1">
        <f t="shared" si="0"/>
        <v>1.5410345860712924</v>
      </c>
      <c r="D9" s="15">
        <f t="shared" si="1"/>
        <v>0.5410345860712924</v>
      </c>
      <c r="E9" s="1">
        <v>0.41547699999999999</v>
      </c>
      <c r="F9" s="1">
        <v>0.29793999999999998</v>
      </c>
    </row>
    <row r="10" spans="1:14" x14ac:dyDescent="0.4">
      <c r="A10" s="1" t="s">
        <v>11</v>
      </c>
      <c r="B10" s="1">
        <v>0.23352000000000001</v>
      </c>
      <c r="C10" s="1">
        <f t="shared" si="0"/>
        <v>1.2630380884000749</v>
      </c>
      <c r="D10" s="15">
        <f t="shared" si="1"/>
        <v>0.26303808840007492</v>
      </c>
      <c r="E10" s="1">
        <v>1.8342000000000001E-2</v>
      </c>
      <c r="F10" s="13" t="s">
        <v>21</v>
      </c>
    </row>
    <row r="11" spans="1:14" x14ac:dyDescent="0.4">
      <c r="A11" s="1" t="s">
        <v>12</v>
      </c>
      <c r="B11" s="1">
        <v>-0.16797200000000001</v>
      </c>
      <c r="C11" s="1">
        <f t="shared" si="0"/>
        <v>0.84537750492341168</v>
      </c>
      <c r="D11" s="15">
        <f t="shared" si="1"/>
        <v>-0.15462249507658832</v>
      </c>
      <c r="E11" s="1">
        <v>5.3886000000000003E-2</v>
      </c>
      <c r="F11" s="1">
        <v>1.8259999999999999E-3</v>
      </c>
    </row>
    <row r="12" spans="1:14" x14ac:dyDescent="0.4">
      <c r="A12" s="1" t="s">
        <v>13</v>
      </c>
      <c r="B12" s="1">
        <v>0.61899400000000004</v>
      </c>
      <c r="C12" s="1">
        <f t="shared" si="0"/>
        <v>1.8570589005719422</v>
      </c>
      <c r="D12" s="15">
        <f t="shared" si="1"/>
        <v>0.85705890057194223</v>
      </c>
      <c r="E12" s="1">
        <v>5.4413000000000003E-2</v>
      </c>
      <c r="F12" s="13" t="s">
        <v>21</v>
      </c>
    </row>
    <row r="13" spans="1:14" x14ac:dyDescent="0.4">
      <c r="A13" s="1" t="s">
        <v>14</v>
      </c>
      <c r="B13" s="1">
        <v>-0.45900000000000002</v>
      </c>
      <c r="C13" s="1">
        <f t="shared" si="0"/>
        <v>0.63191524489949591</v>
      </c>
      <c r="D13" s="15">
        <f t="shared" si="1"/>
        <v>-0.36808475510050409</v>
      </c>
      <c r="E13" s="1">
        <v>1.6709000000000002E-2</v>
      </c>
      <c r="F13" s="13" t="s">
        <v>21</v>
      </c>
    </row>
    <row r="14" spans="1:14" ht="21.6" thickBot="1" x14ac:dyDescent="0.45">
      <c r="A14" s="7" t="s">
        <v>15</v>
      </c>
      <c r="B14" s="7">
        <v>-0.18914500000000001</v>
      </c>
      <c r="C14" s="7">
        <f t="shared" si="0"/>
        <v>0.82766648635294793</v>
      </c>
      <c r="D14" s="16">
        <f t="shared" si="1"/>
        <v>-0.17233351364705207</v>
      </c>
      <c r="E14" s="7">
        <v>1.8754E-2</v>
      </c>
      <c r="F14" s="23">
        <v>2.0530000000000001E-6</v>
      </c>
    </row>
    <row r="15" spans="1:14" ht="21.6" thickTop="1" x14ac:dyDescent="0.4">
      <c r="A15" s="2" t="s">
        <v>19</v>
      </c>
      <c r="B15" s="1">
        <v>154742.1</v>
      </c>
    </row>
    <row r="16" spans="1:14" x14ac:dyDescent="0.4">
      <c r="A16" s="2" t="s">
        <v>20</v>
      </c>
      <c r="B16" s="1">
        <v>1.6400000000000001E-2</v>
      </c>
    </row>
    <row r="17" spans="1:11" ht="21.6" thickBot="1" x14ac:dyDescent="0.45">
      <c r="A17" s="2" t="s">
        <v>16</v>
      </c>
      <c r="B17" s="1">
        <v>380099</v>
      </c>
      <c r="C17" s="8"/>
      <c r="F17" s="8"/>
    </row>
    <row r="18" spans="1:11" ht="21.6" thickTop="1" x14ac:dyDescent="0.4">
      <c r="A18" s="9"/>
      <c r="B18" s="9"/>
      <c r="D18" s="9"/>
      <c r="E18" s="9"/>
    </row>
    <row r="20" spans="1:11" ht="21.6" thickBot="1" x14ac:dyDescent="0.45">
      <c r="A20" s="24" t="s">
        <v>42</v>
      </c>
      <c r="B20" s="24"/>
      <c r="C20" s="24"/>
      <c r="D20" s="24"/>
      <c r="E20" s="24"/>
      <c r="F20" s="24"/>
    </row>
    <row r="21" spans="1:11" ht="22.2" thickTop="1" thickBot="1" x14ac:dyDescent="0.45">
      <c r="A21" s="2" t="s">
        <v>0</v>
      </c>
      <c r="B21" s="4" t="s">
        <v>1</v>
      </c>
      <c r="C21" s="4" t="s">
        <v>17</v>
      </c>
      <c r="D21" s="4" t="s">
        <v>18</v>
      </c>
      <c r="E21" s="2" t="s">
        <v>2</v>
      </c>
      <c r="F21" s="10" t="s">
        <v>3</v>
      </c>
    </row>
    <row r="22" spans="1:11" ht="21.6" thickTop="1" x14ac:dyDescent="0.4">
      <c r="A22" s="3" t="s">
        <v>4</v>
      </c>
      <c r="B22" s="6">
        <v>-4.1941508000000001</v>
      </c>
      <c r="C22" s="1">
        <f>EXP(B22)</f>
        <v>1.5083545972188868E-2</v>
      </c>
      <c r="D22" s="15">
        <f>(C22-1)</f>
        <v>-0.98491645402781114</v>
      </c>
      <c r="E22" s="3">
        <v>-4.1414999999999997</v>
      </c>
      <c r="F22" s="22">
        <v>3.451E-5</v>
      </c>
    </row>
    <row r="23" spans="1:11" x14ac:dyDescent="0.4">
      <c r="A23" s="1" t="s">
        <v>5</v>
      </c>
      <c r="B23" s="1">
        <v>0.15646840000000001</v>
      </c>
      <c r="C23" s="1">
        <f t="shared" ref="C23:C51" si="2">EXP(B23)</f>
        <v>1.169373809522811</v>
      </c>
      <c r="D23" s="15">
        <f t="shared" ref="D23:D51" si="3">(C23-1)</f>
        <v>0.169373809522811</v>
      </c>
      <c r="E23" s="1">
        <v>6.8036000000000003</v>
      </c>
      <c r="F23" s="18">
        <v>1.0199999999999999E-11</v>
      </c>
      <c r="K23" s="1">
        <v>-3.3157000000000001</v>
      </c>
    </row>
    <row r="24" spans="1:11" x14ac:dyDescent="0.4">
      <c r="A24" s="1" t="s">
        <v>6</v>
      </c>
      <c r="B24" s="1">
        <v>0.48840929999999999</v>
      </c>
      <c r="C24" s="1">
        <f t="shared" si="2"/>
        <v>1.6297217585962074</v>
      </c>
      <c r="D24" s="15">
        <f t="shared" si="3"/>
        <v>0.62972175859620738</v>
      </c>
      <c r="E24" s="1">
        <v>12.2567</v>
      </c>
      <c r="F24" s="18" t="s">
        <v>21</v>
      </c>
    </row>
    <row r="25" spans="1:11" x14ac:dyDescent="0.4">
      <c r="A25" s="1" t="s">
        <v>7</v>
      </c>
      <c r="B25" s="1">
        <v>0.44072729999999999</v>
      </c>
      <c r="C25" s="1">
        <f t="shared" si="2"/>
        <v>1.5538369132350482</v>
      </c>
      <c r="D25" s="15">
        <f t="shared" si="3"/>
        <v>0.55383691323504824</v>
      </c>
      <c r="E25" s="1">
        <v>17.100200000000001</v>
      </c>
      <c r="F25" s="13" t="s">
        <v>21</v>
      </c>
    </row>
    <row r="26" spans="1:11" x14ac:dyDescent="0.4">
      <c r="A26" s="1" t="s">
        <v>8</v>
      </c>
      <c r="B26" s="1">
        <v>0.2418206</v>
      </c>
      <c r="C26" s="1">
        <f t="shared" si="2"/>
        <v>1.2735656946349032</v>
      </c>
      <c r="D26" s="15">
        <f t="shared" si="3"/>
        <v>0.27356569463490321</v>
      </c>
      <c r="E26" s="1">
        <v>1.9301999999999999</v>
      </c>
      <c r="F26" s="11">
        <v>5.3581999999999998E-2</v>
      </c>
    </row>
    <row r="27" spans="1:11" x14ac:dyDescent="0.4">
      <c r="A27" s="1" t="s">
        <v>9</v>
      </c>
      <c r="B27" s="1">
        <v>1.2821377</v>
      </c>
      <c r="C27" s="1">
        <f t="shared" si="2"/>
        <v>3.6043364860620541</v>
      </c>
      <c r="D27" s="15">
        <f t="shared" si="3"/>
        <v>2.6043364860620541</v>
      </c>
      <c r="E27" s="1">
        <v>1.0296000000000001</v>
      </c>
      <c r="F27" s="18">
        <v>0.30319499999999999</v>
      </c>
    </row>
    <row r="28" spans="1:11" x14ac:dyDescent="0.4">
      <c r="A28" s="1" t="s">
        <v>10</v>
      </c>
      <c r="B28" s="1">
        <v>1.2981073000000001</v>
      </c>
      <c r="C28" s="1">
        <f t="shared" si="2"/>
        <v>3.6623583579570567</v>
      </c>
      <c r="D28" s="15">
        <f t="shared" si="3"/>
        <v>2.6623583579570567</v>
      </c>
      <c r="E28" s="1">
        <v>1.2861</v>
      </c>
      <c r="F28" s="1">
        <v>0.19842199999999999</v>
      </c>
    </row>
    <row r="29" spans="1:11" x14ac:dyDescent="0.4">
      <c r="A29" s="1" t="s">
        <v>11</v>
      </c>
      <c r="B29" s="1">
        <v>0.25642870000000001</v>
      </c>
      <c r="C29" s="1">
        <f t="shared" si="2"/>
        <v>1.2923066210526775</v>
      </c>
      <c r="D29" s="15">
        <f t="shared" si="3"/>
        <v>0.29230662105267746</v>
      </c>
      <c r="E29" s="1">
        <v>9.0577000000000005</v>
      </c>
      <c r="F29" s="13" t="s">
        <v>21</v>
      </c>
    </row>
    <row r="30" spans="1:11" x14ac:dyDescent="0.4">
      <c r="A30" s="1" t="s">
        <v>12</v>
      </c>
      <c r="B30" s="1">
        <v>-0.1586765</v>
      </c>
      <c r="C30" s="1">
        <f t="shared" si="2"/>
        <v>0.85327234793006557</v>
      </c>
      <c r="D30" s="15">
        <f t="shared" si="3"/>
        <v>-0.14672765206993443</v>
      </c>
      <c r="E30" s="1">
        <v>-1.9891000000000001</v>
      </c>
      <c r="F30" s="13">
        <v>0.30319499999999999</v>
      </c>
    </row>
    <row r="31" spans="1:11" x14ac:dyDescent="0.4">
      <c r="A31" s="1" t="s">
        <v>13</v>
      </c>
      <c r="B31" s="1">
        <v>-0.62573319999999999</v>
      </c>
      <c r="C31" s="1">
        <f t="shared" si="2"/>
        <v>0.53486911867796272</v>
      </c>
      <c r="D31" s="15">
        <f t="shared" si="3"/>
        <v>-0.46513088132203728</v>
      </c>
      <c r="E31" s="1">
        <v>-7.7568000000000001</v>
      </c>
      <c r="F31" s="13">
        <v>0.19842199999999999</v>
      </c>
    </row>
    <row r="32" spans="1:11" x14ac:dyDescent="0.4">
      <c r="A32" s="1" t="s">
        <v>14</v>
      </c>
      <c r="B32" s="1">
        <v>0.77265910000000004</v>
      </c>
      <c r="C32" s="1">
        <f>EXP(B34)</f>
        <v>0.52160639922088625</v>
      </c>
      <c r="D32" s="15">
        <f t="shared" si="3"/>
        <v>-0.47839360077911375</v>
      </c>
      <c r="E32" s="1">
        <v>0.65800000000000003</v>
      </c>
      <c r="F32" s="18" t="s">
        <v>21</v>
      </c>
    </row>
    <row r="33" spans="1:6" x14ac:dyDescent="0.4">
      <c r="A33" s="19" t="s">
        <v>15</v>
      </c>
      <c r="B33" s="1">
        <v>1.3601373000000001</v>
      </c>
      <c r="C33" s="13">
        <f>EXP(B35)</f>
        <v>1.0361756750775413</v>
      </c>
      <c r="D33" s="20">
        <f t="shared" si="3"/>
        <v>3.6175675077541269E-2</v>
      </c>
      <c r="E33" s="13">
        <v>1.0866</v>
      </c>
      <c r="F33" s="13">
        <v>4.6691000000000003E-2</v>
      </c>
    </row>
    <row r="34" spans="1:6" x14ac:dyDescent="0.4">
      <c r="A34" s="1" t="s">
        <v>22</v>
      </c>
      <c r="B34" s="13">
        <v>-0.65084200000000003</v>
      </c>
      <c r="C34" s="1">
        <f>EXP(B36)</f>
        <v>0.88562470644829949</v>
      </c>
      <c r="D34" s="17">
        <f t="shared" si="3"/>
        <v>-0.11437529355170051</v>
      </c>
      <c r="E34" s="1">
        <v>-0.91479999999999995</v>
      </c>
      <c r="F34" s="18">
        <v>8.7090000000000001E-15</v>
      </c>
    </row>
    <row r="35" spans="1:6" x14ac:dyDescent="0.4">
      <c r="A35" s="1" t="s">
        <v>23</v>
      </c>
      <c r="B35" s="13">
        <v>3.5536699999999997E-2</v>
      </c>
      <c r="C35" s="1">
        <f>EXP(B37)</f>
        <v>0.88375562223331827</v>
      </c>
      <c r="D35" s="17">
        <f t="shared" si="3"/>
        <v>-0.11624437776668173</v>
      </c>
      <c r="E35" s="1">
        <v>0.93159999999999998</v>
      </c>
      <c r="F35" s="18">
        <v>0.51053199999999999</v>
      </c>
    </row>
    <row r="36" spans="1:6" x14ac:dyDescent="0.4">
      <c r="A36" s="1" t="s">
        <v>24</v>
      </c>
      <c r="B36" s="1">
        <v>-0.121462</v>
      </c>
      <c r="C36" s="1">
        <f>EXP(B36)</f>
        <v>0.88562470644829949</v>
      </c>
      <c r="D36" s="17">
        <f t="shared" si="3"/>
        <v>-0.11437529355170051</v>
      </c>
      <c r="E36" s="1">
        <v>-2.0697999999999999</v>
      </c>
      <c r="F36" s="13">
        <v>0.27721600000000002</v>
      </c>
    </row>
    <row r="37" spans="1:6" x14ac:dyDescent="0.4">
      <c r="A37" s="1" t="s">
        <v>25</v>
      </c>
      <c r="B37" s="1">
        <v>-0.1235747</v>
      </c>
      <c r="C37" s="1">
        <f>EXP(B37)</f>
        <v>0.88375562223331827</v>
      </c>
      <c r="D37" s="17">
        <f t="shared" si="3"/>
        <v>-0.11624437776668173</v>
      </c>
      <c r="E37" s="1">
        <v>-1.9197</v>
      </c>
      <c r="F37" s="13">
        <v>5.5523999999999997E-2</v>
      </c>
    </row>
    <row r="38" spans="1:6" x14ac:dyDescent="0.4">
      <c r="A38" s="1" t="s">
        <v>26</v>
      </c>
      <c r="B38" s="1">
        <v>-0.16865720000000001</v>
      </c>
      <c r="C38" s="1">
        <f t="shared" si="2"/>
        <v>0.84479845066368298</v>
      </c>
      <c r="D38" s="17">
        <f t="shared" si="3"/>
        <v>-0.15520154933631702</v>
      </c>
      <c r="E38" s="1">
        <v>-4.4836999999999998</v>
      </c>
      <c r="F38" s="13">
        <v>0.35153499999999999</v>
      </c>
    </row>
    <row r="39" spans="1:6" x14ac:dyDescent="0.4">
      <c r="A39" s="1" t="s">
        <v>27</v>
      </c>
      <c r="B39" s="1">
        <v>-0.1211303</v>
      </c>
      <c r="C39" s="1">
        <f t="shared" si="2"/>
        <v>0.88591851688919609</v>
      </c>
      <c r="D39" s="17">
        <f t="shared" si="3"/>
        <v>-0.11408148311080391</v>
      </c>
      <c r="E39" s="1">
        <v>-2.8569</v>
      </c>
      <c r="F39" s="13">
        <v>3.8474000000000001E-2</v>
      </c>
    </row>
    <row r="40" spans="1:6" x14ac:dyDescent="0.4">
      <c r="A40" s="1" t="s">
        <v>28</v>
      </c>
      <c r="B40" s="1">
        <v>8.8755100000000003E-2</v>
      </c>
      <c r="C40" s="1">
        <f t="shared" si="2"/>
        <v>1.0928129936502284</v>
      </c>
      <c r="D40" s="17">
        <f t="shared" si="3"/>
        <v>9.2812993650228437E-2</v>
      </c>
      <c r="E40" s="1">
        <v>0.49530000000000002</v>
      </c>
      <c r="F40" s="13">
        <v>5.4892999999999997E-2</v>
      </c>
    </row>
    <row r="41" spans="1:6" x14ac:dyDescent="0.4">
      <c r="A41" s="1" t="s">
        <v>29</v>
      </c>
      <c r="B41" s="1">
        <v>0.17755850000000001</v>
      </c>
      <c r="C41" s="1">
        <f t="shared" si="2"/>
        <v>1.1942979222873602</v>
      </c>
      <c r="D41" s="17">
        <f t="shared" si="3"/>
        <v>0.1942979222873602</v>
      </c>
      <c r="E41" s="1">
        <v>0.95630000000000004</v>
      </c>
      <c r="F41" s="18">
        <v>7.3350000000000001E-6</v>
      </c>
    </row>
    <row r="42" spans="1:6" x14ac:dyDescent="0.4">
      <c r="A42" s="1" t="s">
        <v>30</v>
      </c>
      <c r="B42" s="1">
        <v>-10.359336799999999</v>
      </c>
      <c r="C42" s="1">
        <f t="shared" si="2"/>
        <v>3.169546966722086E-5</v>
      </c>
      <c r="D42" s="17">
        <f t="shared" si="3"/>
        <v>-0.99996830453033281</v>
      </c>
      <c r="E42" s="1">
        <v>-0.27729999999999999</v>
      </c>
      <c r="F42" s="13">
        <v>4.2779999999999997E-3</v>
      </c>
    </row>
    <row r="43" spans="1:6" x14ac:dyDescent="0.4">
      <c r="A43" s="1" t="s">
        <v>31</v>
      </c>
      <c r="B43" s="1">
        <v>-1.6594371999999999</v>
      </c>
      <c r="C43" s="1">
        <f t="shared" si="2"/>
        <v>0.19024602043784694</v>
      </c>
      <c r="D43" s="17">
        <f t="shared" si="3"/>
        <v>-0.80975397956215311</v>
      </c>
      <c r="E43" s="1">
        <v>-0.93810000000000004</v>
      </c>
      <c r="F43" s="13">
        <v>0.62039800000000001</v>
      </c>
    </row>
    <row r="44" spans="1:6" x14ac:dyDescent="0.4">
      <c r="A44" s="1" t="s">
        <v>32</v>
      </c>
      <c r="B44" s="1">
        <v>-1.0826148</v>
      </c>
      <c r="C44" s="1">
        <f t="shared" si="2"/>
        <v>0.33870871119097556</v>
      </c>
      <c r="D44" s="17">
        <f t="shared" si="3"/>
        <v>-0.66129128880902444</v>
      </c>
      <c r="E44" s="1">
        <v>-0.92720000000000002</v>
      </c>
      <c r="F44" s="13">
        <v>0.33889599999999998</v>
      </c>
    </row>
    <row r="45" spans="1:6" x14ac:dyDescent="0.4">
      <c r="A45" s="1" t="s">
        <v>33</v>
      </c>
      <c r="B45" s="1">
        <v>-1.3084131999999999</v>
      </c>
      <c r="C45" s="1">
        <f t="shared" si="2"/>
        <v>0.27024854672448451</v>
      </c>
      <c r="D45" s="17">
        <f t="shared" si="3"/>
        <v>-0.72975145327551549</v>
      </c>
      <c r="E45" s="1">
        <v>-1.0513999999999999</v>
      </c>
      <c r="F45" s="13">
        <v>0.78153899999999998</v>
      </c>
    </row>
    <row r="46" spans="1:6" x14ac:dyDescent="0.4">
      <c r="A46" s="1" t="s">
        <v>34</v>
      </c>
      <c r="B46" s="1">
        <v>-2.5127300000000002E-2</v>
      </c>
      <c r="C46" s="1">
        <f t="shared" si="2"/>
        <v>0.97518576297878612</v>
      </c>
      <c r="D46" s="17">
        <f t="shared" si="3"/>
        <v>-2.4814237021213881E-2</v>
      </c>
      <c r="E46" s="1">
        <v>-0.59550000000000003</v>
      </c>
      <c r="F46" s="13">
        <v>0.34819099999999997</v>
      </c>
    </row>
    <row r="47" spans="1:6" x14ac:dyDescent="0.4">
      <c r="A47" s="1" t="s">
        <v>35</v>
      </c>
      <c r="B47" s="1">
        <v>-6.0047000000000003E-2</v>
      </c>
      <c r="C47" s="1">
        <f t="shared" si="2"/>
        <v>0.94172027169133288</v>
      </c>
      <c r="D47" s="17">
        <f t="shared" si="3"/>
        <v>-5.8279728308667123E-2</v>
      </c>
      <c r="E47" s="1">
        <v>-1.2727999999999999</v>
      </c>
      <c r="F47" s="13">
        <v>0.353821</v>
      </c>
    </row>
    <row r="48" spans="1:6" x14ac:dyDescent="0.4">
      <c r="A48" s="1" t="s">
        <v>37</v>
      </c>
      <c r="B48" s="1">
        <v>-2.0860799999999999E-2</v>
      </c>
      <c r="C48" s="1">
        <f t="shared" si="2"/>
        <v>0.97935528133675454</v>
      </c>
      <c r="D48" s="17">
        <f t="shared" si="3"/>
        <v>-2.0644718663245465E-2</v>
      </c>
      <c r="E48" s="1">
        <v>-0.16569999999999999</v>
      </c>
      <c r="F48" s="13">
        <v>0.29307800000000001</v>
      </c>
    </row>
    <row r="49" spans="1:6" x14ac:dyDescent="0.4">
      <c r="A49" s="1" t="s">
        <v>36</v>
      </c>
      <c r="B49" s="1">
        <v>-7.3406000000000001E-3</v>
      </c>
      <c r="C49" s="1">
        <f t="shared" si="2"/>
        <v>0.99268627640100171</v>
      </c>
      <c r="D49" s="17">
        <f t="shared" si="3"/>
        <v>-7.3137235989982896E-3</v>
      </c>
      <c r="E49" s="1">
        <v>-5.3800000000000001E-2</v>
      </c>
      <c r="F49" s="13">
        <v>0.55149919999999997</v>
      </c>
    </row>
    <row r="50" spans="1:6" x14ac:dyDescent="0.4">
      <c r="A50" s="1" t="s">
        <v>38</v>
      </c>
      <c r="B50" s="1">
        <v>5.7410599999999999E-2</v>
      </c>
      <c r="C50" s="1">
        <f t="shared" si="2"/>
        <v>1.0590905837241045</v>
      </c>
      <c r="D50" s="17">
        <f t="shared" si="3"/>
        <v>5.9090583724104473E-2</v>
      </c>
      <c r="E50" s="1">
        <v>0.45179999999999998</v>
      </c>
      <c r="F50" s="13">
        <v>0.20309099999999999</v>
      </c>
    </row>
    <row r="51" spans="1:6" x14ac:dyDescent="0.4">
      <c r="A51" s="1" t="s">
        <v>39</v>
      </c>
      <c r="B51" s="1">
        <v>-5.6524100000000001E-2</v>
      </c>
      <c r="C51" s="1">
        <f t="shared" si="2"/>
        <v>0.94504370866732024</v>
      </c>
      <c r="D51" s="17">
        <f t="shared" si="3"/>
        <v>-5.4956291332679763E-2</v>
      </c>
      <c r="E51" s="1">
        <v>-0.41</v>
      </c>
      <c r="F51" s="13">
        <v>0.86841900000000005</v>
      </c>
    </row>
    <row r="52" spans="1:6" x14ac:dyDescent="0.4">
      <c r="A52" s="2" t="s">
        <v>19</v>
      </c>
      <c r="B52" s="1">
        <v>169160.2</v>
      </c>
    </row>
    <row r="53" spans="1:6" x14ac:dyDescent="0.4">
      <c r="A53" s="2" t="s">
        <v>20</v>
      </c>
      <c r="B53" s="1">
        <v>1.67E-2</v>
      </c>
    </row>
    <row r="54" spans="1:6" ht="21.6" thickBot="1" x14ac:dyDescent="0.45">
      <c r="A54" s="2" t="s">
        <v>16</v>
      </c>
      <c r="B54" s="1">
        <v>380099</v>
      </c>
      <c r="E54" s="8"/>
    </row>
    <row r="55" spans="1:6" ht="21.6" thickTop="1" x14ac:dyDescent="0.4">
      <c r="A55" s="9"/>
      <c r="B55" s="9"/>
      <c r="C55" s="9"/>
      <c r="D55" s="9"/>
      <c r="E55" s="9"/>
      <c r="F55" s="9"/>
    </row>
  </sheetData>
  <mergeCells count="3">
    <mergeCell ref="A1:F1"/>
    <mergeCell ref="A20:F20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Bezerra dos Santos</dc:creator>
  <cp:lastModifiedBy>Alexandre Bezerra dos Santos</cp:lastModifiedBy>
  <dcterms:created xsi:type="dcterms:W3CDTF">2025-05-22T15:57:08Z</dcterms:created>
  <dcterms:modified xsi:type="dcterms:W3CDTF">2025-05-23T16:49:16Z</dcterms:modified>
</cp:coreProperties>
</file>