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lexa\Downloads\"/>
    </mc:Choice>
  </mc:AlternateContent>
  <xr:revisionPtr revIDLastSave="0" documentId="13_ncr:1_{7777E530-B6F3-4826-AA3F-018B0CA03822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Quantificação CPF" sheetId="1" r:id="rId1"/>
    <sheet name="Quantificação CA3" sheetId="2" r:id="rId2"/>
    <sheet name="Quantificação CA1" sheetId="3" r:id="rId3"/>
    <sheet name="Quantificação DG" sheetId="4" r:id="rId4"/>
    <sheet name="Hipocampo tod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J3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F89" i="4"/>
  <c r="F87" i="4"/>
  <c r="G87" i="4" s="1"/>
  <c r="F84" i="4"/>
  <c r="F81" i="4"/>
  <c r="G81" i="4" s="1"/>
  <c r="F79" i="4"/>
  <c r="F77" i="4"/>
  <c r="G77" i="4" s="1"/>
  <c r="F72" i="4"/>
  <c r="F70" i="4"/>
  <c r="G70" i="4" s="1"/>
  <c r="F68" i="4"/>
  <c r="F66" i="4"/>
  <c r="G66" i="4" s="1"/>
  <c r="F64" i="4"/>
  <c r="F62" i="4"/>
  <c r="G62" i="4" s="1"/>
  <c r="F58" i="4"/>
  <c r="F56" i="4"/>
  <c r="G56" i="4" s="1"/>
  <c r="F54" i="4"/>
  <c r="F52" i="4"/>
  <c r="G52" i="4" s="1"/>
  <c r="F50" i="4"/>
  <c r="F48" i="4"/>
  <c r="F44" i="4"/>
  <c r="F42" i="4"/>
  <c r="G42" i="4" s="1"/>
  <c r="F40" i="4"/>
  <c r="F38" i="4"/>
  <c r="G38" i="4" s="1"/>
  <c r="F36" i="4"/>
  <c r="F34" i="4"/>
  <c r="G34" i="4" s="1"/>
  <c r="F30" i="4"/>
  <c r="F28" i="4"/>
  <c r="G28" i="4" s="1"/>
  <c r="F26" i="4"/>
  <c r="F24" i="4"/>
  <c r="G24" i="4" s="1"/>
  <c r="F22" i="4"/>
  <c r="F20" i="4"/>
  <c r="G20" i="4" s="1"/>
  <c r="F16" i="4"/>
  <c r="F13" i="4"/>
  <c r="G13" i="4" s="1"/>
  <c r="F11" i="4"/>
  <c r="F9" i="4"/>
  <c r="G9" i="4" s="1"/>
  <c r="F7" i="4"/>
  <c r="F5" i="4"/>
  <c r="G5" i="4" s="1"/>
  <c r="F105" i="3"/>
  <c r="F103" i="3"/>
  <c r="G103" i="3" s="1"/>
  <c r="F101" i="3"/>
  <c r="F98" i="3"/>
  <c r="G98" i="3" s="1"/>
  <c r="F95" i="3"/>
  <c r="F92" i="3"/>
  <c r="F86" i="3"/>
  <c r="F83" i="3"/>
  <c r="F81" i="3"/>
  <c r="F78" i="3"/>
  <c r="G78" i="3" s="1"/>
  <c r="F76" i="3"/>
  <c r="F73" i="3"/>
  <c r="G73" i="3" s="1"/>
  <c r="F69" i="3"/>
  <c r="F66" i="3"/>
  <c r="G66" i="3" s="1"/>
  <c r="F64" i="3"/>
  <c r="F62" i="3"/>
  <c r="G62" i="3" s="1"/>
  <c r="F59" i="3"/>
  <c r="F57" i="3"/>
  <c r="G57" i="3" s="1"/>
  <c r="F52" i="3"/>
  <c r="F50" i="3"/>
  <c r="F48" i="3"/>
  <c r="F46" i="3"/>
  <c r="G46" i="3" s="1"/>
  <c r="F43" i="3"/>
  <c r="F41" i="3"/>
  <c r="G41" i="3" s="1"/>
  <c r="F37" i="3"/>
  <c r="G35" i="3"/>
  <c r="F35" i="3"/>
  <c r="F32" i="3"/>
  <c r="F29" i="3"/>
  <c r="G29" i="3" s="1"/>
  <c r="F27" i="3"/>
  <c r="F26" i="3"/>
  <c r="F22" i="3"/>
  <c r="F19" i="3"/>
  <c r="G19" i="3" s="1"/>
  <c r="F15" i="3"/>
  <c r="F11" i="3"/>
  <c r="G11" i="3" s="1"/>
  <c r="F8" i="3"/>
  <c r="F5" i="3"/>
  <c r="F74" i="2"/>
  <c r="F72" i="2"/>
  <c r="F70" i="2"/>
  <c r="F61" i="2"/>
  <c r="F59" i="2"/>
  <c r="F57" i="2"/>
  <c r="F48" i="2"/>
  <c r="F46" i="2"/>
  <c r="F44" i="2"/>
  <c r="F35" i="2"/>
  <c r="F33" i="2"/>
  <c r="F31" i="2"/>
  <c r="F22" i="2"/>
  <c r="F20" i="2"/>
  <c r="F18" i="2"/>
  <c r="F9" i="2"/>
  <c r="F7" i="2"/>
  <c r="F5" i="2"/>
  <c r="F73" i="1"/>
  <c r="F71" i="1"/>
  <c r="F69" i="1"/>
  <c r="F58" i="1"/>
  <c r="F56" i="1"/>
  <c r="F47" i="1"/>
  <c r="F45" i="1"/>
  <c r="F43" i="1"/>
  <c r="F33" i="1"/>
  <c r="F31" i="1"/>
  <c r="F22" i="1"/>
  <c r="F18" i="1"/>
  <c r="F7" i="1"/>
  <c r="F5" i="1"/>
  <c r="G48" i="4" l="1"/>
  <c r="G26" i="3"/>
  <c r="G83" i="3"/>
  <c r="G50" i="3"/>
  <c r="G92" i="3"/>
  <c r="G5" i="3"/>
</calcChain>
</file>

<file path=xl/sharedStrings.xml><?xml version="1.0" encoding="utf-8"?>
<sst xmlns="http://schemas.openxmlformats.org/spreadsheetml/2006/main" count="773" uniqueCount="282">
  <si>
    <t>IBA + RAGE (Exp Alexandre)</t>
  </si>
  <si>
    <t>CPF</t>
  </si>
  <si>
    <t>IBA</t>
  </si>
  <si>
    <t>Grupo</t>
  </si>
  <si>
    <t>Descrição imagem</t>
  </si>
  <si>
    <t>Valor (mean)</t>
  </si>
  <si>
    <t>Valor treshold</t>
  </si>
  <si>
    <t>OBS</t>
  </si>
  <si>
    <t>Mean</t>
  </si>
  <si>
    <t>Grupo 1</t>
  </si>
  <si>
    <t>Alexandre Iba RAGE g1 n4 cpf 1.1</t>
  </si>
  <si>
    <t>Valor</t>
  </si>
  <si>
    <t>Alexandre Iba RAGE g1 n4 cpf 2.1</t>
  </si>
  <si>
    <t>Alexandre Iba RAGE g1 n5 cpf 1.1</t>
  </si>
  <si>
    <t>Alexandre Iba RAGE g1 n5 cpf 2.1</t>
  </si>
  <si>
    <t>Alexandre Iba RAGE g1 n6 cpf 1.1</t>
  </si>
  <si>
    <t>Microscópio Zé</t>
  </si>
  <si>
    <t>Grupo 2</t>
  </si>
  <si>
    <t>Alexandre Iba RAGE g2 n7 cpf 1.1</t>
  </si>
  <si>
    <t>Alexandre Iba RAGE g2 n7 cpf 2.1</t>
  </si>
  <si>
    <t>Alexandre Iba RAGE g2 n10 cpf 1.1</t>
  </si>
  <si>
    <t>Alexandre Iba RAGE g2 n10 cpf 2.1</t>
  </si>
  <si>
    <t>Alexandre Iba RAGE n11 cpf 1.1</t>
  </si>
  <si>
    <t>Alexandre Iba RAGE n11 cpf 2.1</t>
  </si>
  <si>
    <t>Grupo 3</t>
  </si>
  <si>
    <t>Alexandre Iba RAGE g3 n16 cpf 1.1</t>
  </si>
  <si>
    <t>Alexandre Iba RAGE g3 n17 cpf 1.1</t>
  </si>
  <si>
    <t>Alexandre Iba RAGE g3 n17 cpf 2.1</t>
  </si>
  <si>
    <t>Alexandre Iba RAGE g3 n18 cpf 1.1</t>
  </si>
  <si>
    <t>Alexandre Iba RAGE g3 n18 cpf 2.1</t>
  </si>
  <si>
    <t>Grupo 4</t>
  </si>
  <si>
    <t>Alexandre Iba RAGE g4 n22 cpf 1.1</t>
  </si>
  <si>
    <t>Alexandre Iba RAGE g4 n22 cpf 2.1</t>
  </si>
  <si>
    <t>Alexandre Iba RAGE g4 n23 cpf 1.1</t>
  </si>
  <si>
    <t>Alexandre Iba RAGE g4 n23 cpf 2.1</t>
  </si>
  <si>
    <t>Alexandre Iba RAGE g4 n24 cpf 1.1</t>
  </si>
  <si>
    <t>Alexandre Iba RAGE g4 n24 cpf 2.1</t>
  </si>
  <si>
    <t>Grupo 5</t>
  </si>
  <si>
    <t>Alexandre Iba RAGE g5 n28 cpf 1.1</t>
  </si>
  <si>
    <t>Alexandre Iba RAGE g5 n28 cpf 2.1</t>
  </si>
  <si>
    <t>Alexandre Iba RAGE g5 n29 cpf 1.1</t>
  </si>
  <si>
    <t>Alexandre Iba RAGE g5 n29 cpf 2.1</t>
  </si>
  <si>
    <t>Alexandre Iba RAGE g5 n30 cpf 1.1</t>
  </si>
  <si>
    <t>Grupo 6</t>
  </si>
  <si>
    <t>Alexandre Iba RAGE g6 n34 cpf 1.1</t>
  </si>
  <si>
    <t>Alexandre Iba RAGE g6 n34 cpf 2.1</t>
  </si>
  <si>
    <t>Alexandre Iba RAGE g6 n35 cpf 1.1</t>
  </si>
  <si>
    <t>Alexandre Iba RAGE g6 n35 cpf 2.1</t>
  </si>
  <si>
    <t>Exp Alexandre iba1+rage g6 n36 cpf 1.1</t>
  </si>
  <si>
    <t>Microscopio Ze</t>
  </si>
  <si>
    <t>Exp Alexandre iba1+rage g6 n36 cpf 2.1</t>
  </si>
  <si>
    <t>Ca3</t>
  </si>
  <si>
    <t>Alexandre Iba RAGE g1 n4 ca3 1.1</t>
  </si>
  <si>
    <t>Alexandre Iba RAGE g1 n4 ca3 2.1</t>
  </si>
  <si>
    <t>Alexandre Iba RAGE g1 n5 ca3 1.1</t>
  </si>
  <si>
    <t>Alexandre Iba RAGE g1 n5 ca3 2.1</t>
  </si>
  <si>
    <t>Alexandre Iba RAGE g1 n6 ca3 1.1</t>
  </si>
  <si>
    <t>Alexandre Iba RAGE g1 n6 ca3 2.1</t>
  </si>
  <si>
    <t>Alexandre Iba RAGE g2 n7 ca3 1.1</t>
  </si>
  <si>
    <t>Alexandre Iba RAGE g2 n7 ca3 2.1</t>
  </si>
  <si>
    <t>Alexandre Iba RAGE g2 n10 ca3 1.1</t>
  </si>
  <si>
    <t>Alexandre Iba RAGE g2 n10 ca3 2.1</t>
  </si>
  <si>
    <t>Alexandre Iba RAGE g2 n11 ca3 1.1</t>
  </si>
  <si>
    <t>Alexandre Iba RAGE g2 n11 ca3 2.1</t>
  </si>
  <si>
    <t>Alexandre Iba RAGE g3 n16 ca3 1.1</t>
  </si>
  <si>
    <t>Alexandre Iba RAGE g3 n16 ca3 2.1</t>
  </si>
  <si>
    <t>Alexandre Iba RAGE g3 n17 ca3 1.1</t>
  </si>
  <si>
    <t>Alexandre Iba RAGE g3 n17 ca3 2.1</t>
  </si>
  <si>
    <t>Alexandre Iba RAGE g3 n18 ca3 1.1</t>
  </si>
  <si>
    <t>Alexandre Iba RAGE g3 n18 ca3 2.1</t>
  </si>
  <si>
    <t>Alexandre Iba RAGE g4 n22 ca3 1.1</t>
  </si>
  <si>
    <t>Alexandre Iba RAGE g4 n22 ca3 2.1</t>
  </si>
  <si>
    <t>Alexandre Iba RAGE g4 n23 ca3 1.1</t>
  </si>
  <si>
    <t>Alexandre Iba RAGE g4 n23 ca3 2.1</t>
  </si>
  <si>
    <t>Alexandre Iba RAGE g4 n24 ca3 1.1</t>
  </si>
  <si>
    <t>Alexandre Iba RAGE g4 n24 ca3 2.1</t>
  </si>
  <si>
    <t>Alexandre Iba RAGE g5 n28 ca3 1.1</t>
  </si>
  <si>
    <t>Alexandre Iba RAGE g5 n28 ca3 2.1</t>
  </si>
  <si>
    <t>Alexandre Iba RAGE g5 n29 ca3 1.1</t>
  </si>
  <si>
    <t>Alexandre Iba RAGE g5 n29 ca3 2.1</t>
  </si>
  <si>
    <t>Alexandre Iba RAGE g5 n30 ca3 1.1</t>
  </si>
  <si>
    <t>Alexandre Iba RAGE g5 n30 ca3 2.1</t>
  </si>
  <si>
    <t>Alexandre Iba RAGE g6 n34 ca3 1.1</t>
  </si>
  <si>
    <t>Alexandre Iba RAGE g6 n34 ca3 2.1</t>
  </si>
  <si>
    <t>Alexandre Iba RAGE g6 n35 ca3 1.1</t>
  </si>
  <si>
    <t>Alexandre Iba RAGE g6 n35 ca3 2.1</t>
  </si>
  <si>
    <t>Exp Alexandre iba1+rage g6 n36 hipo ca3 1.1</t>
  </si>
  <si>
    <t>Exp Alexandre iba1+rage g6 n36 hipo ca3 2.1</t>
  </si>
  <si>
    <t>CA1</t>
  </si>
  <si>
    <t>media por região</t>
  </si>
  <si>
    <t>media animal</t>
  </si>
  <si>
    <t>Alexandre Iba RAGE g1 n4 ca1 1.1</t>
  </si>
  <si>
    <t>Alexandre Iba RAGE g1 n4 ca1 1.2</t>
  </si>
  <si>
    <t>Alexandre Iba RAGE g1 n4 ca1 1.3</t>
  </si>
  <si>
    <t>Alexandre Iba RAGE g1 n4 ca1 2.1</t>
  </si>
  <si>
    <t>Alexandre Iba RAGE g1 n4 ca1 2.2</t>
  </si>
  <si>
    <t>Alexandre Iba RAGE g1 n4 ca1 2.3</t>
  </si>
  <si>
    <t>Alexandre Iba RAGE g1 n5 ca1 1.1</t>
  </si>
  <si>
    <t>Alexandre Iba RAGE g1 n5 ca1 1.2</t>
  </si>
  <si>
    <t>Alexandre Iba RAGE g1 n5 ca1 1.3</t>
  </si>
  <si>
    <t>Alexandre Iba RAGE g1 n5 ca1 1.4</t>
  </si>
  <si>
    <t>Alexandre Iba RAGE g1 n5 ca1 2.1</t>
  </si>
  <si>
    <t>Alexandre Iba RAGE g1 n5 ca1 2.2</t>
  </si>
  <si>
    <t>Alexandre Iba RAGE g1 n5 ca1 2.3</t>
  </si>
  <si>
    <t>Alexandre Iba RAGE g1 n5 ca1 2.4</t>
  </si>
  <si>
    <t>Alexandre Iba RAGE g1 n6 ca1 1.1</t>
  </si>
  <si>
    <t>Alexandre Iba RAGE g1 n6 ca1 1.2</t>
  </si>
  <si>
    <t>Alexandre Iba RAGE g1 n6 ca1 1.3</t>
  </si>
  <si>
    <t>Alexandre Iba RAGE g1 n6 ca1 2.1</t>
  </si>
  <si>
    <t>Alexandre Iba RAGE g1 n6 ca1 2.2</t>
  </si>
  <si>
    <t>Alexandre Iba RAGE g2 n7 ca1 1.1</t>
  </si>
  <si>
    <t>Alexandre Iba RAGE g2 n7 ca1 2.1</t>
  </si>
  <si>
    <t>Alexandre Iba RAGE g2 n7 ca1 2.2</t>
  </si>
  <si>
    <t>Alexandre Iba RAGE g2 n10 ca1 1.1</t>
  </si>
  <si>
    <t>Alexandre Iba RAGE g2 n10 ca1 1.2</t>
  </si>
  <si>
    <t>Alexandre Iba RAGE g2 n10 ca1 1.3</t>
  </si>
  <si>
    <t>Alexandre Iba RAGE g2 n10 ca1 2.1</t>
  </si>
  <si>
    <t>Alexandre Iba RAGE g2 n10 ca1 2.2</t>
  </si>
  <si>
    <t>Alexandre Iba RAGE g2 n10 ca1 2.3</t>
  </si>
  <si>
    <t>Alexandre Iba RAGE g2 n11 ca1 1.1</t>
  </si>
  <si>
    <t>Alexandre Iba RAGE g2 n11 ca1 1.2</t>
  </si>
  <si>
    <t>Alexandre Iba RAGE g2 n11 ca1 2.1</t>
  </si>
  <si>
    <t>Alexandre Iba RAGE g2 n11 ca1 2.2</t>
  </si>
  <si>
    <t>Alexandre Iba RAGE g3 n16 ca1 1.1</t>
  </si>
  <si>
    <t>Alexandre Iba RAGE g3 n16 ca1 1.2</t>
  </si>
  <si>
    <t>Alexandre Iba RAGE g3 n16 ca1 2.1</t>
  </si>
  <si>
    <t>Alexandre Iba RAGE g3 n16 ca1 2.2</t>
  </si>
  <si>
    <t>Alexandre Iba RAGE g3 n16 ca1 2.3</t>
  </si>
  <si>
    <t>Alexandre Iba RAGE g3 n17 ca1 1.1</t>
  </si>
  <si>
    <t>Alexandre Iba RAGE g3 n17 ca1 1.2</t>
  </si>
  <si>
    <t>Alexandre Iba RAGE g3 n17 ca1 2.1</t>
  </si>
  <si>
    <t>Alexandre Iba RAGE g3 n17 ca1 2.2</t>
  </si>
  <si>
    <t>Alexandre Iba RAGE g3 n18 ca1 1.1</t>
  </si>
  <si>
    <t>Alexandre Iba RAGE g3 n18 ca1 1.2</t>
  </si>
  <si>
    <t>Alexandre Iba RAGE g3 n18 ca1 2.1</t>
  </si>
  <si>
    <t>Alexandre Iba RAGE g3 n18 ca1 2.2</t>
  </si>
  <si>
    <t>Alexandre Iba RAGE g3 n18 ca1 2.3</t>
  </si>
  <si>
    <t>9..532</t>
  </si>
  <si>
    <t>Alexandre Iba RAGE g4 n22 ca1 1.1</t>
  </si>
  <si>
    <t>Alexandre Iba RAGE g4 n22 ca1 1.2</t>
  </si>
  <si>
    <t>Alexandre Iba RAGE g4 n22 ca1 2.1</t>
  </si>
  <si>
    <t>Alexandre Iba RAGE g4 n22 ca1 2.2</t>
  </si>
  <si>
    <t>Alexandre Iba RAGE g4 n22 ca1 2.3</t>
  </si>
  <si>
    <t>Alexandre Iba RAGE g4 n23 ca1 1.1</t>
  </si>
  <si>
    <t>Alexandre Iba RAGE g4 n23 ca1 1.2</t>
  </si>
  <si>
    <t>Alexandre Iba RAGE g4 n23 ca1 2.1</t>
  </si>
  <si>
    <t>Alexandre Iba RAGE g4 n23 ca1 2.2</t>
  </si>
  <si>
    <t>Alexandre Iba RAGE g4 n24 ca1 1.1</t>
  </si>
  <si>
    <t>Alexandre Iba RAGE g4 n24 ca1 1.2</t>
  </si>
  <si>
    <t>Alexandre Iba RAGE g4 n24 ca1 1.3</t>
  </si>
  <si>
    <t>Alexandre Iba RAGE g4 n24 ca1 2.1</t>
  </si>
  <si>
    <t>Alexandre Iba RAGE g4 n24 ca1 2.2</t>
  </si>
  <si>
    <t>Alexandre Iba RAGE g5 n28 ca1 1.1</t>
  </si>
  <si>
    <t>Alexandre Iba RAGE g5 n28 ca1 1.2</t>
  </si>
  <si>
    <t>Alexandre Iba RAGE g5 n28 ca1 1.3</t>
  </si>
  <si>
    <t>Alexandre Iba RAGE g5 n28 ca1 2.1</t>
  </si>
  <si>
    <t>Alexandre Iba RAGE g5 n28 ca1 2.2</t>
  </si>
  <si>
    <t>Alexandre Iba RAGE g5 n29 ca1 1.1</t>
  </si>
  <si>
    <t>Alexandre Iba RAGE g5 n29 ca1 1.2</t>
  </si>
  <si>
    <t>Alexandre Iba RAGE g5 n29 ca1 1.3</t>
  </si>
  <si>
    <t>Alexandre Iba RAGE g5 n29 ca1 2.1</t>
  </si>
  <si>
    <t>Alexandre Iba RAGE g5 n29 ca1 2.2</t>
  </si>
  <si>
    <t>Alexandre Iba RAGE g5 n30 ca1 1.1</t>
  </si>
  <si>
    <t>Alexandre Iba RAGE g5 n30 ca1 1.2</t>
  </si>
  <si>
    <t>Alexandre Iba RAGE g5 n30 ca1 1.3</t>
  </si>
  <si>
    <t>Alexandre Iba RAGE g5 n30 ca1 2.1</t>
  </si>
  <si>
    <t>Alexandre Iba RAGE g5 n30 ca1 2.2</t>
  </si>
  <si>
    <t>Alexandre Iba RAGE g5 n30 ca1 2.3</t>
  </si>
  <si>
    <t>Alexandre Iba RAGE g6 n34 ca1 1.1</t>
  </si>
  <si>
    <t>Alexandre Iba RAGE g6 n34 ca1 1.2</t>
  </si>
  <si>
    <t>Alexandre Iba RAGE g6 n34 ca1 1.3</t>
  </si>
  <si>
    <t>Alexandre Iba RAGE g6 n34 ca1 2.1</t>
  </si>
  <si>
    <t>Alexandre Iba RAGE g6 n34 ca1 2.2</t>
  </si>
  <si>
    <t>Alexandre Iba RAGE g6 n34 ca1 2.3</t>
  </si>
  <si>
    <t>Alexandre Iba RGE g6 n35 ca1 1.1</t>
  </si>
  <si>
    <t>Alexandre Iba RGE g6 n35 ca1 1.2</t>
  </si>
  <si>
    <t>Alexandre Iba RGE g6 n35 ca1 1.3</t>
  </si>
  <si>
    <t>Alexandre Iba RGE g6 n35 ca1 2.1</t>
  </si>
  <si>
    <t>Alexandre Iba RGE g6 n35 ca1 2.2</t>
  </si>
  <si>
    <t>Exp Alexandre iba1+rage g6 n36 hipo ca1 1.1</t>
  </si>
  <si>
    <t>Exp Alexandre iba1+rage g6 n36 hipo ca1 1.2</t>
  </si>
  <si>
    <t>Exp Alexandre iba1+rage g6 n36 hipo ca1 2.1</t>
  </si>
  <si>
    <t>Exp Alexandre iba1+rage g6 n36 hipo ca1 2.2</t>
  </si>
  <si>
    <t>Exp Alexandre iba1+rage g6 n36 hipo ca1 2.3</t>
  </si>
  <si>
    <t>DG</t>
  </si>
  <si>
    <t>Alexandre Iba RAGE g1 n4 dg 1.1</t>
  </si>
  <si>
    <t>Alexandre Iba RAGE g1 n4 dg 1.2</t>
  </si>
  <si>
    <t>Alexandre Iba RAGE g1 n4 dg 2.1</t>
  </si>
  <si>
    <t>Alexandre Iba RAGE g1 n4 dg 2.2</t>
  </si>
  <si>
    <t>Alexandre Iba RAGE g1 n5 dg 1.1</t>
  </si>
  <si>
    <t>Alexandre Iba RAGE g1 n5 dg 1.2</t>
  </si>
  <si>
    <t>Alexandre Iba RAGE g1 n5 dg 2.1</t>
  </si>
  <si>
    <t>Alexandre Iba RAGE g1 n5 dg 2.2</t>
  </si>
  <si>
    <t>Alexandre Iba RAGE g1 n6 dg 1.1</t>
  </si>
  <si>
    <t>Alexandre Iba RAGE g1 n6 dg 1.2</t>
  </si>
  <si>
    <t>Alexandre Iba RAGE g1 n6 dg 1.3</t>
  </si>
  <si>
    <t>Alexandre Iba RAGE g1 n6 dg 2.1</t>
  </si>
  <si>
    <t>Alexandre Iba RAGE g1 n6 dg 2.2</t>
  </si>
  <si>
    <t>Alexandre Iba RAGE g2 n7 dg 1.1</t>
  </si>
  <si>
    <t>Alexandre Iba RAGE g2 n7 dg 1.2</t>
  </si>
  <si>
    <t>Alexandre Iba RAGE g2 n7 dg 2.1</t>
  </si>
  <si>
    <t>Alexandre Iba RAGE g2 n7 dg 2.2</t>
  </si>
  <si>
    <t>Alexandre Iba RAGE g2 n10 dg 1.1</t>
  </si>
  <si>
    <t>Alexandre Iba RAGE g2 n10 dg 1.2</t>
  </si>
  <si>
    <t>Alexandre Iba RAGE g2 n10 dg 2.1</t>
  </si>
  <si>
    <t>Alexandre Iba RAGE g2 n10 dg 2.2</t>
  </si>
  <si>
    <t>Alexandre Iba RAGE g2 n11 dg 1.1</t>
  </si>
  <si>
    <t>Alexandre Iba RAGE g2 n11 dg 1.2</t>
  </si>
  <si>
    <t>Alexandre Iba RAGE g2 n11 dg 2.1</t>
  </si>
  <si>
    <t>Alexandre Iba RAGE g2 n11 dg 2.2</t>
  </si>
  <si>
    <t>Alexandre Iba RAGE g3 n16 dg 1.1</t>
  </si>
  <si>
    <t>Alexandre Iba RAGE g3 n16 dg 1.2</t>
  </si>
  <si>
    <t>Alexandre Iba RAGE g3 n16 dg 2.1</t>
  </si>
  <si>
    <t>Alexandre Iba RAGE g3 n16 dg 2.2</t>
  </si>
  <si>
    <t>Alexandre Iba RAGE g3 n17 dg 1.1</t>
  </si>
  <si>
    <t>Alexandre Iba RAGE g3 n17 dg 1.2</t>
  </si>
  <si>
    <t>Alexandre Iba RAGE g3 n17 dg 2.1</t>
  </si>
  <si>
    <t>Alexandre Iba RAGE g3 n17 dg 2.2</t>
  </si>
  <si>
    <t>Alexandre Iba RAGE g3 n18 dg 1.1</t>
  </si>
  <si>
    <t>Alexandre Iba RAGE g3 n18 dg 1.2</t>
  </si>
  <si>
    <t>Alexandre Iba RAGE g3 n18 dg 2.1</t>
  </si>
  <si>
    <t>Alexandre Iba RAGE g3 n18 dg 2.2</t>
  </si>
  <si>
    <t>Alexandre Iba RAGE g4 n22 dg 1.1</t>
  </si>
  <si>
    <t>Alexandre Iba RAGE g4 n22 dg 1.2</t>
  </si>
  <si>
    <t>Alexandre Iba RAGE g4 n22 dg 2.1</t>
  </si>
  <si>
    <t>Alexandre Iba RAGE g4 n22 dg 2.2</t>
  </si>
  <si>
    <t>Alexandre Iba RAGE g4 n23 dg 1.1</t>
  </si>
  <si>
    <t>Alexandre Iba RAGE g4 n23 dg 1.2</t>
  </si>
  <si>
    <t>Alexandre Iba RAGE g4 n23 dg 2.1</t>
  </si>
  <si>
    <t>Alexandre Iba RAGE g4 n23 dg 2.2</t>
  </si>
  <si>
    <t>Alexandre Iba RAGE g4 n24 dg 1.1</t>
  </si>
  <si>
    <t>Alexandre Iba RAGE g4 n24 dg 1.2</t>
  </si>
  <si>
    <t>Alexandre Iba RAGE g4 n24 dg 2.1</t>
  </si>
  <si>
    <t>Alexandre Iba RAGE g4 n24 dg 2.2</t>
  </si>
  <si>
    <t>Alexandre Iba RAGE g5 n28 dg 1.1</t>
  </si>
  <si>
    <t>Alexandre Iba RAGE g5 n28 dg 1.2</t>
  </si>
  <si>
    <t>Alexandre Iba RAGE g5 n28 dg 2.1</t>
  </si>
  <si>
    <t>Alexandre Iba RAGE g5 n28 dg 2.2</t>
  </si>
  <si>
    <t>Alexandre Iba RAGE g5 n29 dg 1.1</t>
  </si>
  <si>
    <t>Alexandre Iba RAGE g5 n29 dg 1.2</t>
  </si>
  <si>
    <t>Alexandre Iba RAGE g5 n29 dg 2.1</t>
  </si>
  <si>
    <t>Alexandre Iba RAGE g5 n29 dg 2.2</t>
  </si>
  <si>
    <t>Alexandre Iba RAGE g5 n30 dg 1.1</t>
  </si>
  <si>
    <t>Alexandre Iba RAGE g5 n30 dg 1.2</t>
  </si>
  <si>
    <t>Alexandre Iba RAGE g5 n30 dg 2.1</t>
  </si>
  <si>
    <t>Alexandre Iba RAGE g5 n30 dg 2.2</t>
  </si>
  <si>
    <t>Alexandre Iba RAGE g5 n30 dg 2.3</t>
  </si>
  <si>
    <t>Alexandre Iba RAGE g6 n34 dg 1.1</t>
  </si>
  <si>
    <t>Alexandre Iba RAGE g6 n34 dg 1.2</t>
  </si>
  <si>
    <t>Alexandre Iba RAGE g6 n34 dg 2.1</t>
  </si>
  <si>
    <t>Alexandre Iba RAGE g6 n34 dg 2.2</t>
  </si>
  <si>
    <t>Alexandre Iba RAGE g6 n35 dg 1.1</t>
  </si>
  <si>
    <t>Alexandre Iba RAGE g6 n35 dg 1.2</t>
  </si>
  <si>
    <t>Alexandre Iba RAGE g6 n35 dg 1.3</t>
  </si>
  <si>
    <t>Alexandre Iba RAGE g6 n35 dg 2.1</t>
  </si>
  <si>
    <t>Alexandre Iba RAGE g6 n35 dg 2.2</t>
  </si>
  <si>
    <t>Alexandre Iba RAGE g6 n35 dg 2.3</t>
  </si>
  <si>
    <t>Exp Alexandre iba1+rage g6 n36 hipo dg 1.1</t>
  </si>
  <si>
    <t>Exp Alexandre iba1+rage g6 n36 hipo dg 1.2</t>
  </si>
  <si>
    <t>Exp Alexandre iba1+rage g6 n36 hipo dg 2.1</t>
  </si>
  <si>
    <t>Exp Alexandre iba1+rage g6 n36 hipo dg 2.2</t>
  </si>
  <si>
    <t>CA3</t>
  </si>
  <si>
    <t>Media hipo todo</t>
  </si>
  <si>
    <t>Amostra</t>
  </si>
  <si>
    <t>n4</t>
  </si>
  <si>
    <t>n5</t>
  </si>
  <si>
    <t>n6</t>
  </si>
  <si>
    <t>n7</t>
  </si>
  <si>
    <t>n10</t>
  </si>
  <si>
    <t>n11</t>
  </si>
  <si>
    <t>n16</t>
  </si>
  <si>
    <t>n17</t>
  </si>
  <si>
    <t>n18</t>
  </si>
  <si>
    <t>n22</t>
  </si>
  <si>
    <t>n23</t>
  </si>
  <si>
    <t>n24</t>
  </si>
  <si>
    <t>n28</t>
  </si>
  <si>
    <t>n29</t>
  </si>
  <si>
    <t>n30</t>
  </si>
  <si>
    <t>n34</t>
  </si>
  <si>
    <t>n35</t>
  </si>
  <si>
    <t>n36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</si>
</sst>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8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/>
    <xf numFmtId="3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2" fillId="0" borderId="0" xfId="0" applyFont="1" applyAlignment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2" fillId="5" borderId="0" xfId="0" applyFont="1" applyFill="1" applyAlignment="1"/>
    <xf numFmtId="165" fontId="2" fillId="0" borderId="0" xfId="0" applyNumberFormat="1" applyFont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2" fillId="6" borderId="0" xfId="0" applyFont="1" applyFill="1" applyAlignment="1"/>
    <xf numFmtId="0" fontId="7" fillId="7" borderId="3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2" fillId="7" borderId="0" xfId="0" applyFont="1" applyFill="1" applyAlignment="1"/>
    <xf numFmtId="0" fontId="7" fillId="8" borderId="3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2" fillId="8" borderId="0" xfId="0" applyFont="1" applyFill="1" applyAlignment="1"/>
    <xf numFmtId="0" fontId="7" fillId="9" borderId="3" xfId="0" applyFont="1" applyFill="1" applyBorder="1" applyAlignment="1">
      <alignment horizontal="center"/>
    </xf>
    <xf numFmtId="0" fontId="7" fillId="9" borderId="4" xfId="0" applyFont="1" applyFill="1" applyBorder="1" applyAlignment="1">
      <alignment horizontal="center"/>
    </xf>
    <xf numFmtId="0" fontId="7" fillId="9" borderId="0" xfId="0" applyFont="1" applyFill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4"/>
  <sheetViews>
    <sheetView topLeftCell="A47" workbookViewId="0">
      <selection activeCell="H63" sqref="H63"/>
    </sheetView>
  </sheetViews>
  <sheetFormatPr defaultColWidth="14.44140625" defaultRowHeight="15.75" customHeight="1" x14ac:dyDescent="0.25"/>
  <cols>
    <col min="2" max="2" width="35.109375" customWidth="1"/>
    <col min="7" max="8" width="31.44140625" customWidth="1"/>
  </cols>
  <sheetData>
    <row r="1" spans="1:6" ht="13.2" x14ac:dyDescent="0.25">
      <c r="A1" s="55" t="s">
        <v>0</v>
      </c>
      <c r="B1" s="56"/>
      <c r="C1" s="57" t="s">
        <v>1</v>
      </c>
      <c r="D1" s="56"/>
    </row>
    <row r="2" spans="1:6" ht="15.75" customHeight="1" x14ac:dyDescent="0.25">
      <c r="A2" s="56"/>
      <c r="B2" s="56"/>
      <c r="C2" s="56"/>
      <c r="D2" s="56"/>
    </row>
    <row r="3" spans="1:6" ht="15.75" customHeight="1" x14ac:dyDescent="0.3">
      <c r="A3" s="1" t="s">
        <v>2</v>
      </c>
      <c r="B3" s="2"/>
      <c r="C3" s="2"/>
      <c r="D3" s="2"/>
    </row>
    <row r="4" spans="1:6" ht="15.75" customHeight="1" x14ac:dyDescent="0.3">
      <c r="A4" s="4" t="s">
        <v>3</v>
      </c>
      <c r="B4" s="4" t="s">
        <v>4</v>
      </c>
      <c r="C4" s="4" t="s">
        <v>5</v>
      </c>
      <c r="D4" s="5" t="s">
        <v>6</v>
      </c>
      <c r="E4" s="6" t="s">
        <v>7</v>
      </c>
      <c r="F4" s="7" t="s">
        <v>8</v>
      </c>
    </row>
    <row r="5" spans="1:6" ht="13.2" x14ac:dyDescent="0.25">
      <c r="A5" s="7" t="s">
        <v>9</v>
      </c>
      <c r="B5" s="7" t="s">
        <v>10</v>
      </c>
      <c r="C5" s="8">
        <v>26.37</v>
      </c>
      <c r="D5" s="7">
        <v>150</v>
      </c>
      <c r="E5" s="9"/>
      <c r="F5" s="10">
        <f>AVERAGE(C5:C6)</f>
        <v>25.570999999999998</v>
      </c>
    </row>
    <row r="6" spans="1:6" ht="13.2" x14ac:dyDescent="0.25">
      <c r="A6" s="7" t="s">
        <v>9</v>
      </c>
      <c r="B6" s="7" t="s">
        <v>12</v>
      </c>
      <c r="C6" s="8">
        <v>24.771999999999998</v>
      </c>
      <c r="D6" s="7">
        <v>150</v>
      </c>
      <c r="E6" s="9"/>
      <c r="F6" s="9"/>
    </row>
    <row r="7" spans="1:6" ht="13.2" x14ac:dyDescent="0.25">
      <c r="A7" s="7" t="s">
        <v>9</v>
      </c>
      <c r="B7" s="7" t="s">
        <v>13</v>
      </c>
      <c r="C7" s="10">
        <v>18.218</v>
      </c>
      <c r="D7" s="7">
        <v>110</v>
      </c>
      <c r="E7" s="9"/>
      <c r="F7" s="12">
        <f>AVERAGE(C7:C8)</f>
        <v>18.232500000000002</v>
      </c>
    </row>
    <row r="8" spans="1:6" ht="13.2" x14ac:dyDescent="0.25">
      <c r="A8" s="7" t="s">
        <v>9</v>
      </c>
      <c r="B8" s="7" t="s">
        <v>14</v>
      </c>
      <c r="C8" s="10">
        <v>18.247</v>
      </c>
      <c r="D8" s="7">
        <v>120</v>
      </c>
      <c r="E8" s="9"/>
      <c r="F8" s="9"/>
    </row>
    <row r="9" spans="1:6" ht="13.2" x14ac:dyDescent="0.25">
      <c r="A9" s="7" t="s">
        <v>9</v>
      </c>
      <c r="B9" s="7" t="s">
        <v>15</v>
      </c>
      <c r="C9" s="10">
        <v>14.326000000000001</v>
      </c>
      <c r="D9" s="7">
        <v>80</v>
      </c>
      <c r="E9" s="7" t="s">
        <v>16</v>
      </c>
      <c r="F9" s="11">
        <v>14326</v>
      </c>
    </row>
    <row r="10" spans="1:6" ht="13.2" x14ac:dyDescent="0.25">
      <c r="A10" s="7" t="s">
        <v>9</v>
      </c>
      <c r="B10" s="7"/>
      <c r="C10" s="11"/>
      <c r="D10" s="7"/>
      <c r="E10" s="9"/>
    </row>
    <row r="11" spans="1:6" ht="13.2" x14ac:dyDescent="0.25">
      <c r="A11" s="7" t="s">
        <v>9</v>
      </c>
      <c r="B11" s="7"/>
      <c r="C11" s="11"/>
      <c r="D11" s="7"/>
      <c r="E11" s="9"/>
    </row>
    <row r="12" spans="1:6" ht="13.2" x14ac:dyDescent="0.25">
      <c r="A12" s="7" t="s">
        <v>9</v>
      </c>
      <c r="B12" s="7"/>
      <c r="C12" s="11"/>
      <c r="D12" s="7"/>
      <c r="E12" s="9"/>
    </row>
    <row r="13" spans="1:6" ht="13.2" x14ac:dyDescent="0.25">
      <c r="A13" s="7" t="s">
        <v>9</v>
      </c>
      <c r="B13" s="7"/>
      <c r="C13" s="11"/>
      <c r="D13" s="7"/>
      <c r="E13" s="9"/>
    </row>
    <row r="14" spans="1:6" ht="13.2" x14ac:dyDescent="0.25">
      <c r="A14" s="7" t="s">
        <v>9</v>
      </c>
      <c r="B14" s="7"/>
      <c r="C14" s="11"/>
      <c r="D14" s="7"/>
      <c r="E14" s="9"/>
    </row>
    <row r="15" spans="1:6" ht="13.2" x14ac:dyDescent="0.25">
      <c r="A15" s="7" t="s">
        <v>9</v>
      </c>
      <c r="B15" s="7"/>
      <c r="C15" s="11"/>
      <c r="D15" s="7"/>
      <c r="E15" s="9"/>
    </row>
    <row r="16" spans="1:6" ht="13.2" x14ac:dyDescent="0.25">
      <c r="B16" s="9"/>
      <c r="C16" s="9"/>
      <c r="D16" s="9"/>
      <c r="E16" s="9"/>
    </row>
    <row r="17" spans="1:6" ht="15.75" customHeight="1" x14ac:dyDescent="0.25">
      <c r="B17" s="9"/>
      <c r="C17" s="9"/>
      <c r="D17" s="9"/>
      <c r="E17" s="9"/>
    </row>
    <row r="18" spans="1:6" ht="13.2" x14ac:dyDescent="0.25">
      <c r="A18" s="7" t="s">
        <v>17</v>
      </c>
      <c r="B18" s="7" t="s">
        <v>18</v>
      </c>
      <c r="C18" s="8">
        <v>21.12</v>
      </c>
      <c r="D18" s="7">
        <v>105</v>
      </c>
      <c r="E18" s="9"/>
      <c r="F18" s="10">
        <f>AVERAGE(C18:C19)</f>
        <v>20.947499999999998</v>
      </c>
    </row>
    <row r="19" spans="1:6" ht="13.2" x14ac:dyDescent="0.25">
      <c r="A19" s="7" t="s">
        <v>17</v>
      </c>
      <c r="B19" s="7" t="s">
        <v>19</v>
      </c>
      <c r="C19" s="8">
        <v>20.774999999999999</v>
      </c>
      <c r="D19" s="7">
        <v>110</v>
      </c>
      <c r="E19" s="9"/>
      <c r="F19" s="9"/>
    </row>
    <row r="20" spans="1:6" ht="13.2" x14ac:dyDescent="0.25">
      <c r="A20" s="7" t="s">
        <v>17</v>
      </c>
      <c r="B20" s="7" t="s">
        <v>20</v>
      </c>
      <c r="C20" s="10">
        <v>18.012</v>
      </c>
      <c r="D20" s="7">
        <v>128</v>
      </c>
      <c r="E20" s="9"/>
      <c r="F20" s="12">
        <f>AVERAGE(C20:C21)</f>
        <v>17.595500000000001</v>
      </c>
    </row>
    <row r="21" spans="1:6" ht="13.2" x14ac:dyDescent="0.25">
      <c r="A21" s="7" t="s">
        <v>17</v>
      </c>
      <c r="B21" s="7" t="s">
        <v>21</v>
      </c>
      <c r="C21" s="10">
        <v>17.178999999999998</v>
      </c>
      <c r="D21" s="7">
        <v>140</v>
      </c>
      <c r="E21" s="9"/>
      <c r="F21" s="9"/>
    </row>
    <row r="22" spans="1:6" ht="13.2" x14ac:dyDescent="0.25">
      <c r="A22" s="7" t="s">
        <v>17</v>
      </c>
      <c r="B22" s="7" t="s">
        <v>22</v>
      </c>
      <c r="C22" s="10">
        <v>13.115</v>
      </c>
      <c r="D22" s="7">
        <v>80</v>
      </c>
      <c r="E22" s="7" t="s">
        <v>16</v>
      </c>
      <c r="F22" s="12">
        <f>AVERAGE(C22:C23)</f>
        <v>13.099</v>
      </c>
    </row>
    <row r="23" spans="1:6" ht="13.2" x14ac:dyDescent="0.25">
      <c r="A23" s="7" t="s">
        <v>17</v>
      </c>
      <c r="B23" s="7" t="s">
        <v>23</v>
      </c>
      <c r="C23" s="10">
        <v>13.083</v>
      </c>
      <c r="D23" s="7">
        <v>80</v>
      </c>
      <c r="E23" s="7" t="s">
        <v>16</v>
      </c>
    </row>
    <row r="24" spans="1:6" ht="13.2" x14ac:dyDescent="0.25">
      <c r="A24" s="7" t="s">
        <v>17</v>
      </c>
      <c r="B24" s="7"/>
      <c r="C24" s="11"/>
      <c r="D24" s="7"/>
      <c r="E24" s="9"/>
    </row>
    <row r="25" spans="1:6" ht="13.2" x14ac:dyDescent="0.25">
      <c r="A25" s="7" t="s">
        <v>17</v>
      </c>
      <c r="B25" s="7"/>
      <c r="C25" s="11"/>
      <c r="D25" s="7"/>
      <c r="E25" s="9"/>
    </row>
    <row r="26" spans="1:6" ht="13.2" x14ac:dyDescent="0.25">
      <c r="A26" s="7" t="s">
        <v>17</v>
      </c>
      <c r="B26" s="7"/>
      <c r="C26" s="7"/>
      <c r="D26" s="7"/>
      <c r="E26" s="9"/>
    </row>
    <row r="27" spans="1:6" ht="13.2" x14ac:dyDescent="0.25">
      <c r="A27" s="7" t="s">
        <v>17</v>
      </c>
      <c r="B27" s="7"/>
      <c r="C27" s="7"/>
      <c r="D27" s="7"/>
      <c r="E27" s="9"/>
    </row>
    <row r="28" spans="1:6" ht="13.2" x14ac:dyDescent="0.25">
      <c r="A28" s="7"/>
      <c r="B28" s="7"/>
      <c r="C28" s="7"/>
      <c r="D28" s="7"/>
      <c r="E28" s="9"/>
    </row>
    <row r="29" spans="1:6" ht="13.2" x14ac:dyDescent="0.25">
      <c r="A29" s="7"/>
      <c r="B29" s="7"/>
      <c r="C29" s="7"/>
      <c r="D29" s="7"/>
      <c r="E29" s="9"/>
    </row>
    <row r="30" spans="1:6" ht="13.2" x14ac:dyDescent="0.25">
      <c r="A30" s="7" t="s">
        <v>24</v>
      </c>
      <c r="B30" s="7" t="s">
        <v>25</v>
      </c>
      <c r="C30" s="10">
        <v>22.091000000000001</v>
      </c>
      <c r="D30" s="7">
        <v>110</v>
      </c>
      <c r="E30" s="9"/>
      <c r="F30" s="11">
        <v>22091</v>
      </c>
    </row>
    <row r="31" spans="1:6" ht="13.2" x14ac:dyDescent="0.25">
      <c r="A31" s="7" t="s">
        <v>24</v>
      </c>
      <c r="B31" s="7" t="s">
        <v>26</v>
      </c>
      <c r="C31" s="10">
        <v>21.471</v>
      </c>
      <c r="D31" s="7">
        <v>70</v>
      </c>
      <c r="E31" s="7" t="s">
        <v>16</v>
      </c>
      <c r="F31" s="12">
        <f>AVERAGE(C31:C32)</f>
        <v>22.752499999999998</v>
      </c>
    </row>
    <row r="32" spans="1:6" ht="13.2" x14ac:dyDescent="0.25">
      <c r="A32" s="7" t="s">
        <v>24</v>
      </c>
      <c r="B32" s="7" t="s">
        <v>27</v>
      </c>
      <c r="C32" s="10">
        <v>24.033999999999999</v>
      </c>
      <c r="D32" s="7">
        <v>70</v>
      </c>
      <c r="E32" s="7" t="s">
        <v>16</v>
      </c>
      <c r="F32" s="9"/>
    </row>
    <row r="33" spans="1:6" ht="13.2" x14ac:dyDescent="0.25">
      <c r="A33" s="7" t="s">
        <v>24</v>
      </c>
      <c r="B33" s="7" t="s">
        <v>28</v>
      </c>
      <c r="C33" s="10">
        <v>20.355</v>
      </c>
      <c r="D33" s="7">
        <v>80</v>
      </c>
      <c r="E33" s="7" t="s">
        <v>16</v>
      </c>
      <c r="F33" s="12">
        <f>AVERAGE(C33:C34)</f>
        <v>19.195999999999998</v>
      </c>
    </row>
    <row r="34" spans="1:6" ht="13.2" x14ac:dyDescent="0.25">
      <c r="A34" s="7" t="s">
        <v>24</v>
      </c>
      <c r="B34" s="7" t="s">
        <v>29</v>
      </c>
      <c r="C34" s="10">
        <v>18.036999999999999</v>
      </c>
      <c r="D34" s="7">
        <v>80</v>
      </c>
      <c r="E34" s="7" t="s">
        <v>16</v>
      </c>
    </row>
    <row r="35" spans="1:6" ht="13.2" x14ac:dyDescent="0.25">
      <c r="A35" s="7" t="s">
        <v>24</v>
      </c>
      <c r="B35" s="7"/>
      <c r="C35" s="10"/>
      <c r="D35" s="7"/>
      <c r="E35" s="9"/>
    </row>
    <row r="36" spans="1:6" ht="13.2" x14ac:dyDescent="0.25">
      <c r="A36" s="7" t="s">
        <v>24</v>
      </c>
      <c r="B36" s="7"/>
      <c r="C36" s="11"/>
      <c r="D36" s="7"/>
      <c r="E36" s="9"/>
    </row>
    <row r="37" spans="1:6" ht="13.2" x14ac:dyDescent="0.25">
      <c r="A37" s="7" t="s">
        <v>24</v>
      </c>
      <c r="B37" s="7"/>
      <c r="C37" s="11"/>
      <c r="D37" s="7"/>
      <c r="E37" s="9"/>
    </row>
    <row r="38" spans="1:6" ht="13.2" x14ac:dyDescent="0.25">
      <c r="A38" s="7" t="s">
        <v>24</v>
      </c>
      <c r="B38" s="7"/>
      <c r="C38" s="11"/>
      <c r="D38" s="7"/>
      <c r="E38" s="9"/>
    </row>
    <row r="39" spans="1:6" ht="13.2" x14ac:dyDescent="0.25">
      <c r="A39" s="7" t="s">
        <v>24</v>
      </c>
      <c r="B39" s="7"/>
      <c r="C39" s="11"/>
      <c r="D39" s="7"/>
      <c r="E39" s="9"/>
    </row>
    <row r="40" spans="1:6" ht="13.2" x14ac:dyDescent="0.25">
      <c r="A40" s="7" t="s">
        <v>24</v>
      </c>
      <c r="B40" s="7"/>
      <c r="C40" s="11"/>
      <c r="D40" s="7"/>
      <c r="E40" s="9"/>
    </row>
    <row r="42" spans="1:6" ht="13.2" x14ac:dyDescent="0.25">
      <c r="A42" s="7"/>
      <c r="B42" s="7"/>
      <c r="C42" s="7"/>
      <c r="D42" s="7"/>
      <c r="E42" s="9"/>
    </row>
    <row r="43" spans="1:6" ht="13.2" x14ac:dyDescent="0.25">
      <c r="A43" s="7" t="s">
        <v>30</v>
      </c>
      <c r="B43" s="7" t="s">
        <v>31</v>
      </c>
      <c r="C43" s="8">
        <v>13.571</v>
      </c>
      <c r="D43" s="7">
        <v>110</v>
      </c>
      <c r="E43" s="9"/>
      <c r="F43" s="10">
        <f>AVERAGE(C43:C44)</f>
        <v>13.337</v>
      </c>
    </row>
    <row r="44" spans="1:6" ht="13.2" x14ac:dyDescent="0.25">
      <c r="A44" s="7" t="s">
        <v>30</v>
      </c>
      <c r="B44" s="7" t="s">
        <v>32</v>
      </c>
      <c r="C44" s="8">
        <v>13.103</v>
      </c>
      <c r="D44" s="7">
        <v>110</v>
      </c>
      <c r="E44" s="9"/>
      <c r="F44" s="9"/>
    </row>
    <row r="45" spans="1:6" ht="13.2" x14ac:dyDescent="0.25">
      <c r="A45" s="7" t="s">
        <v>30</v>
      </c>
      <c r="B45" s="7" t="s">
        <v>33</v>
      </c>
      <c r="C45" s="10">
        <v>31.821999999999999</v>
      </c>
      <c r="D45" s="7">
        <v>80</v>
      </c>
      <c r="E45" s="7" t="s">
        <v>16</v>
      </c>
      <c r="F45" s="12">
        <f>AVERAGE(C45:C46)</f>
        <v>31.020499999999998</v>
      </c>
    </row>
    <row r="46" spans="1:6" ht="13.2" x14ac:dyDescent="0.25">
      <c r="A46" s="7" t="s">
        <v>30</v>
      </c>
      <c r="B46" s="7" t="s">
        <v>34</v>
      </c>
      <c r="C46" s="10">
        <v>30.219000000000001</v>
      </c>
      <c r="D46" s="7">
        <v>80</v>
      </c>
      <c r="E46" s="7" t="s">
        <v>16</v>
      </c>
      <c r="F46" s="9"/>
    </row>
    <row r="47" spans="1:6" ht="13.2" x14ac:dyDescent="0.25">
      <c r="A47" s="7" t="s">
        <v>30</v>
      </c>
      <c r="B47" s="7" t="s">
        <v>35</v>
      </c>
      <c r="C47" s="10">
        <v>23.209</v>
      </c>
      <c r="D47" s="7">
        <v>80</v>
      </c>
      <c r="E47" s="7" t="s">
        <v>16</v>
      </c>
      <c r="F47" s="12">
        <f>AVERAGE(C47:C48)</f>
        <v>22.152999999999999</v>
      </c>
    </row>
    <row r="48" spans="1:6" ht="13.2" x14ac:dyDescent="0.25">
      <c r="A48" s="7" t="s">
        <v>30</v>
      </c>
      <c r="B48" s="7" t="s">
        <v>36</v>
      </c>
      <c r="C48" s="10">
        <v>21.097000000000001</v>
      </c>
      <c r="D48" s="7">
        <v>80</v>
      </c>
      <c r="E48" s="7" t="s">
        <v>16</v>
      </c>
    </row>
    <row r="49" spans="1:6" ht="13.2" x14ac:dyDescent="0.25">
      <c r="A49" s="7" t="s">
        <v>30</v>
      </c>
      <c r="B49" s="7"/>
      <c r="C49" s="11"/>
      <c r="D49" s="7"/>
    </row>
    <row r="50" spans="1:6" ht="13.2" x14ac:dyDescent="0.25">
      <c r="A50" s="7" t="s">
        <v>30</v>
      </c>
      <c r="B50" s="7"/>
      <c r="C50" s="11"/>
      <c r="D50" s="7"/>
    </row>
    <row r="51" spans="1:6" ht="13.2" x14ac:dyDescent="0.25">
      <c r="A51" s="7" t="s">
        <v>30</v>
      </c>
      <c r="C51" s="11"/>
      <c r="D51" s="7"/>
    </row>
    <row r="52" spans="1:6" ht="13.2" x14ac:dyDescent="0.25">
      <c r="A52" s="7" t="s">
        <v>30</v>
      </c>
      <c r="C52" s="11"/>
      <c r="D52" s="7"/>
    </row>
    <row r="53" spans="1:6" ht="13.2" x14ac:dyDescent="0.25">
      <c r="A53" s="7" t="s">
        <v>30</v>
      </c>
      <c r="B53" s="7"/>
      <c r="C53" s="7"/>
      <c r="D53" s="7"/>
    </row>
    <row r="56" spans="1:6" ht="13.2" x14ac:dyDescent="0.25">
      <c r="A56" s="7" t="s">
        <v>37</v>
      </c>
      <c r="B56" s="7" t="s">
        <v>38</v>
      </c>
      <c r="C56" s="14">
        <v>16.565000000000001</v>
      </c>
      <c r="D56" s="14">
        <v>120</v>
      </c>
      <c r="F56" s="9">
        <f>AVERAGE(C56:C57)</f>
        <v>14.959</v>
      </c>
    </row>
    <row r="57" spans="1:6" ht="13.2" x14ac:dyDescent="0.25">
      <c r="A57" s="7" t="s">
        <v>37</v>
      </c>
      <c r="B57" s="7" t="s">
        <v>39</v>
      </c>
      <c r="C57" s="14">
        <v>13.353</v>
      </c>
      <c r="D57" s="14">
        <v>129</v>
      </c>
      <c r="F57" s="9"/>
    </row>
    <row r="58" spans="1:6" ht="13.2" x14ac:dyDescent="0.25">
      <c r="A58" s="7" t="s">
        <v>37</v>
      </c>
      <c r="B58" s="7" t="s">
        <v>40</v>
      </c>
      <c r="C58" s="13">
        <v>25.093</v>
      </c>
      <c r="D58" s="14">
        <v>80</v>
      </c>
      <c r="E58" s="7" t="s">
        <v>16</v>
      </c>
      <c r="F58" s="12">
        <f>AVERAGE(C58:C59)</f>
        <v>25.977</v>
      </c>
    </row>
    <row r="59" spans="1:6" ht="13.2" x14ac:dyDescent="0.25">
      <c r="A59" s="7" t="s">
        <v>37</v>
      </c>
      <c r="B59" s="7" t="s">
        <v>41</v>
      </c>
      <c r="C59" s="13">
        <v>26.861000000000001</v>
      </c>
      <c r="D59" s="14">
        <v>80</v>
      </c>
      <c r="E59" s="7" t="s">
        <v>16</v>
      </c>
      <c r="F59" s="9"/>
    </row>
    <row r="60" spans="1:6" ht="13.2" x14ac:dyDescent="0.25">
      <c r="A60" s="7" t="s">
        <v>37</v>
      </c>
      <c r="B60" s="7" t="s">
        <v>42</v>
      </c>
      <c r="C60" s="13">
        <v>11.678000000000001</v>
      </c>
      <c r="D60" s="14">
        <v>75</v>
      </c>
      <c r="E60" s="7" t="s">
        <v>16</v>
      </c>
      <c r="F60" s="11">
        <v>11678</v>
      </c>
    </row>
    <row r="61" spans="1:6" ht="13.2" x14ac:dyDescent="0.25">
      <c r="A61" s="7" t="s">
        <v>37</v>
      </c>
      <c r="B61" s="7"/>
    </row>
    <row r="62" spans="1:6" ht="13.2" x14ac:dyDescent="0.25">
      <c r="A62" s="7" t="s">
        <v>37</v>
      </c>
      <c r="B62" s="7"/>
    </row>
    <row r="63" spans="1:6" ht="13.2" x14ac:dyDescent="0.25">
      <c r="A63" s="7" t="s">
        <v>37</v>
      </c>
      <c r="B63" s="7"/>
    </row>
    <row r="64" spans="1:6" ht="13.2" x14ac:dyDescent="0.25">
      <c r="A64" s="7" t="s">
        <v>37</v>
      </c>
    </row>
    <row r="65" spans="1:8" ht="13.2" x14ac:dyDescent="0.25">
      <c r="A65" s="7" t="s">
        <v>37</v>
      </c>
    </row>
    <row r="66" spans="1:8" ht="13.2" x14ac:dyDescent="0.25">
      <c r="A66" s="7" t="s">
        <v>37</v>
      </c>
      <c r="B66" s="7"/>
    </row>
    <row r="69" spans="1:8" ht="13.2" x14ac:dyDescent="0.25">
      <c r="A69" s="7" t="s">
        <v>43</v>
      </c>
      <c r="B69" s="7" t="s">
        <v>44</v>
      </c>
      <c r="C69" s="11">
        <v>15.359</v>
      </c>
      <c r="D69" s="7">
        <v>129</v>
      </c>
      <c r="F69" s="12">
        <f>AVERAGE(C69:C70)</f>
        <v>14.934999999999999</v>
      </c>
    </row>
    <row r="70" spans="1:8" ht="13.2" x14ac:dyDescent="0.25">
      <c r="A70" s="7" t="s">
        <v>43</v>
      </c>
      <c r="B70" s="7" t="s">
        <v>45</v>
      </c>
      <c r="C70" s="11">
        <v>14.510999999999999</v>
      </c>
      <c r="D70" s="7">
        <v>120</v>
      </c>
      <c r="F70" s="9"/>
    </row>
    <row r="71" spans="1:8" ht="13.2" x14ac:dyDescent="0.25">
      <c r="A71" s="7" t="s">
        <v>43</v>
      </c>
      <c r="B71" s="7" t="s">
        <v>46</v>
      </c>
      <c r="C71" s="11">
        <v>18.254999999999999</v>
      </c>
      <c r="D71" s="7">
        <v>80</v>
      </c>
      <c r="E71" s="14" t="s">
        <v>16</v>
      </c>
      <c r="F71" s="12">
        <f>AVERAGE(C71:C72)</f>
        <v>17.859499999999997</v>
      </c>
    </row>
    <row r="72" spans="1:8" ht="13.2" x14ac:dyDescent="0.25">
      <c r="A72" s="7" t="s">
        <v>43</v>
      </c>
      <c r="B72" s="7" t="s">
        <v>47</v>
      </c>
      <c r="C72" s="11">
        <v>17.463999999999999</v>
      </c>
      <c r="D72" s="7">
        <v>80</v>
      </c>
      <c r="E72" s="14" t="s">
        <v>16</v>
      </c>
      <c r="F72" s="9"/>
    </row>
    <row r="73" spans="1:8" ht="13.2" x14ac:dyDescent="0.25">
      <c r="A73" s="7" t="s">
        <v>43</v>
      </c>
      <c r="B73" s="7" t="s">
        <v>48</v>
      </c>
      <c r="C73" s="7">
        <v>13.446</v>
      </c>
      <c r="D73" s="7">
        <v>90</v>
      </c>
      <c r="E73" s="14" t="s">
        <v>49</v>
      </c>
      <c r="F73" s="9">
        <f>AVERAGE(C73:C74)</f>
        <v>12.4275</v>
      </c>
      <c r="G73" s="7" t="s">
        <v>43</v>
      </c>
      <c r="H73" s="7"/>
    </row>
    <row r="74" spans="1:8" ht="13.2" x14ac:dyDescent="0.25">
      <c r="A74" s="7" t="s">
        <v>43</v>
      </c>
      <c r="B74" s="7" t="s">
        <v>50</v>
      </c>
      <c r="C74" s="7">
        <v>11.409000000000001</v>
      </c>
      <c r="D74" s="7">
        <v>80</v>
      </c>
      <c r="E74" s="7" t="s">
        <v>49</v>
      </c>
      <c r="G74" s="7" t="s">
        <v>43</v>
      </c>
      <c r="H74" s="7"/>
    </row>
    <row r="75" spans="1:8" ht="13.2" x14ac:dyDescent="0.25">
      <c r="A75" s="7" t="s">
        <v>43</v>
      </c>
      <c r="G75" s="7" t="s">
        <v>43</v>
      </c>
      <c r="H75" s="7"/>
    </row>
    <row r="76" spans="1:8" ht="13.2" x14ac:dyDescent="0.25">
      <c r="A76" s="7" t="s">
        <v>43</v>
      </c>
      <c r="B76" s="7"/>
      <c r="G76" s="7" t="s">
        <v>43</v>
      </c>
      <c r="H76" s="7"/>
    </row>
    <row r="77" spans="1:8" ht="13.2" x14ac:dyDescent="0.25">
      <c r="A77" s="7" t="s">
        <v>43</v>
      </c>
      <c r="G77" s="7" t="s">
        <v>43</v>
      </c>
    </row>
    <row r="78" spans="1:8" ht="13.2" x14ac:dyDescent="0.25">
      <c r="A78" s="7" t="s">
        <v>43</v>
      </c>
      <c r="G78" s="7" t="s">
        <v>43</v>
      </c>
    </row>
    <row r="79" spans="1:8" ht="13.2" x14ac:dyDescent="0.25">
      <c r="A79" s="7"/>
      <c r="B79" s="7"/>
    </row>
    <row r="80" spans="1:8" ht="13.2" x14ac:dyDescent="0.25">
      <c r="A80" s="7"/>
    </row>
    <row r="81" spans="1:1" ht="13.2" x14ac:dyDescent="0.25">
      <c r="A81" s="7"/>
    </row>
    <row r="82" spans="1:1" ht="13.2" x14ac:dyDescent="0.25">
      <c r="A82" s="7"/>
    </row>
    <row r="83" spans="1:1" ht="13.2" x14ac:dyDescent="0.25">
      <c r="A83" s="7"/>
    </row>
    <row r="84" spans="1:1" ht="13.2" x14ac:dyDescent="0.25">
      <c r="A84" s="7"/>
    </row>
  </sheetData>
  <mergeCells count="2">
    <mergeCell ref="A1:B2"/>
    <mergeCell ref="C1:D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79"/>
  <sheetViews>
    <sheetView topLeftCell="A40" workbookViewId="0">
      <selection activeCell="B84" sqref="B84"/>
    </sheetView>
  </sheetViews>
  <sheetFormatPr defaultColWidth="14.44140625" defaultRowHeight="15.75" customHeight="1" x14ac:dyDescent="0.25"/>
  <cols>
    <col min="2" max="2" width="39.88671875" customWidth="1"/>
    <col min="7" max="7" width="32" customWidth="1"/>
  </cols>
  <sheetData>
    <row r="1" spans="1:6" ht="13.2" x14ac:dyDescent="0.25">
      <c r="A1" s="55" t="s">
        <v>0</v>
      </c>
      <c r="B1" s="56"/>
      <c r="C1" s="57" t="s">
        <v>51</v>
      </c>
      <c r="D1" s="56"/>
    </row>
    <row r="2" spans="1:6" ht="15.75" customHeight="1" x14ac:dyDescent="0.25">
      <c r="A2" s="56"/>
      <c r="B2" s="56"/>
      <c r="C2" s="56"/>
      <c r="D2" s="56"/>
    </row>
    <row r="3" spans="1:6" ht="15.75" customHeight="1" x14ac:dyDescent="0.3">
      <c r="A3" s="1" t="s">
        <v>2</v>
      </c>
      <c r="B3" s="2"/>
      <c r="C3" s="2"/>
      <c r="D3" s="2"/>
    </row>
    <row r="4" spans="1:6" ht="15.75" customHeight="1" x14ac:dyDescent="0.3">
      <c r="A4" s="4" t="s">
        <v>3</v>
      </c>
      <c r="B4" s="4" t="s">
        <v>4</v>
      </c>
      <c r="C4" s="4" t="s">
        <v>5</v>
      </c>
      <c r="D4" s="5" t="s">
        <v>6</v>
      </c>
      <c r="E4" s="6" t="s">
        <v>7</v>
      </c>
    </row>
    <row r="5" spans="1:6" ht="13.2" x14ac:dyDescent="0.25">
      <c r="A5" s="7" t="s">
        <v>9</v>
      </c>
      <c r="B5" s="7" t="s">
        <v>52</v>
      </c>
      <c r="C5" s="8">
        <v>14.584</v>
      </c>
      <c r="D5" s="7">
        <v>127</v>
      </c>
      <c r="E5" s="9"/>
      <c r="F5" s="15">
        <f>AVERAGE(C5:C6)</f>
        <v>15.353999999999999</v>
      </c>
    </row>
    <row r="6" spans="1:6" ht="13.2" x14ac:dyDescent="0.25">
      <c r="A6" s="7" t="s">
        <v>9</v>
      </c>
      <c r="B6" s="7" t="s">
        <v>53</v>
      </c>
      <c r="C6" s="8">
        <v>16.123999999999999</v>
      </c>
      <c r="D6" s="7">
        <v>127</v>
      </c>
      <c r="E6" s="9"/>
    </row>
    <row r="7" spans="1:6" ht="13.2" x14ac:dyDescent="0.25">
      <c r="A7" s="7" t="s">
        <v>9</v>
      </c>
      <c r="B7" s="7" t="s">
        <v>54</v>
      </c>
      <c r="C7" s="11">
        <v>11707</v>
      </c>
      <c r="D7" s="7">
        <v>120</v>
      </c>
      <c r="E7" s="9"/>
      <c r="F7" s="16">
        <f>AVERAGE(C7:C8)</f>
        <v>12675.5</v>
      </c>
    </row>
    <row r="8" spans="1:6" ht="13.2" x14ac:dyDescent="0.25">
      <c r="A8" s="7" t="s">
        <v>9</v>
      </c>
      <c r="B8" s="7" t="s">
        <v>55</v>
      </c>
      <c r="C8" s="11">
        <v>13644</v>
      </c>
      <c r="D8" s="7">
        <v>110</v>
      </c>
      <c r="E8" s="9"/>
    </row>
    <row r="9" spans="1:6" ht="13.2" x14ac:dyDescent="0.25">
      <c r="A9" s="7" t="s">
        <v>9</v>
      </c>
      <c r="B9" s="7" t="s">
        <v>56</v>
      </c>
      <c r="C9" s="11">
        <v>10442</v>
      </c>
      <c r="D9" s="7">
        <v>60</v>
      </c>
      <c r="E9" s="7" t="s">
        <v>16</v>
      </c>
      <c r="F9" s="16">
        <f>AVERAGE(C9:C10)</f>
        <v>10380</v>
      </c>
    </row>
    <row r="10" spans="1:6" ht="13.2" x14ac:dyDescent="0.25">
      <c r="A10" s="7" t="s">
        <v>9</v>
      </c>
      <c r="B10" s="7" t="s">
        <v>57</v>
      </c>
      <c r="C10" s="11">
        <v>10318</v>
      </c>
      <c r="D10" s="7">
        <v>60</v>
      </c>
      <c r="E10" s="7" t="s">
        <v>16</v>
      </c>
    </row>
    <row r="11" spans="1:6" ht="13.2" x14ac:dyDescent="0.25">
      <c r="A11" s="7" t="s">
        <v>9</v>
      </c>
      <c r="B11" s="7"/>
      <c r="C11" s="11"/>
      <c r="D11" s="7"/>
      <c r="E11" s="9"/>
    </row>
    <row r="12" spans="1:6" ht="13.2" x14ac:dyDescent="0.25">
      <c r="A12" s="7" t="s">
        <v>9</v>
      </c>
      <c r="B12" s="7"/>
      <c r="C12" s="11"/>
      <c r="D12" s="7"/>
      <c r="E12" s="9"/>
    </row>
    <row r="13" spans="1:6" ht="13.2" x14ac:dyDescent="0.25">
      <c r="A13" s="7" t="s">
        <v>9</v>
      </c>
      <c r="B13" s="7"/>
      <c r="C13" s="11"/>
      <c r="D13" s="7"/>
      <c r="E13" s="9"/>
    </row>
    <row r="14" spans="1:6" ht="13.2" x14ac:dyDescent="0.25">
      <c r="A14" s="7" t="s">
        <v>9</v>
      </c>
      <c r="B14" s="7"/>
      <c r="C14" s="11"/>
      <c r="D14" s="7"/>
      <c r="E14" s="9"/>
    </row>
    <row r="15" spans="1:6" ht="13.2" x14ac:dyDescent="0.25">
      <c r="A15" s="7" t="s">
        <v>9</v>
      </c>
      <c r="B15" s="7"/>
      <c r="C15" s="11"/>
      <c r="D15" s="7"/>
      <c r="E15" s="9"/>
    </row>
    <row r="16" spans="1:6" ht="13.2" x14ac:dyDescent="0.25">
      <c r="B16" s="9"/>
      <c r="C16" s="9"/>
      <c r="D16" s="9"/>
      <c r="E16" s="9"/>
    </row>
    <row r="17" spans="1:6" ht="15.75" customHeight="1" x14ac:dyDescent="0.25">
      <c r="B17" s="9"/>
      <c r="C17" s="9"/>
      <c r="D17" s="9"/>
      <c r="E17" s="9"/>
    </row>
    <row r="18" spans="1:6" ht="13.2" x14ac:dyDescent="0.25">
      <c r="A18" s="7" t="s">
        <v>17</v>
      </c>
      <c r="B18" s="7" t="s">
        <v>58</v>
      </c>
      <c r="C18" s="8">
        <v>10.856</v>
      </c>
      <c r="D18" s="7">
        <v>110</v>
      </c>
      <c r="E18" s="9"/>
      <c r="F18" s="15">
        <f>AVERAGE(C18:C19)</f>
        <v>11.9605</v>
      </c>
    </row>
    <row r="19" spans="1:6" ht="13.2" x14ac:dyDescent="0.25">
      <c r="A19" s="7" t="s">
        <v>17</v>
      </c>
      <c r="B19" s="7" t="s">
        <v>59</v>
      </c>
      <c r="C19" s="8">
        <v>13.065</v>
      </c>
      <c r="D19" s="7">
        <v>100</v>
      </c>
      <c r="E19" s="9"/>
    </row>
    <row r="20" spans="1:6" ht="13.2" x14ac:dyDescent="0.25">
      <c r="A20" s="7" t="s">
        <v>17</v>
      </c>
      <c r="B20" s="7" t="s">
        <v>60</v>
      </c>
      <c r="C20" s="11">
        <v>9535</v>
      </c>
      <c r="D20" s="7">
        <v>129</v>
      </c>
      <c r="E20" s="9"/>
      <c r="F20" s="16">
        <f>AVERAGE(C20:C21)</f>
        <v>10238</v>
      </c>
    </row>
    <row r="21" spans="1:6" ht="13.2" x14ac:dyDescent="0.25">
      <c r="A21" s="7" t="s">
        <v>17</v>
      </c>
      <c r="B21" s="7" t="s">
        <v>61</v>
      </c>
      <c r="C21" s="11">
        <v>10941</v>
      </c>
      <c r="D21" s="7">
        <v>120</v>
      </c>
      <c r="E21" s="9"/>
    </row>
    <row r="22" spans="1:6" ht="13.2" x14ac:dyDescent="0.25">
      <c r="A22" s="7" t="s">
        <v>17</v>
      </c>
      <c r="B22" s="7" t="s">
        <v>62</v>
      </c>
      <c r="C22" s="11">
        <v>7930</v>
      </c>
      <c r="D22" s="7">
        <v>65</v>
      </c>
      <c r="E22" s="7" t="s">
        <v>16</v>
      </c>
      <c r="F22" s="16">
        <f>AVERAGE(C22:C23)</f>
        <v>8861</v>
      </c>
    </row>
    <row r="23" spans="1:6" ht="13.2" x14ac:dyDescent="0.25">
      <c r="A23" s="7" t="s">
        <v>17</v>
      </c>
      <c r="B23" s="7" t="s">
        <v>63</v>
      </c>
      <c r="C23" s="11">
        <v>9792</v>
      </c>
      <c r="D23" s="7">
        <v>65</v>
      </c>
      <c r="E23" s="7" t="s">
        <v>16</v>
      </c>
    </row>
    <row r="24" spans="1:6" ht="13.2" x14ac:dyDescent="0.25">
      <c r="A24" s="7" t="s">
        <v>17</v>
      </c>
      <c r="B24" s="7"/>
      <c r="C24" s="11"/>
      <c r="D24" s="7"/>
      <c r="E24" s="9"/>
    </row>
    <row r="25" spans="1:6" ht="13.2" x14ac:dyDescent="0.25">
      <c r="A25" s="7" t="s">
        <v>17</v>
      </c>
      <c r="B25" s="7"/>
      <c r="C25" s="11"/>
      <c r="D25" s="7"/>
      <c r="E25" s="9"/>
    </row>
    <row r="26" spans="1:6" ht="13.2" x14ac:dyDescent="0.25">
      <c r="A26" s="7" t="s">
        <v>17</v>
      </c>
      <c r="B26" s="7"/>
      <c r="C26" s="7"/>
      <c r="D26" s="7"/>
      <c r="E26" s="9"/>
    </row>
    <row r="27" spans="1:6" ht="13.2" x14ac:dyDescent="0.25">
      <c r="A27" s="7" t="s">
        <v>17</v>
      </c>
      <c r="B27" s="7"/>
      <c r="C27" s="7"/>
      <c r="D27" s="7"/>
      <c r="E27" s="9"/>
    </row>
    <row r="28" spans="1:6" ht="13.2" x14ac:dyDescent="0.25">
      <c r="A28" s="7" t="s">
        <v>17</v>
      </c>
      <c r="B28" s="7"/>
      <c r="C28" s="7"/>
      <c r="D28" s="7"/>
      <c r="E28" s="9"/>
    </row>
    <row r="29" spans="1:6" ht="13.2" x14ac:dyDescent="0.25">
      <c r="A29" s="7"/>
      <c r="B29" s="7"/>
      <c r="C29" s="7"/>
      <c r="D29" s="7"/>
      <c r="E29" s="9"/>
    </row>
    <row r="30" spans="1:6" ht="13.2" x14ac:dyDescent="0.25">
      <c r="B30" s="9"/>
      <c r="C30" s="9"/>
      <c r="D30" s="9"/>
      <c r="E30" s="9"/>
    </row>
    <row r="31" spans="1:6" ht="13.2" x14ac:dyDescent="0.25">
      <c r="A31" s="7" t="s">
        <v>24</v>
      </c>
      <c r="B31" s="7" t="s">
        <v>64</v>
      </c>
      <c r="C31" s="11">
        <v>11949</v>
      </c>
      <c r="D31" s="7">
        <v>120</v>
      </c>
      <c r="E31" s="9"/>
      <c r="F31" s="16">
        <f>AVERAGE(C31:C32)</f>
        <v>14295.5</v>
      </c>
    </row>
    <row r="32" spans="1:6" ht="13.2" x14ac:dyDescent="0.25">
      <c r="A32" s="7" t="s">
        <v>24</v>
      </c>
      <c r="B32" s="7" t="s">
        <v>65</v>
      </c>
      <c r="C32" s="11">
        <v>16642</v>
      </c>
      <c r="D32" s="7">
        <v>104</v>
      </c>
      <c r="E32" s="9"/>
    </row>
    <row r="33" spans="1:6" ht="13.2" x14ac:dyDescent="0.25">
      <c r="A33" s="7" t="s">
        <v>24</v>
      </c>
      <c r="B33" s="7" t="s">
        <v>66</v>
      </c>
      <c r="C33" s="11">
        <v>10921</v>
      </c>
      <c r="D33" s="7">
        <v>60</v>
      </c>
      <c r="E33" s="7" t="s">
        <v>16</v>
      </c>
      <c r="F33" s="16">
        <f>AVERAGE(C33:C34)</f>
        <v>10196.5</v>
      </c>
    </row>
    <row r="34" spans="1:6" ht="13.2" x14ac:dyDescent="0.25">
      <c r="A34" s="7" t="s">
        <v>24</v>
      </c>
      <c r="B34" s="7" t="s">
        <v>67</v>
      </c>
      <c r="C34" s="11">
        <v>9472</v>
      </c>
      <c r="D34" s="7">
        <v>60</v>
      </c>
      <c r="E34" s="7" t="s">
        <v>16</v>
      </c>
    </row>
    <row r="35" spans="1:6" ht="13.2" x14ac:dyDescent="0.25">
      <c r="A35" s="7" t="s">
        <v>24</v>
      </c>
      <c r="B35" s="7" t="s">
        <v>68</v>
      </c>
      <c r="C35" s="11">
        <v>10233</v>
      </c>
      <c r="D35" s="7">
        <v>70</v>
      </c>
      <c r="E35" s="7" t="s">
        <v>16</v>
      </c>
      <c r="F35" s="16">
        <f>AVERAGE(C35:C36)</f>
        <v>12531.5</v>
      </c>
    </row>
    <row r="36" spans="1:6" ht="13.2" x14ac:dyDescent="0.25">
      <c r="A36" s="7" t="s">
        <v>24</v>
      </c>
      <c r="B36" s="7" t="s">
        <v>69</v>
      </c>
      <c r="C36" s="11">
        <v>14830</v>
      </c>
      <c r="D36" s="7">
        <v>70</v>
      </c>
      <c r="E36" s="7" t="s">
        <v>16</v>
      </c>
    </row>
    <row r="37" spans="1:6" ht="13.2" x14ac:dyDescent="0.25">
      <c r="A37" s="7" t="s">
        <v>24</v>
      </c>
      <c r="B37" s="7"/>
      <c r="C37" s="11"/>
      <c r="D37" s="7"/>
      <c r="E37" s="9"/>
    </row>
    <row r="38" spans="1:6" ht="13.2" x14ac:dyDescent="0.25">
      <c r="A38" s="7" t="s">
        <v>24</v>
      </c>
      <c r="B38" s="7"/>
      <c r="C38" s="11"/>
      <c r="D38" s="7"/>
      <c r="E38" s="9"/>
    </row>
    <row r="39" spans="1:6" ht="13.2" x14ac:dyDescent="0.25">
      <c r="A39" s="7" t="s">
        <v>24</v>
      </c>
      <c r="B39" s="7"/>
      <c r="C39" s="11"/>
      <c r="D39" s="7"/>
      <c r="E39" s="9"/>
    </row>
    <row r="40" spans="1:6" ht="13.2" x14ac:dyDescent="0.25">
      <c r="A40" s="7" t="s">
        <v>24</v>
      </c>
      <c r="B40" s="7"/>
      <c r="C40" s="11"/>
      <c r="D40" s="7"/>
      <c r="E40" s="9"/>
    </row>
    <row r="41" spans="1:6" ht="13.2" x14ac:dyDescent="0.25">
      <c r="A41" s="7" t="s">
        <v>24</v>
      </c>
      <c r="B41" s="7"/>
      <c r="C41" s="11"/>
      <c r="D41" s="7"/>
      <c r="E41" s="9"/>
    </row>
    <row r="42" spans="1:6" ht="13.2" x14ac:dyDescent="0.25">
      <c r="A42" s="7"/>
      <c r="B42" s="7"/>
      <c r="C42" s="7"/>
      <c r="D42" s="7"/>
      <c r="E42" s="9"/>
    </row>
    <row r="43" spans="1:6" ht="13.2" x14ac:dyDescent="0.25">
      <c r="B43" s="9"/>
      <c r="C43" s="9"/>
      <c r="D43" s="9"/>
      <c r="E43" s="9"/>
    </row>
    <row r="44" spans="1:6" ht="13.2" x14ac:dyDescent="0.25">
      <c r="A44" s="7" t="s">
        <v>30</v>
      </c>
      <c r="B44" s="7" t="s">
        <v>70</v>
      </c>
      <c r="C44" s="8">
        <v>13.760999999999999</v>
      </c>
      <c r="D44" s="7">
        <v>100</v>
      </c>
      <c r="E44" s="9"/>
      <c r="F44" s="15">
        <f>AVERAGE(C44:C45)</f>
        <v>12.731</v>
      </c>
    </row>
    <row r="45" spans="1:6" ht="13.2" x14ac:dyDescent="0.25">
      <c r="A45" s="7" t="s">
        <v>30</v>
      </c>
      <c r="B45" s="7" t="s">
        <v>71</v>
      </c>
      <c r="C45" s="8">
        <v>11.701000000000001</v>
      </c>
      <c r="D45" s="7">
        <v>120</v>
      </c>
      <c r="E45" s="9"/>
    </row>
    <row r="46" spans="1:6" ht="13.2" x14ac:dyDescent="0.25">
      <c r="A46" s="7" t="s">
        <v>30</v>
      </c>
      <c r="B46" s="7" t="s">
        <v>72</v>
      </c>
      <c r="C46" s="11">
        <v>22612</v>
      </c>
      <c r="D46" s="7">
        <v>75</v>
      </c>
      <c r="E46" s="7" t="s">
        <v>16</v>
      </c>
      <c r="F46" s="16">
        <f>AVERAGE(C46:C47)</f>
        <v>20484</v>
      </c>
    </row>
    <row r="47" spans="1:6" ht="13.2" x14ac:dyDescent="0.25">
      <c r="A47" s="7" t="s">
        <v>30</v>
      </c>
      <c r="B47" s="7" t="s">
        <v>73</v>
      </c>
      <c r="C47" s="11">
        <v>18356</v>
      </c>
      <c r="D47" s="7">
        <v>70</v>
      </c>
      <c r="E47" s="7" t="s">
        <v>16</v>
      </c>
    </row>
    <row r="48" spans="1:6" ht="13.2" x14ac:dyDescent="0.25">
      <c r="A48" s="7" t="s">
        <v>30</v>
      </c>
      <c r="B48" s="7" t="s">
        <v>74</v>
      </c>
      <c r="C48" s="11">
        <v>11929</v>
      </c>
      <c r="D48" s="7">
        <v>70</v>
      </c>
      <c r="E48" s="7" t="s">
        <v>16</v>
      </c>
      <c r="F48" s="16">
        <f>AVERAGE(C48:C49)</f>
        <v>14575</v>
      </c>
    </row>
    <row r="49" spans="1:6" ht="13.2" x14ac:dyDescent="0.25">
      <c r="A49" s="7" t="s">
        <v>30</v>
      </c>
      <c r="B49" s="7" t="s">
        <v>75</v>
      </c>
      <c r="C49" s="11">
        <v>17221</v>
      </c>
      <c r="D49" s="7">
        <v>70</v>
      </c>
      <c r="E49" s="7" t="s">
        <v>16</v>
      </c>
    </row>
    <row r="50" spans="1:6" ht="13.2" x14ac:dyDescent="0.25">
      <c r="A50" s="7" t="s">
        <v>30</v>
      </c>
      <c r="B50" s="7"/>
      <c r="C50" s="11"/>
      <c r="D50" s="7"/>
      <c r="E50" s="9"/>
    </row>
    <row r="51" spans="1:6" ht="13.2" x14ac:dyDescent="0.25">
      <c r="A51" s="7" t="s">
        <v>30</v>
      </c>
      <c r="B51" s="7"/>
      <c r="C51" s="11"/>
      <c r="D51" s="7"/>
      <c r="E51" s="9"/>
    </row>
    <row r="52" spans="1:6" ht="13.2" x14ac:dyDescent="0.25">
      <c r="A52" s="7" t="s">
        <v>30</v>
      </c>
      <c r="C52" s="11"/>
      <c r="D52" s="7"/>
      <c r="E52" s="9"/>
    </row>
    <row r="53" spans="1:6" ht="13.2" x14ac:dyDescent="0.25">
      <c r="A53" s="7" t="s">
        <v>30</v>
      </c>
      <c r="C53" s="11"/>
      <c r="D53" s="7"/>
      <c r="E53" s="9"/>
    </row>
    <row r="54" spans="1:6" ht="13.2" x14ac:dyDescent="0.25">
      <c r="A54" s="7" t="s">
        <v>30</v>
      </c>
      <c r="B54" s="7"/>
      <c r="C54" s="11"/>
      <c r="D54" s="7"/>
      <c r="E54" s="9"/>
    </row>
    <row r="55" spans="1:6" ht="13.2" x14ac:dyDescent="0.25">
      <c r="C55" s="11"/>
      <c r="D55" s="7"/>
      <c r="E55" s="9"/>
    </row>
    <row r="57" spans="1:6" ht="13.2" x14ac:dyDescent="0.25">
      <c r="A57" s="7" t="s">
        <v>37</v>
      </c>
      <c r="B57" s="7" t="s">
        <v>76</v>
      </c>
      <c r="C57" s="14">
        <v>10.598000000000001</v>
      </c>
      <c r="D57" s="14">
        <v>120</v>
      </c>
      <c r="F57" s="17">
        <f>AVERAGE(C57:C58)</f>
        <v>10.2315</v>
      </c>
    </row>
    <row r="58" spans="1:6" ht="13.2" x14ac:dyDescent="0.25">
      <c r="A58" s="7" t="s">
        <v>37</v>
      </c>
      <c r="B58" s="7" t="s">
        <v>77</v>
      </c>
      <c r="C58" s="14">
        <v>9.8650000000000002</v>
      </c>
      <c r="D58" s="14">
        <v>129</v>
      </c>
    </row>
    <row r="59" spans="1:6" ht="13.2" x14ac:dyDescent="0.25">
      <c r="A59" s="7" t="s">
        <v>37</v>
      </c>
      <c r="B59" s="7" t="s">
        <v>78</v>
      </c>
      <c r="C59" s="13">
        <v>13712</v>
      </c>
      <c r="D59" s="14">
        <v>70</v>
      </c>
      <c r="E59" s="7" t="s">
        <v>16</v>
      </c>
      <c r="F59" s="16">
        <f>AVERAGE(C59:C60)</f>
        <v>15387</v>
      </c>
    </row>
    <row r="60" spans="1:6" ht="13.2" x14ac:dyDescent="0.25">
      <c r="A60" s="7" t="s">
        <v>37</v>
      </c>
      <c r="B60" s="7" t="s">
        <v>79</v>
      </c>
      <c r="C60" s="13">
        <v>17062</v>
      </c>
      <c r="D60" s="14">
        <v>70</v>
      </c>
      <c r="E60" s="7" t="s">
        <v>16</v>
      </c>
    </row>
    <row r="61" spans="1:6" ht="13.2" x14ac:dyDescent="0.25">
      <c r="A61" s="7" t="s">
        <v>37</v>
      </c>
      <c r="B61" s="7" t="s">
        <v>80</v>
      </c>
      <c r="C61" s="13">
        <v>10974</v>
      </c>
      <c r="D61" s="14">
        <v>70</v>
      </c>
      <c r="E61" s="14" t="s">
        <v>16</v>
      </c>
      <c r="F61" s="16">
        <f>AVERAGE(C61:C62)</f>
        <v>12947.5</v>
      </c>
    </row>
    <row r="62" spans="1:6" ht="13.2" x14ac:dyDescent="0.25">
      <c r="A62" s="7" t="s">
        <v>37</v>
      </c>
      <c r="B62" s="7" t="s">
        <v>81</v>
      </c>
      <c r="C62" s="13">
        <v>14921</v>
      </c>
      <c r="D62" s="14">
        <v>70</v>
      </c>
      <c r="E62" s="14" t="s">
        <v>16</v>
      </c>
    </row>
    <row r="63" spans="1:6" ht="13.2" x14ac:dyDescent="0.25">
      <c r="A63" s="7" t="s">
        <v>37</v>
      </c>
      <c r="B63" s="7"/>
    </row>
    <row r="64" spans="1:6" ht="13.2" x14ac:dyDescent="0.25">
      <c r="A64" s="7" t="s">
        <v>37</v>
      </c>
      <c r="B64" s="7"/>
    </row>
    <row r="65" spans="1:8" ht="13.2" x14ac:dyDescent="0.25">
      <c r="A65" s="7" t="s">
        <v>37</v>
      </c>
    </row>
    <row r="66" spans="1:8" ht="13.2" x14ac:dyDescent="0.25">
      <c r="A66" s="7" t="s">
        <v>37</v>
      </c>
    </row>
    <row r="67" spans="1:8" ht="13.2" x14ac:dyDescent="0.25">
      <c r="A67" s="7" t="s">
        <v>37</v>
      </c>
      <c r="B67" s="7"/>
    </row>
    <row r="70" spans="1:8" ht="13.2" x14ac:dyDescent="0.25">
      <c r="A70" s="7" t="s">
        <v>43</v>
      </c>
      <c r="B70" s="7" t="s">
        <v>82</v>
      </c>
      <c r="C70" s="13">
        <v>10906</v>
      </c>
      <c r="D70" s="14">
        <v>120</v>
      </c>
      <c r="F70" s="16">
        <f>AVERAGE(C70:C71)</f>
        <v>12205</v>
      </c>
    </row>
    <row r="71" spans="1:8" ht="13.2" x14ac:dyDescent="0.25">
      <c r="A71" s="7" t="s">
        <v>43</v>
      </c>
      <c r="B71" s="7" t="s">
        <v>83</v>
      </c>
      <c r="C71" s="13">
        <v>13504</v>
      </c>
      <c r="D71" s="14">
        <v>110</v>
      </c>
    </row>
    <row r="72" spans="1:8" ht="13.2" x14ac:dyDescent="0.25">
      <c r="A72" s="7" t="s">
        <v>43</v>
      </c>
      <c r="B72" s="7" t="s">
        <v>84</v>
      </c>
      <c r="C72" s="13">
        <v>14339</v>
      </c>
      <c r="D72" s="14">
        <v>70</v>
      </c>
      <c r="E72" s="7" t="s">
        <v>16</v>
      </c>
      <c r="F72" s="16">
        <f>AVERAGE(C72:C73)</f>
        <v>14326</v>
      </c>
      <c r="H72" s="7"/>
    </row>
    <row r="73" spans="1:8" ht="13.2" x14ac:dyDescent="0.25">
      <c r="A73" s="7" t="s">
        <v>43</v>
      </c>
      <c r="B73" s="7" t="s">
        <v>85</v>
      </c>
      <c r="C73" s="13">
        <v>14313</v>
      </c>
      <c r="D73" s="14">
        <v>70</v>
      </c>
      <c r="E73" s="7" t="s">
        <v>16</v>
      </c>
      <c r="H73" s="7"/>
    </row>
    <row r="74" spans="1:8" ht="13.2" x14ac:dyDescent="0.25">
      <c r="A74" s="7" t="s">
        <v>43</v>
      </c>
      <c r="B74" s="7" t="s">
        <v>86</v>
      </c>
      <c r="C74" s="18">
        <v>11.779</v>
      </c>
      <c r="D74" s="18">
        <v>70</v>
      </c>
      <c r="E74" s="14" t="s">
        <v>49</v>
      </c>
      <c r="F74" s="17">
        <f>AVERAGE(C74:C75)</f>
        <v>10.9305</v>
      </c>
      <c r="H74" s="7"/>
    </row>
    <row r="75" spans="1:8" ht="13.2" x14ac:dyDescent="0.25">
      <c r="A75" s="7" t="s">
        <v>43</v>
      </c>
      <c r="B75" s="7" t="s">
        <v>87</v>
      </c>
      <c r="C75" s="18">
        <v>10.082000000000001</v>
      </c>
      <c r="D75" s="18">
        <v>80</v>
      </c>
      <c r="E75" s="7" t="s">
        <v>49</v>
      </c>
      <c r="H75" s="7"/>
    </row>
    <row r="76" spans="1:8" ht="13.2" x14ac:dyDescent="0.25">
      <c r="A76" s="7" t="s">
        <v>43</v>
      </c>
      <c r="B76" s="7"/>
      <c r="H76" s="7"/>
    </row>
    <row r="77" spans="1:8" ht="13.2" x14ac:dyDescent="0.25">
      <c r="A77" s="7" t="s">
        <v>43</v>
      </c>
      <c r="B77" s="7"/>
      <c r="H77" s="7"/>
    </row>
    <row r="78" spans="1:8" ht="13.2" x14ac:dyDescent="0.25">
      <c r="A78" s="7" t="s">
        <v>43</v>
      </c>
    </row>
    <row r="79" spans="1:8" ht="13.2" x14ac:dyDescent="0.25">
      <c r="A79" s="7" t="s">
        <v>43</v>
      </c>
    </row>
  </sheetData>
  <mergeCells count="2">
    <mergeCell ref="A1:B2"/>
    <mergeCell ref="C1:D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22"/>
  <sheetViews>
    <sheetView workbookViewId="0">
      <selection activeCell="T111" sqref="O1:T111"/>
    </sheetView>
  </sheetViews>
  <sheetFormatPr defaultColWidth="14.44140625" defaultRowHeight="15.75" customHeight="1" x14ac:dyDescent="0.25"/>
  <cols>
    <col min="2" max="2" width="39.88671875" customWidth="1"/>
    <col min="6" max="6" width="18" customWidth="1"/>
    <col min="7" max="7" width="19.5546875" customWidth="1"/>
    <col min="8" max="8" width="32" customWidth="1"/>
  </cols>
  <sheetData>
    <row r="1" spans="1:13" ht="13.2" x14ac:dyDescent="0.25">
      <c r="A1" s="55" t="s">
        <v>0</v>
      </c>
      <c r="B1" s="56"/>
      <c r="C1" s="57" t="s">
        <v>88</v>
      </c>
      <c r="D1" s="56"/>
    </row>
    <row r="2" spans="1:13" ht="15.75" customHeight="1" x14ac:dyDescent="0.25">
      <c r="A2" s="56"/>
      <c r="B2" s="56"/>
      <c r="C2" s="56"/>
      <c r="D2" s="56"/>
    </row>
    <row r="3" spans="1:13" ht="15.75" customHeight="1" x14ac:dyDescent="0.3">
      <c r="A3" s="1" t="s">
        <v>2</v>
      </c>
      <c r="B3" s="2"/>
      <c r="C3" s="2"/>
      <c r="D3" s="2"/>
      <c r="J3" s="3"/>
    </row>
    <row r="4" spans="1:13" ht="15.75" customHeight="1" x14ac:dyDescent="0.3">
      <c r="A4" s="4" t="s">
        <v>3</v>
      </c>
      <c r="B4" s="4" t="s">
        <v>4</v>
      </c>
      <c r="C4" s="4" t="s">
        <v>5</v>
      </c>
      <c r="D4" s="5" t="s">
        <v>6</v>
      </c>
      <c r="E4" s="7" t="s">
        <v>7</v>
      </c>
      <c r="F4" s="19" t="s">
        <v>89</v>
      </c>
      <c r="G4" s="20" t="s">
        <v>90</v>
      </c>
      <c r="J4" s="4"/>
      <c r="K4" s="4"/>
      <c r="L4" s="4"/>
      <c r="M4" s="5"/>
    </row>
    <row r="5" spans="1:13" ht="13.2" x14ac:dyDescent="0.25">
      <c r="A5" s="7" t="s">
        <v>9</v>
      </c>
      <c r="B5" s="7" t="s">
        <v>91</v>
      </c>
      <c r="C5" s="8">
        <v>18.806000000000001</v>
      </c>
      <c r="D5" s="7">
        <v>129</v>
      </c>
      <c r="E5" s="9"/>
      <c r="F5" s="10">
        <f>AVERAGE(C5:C7)</f>
        <v>18.187999999999999</v>
      </c>
      <c r="G5" s="10">
        <f>AVERAGE(F5:F8)</f>
        <v>18.603666666666665</v>
      </c>
      <c r="J5" s="7"/>
      <c r="K5" s="7"/>
      <c r="L5" s="8"/>
      <c r="M5" s="7"/>
    </row>
    <row r="6" spans="1:13" ht="13.2" x14ac:dyDescent="0.25">
      <c r="A6" s="7" t="s">
        <v>9</v>
      </c>
      <c r="B6" s="7" t="s">
        <v>92</v>
      </c>
      <c r="C6" s="8">
        <v>17.364000000000001</v>
      </c>
      <c r="D6" s="7">
        <v>129</v>
      </c>
      <c r="E6" s="9"/>
      <c r="F6" s="9"/>
      <c r="G6" s="9"/>
      <c r="J6" s="7"/>
      <c r="K6" s="7"/>
      <c r="L6" s="8"/>
      <c r="M6" s="7"/>
    </row>
    <row r="7" spans="1:13" ht="13.2" x14ac:dyDescent="0.25">
      <c r="A7" s="7" t="s">
        <v>9</v>
      </c>
      <c r="B7" s="21" t="s">
        <v>93</v>
      </c>
      <c r="C7" s="22">
        <v>18.393999999999998</v>
      </c>
      <c r="D7" s="21">
        <v>115</v>
      </c>
      <c r="E7" s="9"/>
      <c r="F7" s="9"/>
      <c r="G7" s="9"/>
      <c r="J7" s="7"/>
      <c r="K7" s="7"/>
      <c r="L7" s="8"/>
      <c r="M7" s="7"/>
    </row>
    <row r="8" spans="1:13" ht="13.2" x14ac:dyDescent="0.25">
      <c r="A8" s="7" t="s">
        <v>9</v>
      </c>
      <c r="B8" s="7" t="s">
        <v>94</v>
      </c>
      <c r="C8" s="8">
        <v>19.905999999999999</v>
      </c>
      <c r="D8" s="7">
        <v>120</v>
      </c>
      <c r="E8" s="9"/>
      <c r="F8" s="10">
        <f>AVERAGE(C8:C10)</f>
        <v>19.019333333333332</v>
      </c>
      <c r="G8" s="9"/>
      <c r="J8" s="7"/>
      <c r="K8" s="7"/>
      <c r="L8" s="8"/>
      <c r="M8" s="7"/>
    </row>
    <row r="9" spans="1:13" ht="13.2" x14ac:dyDescent="0.25">
      <c r="A9" s="7" t="s">
        <v>9</v>
      </c>
      <c r="B9" s="7" t="s">
        <v>95</v>
      </c>
      <c r="C9" s="8">
        <v>20.838000000000001</v>
      </c>
      <c r="D9" s="7">
        <v>120</v>
      </c>
      <c r="E9" s="9"/>
      <c r="F9" s="9"/>
      <c r="G9" s="9"/>
      <c r="J9" s="7"/>
      <c r="K9" s="7"/>
      <c r="L9" s="8"/>
      <c r="M9" s="7"/>
    </row>
    <row r="10" spans="1:13" ht="13.2" x14ac:dyDescent="0.25">
      <c r="A10" s="7" t="s">
        <v>9</v>
      </c>
      <c r="B10" s="23" t="s">
        <v>96</v>
      </c>
      <c r="C10" s="24">
        <v>16.314</v>
      </c>
      <c r="D10" s="23">
        <v>110</v>
      </c>
      <c r="E10" s="9"/>
      <c r="F10" s="9"/>
      <c r="G10" s="9"/>
      <c r="J10" s="7"/>
      <c r="K10" s="7"/>
      <c r="L10" s="8"/>
      <c r="M10" s="7"/>
    </row>
    <row r="11" spans="1:13" ht="13.2" x14ac:dyDescent="0.25">
      <c r="A11" s="7" t="s">
        <v>9</v>
      </c>
      <c r="B11" s="7" t="s">
        <v>97</v>
      </c>
      <c r="C11" s="11">
        <v>14547</v>
      </c>
      <c r="D11" s="7">
        <v>120</v>
      </c>
      <c r="E11" s="9"/>
      <c r="F11" s="12">
        <f>AVERAGE(C11:C14)</f>
        <v>13901</v>
      </c>
      <c r="G11" s="12">
        <f>AVERAGE(F11:F15)</f>
        <v>14548.125</v>
      </c>
      <c r="J11" s="7"/>
      <c r="K11" s="7"/>
      <c r="L11" s="11"/>
      <c r="M11" s="7"/>
    </row>
    <row r="12" spans="1:13" ht="13.2" x14ac:dyDescent="0.25">
      <c r="A12" s="7" t="s">
        <v>9</v>
      </c>
      <c r="B12" s="7" t="s">
        <v>98</v>
      </c>
      <c r="C12" s="11">
        <v>14643</v>
      </c>
      <c r="D12" s="7">
        <v>120</v>
      </c>
      <c r="E12" s="9"/>
      <c r="F12" s="9"/>
      <c r="G12" s="9"/>
      <c r="J12" s="7"/>
      <c r="K12" s="7"/>
      <c r="L12" s="11"/>
      <c r="M12" s="7"/>
    </row>
    <row r="13" spans="1:13" ht="13.2" x14ac:dyDescent="0.25">
      <c r="A13" s="7" t="s">
        <v>9</v>
      </c>
      <c r="B13" s="21" t="s">
        <v>99</v>
      </c>
      <c r="C13" s="25">
        <v>15475</v>
      </c>
      <c r="D13" s="21">
        <v>120</v>
      </c>
      <c r="E13" s="9"/>
      <c r="F13" s="9"/>
      <c r="G13" s="9"/>
      <c r="J13" s="7"/>
      <c r="K13" s="7"/>
      <c r="L13" s="11"/>
      <c r="M13" s="7"/>
    </row>
    <row r="14" spans="1:13" ht="13.2" x14ac:dyDescent="0.25">
      <c r="A14" s="7" t="s">
        <v>9</v>
      </c>
      <c r="B14" s="21" t="s">
        <v>100</v>
      </c>
      <c r="C14" s="25">
        <v>10939</v>
      </c>
      <c r="D14" s="21">
        <v>120</v>
      </c>
      <c r="E14" s="9"/>
      <c r="F14" s="9"/>
      <c r="G14" s="9"/>
      <c r="J14" s="7"/>
      <c r="K14" s="7"/>
      <c r="L14" s="11"/>
      <c r="M14" s="7"/>
    </row>
    <row r="15" spans="1:13" ht="13.2" x14ac:dyDescent="0.25">
      <c r="A15" s="7" t="s">
        <v>9</v>
      </c>
      <c r="B15" s="7" t="s">
        <v>101</v>
      </c>
      <c r="C15" s="11">
        <v>17425</v>
      </c>
      <c r="D15" s="7">
        <v>120</v>
      </c>
      <c r="E15" s="9"/>
      <c r="F15" s="12">
        <f>AVERAGE(C15:C18)</f>
        <v>15195.25</v>
      </c>
      <c r="G15" s="9"/>
      <c r="J15" s="7"/>
      <c r="K15" s="7"/>
      <c r="L15" s="11"/>
      <c r="M15" s="7"/>
    </row>
    <row r="16" spans="1:13" ht="13.2" x14ac:dyDescent="0.25">
      <c r="A16" s="7" t="s">
        <v>9</v>
      </c>
      <c r="B16" s="7" t="s">
        <v>102</v>
      </c>
      <c r="C16" s="11">
        <v>15844</v>
      </c>
      <c r="D16" s="7">
        <v>120</v>
      </c>
      <c r="E16" s="9"/>
      <c r="F16" s="9"/>
      <c r="G16" s="9"/>
      <c r="J16" s="7"/>
      <c r="K16" s="7"/>
      <c r="L16" s="11"/>
      <c r="M16" s="7"/>
    </row>
    <row r="17" spans="1:13" ht="15.75" customHeight="1" x14ac:dyDescent="0.25">
      <c r="A17" s="7" t="s">
        <v>9</v>
      </c>
      <c r="B17" s="21" t="s">
        <v>103</v>
      </c>
      <c r="C17" s="25">
        <v>15137</v>
      </c>
      <c r="D17" s="21">
        <v>120</v>
      </c>
      <c r="E17" s="9"/>
      <c r="F17" s="9"/>
      <c r="G17" s="9"/>
      <c r="J17" s="7"/>
      <c r="K17" s="7"/>
      <c r="L17" s="11"/>
      <c r="M17" s="7"/>
    </row>
    <row r="18" spans="1:13" ht="13.2" x14ac:dyDescent="0.25">
      <c r="A18" s="7" t="s">
        <v>9</v>
      </c>
      <c r="B18" s="21" t="s">
        <v>104</v>
      </c>
      <c r="C18" s="25">
        <v>12375</v>
      </c>
      <c r="D18" s="21">
        <v>129</v>
      </c>
      <c r="F18" s="9"/>
      <c r="G18" s="9"/>
      <c r="J18" s="7"/>
      <c r="K18" s="7"/>
      <c r="L18" s="11"/>
      <c r="M18" s="7"/>
    </row>
    <row r="19" spans="1:13" ht="13.2" x14ac:dyDescent="0.25">
      <c r="A19" s="7" t="s">
        <v>9</v>
      </c>
      <c r="B19" s="7" t="s">
        <v>105</v>
      </c>
      <c r="C19" s="11">
        <v>6519</v>
      </c>
      <c r="D19" s="7">
        <v>65</v>
      </c>
      <c r="E19" s="7" t="s">
        <v>16</v>
      </c>
      <c r="F19" s="12">
        <f>AVERAGE(C19:C21)</f>
        <v>7189.666666666667</v>
      </c>
      <c r="G19" s="12">
        <f>AVERAGE(F19:F22)</f>
        <v>7263.3333333333339</v>
      </c>
    </row>
    <row r="20" spans="1:13" ht="13.2" x14ac:dyDescent="0.25">
      <c r="A20" s="7" t="s">
        <v>9</v>
      </c>
      <c r="B20" s="7" t="s">
        <v>106</v>
      </c>
      <c r="C20" s="11">
        <v>7678</v>
      </c>
      <c r="D20" s="7">
        <v>65</v>
      </c>
      <c r="E20" s="7" t="s">
        <v>16</v>
      </c>
      <c r="F20" s="9"/>
      <c r="G20" s="9"/>
    </row>
    <row r="21" spans="1:13" ht="13.2" x14ac:dyDescent="0.25">
      <c r="A21" s="7" t="s">
        <v>9</v>
      </c>
      <c r="B21" s="21" t="s">
        <v>107</v>
      </c>
      <c r="C21" s="25">
        <v>7372</v>
      </c>
      <c r="D21" s="21">
        <v>65</v>
      </c>
      <c r="E21" s="7" t="s">
        <v>16</v>
      </c>
      <c r="F21" s="9"/>
      <c r="G21" s="9"/>
    </row>
    <row r="22" spans="1:13" ht="13.2" x14ac:dyDescent="0.25">
      <c r="A22" s="7" t="s">
        <v>9</v>
      </c>
      <c r="B22" s="7" t="s">
        <v>108</v>
      </c>
      <c r="C22" s="11">
        <v>6015</v>
      </c>
      <c r="D22" s="7">
        <v>65</v>
      </c>
      <c r="E22" s="7" t="s">
        <v>16</v>
      </c>
      <c r="F22" s="12">
        <f>AVERAGE(C22:C23)</f>
        <v>7337</v>
      </c>
      <c r="G22" s="9"/>
    </row>
    <row r="23" spans="1:13" ht="13.2" x14ac:dyDescent="0.25">
      <c r="A23" s="7" t="s">
        <v>9</v>
      </c>
      <c r="B23" s="7" t="s">
        <v>109</v>
      </c>
      <c r="C23" s="11">
        <v>8659</v>
      </c>
      <c r="D23" s="7">
        <v>65</v>
      </c>
      <c r="E23" s="7" t="s">
        <v>16</v>
      </c>
      <c r="F23" s="9"/>
      <c r="G23" s="9"/>
    </row>
    <row r="24" spans="1:13" ht="13.2" x14ac:dyDescent="0.25">
      <c r="F24" s="9"/>
      <c r="G24" s="9"/>
    </row>
    <row r="25" spans="1:13" ht="13.2" x14ac:dyDescent="0.25">
      <c r="F25" s="9"/>
      <c r="G25" s="9"/>
    </row>
    <row r="26" spans="1:13" ht="13.2" x14ac:dyDescent="0.25">
      <c r="A26" s="7" t="s">
        <v>17</v>
      </c>
      <c r="B26" s="7" t="s">
        <v>110</v>
      </c>
      <c r="C26" s="8">
        <v>12.731</v>
      </c>
      <c r="D26" s="7">
        <v>105</v>
      </c>
      <c r="E26" s="9"/>
      <c r="F26" s="10">
        <f>AVERAGE(C26)</f>
        <v>12.731</v>
      </c>
      <c r="G26" s="10">
        <f>AVERAGE(F26:F27)</f>
        <v>12.960999999999999</v>
      </c>
      <c r="J26" s="7"/>
      <c r="K26" s="7"/>
      <c r="L26" s="8"/>
      <c r="M26" s="7"/>
    </row>
    <row r="27" spans="1:13" ht="13.2" x14ac:dyDescent="0.25">
      <c r="A27" s="7" t="s">
        <v>17</v>
      </c>
      <c r="B27" s="7" t="s">
        <v>111</v>
      </c>
      <c r="C27" s="8">
        <v>13.430999999999999</v>
      </c>
      <c r="D27" s="7">
        <v>110</v>
      </c>
      <c r="E27" s="9"/>
      <c r="F27" s="10">
        <f>AVERAGE(C27:C28)</f>
        <v>13.190999999999999</v>
      </c>
      <c r="G27" s="9"/>
      <c r="J27" s="7"/>
      <c r="K27" s="7"/>
      <c r="L27" s="8"/>
      <c r="M27" s="7"/>
    </row>
    <row r="28" spans="1:13" ht="13.2" x14ac:dyDescent="0.25">
      <c r="A28" s="7" t="s">
        <v>17</v>
      </c>
      <c r="B28" s="7" t="s">
        <v>112</v>
      </c>
      <c r="C28" s="8">
        <v>12.951000000000001</v>
      </c>
      <c r="D28" s="7">
        <v>110</v>
      </c>
      <c r="E28" s="9"/>
      <c r="F28" s="9"/>
      <c r="G28" s="9"/>
      <c r="J28" s="7"/>
      <c r="K28" s="7"/>
      <c r="L28" s="8"/>
      <c r="M28" s="7"/>
    </row>
    <row r="29" spans="1:13" ht="13.2" x14ac:dyDescent="0.25">
      <c r="A29" s="7" t="s">
        <v>17</v>
      </c>
      <c r="B29" s="7" t="s">
        <v>113</v>
      </c>
      <c r="C29" s="11">
        <v>11147</v>
      </c>
      <c r="D29" s="7">
        <v>120</v>
      </c>
      <c r="E29" s="9"/>
      <c r="F29" s="12">
        <f>AVERAGE(C29:C31)</f>
        <v>11137</v>
      </c>
      <c r="G29" s="12">
        <f>AVERAGE(F29:F32)</f>
        <v>11282.333333333332</v>
      </c>
      <c r="J29" s="7"/>
      <c r="K29" s="7"/>
      <c r="L29" s="11"/>
      <c r="M29" s="7"/>
    </row>
    <row r="30" spans="1:13" ht="13.2" x14ac:dyDescent="0.25">
      <c r="A30" s="7" t="s">
        <v>17</v>
      </c>
      <c r="B30" s="7" t="s">
        <v>114</v>
      </c>
      <c r="C30" s="11">
        <v>11434</v>
      </c>
      <c r="D30" s="7">
        <v>120</v>
      </c>
      <c r="E30" s="9"/>
      <c r="F30" s="9"/>
      <c r="G30" s="9"/>
      <c r="J30" s="7"/>
      <c r="K30" s="7"/>
      <c r="L30" s="11"/>
      <c r="M30" s="7"/>
    </row>
    <row r="31" spans="1:13" ht="13.2" x14ac:dyDescent="0.25">
      <c r="A31" s="7" t="s">
        <v>17</v>
      </c>
      <c r="B31" s="21" t="s">
        <v>115</v>
      </c>
      <c r="C31" s="25">
        <v>10830</v>
      </c>
      <c r="D31" s="21">
        <v>129</v>
      </c>
      <c r="E31" s="9"/>
      <c r="F31" s="9"/>
      <c r="G31" s="9"/>
      <c r="J31" s="7"/>
      <c r="K31" s="7"/>
      <c r="L31" s="11"/>
      <c r="M31" s="7"/>
    </row>
    <row r="32" spans="1:13" ht="13.2" x14ac:dyDescent="0.25">
      <c r="A32" s="7" t="s">
        <v>17</v>
      </c>
      <c r="B32" s="7" t="s">
        <v>116</v>
      </c>
      <c r="C32" s="11">
        <v>10648</v>
      </c>
      <c r="D32" s="7">
        <v>129</v>
      </c>
      <c r="E32" s="9"/>
      <c r="F32" s="12">
        <f>AVERAGE(C32:C34)</f>
        <v>11427.666666666666</v>
      </c>
      <c r="G32" s="9"/>
      <c r="J32" s="7"/>
      <c r="K32" s="7"/>
      <c r="L32" s="11"/>
      <c r="M32" s="7"/>
    </row>
    <row r="33" spans="1:13" ht="13.2" x14ac:dyDescent="0.25">
      <c r="A33" s="7" t="s">
        <v>17</v>
      </c>
      <c r="B33" s="7" t="s">
        <v>117</v>
      </c>
      <c r="C33" s="11">
        <v>11097</v>
      </c>
      <c r="D33" s="7">
        <v>129</v>
      </c>
      <c r="E33" s="9"/>
      <c r="F33" s="9"/>
      <c r="G33" s="9"/>
      <c r="J33" s="7"/>
      <c r="K33" s="7"/>
      <c r="L33" s="11"/>
      <c r="M33" s="7"/>
    </row>
    <row r="34" spans="1:13" ht="13.2" x14ac:dyDescent="0.25">
      <c r="A34" s="7" t="s">
        <v>17</v>
      </c>
      <c r="B34" s="21" t="s">
        <v>118</v>
      </c>
      <c r="C34" s="25">
        <v>12538</v>
      </c>
      <c r="D34" s="21">
        <v>120</v>
      </c>
      <c r="E34" s="9"/>
      <c r="F34" s="9"/>
      <c r="G34" s="9"/>
      <c r="J34" s="7"/>
      <c r="K34" s="7"/>
      <c r="L34" s="11"/>
      <c r="M34" s="7"/>
    </row>
    <row r="35" spans="1:13" ht="13.2" x14ac:dyDescent="0.25">
      <c r="A35" s="7" t="s">
        <v>17</v>
      </c>
      <c r="B35" s="7" t="s">
        <v>119</v>
      </c>
      <c r="C35" s="11">
        <v>6461</v>
      </c>
      <c r="D35" s="7">
        <v>60</v>
      </c>
      <c r="E35" s="7" t="s">
        <v>16</v>
      </c>
      <c r="F35" s="12">
        <f>AVERAGE(C35:C36)</f>
        <v>6990.5</v>
      </c>
      <c r="G35" s="12">
        <f>AVERAGE(F35:F37)</f>
        <v>6985.25</v>
      </c>
      <c r="J35" s="7"/>
      <c r="K35" s="9"/>
      <c r="L35" s="9"/>
      <c r="M35" s="9"/>
    </row>
    <row r="36" spans="1:13" ht="13.2" x14ac:dyDescent="0.25">
      <c r="A36" s="7" t="s">
        <v>17</v>
      </c>
      <c r="B36" s="7" t="s">
        <v>120</v>
      </c>
      <c r="C36" s="11">
        <v>7520</v>
      </c>
      <c r="D36" s="7">
        <v>60</v>
      </c>
      <c r="E36" s="7" t="s">
        <v>16</v>
      </c>
      <c r="F36" s="9"/>
      <c r="G36" s="9"/>
      <c r="J36" s="7"/>
      <c r="K36" s="9"/>
      <c r="L36" s="9"/>
      <c r="M36" s="9"/>
    </row>
    <row r="37" spans="1:13" ht="13.2" x14ac:dyDescent="0.25">
      <c r="A37" s="7" t="s">
        <v>17</v>
      </c>
      <c r="B37" s="7" t="s">
        <v>121</v>
      </c>
      <c r="C37" s="11">
        <v>6712</v>
      </c>
      <c r="D37" s="7">
        <v>65</v>
      </c>
      <c r="E37" s="7" t="s">
        <v>16</v>
      </c>
      <c r="F37" s="12">
        <f>AVERAGE(C37:C38)</f>
        <v>6980</v>
      </c>
      <c r="G37" s="9"/>
      <c r="J37" s="9"/>
      <c r="K37" s="9"/>
      <c r="L37" s="9"/>
      <c r="M37" s="9"/>
    </row>
    <row r="38" spans="1:13" ht="13.2" x14ac:dyDescent="0.25">
      <c r="A38" s="7" t="s">
        <v>17</v>
      </c>
      <c r="B38" s="7" t="s">
        <v>122</v>
      </c>
      <c r="C38" s="11">
        <v>7248</v>
      </c>
      <c r="D38" s="7">
        <v>65</v>
      </c>
      <c r="E38" s="7" t="s">
        <v>16</v>
      </c>
      <c r="F38" s="9"/>
      <c r="G38" s="9"/>
      <c r="J38" s="9"/>
      <c r="K38" s="9"/>
      <c r="L38" s="9"/>
      <c r="M38" s="9"/>
    </row>
    <row r="39" spans="1:13" ht="13.2" x14ac:dyDescent="0.25">
      <c r="A39" s="7"/>
      <c r="B39" s="7"/>
      <c r="C39" s="7"/>
      <c r="D39" s="7"/>
      <c r="E39" s="9"/>
      <c r="F39" s="9"/>
      <c r="G39" s="9"/>
      <c r="J39" s="9"/>
      <c r="K39" s="9"/>
      <c r="L39" s="9"/>
      <c r="M39" s="9"/>
    </row>
    <row r="40" spans="1:13" ht="13.2" x14ac:dyDescent="0.25">
      <c r="B40" s="9"/>
      <c r="C40" s="9"/>
      <c r="D40" s="9"/>
      <c r="E40" s="9"/>
      <c r="F40" s="9"/>
      <c r="G40" s="9"/>
      <c r="J40" s="9"/>
      <c r="K40" s="9"/>
      <c r="L40" s="9"/>
      <c r="M40" s="9"/>
    </row>
    <row r="41" spans="1:13" ht="13.2" x14ac:dyDescent="0.25">
      <c r="A41" s="7" t="s">
        <v>24</v>
      </c>
      <c r="B41" s="7" t="s">
        <v>123</v>
      </c>
      <c r="C41" s="11">
        <v>13675</v>
      </c>
      <c r="D41" s="7">
        <v>110</v>
      </c>
      <c r="E41" s="9"/>
      <c r="F41" s="12">
        <f>AVERAGE(C41:C42)</f>
        <v>12395.5</v>
      </c>
      <c r="G41" s="12">
        <f>AVERAGE(F41:F43)</f>
        <v>13593.25</v>
      </c>
      <c r="J41" s="7"/>
      <c r="K41" s="7"/>
      <c r="L41" s="11"/>
      <c r="M41" s="7"/>
    </row>
    <row r="42" spans="1:13" ht="13.2" x14ac:dyDescent="0.25">
      <c r="A42" s="7" t="s">
        <v>24</v>
      </c>
      <c r="B42" s="7" t="s">
        <v>124</v>
      </c>
      <c r="C42" s="11">
        <v>11116</v>
      </c>
      <c r="D42" s="7">
        <v>110</v>
      </c>
      <c r="E42" s="9"/>
      <c r="F42" s="9"/>
      <c r="G42" s="9"/>
      <c r="J42" s="7"/>
      <c r="K42" s="7"/>
      <c r="L42" s="11"/>
      <c r="M42" s="7"/>
    </row>
    <row r="43" spans="1:13" ht="13.2" x14ac:dyDescent="0.25">
      <c r="A43" s="7" t="s">
        <v>24</v>
      </c>
      <c r="B43" s="7" t="s">
        <v>125</v>
      </c>
      <c r="C43" s="11">
        <v>16579</v>
      </c>
      <c r="D43" s="7">
        <v>109</v>
      </c>
      <c r="E43" s="9"/>
      <c r="F43" s="12">
        <f>AVERAGE(C43:C45)</f>
        <v>14791</v>
      </c>
      <c r="G43" s="9"/>
      <c r="J43" s="7"/>
      <c r="K43" s="7"/>
      <c r="L43" s="11"/>
      <c r="M43" s="7"/>
    </row>
    <row r="44" spans="1:13" ht="13.2" x14ac:dyDescent="0.25">
      <c r="A44" s="7" t="s">
        <v>24</v>
      </c>
      <c r="B44" s="7" t="s">
        <v>126</v>
      </c>
      <c r="C44" s="11">
        <v>15120</v>
      </c>
      <c r="D44" s="7">
        <v>120</v>
      </c>
      <c r="E44" s="9"/>
      <c r="F44" s="9"/>
      <c r="G44" s="9"/>
      <c r="J44" s="7"/>
      <c r="K44" s="7"/>
      <c r="L44" s="11"/>
      <c r="M44" s="7"/>
    </row>
    <row r="45" spans="1:13" ht="13.2" x14ac:dyDescent="0.25">
      <c r="A45" s="7" t="s">
        <v>24</v>
      </c>
      <c r="B45" s="23" t="s">
        <v>127</v>
      </c>
      <c r="C45" s="26">
        <v>12674</v>
      </c>
      <c r="D45" s="23">
        <v>120</v>
      </c>
      <c r="E45" s="9"/>
      <c r="F45" s="9"/>
      <c r="G45" s="9"/>
      <c r="J45" s="7"/>
      <c r="K45" s="7"/>
      <c r="L45" s="11"/>
      <c r="M45" s="7"/>
    </row>
    <row r="46" spans="1:13" ht="13.2" x14ac:dyDescent="0.25">
      <c r="A46" s="7" t="s">
        <v>24</v>
      </c>
      <c r="B46" s="7" t="s">
        <v>128</v>
      </c>
      <c r="C46" s="11">
        <v>7960</v>
      </c>
      <c r="D46" s="7">
        <v>70</v>
      </c>
      <c r="E46" s="7" t="s">
        <v>16</v>
      </c>
      <c r="F46" s="12">
        <f>AVERAGE(C46:C47)</f>
        <v>7925</v>
      </c>
      <c r="G46" s="12">
        <f>AVERAGE(F46:F48)</f>
        <v>7777.75</v>
      </c>
      <c r="J46" s="7"/>
      <c r="K46" s="7"/>
      <c r="L46" s="11"/>
      <c r="M46" s="7"/>
    </row>
    <row r="47" spans="1:13" ht="13.2" x14ac:dyDescent="0.25">
      <c r="A47" s="7" t="s">
        <v>24</v>
      </c>
      <c r="B47" s="7" t="s">
        <v>129</v>
      </c>
      <c r="C47" s="11">
        <v>7890</v>
      </c>
      <c r="D47" s="7">
        <v>70</v>
      </c>
      <c r="E47" s="7" t="s">
        <v>16</v>
      </c>
      <c r="F47" s="9"/>
      <c r="G47" s="9"/>
      <c r="J47" s="7"/>
      <c r="K47" s="7"/>
      <c r="L47" s="11"/>
      <c r="M47" s="7"/>
    </row>
    <row r="48" spans="1:13" ht="13.2" x14ac:dyDescent="0.25">
      <c r="A48" s="7" t="s">
        <v>24</v>
      </c>
      <c r="B48" s="7" t="s">
        <v>130</v>
      </c>
      <c r="C48" s="11">
        <v>7884</v>
      </c>
      <c r="D48" s="7">
        <v>65</v>
      </c>
      <c r="E48" s="7" t="s">
        <v>16</v>
      </c>
      <c r="F48" s="12">
        <f>AVERAGE(C48:C49)</f>
        <v>7630.5</v>
      </c>
      <c r="G48" s="9"/>
      <c r="J48" s="7"/>
      <c r="K48" s="7"/>
      <c r="L48" s="11"/>
      <c r="M48" s="7"/>
    </row>
    <row r="49" spans="1:13" ht="13.2" x14ac:dyDescent="0.25">
      <c r="A49" s="7" t="s">
        <v>24</v>
      </c>
      <c r="B49" s="7" t="s">
        <v>131</v>
      </c>
      <c r="C49" s="11">
        <v>7377</v>
      </c>
      <c r="D49" s="7">
        <v>65</v>
      </c>
      <c r="E49" s="7" t="s">
        <v>16</v>
      </c>
      <c r="F49" s="9"/>
      <c r="G49" s="9"/>
      <c r="J49" s="7"/>
      <c r="K49" s="7"/>
      <c r="L49" s="11"/>
      <c r="M49" s="7"/>
    </row>
    <row r="50" spans="1:13" ht="13.2" x14ac:dyDescent="0.25">
      <c r="A50" s="7" t="s">
        <v>24</v>
      </c>
      <c r="B50" s="7" t="s">
        <v>132</v>
      </c>
      <c r="C50" s="11">
        <v>9907</v>
      </c>
      <c r="D50" s="7">
        <v>60</v>
      </c>
      <c r="E50" s="7" t="s">
        <v>16</v>
      </c>
      <c r="F50" s="12">
        <f>AVERAGE(C50:C51)</f>
        <v>9722.5</v>
      </c>
      <c r="G50" s="12">
        <f>AVERAGE(F50:F52)</f>
        <v>10782.75</v>
      </c>
      <c r="J50" s="7"/>
      <c r="K50" s="7"/>
      <c r="L50" s="11"/>
      <c r="M50" s="7"/>
    </row>
    <row r="51" spans="1:13" ht="13.2" x14ac:dyDescent="0.25">
      <c r="A51" s="7" t="s">
        <v>24</v>
      </c>
      <c r="B51" s="7" t="s">
        <v>133</v>
      </c>
      <c r="C51" s="11">
        <v>9538</v>
      </c>
      <c r="D51" s="7">
        <v>60</v>
      </c>
      <c r="E51" s="7" t="s">
        <v>16</v>
      </c>
      <c r="F51" s="9"/>
      <c r="G51" s="9"/>
      <c r="J51" s="7"/>
      <c r="K51" s="7"/>
      <c r="L51" s="11"/>
      <c r="M51" s="7"/>
    </row>
    <row r="52" spans="1:13" ht="13.2" x14ac:dyDescent="0.25">
      <c r="A52" s="7" t="s">
        <v>24</v>
      </c>
      <c r="B52" s="7" t="s">
        <v>134</v>
      </c>
      <c r="C52" s="11">
        <v>12217</v>
      </c>
      <c r="D52" s="7">
        <v>70</v>
      </c>
      <c r="E52" s="7" t="s">
        <v>16</v>
      </c>
      <c r="F52" s="12">
        <f>AVERAGE(C52:C54)</f>
        <v>11843</v>
      </c>
      <c r="G52" s="9"/>
      <c r="J52" s="9"/>
      <c r="K52" s="9"/>
      <c r="L52" s="9"/>
      <c r="M52" s="9"/>
    </row>
    <row r="53" spans="1:13" ht="13.2" x14ac:dyDescent="0.25">
      <c r="A53" s="7" t="s">
        <v>24</v>
      </c>
      <c r="B53" s="7" t="s">
        <v>135</v>
      </c>
      <c r="C53" s="11">
        <v>11469</v>
      </c>
      <c r="D53" s="7">
        <v>65</v>
      </c>
      <c r="E53" s="7" t="s">
        <v>16</v>
      </c>
      <c r="F53" s="9"/>
      <c r="G53" s="9"/>
      <c r="J53" s="9"/>
      <c r="K53" s="9"/>
      <c r="L53" s="9"/>
      <c r="M53" s="9"/>
    </row>
    <row r="54" spans="1:13" ht="13.2" x14ac:dyDescent="0.25">
      <c r="A54" s="7" t="s">
        <v>24</v>
      </c>
      <c r="B54" s="23" t="s">
        <v>136</v>
      </c>
      <c r="C54" s="23" t="s">
        <v>137</v>
      </c>
      <c r="D54" s="23">
        <v>65</v>
      </c>
      <c r="E54" s="7" t="s">
        <v>16</v>
      </c>
      <c r="F54" s="9"/>
      <c r="G54" s="9"/>
      <c r="J54" s="9"/>
      <c r="K54" s="9"/>
      <c r="L54" s="9"/>
      <c r="M54" s="9"/>
    </row>
    <row r="55" spans="1:13" ht="13.2" x14ac:dyDescent="0.25">
      <c r="A55" s="7"/>
      <c r="B55" s="7"/>
      <c r="C55" s="7"/>
      <c r="D55" s="7"/>
      <c r="E55" s="9"/>
      <c r="F55" s="9"/>
      <c r="G55" s="9"/>
      <c r="J55" s="9"/>
      <c r="K55" s="9"/>
      <c r="L55" s="9"/>
      <c r="M55" s="9"/>
    </row>
    <row r="56" spans="1:13" ht="13.2" x14ac:dyDescent="0.25">
      <c r="A56" s="7"/>
      <c r="B56" s="7"/>
      <c r="C56" s="11"/>
      <c r="D56" s="7"/>
      <c r="E56" s="9"/>
      <c r="F56" s="9"/>
      <c r="G56" s="9"/>
      <c r="J56" s="7"/>
      <c r="K56" s="7"/>
      <c r="L56" s="11"/>
      <c r="M56" s="7"/>
    </row>
    <row r="57" spans="1:13" ht="13.2" x14ac:dyDescent="0.25">
      <c r="A57" s="7" t="s">
        <v>30</v>
      </c>
      <c r="B57" s="7" t="s">
        <v>138</v>
      </c>
      <c r="C57" s="8">
        <v>15.121</v>
      </c>
      <c r="D57" s="7">
        <v>120</v>
      </c>
      <c r="E57" s="9"/>
      <c r="F57" s="10">
        <f>AVERAGE(C57:C58)</f>
        <v>15.1205</v>
      </c>
      <c r="G57" s="10">
        <f>AVERAGE(F57:F59)</f>
        <v>14.099916666666665</v>
      </c>
      <c r="J57" s="7"/>
      <c r="K57" s="7"/>
      <c r="L57" s="8"/>
      <c r="M57" s="7"/>
    </row>
    <row r="58" spans="1:13" ht="13.2" x14ac:dyDescent="0.25">
      <c r="A58" s="7" t="s">
        <v>30</v>
      </c>
      <c r="B58" s="7" t="s">
        <v>139</v>
      </c>
      <c r="C58" s="8">
        <v>15.12</v>
      </c>
      <c r="D58" s="7">
        <v>120</v>
      </c>
      <c r="E58" s="9"/>
      <c r="F58" s="9"/>
      <c r="G58" s="9"/>
      <c r="J58" s="7"/>
      <c r="K58" s="7"/>
      <c r="L58" s="8"/>
      <c r="M58" s="7"/>
    </row>
    <row r="59" spans="1:13" ht="13.2" x14ac:dyDescent="0.25">
      <c r="A59" s="7" t="s">
        <v>30</v>
      </c>
      <c r="B59" s="7" t="s">
        <v>140</v>
      </c>
      <c r="C59" s="8">
        <v>12.944000000000001</v>
      </c>
      <c r="D59" s="7">
        <v>110</v>
      </c>
      <c r="E59" s="9"/>
      <c r="F59" s="10">
        <f>AVERAGE(C59:C61)</f>
        <v>13.079333333333333</v>
      </c>
      <c r="G59" s="9"/>
      <c r="J59" s="7"/>
      <c r="K59" s="7"/>
      <c r="L59" s="8"/>
      <c r="M59" s="7"/>
    </row>
    <row r="60" spans="1:13" ht="13.2" x14ac:dyDescent="0.25">
      <c r="A60" s="7" t="s">
        <v>30</v>
      </c>
      <c r="B60" s="7" t="s">
        <v>141</v>
      </c>
      <c r="C60" s="8">
        <v>14.313000000000001</v>
      </c>
      <c r="D60" s="7">
        <v>110</v>
      </c>
      <c r="E60" s="9"/>
      <c r="F60" s="9"/>
      <c r="G60" s="9"/>
      <c r="J60" s="7"/>
      <c r="K60" s="7"/>
      <c r="L60" s="8"/>
      <c r="M60" s="7"/>
    </row>
    <row r="61" spans="1:13" ht="13.2" x14ac:dyDescent="0.25">
      <c r="A61" s="7" t="s">
        <v>30</v>
      </c>
      <c r="B61" s="23" t="s">
        <v>142</v>
      </c>
      <c r="C61" s="24">
        <v>11.981</v>
      </c>
      <c r="D61" s="23">
        <v>120</v>
      </c>
      <c r="E61" s="9"/>
      <c r="F61" s="9"/>
      <c r="G61" s="9"/>
      <c r="J61" s="7"/>
      <c r="K61" s="7"/>
      <c r="L61" s="8"/>
      <c r="M61" s="7"/>
    </row>
    <row r="62" spans="1:13" ht="13.2" x14ac:dyDescent="0.25">
      <c r="A62" s="7" t="s">
        <v>30</v>
      </c>
      <c r="B62" s="7" t="s">
        <v>143</v>
      </c>
      <c r="C62" s="11">
        <v>15952</v>
      </c>
      <c r="D62" s="7">
        <v>80</v>
      </c>
      <c r="E62" s="7" t="s">
        <v>16</v>
      </c>
      <c r="F62" s="12">
        <f>AVERAGE(C62:C63)</f>
        <v>16808.5</v>
      </c>
      <c r="G62" s="12">
        <f>AVERAGE(F62:F64)</f>
        <v>14657.75</v>
      </c>
      <c r="J62" s="7"/>
      <c r="K62" s="7"/>
      <c r="L62" s="11"/>
      <c r="M62" s="7"/>
    </row>
    <row r="63" spans="1:13" ht="13.2" x14ac:dyDescent="0.25">
      <c r="A63" s="7" t="s">
        <v>30</v>
      </c>
      <c r="B63" s="7" t="s">
        <v>144</v>
      </c>
      <c r="C63" s="11">
        <v>17665</v>
      </c>
      <c r="D63" s="7">
        <v>80</v>
      </c>
      <c r="E63" s="7" t="s">
        <v>16</v>
      </c>
      <c r="F63" s="9"/>
      <c r="G63" s="9"/>
      <c r="J63" s="7"/>
      <c r="K63" s="7"/>
      <c r="L63" s="11"/>
      <c r="M63" s="7"/>
    </row>
    <row r="64" spans="1:13" ht="13.2" x14ac:dyDescent="0.25">
      <c r="A64" s="7" t="s">
        <v>30</v>
      </c>
      <c r="B64" s="7" t="s">
        <v>145</v>
      </c>
      <c r="C64" s="11">
        <v>13793</v>
      </c>
      <c r="D64" s="7">
        <v>75</v>
      </c>
      <c r="E64" s="7" t="s">
        <v>16</v>
      </c>
      <c r="F64" s="12">
        <f>AVERAGE(C64:C65)</f>
        <v>12507</v>
      </c>
      <c r="G64" s="9"/>
      <c r="J64" s="7"/>
      <c r="K64" s="7"/>
      <c r="L64" s="11"/>
      <c r="M64" s="7"/>
    </row>
    <row r="65" spans="1:13" ht="13.2" x14ac:dyDescent="0.25">
      <c r="A65" s="7" t="s">
        <v>30</v>
      </c>
      <c r="B65" s="7" t="s">
        <v>146</v>
      </c>
      <c r="C65" s="11">
        <v>11221</v>
      </c>
      <c r="D65" s="7">
        <v>75</v>
      </c>
      <c r="E65" s="7" t="s">
        <v>16</v>
      </c>
      <c r="F65" s="9"/>
      <c r="G65" s="9"/>
      <c r="J65" s="7"/>
      <c r="L65" s="11"/>
      <c r="M65" s="7"/>
    </row>
    <row r="66" spans="1:13" ht="13.2" x14ac:dyDescent="0.25">
      <c r="A66" s="7" t="s">
        <v>30</v>
      </c>
      <c r="B66" s="7" t="s">
        <v>147</v>
      </c>
      <c r="C66" s="11">
        <v>11242</v>
      </c>
      <c r="D66" s="7">
        <v>65</v>
      </c>
      <c r="E66" s="7" t="s">
        <v>16</v>
      </c>
      <c r="F66" s="12">
        <f>AVERAGE(C66:C68)</f>
        <v>12210.333333333334</v>
      </c>
      <c r="G66" s="12">
        <f>AVERAGE(F66:F69)</f>
        <v>13089.666666666668</v>
      </c>
      <c r="J66" s="7"/>
      <c r="L66" s="11"/>
      <c r="M66" s="7"/>
    </row>
    <row r="67" spans="1:13" ht="13.2" x14ac:dyDescent="0.25">
      <c r="A67" s="7" t="s">
        <v>30</v>
      </c>
      <c r="B67" s="7" t="s">
        <v>148</v>
      </c>
      <c r="C67" s="11">
        <v>13709</v>
      </c>
      <c r="D67" s="7">
        <v>70</v>
      </c>
      <c r="E67" s="7" t="s">
        <v>16</v>
      </c>
      <c r="F67" s="9"/>
      <c r="G67" s="9"/>
      <c r="J67" s="7"/>
      <c r="K67" s="7"/>
      <c r="L67" s="9"/>
      <c r="M67" s="9"/>
    </row>
    <row r="68" spans="1:13" ht="13.2" x14ac:dyDescent="0.25">
      <c r="A68" s="7" t="s">
        <v>30</v>
      </c>
      <c r="B68" s="23" t="s">
        <v>149</v>
      </c>
      <c r="C68" s="26">
        <v>11680</v>
      </c>
      <c r="D68" s="23">
        <v>65</v>
      </c>
      <c r="E68" s="7" t="s">
        <v>16</v>
      </c>
      <c r="F68" s="9"/>
      <c r="G68" s="9"/>
      <c r="J68" s="7"/>
      <c r="K68" s="7"/>
      <c r="L68" s="11"/>
      <c r="M68" s="7"/>
    </row>
    <row r="69" spans="1:13" ht="13.2" x14ac:dyDescent="0.25">
      <c r="A69" s="7" t="s">
        <v>30</v>
      </c>
      <c r="B69" s="7" t="s">
        <v>150</v>
      </c>
      <c r="C69" s="11">
        <v>12893</v>
      </c>
      <c r="D69" s="7">
        <v>70</v>
      </c>
      <c r="E69" s="7" t="s">
        <v>16</v>
      </c>
      <c r="F69" s="12">
        <f>AVERAGE(C69:C70)</f>
        <v>13969</v>
      </c>
      <c r="G69" s="9"/>
      <c r="J69" s="7"/>
      <c r="K69" s="7"/>
      <c r="L69" s="11"/>
      <c r="M69" s="7"/>
    </row>
    <row r="70" spans="1:13" ht="13.2" x14ac:dyDescent="0.25">
      <c r="A70" s="7" t="s">
        <v>30</v>
      </c>
      <c r="B70" s="7" t="s">
        <v>151</v>
      </c>
      <c r="C70" s="11">
        <v>15045</v>
      </c>
      <c r="D70" s="7">
        <v>70</v>
      </c>
      <c r="E70" s="7" t="s">
        <v>16</v>
      </c>
      <c r="F70" s="9"/>
      <c r="G70" s="9"/>
      <c r="J70" s="7"/>
      <c r="K70" s="7"/>
      <c r="L70" s="11"/>
      <c r="M70" s="7"/>
    </row>
    <row r="71" spans="1:13" ht="13.2" x14ac:dyDescent="0.25">
      <c r="A71" s="7"/>
      <c r="B71" s="7"/>
      <c r="C71" s="11"/>
      <c r="D71" s="7"/>
      <c r="E71" s="9"/>
      <c r="F71" s="9"/>
      <c r="G71" s="9"/>
      <c r="J71" s="7"/>
      <c r="K71" s="7"/>
      <c r="L71" s="11"/>
      <c r="M71" s="7"/>
    </row>
    <row r="72" spans="1:13" ht="13.2" x14ac:dyDescent="0.25">
      <c r="A72" s="7"/>
      <c r="B72" s="7"/>
      <c r="C72" s="11"/>
      <c r="D72" s="7"/>
      <c r="E72" s="9"/>
      <c r="F72" s="9"/>
      <c r="G72" s="9"/>
      <c r="J72" s="7"/>
      <c r="K72" s="7"/>
      <c r="L72" s="11"/>
      <c r="M72" s="7"/>
    </row>
    <row r="73" spans="1:13" ht="13.2" x14ac:dyDescent="0.25">
      <c r="A73" s="7" t="s">
        <v>37</v>
      </c>
      <c r="B73" s="7" t="s">
        <v>152</v>
      </c>
      <c r="C73" s="8">
        <v>12.047000000000001</v>
      </c>
      <c r="D73" s="7">
        <v>110</v>
      </c>
      <c r="E73" s="9"/>
      <c r="F73" s="10">
        <f>AVERAGE(C73:C75)</f>
        <v>10.428333333333335</v>
      </c>
      <c r="G73" s="10">
        <f>AVERAGE(F73:F76)</f>
        <v>10.549666666666667</v>
      </c>
      <c r="J73" s="7"/>
      <c r="K73" s="7"/>
      <c r="L73" s="8"/>
      <c r="M73" s="7"/>
    </row>
    <row r="74" spans="1:13" ht="13.2" x14ac:dyDescent="0.25">
      <c r="A74" s="7" t="s">
        <v>37</v>
      </c>
      <c r="B74" s="7" t="s">
        <v>153</v>
      </c>
      <c r="C74" s="8">
        <v>7.3289999999999997</v>
      </c>
      <c r="D74" s="7">
        <v>120</v>
      </c>
      <c r="E74" s="9"/>
      <c r="F74" s="9"/>
      <c r="G74" s="9"/>
      <c r="J74" s="7"/>
      <c r="K74" s="7"/>
      <c r="L74" s="8"/>
      <c r="M74" s="7"/>
    </row>
    <row r="75" spans="1:13" ht="13.2" x14ac:dyDescent="0.25">
      <c r="A75" s="7" t="s">
        <v>37</v>
      </c>
      <c r="B75" s="23" t="s">
        <v>154</v>
      </c>
      <c r="C75" s="24">
        <v>11.909000000000001</v>
      </c>
      <c r="D75" s="23">
        <v>120</v>
      </c>
      <c r="E75" s="9"/>
      <c r="F75" s="9"/>
      <c r="G75" s="9"/>
      <c r="J75" s="7"/>
      <c r="K75" s="7"/>
      <c r="L75" s="8"/>
      <c r="M75" s="7"/>
    </row>
    <row r="76" spans="1:13" ht="13.2" x14ac:dyDescent="0.25">
      <c r="A76" s="7" t="s">
        <v>37</v>
      </c>
      <c r="B76" s="7" t="s">
        <v>155</v>
      </c>
      <c r="C76" s="8">
        <v>11.625999999999999</v>
      </c>
      <c r="D76" s="7">
        <v>120</v>
      </c>
      <c r="E76" s="9"/>
      <c r="F76" s="10">
        <f>AVERAGE(C76:C77)</f>
        <v>10.670999999999999</v>
      </c>
      <c r="G76" s="9"/>
      <c r="J76" s="7"/>
      <c r="K76" s="7"/>
      <c r="L76" s="8"/>
      <c r="M76" s="7"/>
    </row>
    <row r="77" spans="1:13" ht="13.2" x14ac:dyDescent="0.25">
      <c r="A77" s="7" t="s">
        <v>37</v>
      </c>
      <c r="B77" s="7" t="s">
        <v>156</v>
      </c>
      <c r="C77" s="8">
        <v>9.7159999999999993</v>
      </c>
      <c r="D77" s="7">
        <v>120</v>
      </c>
      <c r="E77" s="9"/>
      <c r="F77" s="9"/>
      <c r="G77" s="9"/>
      <c r="J77" s="7"/>
      <c r="K77" s="7"/>
      <c r="L77" s="8"/>
      <c r="M77" s="7"/>
    </row>
    <row r="78" spans="1:13" ht="13.2" x14ac:dyDescent="0.25">
      <c r="A78" s="7" t="s">
        <v>37</v>
      </c>
      <c r="B78" s="7" t="s">
        <v>157</v>
      </c>
      <c r="C78" s="11">
        <v>10190</v>
      </c>
      <c r="D78" s="7">
        <v>70</v>
      </c>
      <c r="E78" s="7" t="s">
        <v>16</v>
      </c>
      <c r="F78" s="12">
        <f>AVERAGE(C78:C80)</f>
        <v>13692.666666666666</v>
      </c>
      <c r="G78" s="12">
        <f>AVERAGE(F78:F81)</f>
        <v>13028.583333333332</v>
      </c>
      <c r="J78" s="7"/>
      <c r="K78" s="7"/>
      <c r="L78" s="11"/>
      <c r="M78" s="7"/>
    </row>
    <row r="79" spans="1:13" ht="13.2" x14ac:dyDescent="0.25">
      <c r="A79" s="7" t="s">
        <v>37</v>
      </c>
      <c r="B79" s="7" t="s">
        <v>158</v>
      </c>
      <c r="C79" s="11">
        <v>14372</v>
      </c>
      <c r="D79" s="7">
        <v>70</v>
      </c>
      <c r="E79" s="7" t="s">
        <v>16</v>
      </c>
      <c r="F79" s="9"/>
      <c r="G79" s="9"/>
      <c r="J79" s="7"/>
      <c r="K79" s="7"/>
      <c r="L79" s="11"/>
      <c r="M79" s="7"/>
    </row>
    <row r="80" spans="1:13" ht="13.2" x14ac:dyDescent="0.25">
      <c r="A80" s="7" t="s">
        <v>37</v>
      </c>
      <c r="B80" s="23" t="s">
        <v>159</v>
      </c>
      <c r="C80" s="26">
        <v>16516</v>
      </c>
      <c r="D80" s="23">
        <v>70</v>
      </c>
      <c r="E80" s="7" t="s">
        <v>16</v>
      </c>
      <c r="F80" s="9"/>
      <c r="G80" s="9"/>
      <c r="J80" s="7"/>
      <c r="K80" s="7"/>
      <c r="L80" s="11"/>
      <c r="M80" s="7"/>
    </row>
    <row r="81" spans="1:13" ht="13.2" x14ac:dyDescent="0.25">
      <c r="A81" s="7" t="s">
        <v>37</v>
      </c>
      <c r="B81" s="7" t="s">
        <v>160</v>
      </c>
      <c r="C81" s="11">
        <v>9969</v>
      </c>
      <c r="D81" s="7">
        <v>65</v>
      </c>
      <c r="E81" s="7" t="s">
        <v>16</v>
      </c>
      <c r="F81" s="12">
        <f>AVERAGE(C81:C82)</f>
        <v>12364.5</v>
      </c>
      <c r="G81" s="9"/>
      <c r="J81" s="7"/>
      <c r="L81" s="11"/>
      <c r="M81" s="7"/>
    </row>
    <row r="82" spans="1:13" ht="13.2" x14ac:dyDescent="0.25">
      <c r="A82" s="7" t="s">
        <v>37</v>
      </c>
      <c r="B82" s="7" t="s">
        <v>161</v>
      </c>
      <c r="C82" s="11">
        <v>14760</v>
      </c>
      <c r="D82" s="7">
        <v>65</v>
      </c>
      <c r="E82" s="7" t="s">
        <v>16</v>
      </c>
      <c r="F82" s="9"/>
      <c r="G82" s="9"/>
      <c r="J82" s="7"/>
      <c r="L82" s="11"/>
      <c r="M82" s="7"/>
    </row>
    <row r="83" spans="1:13" ht="13.2" x14ac:dyDescent="0.25">
      <c r="A83" s="7" t="s">
        <v>37</v>
      </c>
      <c r="B83" s="7" t="s">
        <v>162</v>
      </c>
      <c r="C83" s="11">
        <v>8025</v>
      </c>
      <c r="D83" s="7">
        <v>65</v>
      </c>
      <c r="E83" s="7" t="s">
        <v>16</v>
      </c>
      <c r="F83" s="12">
        <f>AVERAGE(C83:C85)</f>
        <v>10791.333333333334</v>
      </c>
      <c r="G83" s="12">
        <f>AVERAGE(F83:F86)</f>
        <v>11563</v>
      </c>
      <c r="J83" s="7"/>
      <c r="K83" s="7"/>
      <c r="L83" s="11"/>
      <c r="M83" s="7"/>
    </row>
    <row r="84" spans="1:13" ht="13.2" x14ac:dyDescent="0.25">
      <c r="A84" s="7" t="s">
        <v>37</v>
      </c>
      <c r="B84" s="7" t="s">
        <v>163</v>
      </c>
      <c r="C84" s="11">
        <v>12968</v>
      </c>
      <c r="D84" s="7">
        <v>65</v>
      </c>
      <c r="E84" s="7" t="s">
        <v>16</v>
      </c>
      <c r="F84" s="9"/>
      <c r="G84" s="9"/>
      <c r="J84" s="7"/>
      <c r="K84" s="7"/>
      <c r="L84" s="11"/>
      <c r="M84" s="7"/>
    </row>
    <row r="85" spans="1:13" ht="13.2" x14ac:dyDescent="0.25">
      <c r="A85" s="7" t="s">
        <v>37</v>
      </c>
      <c r="B85" s="23" t="s">
        <v>164</v>
      </c>
      <c r="C85" s="26">
        <v>11381</v>
      </c>
      <c r="D85" s="23">
        <v>65</v>
      </c>
      <c r="E85" s="7" t="s">
        <v>16</v>
      </c>
      <c r="F85" s="9"/>
      <c r="G85" s="9"/>
      <c r="J85" s="7"/>
      <c r="K85" s="7"/>
      <c r="L85" s="11"/>
      <c r="M85" s="7"/>
    </row>
    <row r="86" spans="1:13" ht="13.2" x14ac:dyDescent="0.25">
      <c r="A86" s="7" t="s">
        <v>37</v>
      </c>
      <c r="B86" s="7" t="s">
        <v>165</v>
      </c>
      <c r="C86" s="11">
        <v>9568</v>
      </c>
      <c r="D86" s="7">
        <v>65</v>
      </c>
      <c r="E86" s="7" t="s">
        <v>16</v>
      </c>
      <c r="F86" s="12">
        <f>AVERAGE(C86:C88)</f>
        <v>12334.666666666666</v>
      </c>
      <c r="G86" s="9"/>
      <c r="J86" s="7"/>
      <c r="K86" s="7"/>
      <c r="L86" s="11"/>
      <c r="M86" s="7"/>
    </row>
    <row r="87" spans="1:13" ht="13.2" x14ac:dyDescent="0.25">
      <c r="A87" s="7" t="s">
        <v>37</v>
      </c>
      <c r="B87" s="7" t="s">
        <v>166</v>
      </c>
      <c r="C87" s="11">
        <v>14509</v>
      </c>
      <c r="D87" s="7">
        <v>70</v>
      </c>
      <c r="E87" s="7" t="s">
        <v>16</v>
      </c>
      <c r="F87" s="9"/>
      <c r="G87" s="9"/>
      <c r="J87" s="7"/>
      <c r="K87" s="7"/>
      <c r="L87" s="11"/>
      <c r="M87" s="7"/>
    </row>
    <row r="88" spans="1:13" ht="13.2" x14ac:dyDescent="0.25">
      <c r="A88" s="7" t="s">
        <v>37</v>
      </c>
      <c r="B88" s="23" t="s">
        <v>167</v>
      </c>
      <c r="C88" s="26">
        <v>12927</v>
      </c>
      <c r="D88" s="23">
        <v>70</v>
      </c>
      <c r="E88" s="7" t="s">
        <v>16</v>
      </c>
      <c r="F88" s="9"/>
      <c r="G88" s="9"/>
      <c r="J88" s="7"/>
      <c r="K88" s="7"/>
      <c r="L88" s="11"/>
      <c r="M88" s="7"/>
    </row>
    <row r="89" spans="1:13" ht="13.2" x14ac:dyDescent="0.25">
      <c r="A89" s="7" t="s">
        <v>37</v>
      </c>
      <c r="B89" s="7"/>
      <c r="C89" s="11"/>
      <c r="D89" s="7"/>
      <c r="E89" s="9"/>
      <c r="F89" s="9"/>
      <c r="G89" s="9"/>
      <c r="J89" s="7"/>
      <c r="K89" s="7"/>
      <c r="L89" s="11"/>
      <c r="M89" s="7"/>
    </row>
    <row r="90" spans="1:13" ht="13.2" x14ac:dyDescent="0.25">
      <c r="A90" s="7"/>
      <c r="B90" s="7"/>
      <c r="C90" s="11"/>
      <c r="D90" s="7"/>
      <c r="F90" s="9"/>
      <c r="G90" s="9"/>
      <c r="J90" s="7"/>
      <c r="K90" s="7"/>
      <c r="L90" s="11"/>
      <c r="M90" s="7"/>
    </row>
    <row r="91" spans="1:13" ht="13.2" x14ac:dyDescent="0.25">
      <c r="A91" s="7"/>
      <c r="B91" s="7"/>
      <c r="C91" s="11"/>
      <c r="D91" s="7"/>
      <c r="F91" s="9"/>
      <c r="G91" s="9"/>
      <c r="J91" s="7"/>
      <c r="K91" s="7"/>
      <c r="L91" s="11"/>
      <c r="M91" s="7"/>
    </row>
    <row r="92" spans="1:13" ht="13.2" x14ac:dyDescent="0.25">
      <c r="A92" s="7" t="s">
        <v>43</v>
      </c>
      <c r="B92" s="7" t="s">
        <v>168</v>
      </c>
      <c r="C92" s="11">
        <v>10164</v>
      </c>
      <c r="D92" s="7">
        <v>120</v>
      </c>
      <c r="E92" s="9"/>
      <c r="F92" s="12">
        <f>AVERAGE(C92:C94)</f>
        <v>11368.333333333334</v>
      </c>
      <c r="G92" s="12">
        <f>AVERAGE(F92:F95)</f>
        <v>11928.333333333334</v>
      </c>
      <c r="J92" s="7"/>
      <c r="K92" s="7"/>
      <c r="L92" s="11"/>
      <c r="M92" s="7"/>
    </row>
    <row r="93" spans="1:13" ht="13.2" x14ac:dyDescent="0.25">
      <c r="A93" s="7" t="s">
        <v>43</v>
      </c>
      <c r="B93" s="7" t="s">
        <v>169</v>
      </c>
      <c r="C93" s="11">
        <v>12022</v>
      </c>
      <c r="D93" s="7">
        <v>120</v>
      </c>
      <c r="F93" s="9"/>
      <c r="G93" s="9"/>
      <c r="J93" s="7"/>
      <c r="K93" s="7"/>
      <c r="L93" s="11"/>
      <c r="M93" s="7"/>
    </row>
    <row r="94" spans="1:13" ht="13.2" x14ac:dyDescent="0.25">
      <c r="A94" s="7" t="s">
        <v>43</v>
      </c>
      <c r="B94" s="21" t="s">
        <v>170</v>
      </c>
      <c r="C94" s="25">
        <v>11919</v>
      </c>
      <c r="D94" s="21">
        <v>120</v>
      </c>
      <c r="E94" s="9"/>
      <c r="F94" s="9"/>
      <c r="G94" s="9"/>
      <c r="J94" s="7"/>
      <c r="K94" s="7"/>
      <c r="L94" s="11"/>
      <c r="M94" s="7"/>
    </row>
    <row r="95" spans="1:13" ht="13.2" x14ac:dyDescent="0.25">
      <c r="A95" s="7" t="s">
        <v>43</v>
      </c>
      <c r="B95" s="7" t="s">
        <v>171</v>
      </c>
      <c r="C95" s="11">
        <v>12529</v>
      </c>
      <c r="D95" s="7">
        <v>120</v>
      </c>
      <c r="F95" s="12">
        <f>AVERAGE(C95:C97)</f>
        <v>12488.333333333334</v>
      </c>
      <c r="G95" s="9"/>
      <c r="J95" s="7"/>
      <c r="K95" s="7"/>
      <c r="L95" s="11"/>
      <c r="M95" s="7"/>
    </row>
    <row r="96" spans="1:13" ht="13.2" x14ac:dyDescent="0.25">
      <c r="A96" s="7" t="s">
        <v>43</v>
      </c>
      <c r="B96" s="7" t="s">
        <v>172</v>
      </c>
      <c r="C96" s="11">
        <v>11935</v>
      </c>
      <c r="D96" s="7">
        <v>120</v>
      </c>
      <c r="E96" s="9"/>
      <c r="F96" s="9"/>
      <c r="G96" s="9"/>
      <c r="J96" s="7"/>
      <c r="K96" s="7"/>
      <c r="L96" s="11"/>
      <c r="M96" s="7"/>
    </row>
    <row r="97" spans="1:13" ht="13.2" x14ac:dyDescent="0.25">
      <c r="A97" s="7" t="s">
        <v>43</v>
      </c>
      <c r="B97" s="21" t="s">
        <v>173</v>
      </c>
      <c r="C97" s="25">
        <v>13001</v>
      </c>
      <c r="D97" s="21">
        <v>110</v>
      </c>
      <c r="E97" s="9"/>
      <c r="F97" s="9"/>
      <c r="G97" s="9"/>
      <c r="J97" s="7"/>
      <c r="K97" s="7"/>
      <c r="L97" s="11"/>
      <c r="M97" s="7"/>
    </row>
    <row r="98" spans="1:13" ht="13.2" x14ac:dyDescent="0.25">
      <c r="A98" s="7" t="s">
        <v>43</v>
      </c>
      <c r="B98" s="7" t="s">
        <v>174</v>
      </c>
      <c r="C98" s="11">
        <v>9759</v>
      </c>
      <c r="D98" s="7">
        <v>65</v>
      </c>
      <c r="E98" s="14" t="s">
        <v>49</v>
      </c>
      <c r="F98" s="12">
        <f>AVERAGE(C98:C100)</f>
        <v>11346.333333333334</v>
      </c>
      <c r="G98" s="12">
        <f>AVERAGE(F98:F101)</f>
        <v>11743.916666666668</v>
      </c>
      <c r="J98" s="7"/>
      <c r="K98" s="7"/>
      <c r="L98" s="11"/>
      <c r="M98" s="7"/>
    </row>
    <row r="99" spans="1:13" ht="13.2" x14ac:dyDescent="0.25">
      <c r="A99" s="7" t="s">
        <v>43</v>
      </c>
      <c r="B99" s="7" t="s">
        <v>175</v>
      </c>
      <c r="C99" s="11">
        <v>12989</v>
      </c>
      <c r="D99" s="7">
        <v>65</v>
      </c>
      <c r="E99" s="14" t="s">
        <v>49</v>
      </c>
      <c r="F99" s="9"/>
      <c r="G99" s="9"/>
      <c r="J99" s="7"/>
      <c r="K99" s="7"/>
      <c r="L99" s="11"/>
      <c r="M99" s="7"/>
    </row>
    <row r="100" spans="1:13" ht="13.2" x14ac:dyDescent="0.25">
      <c r="A100" s="7" t="s">
        <v>43</v>
      </c>
      <c r="B100" s="21" t="s">
        <v>176</v>
      </c>
      <c r="C100" s="25">
        <v>11291</v>
      </c>
      <c r="D100" s="21">
        <v>65</v>
      </c>
      <c r="E100" s="14" t="s">
        <v>49</v>
      </c>
      <c r="F100" s="9"/>
      <c r="G100" s="9"/>
      <c r="J100" s="7"/>
      <c r="L100" s="9"/>
      <c r="M100" s="9"/>
    </row>
    <row r="101" spans="1:13" ht="13.2" x14ac:dyDescent="0.25">
      <c r="A101" s="7" t="s">
        <v>43</v>
      </c>
      <c r="B101" s="7" t="s">
        <v>177</v>
      </c>
      <c r="C101" s="11">
        <v>10766</v>
      </c>
      <c r="D101" s="7">
        <v>65</v>
      </c>
      <c r="E101" s="14" t="s">
        <v>49</v>
      </c>
      <c r="F101" s="12">
        <f>AVERAGE(C101:C102)</f>
        <v>12141.5</v>
      </c>
      <c r="G101" s="9"/>
      <c r="J101" s="7"/>
      <c r="L101" s="9"/>
      <c r="M101" s="9"/>
    </row>
    <row r="102" spans="1:13" ht="13.2" x14ac:dyDescent="0.25">
      <c r="A102" s="7" t="s">
        <v>43</v>
      </c>
      <c r="B102" s="7" t="s">
        <v>178</v>
      </c>
      <c r="C102" s="11">
        <v>13517</v>
      </c>
      <c r="D102" s="7">
        <v>65</v>
      </c>
      <c r="E102" s="14" t="s">
        <v>49</v>
      </c>
      <c r="F102" s="9"/>
      <c r="G102" s="9"/>
      <c r="J102" s="7"/>
      <c r="K102" s="7"/>
      <c r="L102" s="11"/>
      <c r="M102" s="7"/>
    </row>
    <row r="103" spans="1:13" ht="13.2" x14ac:dyDescent="0.25">
      <c r="A103" s="7" t="s">
        <v>43</v>
      </c>
      <c r="B103" s="7" t="s">
        <v>179</v>
      </c>
      <c r="C103" s="8">
        <v>11.098000000000001</v>
      </c>
      <c r="D103" s="7">
        <v>70</v>
      </c>
      <c r="E103" s="14" t="s">
        <v>49</v>
      </c>
      <c r="F103" s="8">
        <f>AVERAGE(C103:C104)</f>
        <v>11.5045</v>
      </c>
      <c r="G103" s="10">
        <f>AVERAGE(F103:F105)</f>
        <v>10.57475</v>
      </c>
      <c r="J103" s="7"/>
      <c r="K103" s="11"/>
      <c r="L103" s="7"/>
      <c r="M103" s="9"/>
    </row>
    <row r="104" spans="1:13" ht="13.2" x14ac:dyDescent="0.25">
      <c r="A104" s="7" t="s">
        <v>43</v>
      </c>
      <c r="B104" s="7" t="s">
        <v>180</v>
      </c>
      <c r="C104" s="8">
        <v>11.911</v>
      </c>
      <c r="D104" s="7">
        <v>70</v>
      </c>
      <c r="E104" s="7" t="s">
        <v>49</v>
      </c>
      <c r="F104" s="7"/>
      <c r="G104" s="9"/>
      <c r="J104" s="7"/>
      <c r="K104" s="11"/>
      <c r="L104" s="7"/>
      <c r="M104" s="9"/>
    </row>
    <row r="105" spans="1:13" ht="13.2" x14ac:dyDescent="0.25">
      <c r="A105" s="7" t="s">
        <v>43</v>
      </c>
      <c r="B105" s="7" t="s">
        <v>181</v>
      </c>
      <c r="C105" s="8">
        <v>10.055999999999999</v>
      </c>
      <c r="D105" s="7">
        <v>80</v>
      </c>
      <c r="E105" s="7" t="s">
        <v>49</v>
      </c>
      <c r="F105" s="8">
        <f>AVERAGE(C105:C107)</f>
        <v>9.6449999999999996</v>
      </c>
      <c r="G105" s="9"/>
      <c r="J105" s="7"/>
      <c r="K105" s="11"/>
      <c r="L105" s="7"/>
      <c r="M105" s="9"/>
    </row>
    <row r="106" spans="1:13" ht="13.2" x14ac:dyDescent="0.25">
      <c r="A106" s="7" t="s">
        <v>43</v>
      </c>
      <c r="B106" s="7" t="s">
        <v>182</v>
      </c>
      <c r="C106" s="8">
        <v>10.586</v>
      </c>
      <c r="D106" s="7">
        <v>80</v>
      </c>
      <c r="E106" s="7" t="s">
        <v>49</v>
      </c>
      <c r="F106" s="7"/>
      <c r="G106" s="9"/>
      <c r="J106" s="7"/>
      <c r="K106" s="11"/>
      <c r="L106" s="7"/>
      <c r="M106" s="9"/>
    </row>
    <row r="107" spans="1:13" ht="13.2" x14ac:dyDescent="0.25">
      <c r="A107" s="7" t="s">
        <v>43</v>
      </c>
      <c r="B107" s="21" t="s">
        <v>183</v>
      </c>
      <c r="C107" s="22">
        <v>8.2929999999999993</v>
      </c>
      <c r="D107" s="21">
        <v>80</v>
      </c>
      <c r="E107" s="7" t="s">
        <v>49</v>
      </c>
      <c r="F107" s="7"/>
      <c r="G107" s="9"/>
      <c r="J107" s="7"/>
      <c r="K107" s="11"/>
      <c r="L107" s="7"/>
      <c r="M107" s="9"/>
    </row>
    <row r="108" spans="1:13" ht="13.2" x14ac:dyDescent="0.25">
      <c r="A108" s="7"/>
      <c r="B108" s="7"/>
      <c r="C108" s="11"/>
      <c r="D108" s="7"/>
      <c r="E108" s="9"/>
      <c r="F108" s="7"/>
      <c r="J108" s="7"/>
      <c r="K108" s="11"/>
      <c r="L108" s="7"/>
      <c r="M108" s="9"/>
    </row>
    <row r="109" spans="1:13" ht="13.2" x14ac:dyDescent="0.25">
      <c r="A109" s="7"/>
      <c r="B109" s="7"/>
      <c r="C109" s="11"/>
      <c r="D109" s="7"/>
      <c r="E109" s="9"/>
      <c r="F109" s="7"/>
      <c r="J109" s="7"/>
      <c r="K109" s="11"/>
      <c r="L109" s="7"/>
      <c r="M109" s="9"/>
    </row>
    <row r="110" spans="1:13" ht="13.2" x14ac:dyDescent="0.25">
      <c r="A110" s="7"/>
      <c r="B110" s="7"/>
      <c r="C110" s="11"/>
      <c r="D110" s="7"/>
      <c r="E110" s="9"/>
      <c r="F110" s="7"/>
      <c r="J110" s="7"/>
      <c r="K110" s="11"/>
      <c r="L110" s="7"/>
      <c r="M110" s="9"/>
    </row>
    <row r="111" spans="1:13" ht="13.2" x14ac:dyDescent="0.25">
      <c r="A111" s="7"/>
      <c r="B111" s="7"/>
      <c r="C111" s="11"/>
      <c r="D111" s="7"/>
      <c r="E111" s="9"/>
      <c r="F111" s="7"/>
      <c r="J111" s="7"/>
      <c r="K111" s="11"/>
      <c r="L111" s="7"/>
      <c r="M111" s="9"/>
    </row>
    <row r="112" spans="1:13" ht="13.2" x14ac:dyDescent="0.25">
      <c r="A112" s="7"/>
      <c r="B112" s="7"/>
      <c r="C112" s="11"/>
      <c r="D112" s="7"/>
      <c r="E112" s="9"/>
      <c r="F112" s="7"/>
      <c r="G112" s="7"/>
      <c r="H112" s="11"/>
      <c r="I112" s="7"/>
      <c r="J112" s="9"/>
    </row>
    <row r="113" spans="1:10" ht="13.2" x14ac:dyDescent="0.25">
      <c r="A113" s="7"/>
      <c r="B113" s="7"/>
      <c r="C113" s="11"/>
      <c r="D113" s="7"/>
      <c r="E113" s="9"/>
      <c r="F113" s="7"/>
      <c r="G113" s="7"/>
      <c r="H113" s="11"/>
      <c r="I113" s="7"/>
      <c r="J113" s="9"/>
    </row>
    <row r="114" spans="1:10" ht="13.2" x14ac:dyDescent="0.25">
      <c r="A114" s="7"/>
      <c r="B114" s="7"/>
      <c r="C114" s="11"/>
      <c r="D114" s="7"/>
      <c r="E114" s="9"/>
      <c r="F114" s="7"/>
      <c r="G114" s="7"/>
      <c r="H114" s="11"/>
      <c r="I114" s="7"/>
      <c r="J114" s="9"/>
    </row>
    <row r="115" spans="1:10" ht="13.2" x14ac:dyDescent="0.25">
      <c r="A115" s="7"/>
      <c r="B115" s="7"/>
      <c r="C115" s="11"/>
      <c r="D115" s="7"/>
      <c r="E115" s="9"/>
      <c r="F115" s="7"/>
      <c r="G115" s="7"/>
      <c r="H115" s="11"/>
      <c r="I115" s="7"/>
      <c r="J115" s="9"/>
    </row>
    <row r="116" spans="1:10" ht="13.2" x14ac:dyDescent="0.25">
      <c r="A116" s="7"/>
      <c r="B116" s="7"/>
      <c r="C116" s="11"/>
      <c r="D116" s="7"/>
      <c r="E116" s="9"/>
      <c r="F116" s="7"/>
      <c r="G116" s="7"/>
      <c r="H116" s="11"/>
      <c r="I116" s="7"/>
      <c r="J116" s="9"/>
    </row>
    <row r="117" spans="1:10" ht="13.2" x14ac:dyDescent="0.25">
      <c r="A117" s="7"/>
      <c r="B117" s="7"/>
      <c r="C117" s="11"/>
      <c r="D117" s="7"/>
      <c r="E117" s="9"/>
      <c r="F117" s="7"/>
      <c r="G117" s="7"/>
      <c r="H117" s="11"/>
      <c r="I117" s="7"/>
      <c r="J117" s="9"/>
    </row>
    <row r="118" spans="1:10" ht="13.2" x14ac:dyDescent="0.25">
      <c r="A118" s="7"/>
      <c r="B118" s="7"/>
      <c r="C118" s="11"/>
      <c r="D118" s="7"/>
      <c r="F118" s="7"/>
      <c r="G118" s="7"/>
      <c r="H118" s="11"/>
      <c r="I118" s="7"/>
    </row>
    <row r="119" spans="1:10" ht="13.2" x14ac:dyDescent="0.25">
      <c r="A119" s="27"/>
      <c r="C119" s="13"/>
      <c r="D119" s="7"/>
      <c r="E119" s="9"/>
      <c r="F119" s="7"/>
      <c r="H119" s="13"/>
      <c r="I119" s="7"/>
      <c r="J119" s="9"/>
    </row>
    <row r="120" spans="1:10" ht="13.2" x14ac:dyDescent="0.25">
      <c r="A120" s="27"/>
      <c r="C120" s="13"/>
      <c r="D120" s="7"/>
      <c r="F120" s="7"/>
      <c r="H120" s="13"/>
      <c r="I120" s="7"/>
    </row>
    <row r="121" spans="1:10" ht="13.2" x14ac:dyDescent="0.25">
      <c r="A121" s="27"/>
      <c r="C121" s="13"/>
      <c r="D121" s="7"/>
      <c r="E121" s="9"/>
      <c r="F121" s="7"/>
      <c r="H121" s="13"/>
      <c r="I121" s="7"/>
      <c r="J121" s="9"/>
    </row>
    <row r="122" spans="1:10" ht="13.2" x14ac:dyDescent="0.25">
      <c r="A122" s="27"/>
      <c r="C122" s="13"/>
      <c r="D122" s="7"/>
      <c r="E122" s="9"/>
      <c r="F122" s="7"/>
      <c r="H122" s="13"/>
      <c r="I122" s="7"/>
    </row>
  </sheetData>
  <mergeCells count="2">
    <mergeCell ref="A1:B2"/>
    <mergeCell ref="C1:D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91"/>
  <sheetViews>
    <sheetView topLeftCell="A37" workbookViewId="0">
      <selection activeCell="H13" sqref="H13"/>
    </sheetView>
  </sheetViews>
  <sheetFormatPr defaultColWidth="14.44140625" defaultRowHeight="15.75" customHeight="1" x14ac:dyDescent="0.25"/>
  <cols>
    <col min="2" max="2" width="39.88671875" customWidth="1"/>
    <col min="6" max="6" width="18" customWidth="1"/>
    <col min="7" max="7" width="25.5546875" customWidth="1"/>
    <col min="8" max="8" width="31" customWidth="1"/>
    <col min="10" max="10" width="31" customWidth="1"/>
  </cols>
  <sheetData>
    <row r="1" spans="1:7" ht="13.2" x14ac:dyDescent="0.25">
      <c r="A1" s="55" t="s">
        <v>0</v>
      </c>
      <c r="B1" s="56"/>
      <c r="C1" s="57" t="s">
        <v>184</v>
      </c>
      <c r="D1" s="56"/>
    </row>
    <row r="2" spans="1:7" ht="15.75" customHeight="1" x14ac:dyDescent="0.25">
      <c r="A2" s="56"/>
      <c r="B2" s="56"/>
      <c r="C2" s="56"/>
      <c r="D2" s="56"/>
    </row>
    <row r="3" spans="1:7" ht="15.75" customHeight="1" x14ac:dyDescent="0.3">
      <c r="A3" s="1" t="s">
        <v>2</v>
      </c>
      <c r="B3" s="2"/>
      <c r="C3" s="2"/>
      <c r="D3" s="2"/>
    </row>
    <row r="4" spans="1:7" ht="15.75" customHeight="1" x14ac:dyDescent="0.3">
      <c r="A4" s="4" t="s">
        <v>3</v>
      </c>
      <c r="B4" s="4" t="s">
        <v>4</v>
      </c>
      <c r="C4" s="4" t="s">
        <v>5</v>
      </c>
      <c r="D4" s="5" t="s">
        <v>6</v>
      </c>
      <c r="E4" s="6" t="s">
        <v>7</v>
      </c>
      <c r="F4" s="19" t="s">
        <v>89</v>
      </c>
      <c r="G4" s="20" t="s">
        <v>90</v>
      </c>
    </row>
    <row r="5" spans="1:7" ht="13.2" x14ac:dyDescent="0.25">
      <c r="A5" s="7" t="s">
        <v>9</v>
      </c>
      <c r="B5" s="7" t="s">
        <v>185</v>
      </c>
      <c r="C5" s="8">
        <v>17.844999999999999</v>
      </c>
      <c r="D5" s="7">
        <v>110</v>
      </c>
      <c r="E5" s="9"/>
      <c r="F5" s="10">
        <f>AVERAGE(C5:C6)</f>
        <v>18.007999999999999</v>
      </c>
      <c r="G5" s="10">
        <f>AVERAGE(F5:F7)</f>
        <v>18.676499999999997</v>
      </c>
    </row>
    <row r="6" spans="1:7" ht="13.2" x14ac:dyDescent="0.25">
      <c r="A6" s="7" t="s">
        <v>9</v>
      </c>
      <c r="B6" s="7" t="s">
        <v>186</v>
      </c>
      <c r="C6" s="8">
        <v>18.170999999999999</v>
      </c>
      <c r="D6" s="7">
        <v>110</v>
      </c>
      <c r="E6" s="9"/>
      <c r="F6" s="9"/>
      <c r="G6" s="9"/>
    </row>
    <row r="7" spans="1:7" ht="13.2" x14ac:dyDescent="0.25">
      <c r="A7" s="7" t="s">
        <v>9</v>
      </c>
      <c r="B7" s="7" t="s">
        <v>187</v>
      </c>
      <c r="C7" s="8">
        <v>18.399999999999999</v>
      </c>
      <c r="D7" s="7">
        <v>110</v>
      </c>
      <c r="E7" s="9"/>
      <c r="F7" s="10">
        <f>AVERAGE(C7:C8)</f>
        <v>19.344999999999999</v>
      </c>
      <c r="G7" s="9"/>
    </row>
    <row r="8" spans="1:7" ht="13.2" x14ac:dyDescent="0.25">
      <c r="A8" s="7" t="s">
        <v>9</v>
      </c>
      <c r="B8" s="7" t="s">
        <v>188</v>
      </c>
      <c r="C8" s="8">
        <v>20.29</v>
      </c>
      <c r="D8" s="7">
        <v>110</v>
      </c>
      <c r="E8" s="9"/>
      <c r="F8" s="9"/>
      <c r="G8" s="9"/>
    </row>
    <row r="9" spans="1:7" ht="13.2" x14ac:dyDescent="0.25">
      <c r="A9" s="7" t="s">
        <v>9</v>
      </c>
      <c r="B9" s="7" t="s">
        <v>189</v>
      </c>
      <c r="C9" s="11">
        <v>11891</v>
      </c>
      <c r="D9" s="7">
        <v>120</v>
      </c>
      <c r="E9" s="9"/>
      <c r="F9" s="12">
        <f>AVERAGE(C9:C10)</f>
        <v>12931</v>
      </c>
      <c r="G9" s="12">
        <f>AVERAGE(F9:F11)</f>
        <v>13607.25</v>
      </c>
    </row>
    <row r="10" spans="1:7" ht="13.2" x14ac:dyDescent="0.25">
      <c r="A10" s="7" t="s">
        <v>9</v>
      </c>
      <c r="B10" s="7" t="s">
        <v>190</v>
      </c>
      <c r="C10" s="11">
        <v>13971</v>
      </c>
      <c r="D10" s="7">
        <v>120</v>
      </c>
      <c r="E10" s="9"/>
      <c r="F10" s="9"/>
      <c r="G10" s="9"/>
    </row>
    <row r="11" spans="1:7" ht="13.2" x14ac:dyDescent="0.25">
      <c r="A11" s="7" t="s">
        <v>9</v>
      </c>
      <c r="B11" s="7" t="s">
        <v>191</v>
      </c>
      <c r="C11" s="11">
        <v>13822</v>
      </c>
      <c r="D11" s="7">
        <v>129</v>
      </c>
      <c r="E11" s="9"/>
      <c r="F11" s="12">
        <f>AVERAGE(C11:C12)</f>
        <v>14283.5</v>
      </c>
      <c r="G11" s="9"/>
    </row>
    <row r="12" spans="1:7" ht="13.2" x14ac:dyDescent="0.25">
      <c r="A12" s="7" t="s">
        <v>9</v>
      </c>
      <c r="B12" s="7" t="s">
        <v>192</v>
      </c>
      <c r="C12" s="11">
        <v>14745</v>
      </c>
      <c r="D12" s="7">
        <v>129</v>
      </c>
      <c r="E12" s="9"/>
      <c r="F12" s="9"/>
      <c r="G12" s="9"/>
    </row>
    <row r="13" spans="1:7" ht="13.2" x14ac:dyDescent="0.25">
      <c r="A13" s="7" t="s">
        <v>9</v>
      </c>
      <c r="B13" s="7" t="s">
        <v>193</v>
      </c>
      <c r="C13" s="11">
        <v>2676</v>
      </c>
      <c r="D13" s="7">
        <v>70</v>
      </c>
      <c r="E13" s="7" t="s">
        <v>16</v>
      </c>
      <c r="F13" s="12">
        <f>AVERAGE(C13:C15)</f>
        <v>4689</v>
      </c>
      <c r="G13" s="12">
        <f>AVERAGE(F13:F16)</f>
        <v>4316.25</v>
      </c>
    </row>
    <row r="14" spans="1:7" ht="13.2" x14ac:dyDescent="0.25">
      <c r="A14" s="7" t="s">
        <v>9</v>
      </c>
      <c r="B14" s="7" t="s">
        <v>194</v>
      </c>
      <c r="C14" s="11">
        <v>5586</v>
      </c>
      <c r="D14" s="7">
        <v>70</v>
      </c>
      <c r="E14" s="7" t="s">
        <v>16</v>
      </c>
      <c r="F14" s="9"/>
      <c r="G14" s="9"/>
    </row>
    <row r="15" spans="1:7" ht="13.2" x14ac:dyDescent="0.25">
      <c r="A15" s="7" t="s">
        <v>9</v>
      </c>
      <c r="B15" s="7" t="s">
        <v>195</v>
      </c>
      <c r="C15" s="11">
        <v>5805</v>
      </c>
      <c r="D15" s="7">
        <v>70</v>
      </c>
      <c r="E15" s="7" t="s">
        <v>16</v>
      </c>
      <c r="F15" s="9"/>
      <c r="G15" s="9"/>
    </row>
    <row r="16" spans="1:7" ht="13.2" x14ac:dyDescent="0.25">
      <c r="A16" s="7" t="s">
        <v>9</v>
      </c>
      <c r="B16" s="7" t="s">
        <v>196</v>
      </c>
      <c r="C16" s="11">
        <v>2185</v>
      </c>
      <c r="D16" s="7">
        <v>70</v>
      </c>
      <c r="E16" s="7" t="s">
        <v>16</v>
      </c>
      <c r="F16" s="12">
        <f>AVERAGE(C16:C17)</f>
        <v>3943.5</v>
      </c>
      <c r="G16" s="9"/>
    </row>
    <row r="17" spans="1:7" ht="13.2" x14ac:dyDescent="0.25">
      <c r="A17" s="7" t="s">
        <v>9</v>
      </c>
      <c r="B17" s="7" t="s">
        <v>197</v>
      </c>
      <c r="C17" s="11">
        <v>5702</v>
      </c>
      <c r="D17" s="7">
        <v>70</v>
      </c>
      <c r="E17" s="7" t="s">
        <v>16</v>
      </c>
    </row>
    <row r="18" spans="1:7" ht="13.2" x14ac:dyDescent="0.25">
      <c r="B18" s="9"/>
      <c r="C18" s="9"/>
      <c r="D18" s="9"/>
      <c r="E18" s="9"/>
    </row>
    <row r="19" spans="1:7" ht="15.75" customHeight="1" x14ac:dyDescent="0.25">
      <c r="B19" s="9"/>
      <c r="C19" s="9"/>
      <c r="D19" s="9"/>
      <c r="E19" s="9"/>
    </row>
    <row r="20" spans="1:7" ht="13.2" x14ac:dyDescent="0.25">
      <c r="A20" s="7" t="s">
        <v>17</v>
      </c>
      <c r="B20" s="7" t="s">
        <v>198</v>
      </c>
      <c r="C20" s="8">
        <v>11.409000000000001</v>
      </c>
      <c r="D20" s="7">
        <v>110</v>
      </c>
      <c r="E20" s="9"/>
      <c r="F20" s="15">
        <f>AVERAGE(C20:C21)</f>
        <v>9.9275000000000002</v>
      </c>
      <c r="G20" s="10">
        <f>AVERAGE(F20:F22)</f>
        <v>9.3937500000000007</v>
      </c>
    </row>
    <row r="21" spans="1:7" ht="13.2" x14ac:dyDescent="0.25">
      <c r="A21" s="7" t="s">
        <v>17</v>
      </c>
      <c r="B21" s="7" t="s">
        <v>199</v>
      </c>
      <c r="C21" s="8">
        <v>8.4459999999999997</v>
      </c>
      <c r="D21" s="7">
        <v>110</v>
      </c>
      <c r="E21" s="9"/>
      <c r="G21" s="9"/>
    </row>
    <row r="22" spans="1:7" ht="13.2" x14ac:dyDescent="0.25">
      <c r="A22" s="7" t="s">
        <v>17</v>
      </c>
      <c r="B22" s="7" t="s">
        <v>200</v>
      </c>
      <c r="C22" s="8">
        <v>9.0609999999999999</v>
      </c>
      <c r="D22" s="7">
        <v>120</v>
      </c>
      <c r="E22" s="9"/>
      <c r="F22" s="15">
        <f>AVERAGE(C22:C23)</f>
        <v>8.86</v>
      </c>
      <c r="G22" s="9"/>
    </row>
    <row r="23" spans="1:7" ht="13.2" x14ac:dyDescent="0.25">
      <c r="A23" s="7" t="s">
        <v>17</v>
      </c>
      <c r="B23" s="7" t="s">
        <v>201</v>
      </c>
      <c r="C23" s="8">
        <v>8.6590000000000007</v>
      </c>
      <c r="D23" s="7">
        <v>120</v>
      </c>
      <c r="E23" s="9"/>
      <c r="G23" s="9"/>
    </row>
    <row r="24" spans="1:7" ht="13.2" x14ac:dyDescent="0.25">
      <c r="A24" s="7" t="s">
        <v>17</v>
      </c>
      <c r="B24" s="7" t="s">
        <v>202</v>
      </c>
      <c r="C24" s="11">
        <v>11716</v>
      </c>
      <c r="D24" s="7">
        <v>129</v>
      </c>
      <c r="E24" s="9"/>
      <c r="F24" s="16">
        <f>AVERAGE(C24:C25)</f>
        <v>11235.5</v>
      </c>
      <c r="G24" s="12">
        <f>AVERAGE(F24:F26)</f>
        <v>11502.25</v>
      </c>
    </row>
    <row r="25" spans="1:7" ht="13.2" x14ac:dyDescent="0.25">
      <c r="A25" s="7" t="s">
        <v>17</v>
      </c>
      <c r="B25" s="7" t="s">
        <v>203</v>
      </c>
      <c r="C25" s="11">
        <v>10755</v>
      </c>
      <c r="D25" s="7">
        <v>129</v>
      </c>
      <c r="E25" s="9"/>
      <c r="G25" s="9"/>
    </row>
    <row r="26" spans="1:7" ht="13.2" x14ac:dyDescent="0.25">
      <c r="A26" s="7" t="s">
        <v>17</v>
      </c>
      <c r="B26" s="7" t="s">
        <v>204</v>
      </c>
      <c r="C26" s="11">
        <v>11591</v>
      </c>
      <c r="D26" s="7">
        <v>128</v>
      </c>
      <c r="E26" s="9"/>
      <c r="F26" s="16">
        <f>AVERAGE(C26:C27)</f>
        <v>11769</v>
      </c>
      <c r="G26" s="9"/>
    </row>
    <row r="27" spans="1:7" ht="13.2" x14ac:dyDescent="0.25">
      <c r="A27" s="7" t="s">
        <v>17</v>
      </c>
      <c r="B27" s="7" t="s">
        <v>205</v>
      </c>
      <c r="C27" s="11">
        <v>11947</v>
      </c>
      <c r="D27" s="7">
        <v>129</v>
      </c>
      <c r="E27" s="9"/>
      <c r="G27" s="9"/>
    </row>
    <row r="28" spans="1:7" ht="13.2" x14ac:dyDescent="0.25">
      <c r="A28" s="7" t="s">
        <v>17</v>
      </c>
      <c r="B28" s="7" t="s">
        <v>206</v>
      </c>
      <c r="C28" s="11">
        <v>2282</v>
      </c>
      <c r="D28" s="7">
        <v>65</v>
      </c>
      <c r="E28" s="7" t="s">
        <v>16</v>
      </c>
      <c r="F28" s="16">
        <f>AVERAGE(C28:C29)</f>
        <v>3442.5</v>
      </c>
      <c r="G28" s="12">
        <f>AVERAGE(F28:F30)</f>
        <v>3729.5</v>
      </c>
    </row>
    <row r="29" spans="1:7" ht="13.2" x14ac:dyDescent="0.25">
      <c r="A29" s="7" t="s">
        <v>17</v>
      </c>
      <c r="B29" s="7" t="s">
        <v>207</v>
      </c>
      <c r="C29" s="11">
        <v>4603</v>
      </c>
      <c r="D29" s="7">
        <v>65</v>
      </c>
      <c r="E29" s="7" t="s">
        <v>16</v>
      </c>
      <c r="G29" s="9"/>
    </row>
    <row r="30" spans="1:7" ht="13.2" x14ac:dyDescent="0.25">
      <c r="A30" s="7" t="s">
        <v>17</v>
      </c>
      <c r="B30" s="7" t="s">
        <v>208</v>
      </c>
      <c r="C30" s="11">
        <v>2462</v>
      </c>
      <c r="D30" s="7">
        <v>65</v>
      </c>
      <c r="E30" s="7" t="s">
        <v>16</v>
      </c>
      <c r="F30" s="16">
        <f>AVERAGE(C30:C31)</f>
        <v>4016.5</v>
      </c>
      <c r="G30" s="9"/>
    </row>
    <row r="31" spans="1:7" ht="13.2" x14ac:dyDescent="0.25">
      <c r="A31" s="7" t="s">
        <v>17</v>
      </c>
      <c r="B31" s="7" t="s">
        <v>209</v>
      </c>
      <c r="C31" s="11">
        <v>5571</v>
      </c>
      <c r="D31" s="7">
        <v>65</v>
      </c>
      <c r="E31" s="7" t="s">
        <v>16</v>
      </c>
      <c r="G31" s="9"/>
    </row>
    <row r="32" spans="1:7" ht="13.2" x14ac:dyDescent="0.25">
      <c r="A32" s="7"/>
      <c r="B32" s="7"/>
      <c r="C32" s="7"/>
      <c r="D32" s="7"/>
      <c r="E32" s="9"/>
      <c r="G32" s="9"/>
    </row>
    <row r="33" spans="1:7" ht="13.2" x14ac:dyDescent="0.25">
      <c r="B33" s="9"/>
      <c r="C33" s="9"/>
      <c r="D33" s="9"/>
      <c r="E33" s="9"/>
      <c r="G33" s="9"/>
    </row>
    <row r="34" spans="1:7" ht="13.2" x14ac:dyDescent="0.25">
      <c r="A34" s="7" t="s">
        <v>24</v>
      </c>
      <c r="B34" s="7" t="s">
        <v>210</v>
      </c>
      <c r="C34" s="8">
        <v>11.037000000000001</v>
      </c>
      <c r="D34" s="7">
        <v>110</v>
      </c>
      <c r="E34" s="9"/>
      <c r="F34" s="15">
        <f>AVERAGE(C34:C35)</f>
        <v>13.695</v>
      </c>
      <c r="G34" s="10">
        <f>AVERAGE(F34:F36)</f>
        <v>13.58375</v>
      </c>
    </row>
    <row r="35" spans="1:7" ht="13.2" x14ac:dyDescent="0.25">
      <c r="A35" s="7" t="s">
        <v>24</v>
      </c>
      <c r="B35" s="7" t="s">
        <v>211</v>
      </c>
      <c r="C35" s="8">
        <v>16.353000000000002</v>
      </c>
      <c r="D35" s="7">
        <v>90</v>
      </c>
      <c r="E35" s="9"/>
      <c r="G35" s="9"/>
    </row>
    <row r="36" spans="1:7" ht="13.2" x14ac:dyDescent="0.25">
      <c r="A36" s="7" t="s">
        <v>24</v>
      </c>
      <c r="B36" s="7" t="s">
        <v>212</v>
      </c>
      <c r="C36" s="8">
        <v>12.715</v>
      </c>
      <c r="D36" s="7">
        <v>120</v>
      </c>
      <c r="E36" s="9"/>
      <c r="F36" s="15">
        <f>AVERAGE(C36:C37)</f>
        <v>13.4725</v>
      </c>
      <c r="G36" s="9"/>
    </row>
    <row r="37" spans="1:7" ht="13.2" x14ac:dyDescent="0.25">
      <c r="A37" s="7" t="s">
        <v>24</v>
      </c>
      <c r="B37" s="7" t="s">
        <v>213</v>
      </c>
      <c r="C37" s="8">
        <v>14.23</v>
      </c>
      <c r="D37" s="7">
        <v>120</v>
      </c>
      <c r="E37" s="9"/>
      <c r="G37" s="9"/>
    </row>
    <row r="38" spans="1:7" ht="13.2" x14ac:dyDescent="0.25">
      <c r="A38" s="7" t="s">
        <v>24</v>
      </c>
      <c r="B38" s="7" t="s">
        <v>214</v>
      </c>
      <c r="C38" s="11">
        <v>4729</v>
      </c>
      <c r="D38" s="7">
        <v>60</v>
      </c>
      <c r="E38" s="7" t="s">
        <v>16</v>
      </c>
      <c r="F38" s="16">
        <f>AVERAGE(C38:C39)</f>
        <v>6574.5</v>
      </c>
      <c r="G38" s="12">
        <f>AVERAGE(F38:F40)</f>
        <v>6422.5</v>
      </c>
    </row>
    <row r="39" spans="1:7" ht="13.2" x14ac:dyDescent="0.25">
      <c r="A39" s="7" t="s">
        <v>24</v>
      </c>
      <c r="B39" s="7" t="s">
        <v>215</v>
      </c>
      <c r="C39" s="11">
        <v>8420</v>
      </c>
      <c r="D39" s="7">
        <v>60</v>
      </c>
      <c r="E39" s="7" t="s">
        <v>16</v>
      </c>
      <c r="G39" s="9"/>
    </row>
    <row r="40" spans="1:7" ht="13.2" x14ac:dyDescent="0.25">
      <c r="A40" s="7" t="s">
        <v>24</v>
      </c>
      <c r="B40" s="7" t="s">
        <v>216</v>
      </c>
      <c r="C40" s="11">
        <v>6266</v>
      </c>
      <c r="D40" s="7">
        <v>60</v>
      </c>
      <c r="E40" s="7" t="s">
        <v>16</v>
      </c>
      <c r="F40" s="16">
        <f>AVERAGE(C40:C41)</f>
        <v>6270.5</v>
      </c>
      <c r="G40" s="9"/>
    </row>
    <row r="41" spans="1:7" ht="13.2" x14ac:dyDescent="0.25">
      <c r="A41" s="7" t="s">
        <v>24</v>
      </c>
      <c r="B41" s="7" t="s">
        <v>217</v>
      </c>
      <c r="C41" s="11">
        <v>6275</v>
      </c>
      <c r="D41" s="7">
        <v>60</v>
      </c>
      <c r="E41" s="7" t="s">
        <v>16</v>
      </c>
      <c r="G41" s="9"/>
    </row>
    <row r="42" spans="1:7" ht="13.2" x14ac:dyDescent="0.25">
      <c r="A42" s="7" t="s">
        <v>24</v>
      </c>
      <c r="B42" s="7" t="s">
        <v>218</v>
      </c>
      <c r="C42" s="11">
        <v>4458</v>
      </c>
      <c r="D42" s="7">
        <v>70</v>
      </c>
      <c r="E42" s="7" t="s">
        <v>16</v>
      </c>
      <c r="F42" s="16">
        <f>AVERAGE(C42:C43)</f>
        <v>5335.5</v>
      </c>
      <c r="G42" s="12">
        <f>AVERAGE(F42:F44)</f>
        <v>5272.75</v>
      </c>
    </row>
    <row r="43" spans="1:7" ht="13.2" x14ac:dyDescent="0.25">
      <c r="A43" s="7" t="s">
        <v>24</v>
      </c>
      <c r="B43" s="7" t="s">
        <v>219</v>
      </c>
      <c r="C43" s="11">
        <v>6213</v>
      </c>
      <c r="D43" s="7">
        <v>70</v>
      </c>
      <c r="E43" s="7" t="s">
        <v>16</v>
      </c>
      <c r="G43" s="9"/>
    </row>
    <row r="44" spans="1:7" ht="13.2" x14ac:dyDescent="0.25">
      <c r="A44" s="7" t="s">
        <v>24</v>
      </c>
      <c r="B44" s="7" t="s">
        <v>220</v>
      </c>
      <c r="C44" s="11">
        <v>2532</v>
      </c>
      <c r="D44" s="7">
        <v>70</v>
      </c>
      <c r="E44" s="7" t="s">
        <v>16</v>
      </c>
      <c r="F44" s="16">
        <f>AVERAGE(C44:C45)</f>
        <v>5210</v>
      </c>
      <c r="G44" s="9"/>
    </row>
    <row r="45" spans="1:7" ht="13.2" x14ac:dyDescent="0.25">
      <c r="A45" s="7" t="s">
        <v>24</v>
      </c>
      <c r="B45" s="7" t="s">
        <v>221</v>
      </c>
      <c r="C45" s="11">
        <v>7888</v>
      </c>
      <c r="D45" s="7">
        <v>70</v>
      </c>
      <c r="E45" s="7" t="s">
        <v>16</v>
      </c>
      <c r="G45" s="9"/>
    </row>
    <row r="46" spans="1:7" ht="13.2" x14ac:dyDescent="0.25">
      <c r="A46" s="7"/>
      <c r="B46" s="7"/>
      <c r="C46" s="7"/>
      <c r="D46" s="7"/>
      <c r="E46" s="9"/>
      <c r="G46" s="9"/>
    </row>
    <row r="47" spans="1:7" ht="13.2" x14ac:dyDescent="0.25">
      <c r="A47" s="7"/>
      <c r="B47" s="7"/>
      <c r="C47" s="11"/>
      <c r="D47" s="7"/>
      <c r="E47" s="9"/>
      <c r="G47" s="9"/>
    </row>
    <row r="48" spans="1:7" ht="13.2" x14ac:dyDescent="0.25">
      <c r="A48" s="7" t="s">
        <v>30</v>
      </c>
      <c r="B48" s="7" t="s">
        <v>222</v>
      </c>
      <c r="C48" s="7">
        <v>12.925000000000001</v>
      </c>
      <c r="D48" s="7">
        <v>110</v>
      </c>
      <c r="E48" s="9"/>
      <c r="F48" s="17">
        <f>AVERAGE(C48:C49)</f>
        <v>12.41</v>
      </c>
      <c r="G48" s="28">
        <f>AVERAGE(F48:F50)</f>
        <v>11.24325</v>
      </c>
    </row>
    <row r="49" spans="1:7" ht="13.2" x14ac:dyDescent="0.25">
      <c r="A49" s="7" t="s">
        <v>30</v>
      </c>
      <c r="B49" s="7" t="s">
        <v>223</v>
      </c>
      <c r="C49" s="8">
        <v>11.895</v>
      </c>
      <c r="D49" s="7">
        <v>129</v>
      </c>
      <c r="E49" s="9"/>
      <c r="G49" s="9"/>
    </row>
    <row r="50" spans="1:7" ht="13.2" x14ac:dyDescent="0.25">
      <c r="A50" s="7" t="s">
        <v>30</v>
      </c>
      <c r="B50" s="7" t="s">
        <v>224</v>
      </c>
      <c r="C50" s="8">
        <v>10.268000000000001</v>
      </c>
      <c r="D50" s="7">
        <v>110</v>
      </c>
      <c r="E50" s="9"/>
      <c r="F50" s="15">
        <f>AVERAGE(C50:C51)</f>
        <v>10.076499999999999</v>
      </c>
      <c r="G50" s="9"/>
    </row>
    <row r="51" spans="1:7" ht="13.2" x14ac:dyDescent="0.25">
      <c r="A51" s="7" t="s">
        <v>30</v>
      </c>
      <c r="B51" s="7" t="s">
        <v>225</v>
      </c>
      <c r="C51" s="8">
        <v>9.8849999999999998</v>
      </c>
      <c r="D51" s="7">
        <v>129</v>
      </c>
      <c r="E51" s="9"/>
      <c r="G51" s="9"/>
    </row>
    <row r="52" spans="1:7" ht="13.2" x14ac:dyDescent="0.25">
      <c r="A52" s="7" t="s">
        <v>30</v>
      </c>
      <c r="B52" s="7" t="s">
        <v>226</v>
      </c>
      <c r="C52" s="11">
        <v>8523</v>
      </c>
      <c r="D52" s="7">
        <v>70</v>
      </c>
      <c r="E52" s="7" t="s">
        <v>16</v>
      </c>
      <c r="F52" s="16">
        <f>AVERAGE(C52:C53)</f>
        <v>11394</v>
      </c>
      <c r="G52" s="12">
        <f>AVERAGE(F52:F54)</f>
        <v>9745.75</v>
      </c>
    </row>
    <row r="53" spans="1:7" ht="13.2" x14ac:dyDescent="0.25">
      <c r="A53" s="7" t="s">
        <v>30</v>
      </c>
      <c r="B53" s="7" t="s">
        <v>227</v>
      </c>
      <c r="C53" s="11">
        <v>14265</v>
      </c>
      <c r="D53" s="7">
        <v>70</v>
      </c>
      <c r="E53" s="7" t="s">
        <v>16</v>
      </c>
      <c r="G53" s="9"/>
    </row>
    <row r="54" spans="1:7" ht="13.2" x14ac:dyDescent="0.25">
      <c r="A54" s="7" t="s">
        <v>30</v>
      </c>
      <c r="B54" s="7" t="s">
        <v>228</v>
      </c>
      <c r="C54" s="11">
        <v>8022</v>
      </c>
      <c r="D54" s="7">
        <v>70</v>
      </c>
      <c r="E54" s="7" t="s">
        <v>16</v>
      </c>
      <c r="F54" s="16">
        <f>AVERAGE(C54:C55)</f>
        <v>8097.5</v>
      </c>
      <c r="G54" s="9"/>
    </row>
    <row r="55" spans="1:7" ht="13.2" x14ac:dyDescent="0.25">
      <c r="A55" s="7" t="s">
        <v>30</v>
      </c>
      <c r="B55" s="7" t="s">
        <v>229</v>
      </c>
      <c r="C55" s="11">
        <v>8173</v>
      </c>
      <c r="D55" s="7">
        <v>70</v>
      </c>
      <c r="E55" s="7" t="s">
        <v>16</v>
      </c>
      <c r="G55" s="9"/>
    </row>
    <row r="56" spans="1:7" ht="13.2" x14ac:dyDescent="0.25">
      <c r="A56" s="7" t="s">
        <v>30</v>
      </c>
      <c r="B56" s="7" t="s">
        <v>230</v>
      </c>
      <c r="C56" s="11">
        <v>5496</v>
      </c>
      <c r="D56" s="7">
        <v>70</v>
      </c>
      <c r="E56" s="7" t="s">
        <v>16</v>
      </c>
      <c r="F56" s="16">
        <f>AVERAGE(C56:C57)</f>
        <v>6894.5</v>
      </c>
      <c r="G56" s="12">
        <f>AVERAGE(F56:F58)</f>
        <v>7645.75</v>
      </c>
    </row>
    <row r="57" spans="1:7" ht="13.2" x14ac:dyDescent="0.25">
      <c r="A57" s="7" t="s">
        <v>30</v>
      </c>
      <c r="B57" s="7" t="s">
        <v>231</v>
      </c>
      <c r="C57" s="11">
        <v>8293</v>
      </c>
      <c r="D57" s="7">
        <v>70</v>
      </c>
      <c r="E57" s="7" t="s">
        <v>16</v>
      </c>
      <c r="G57" s="9"/>
    </row>
    <row r="58" spans="1:7" ht="13.2" x14ac:dyDescent="0.25">
      <c r="A58" s="7" t="s">
        <v>30</v>
      </c>
      <c r="B58" s="7" t="s">
        <v>232</v>
      </c>
      <c r="C58" s="11">
        <v>6035</v>
      </c>
      <c r="D58" s="7">
        <v>70</v>
      </c>
      <c r="E58" s="7" t="s">
        <v>16</v>
      </c>
      <c r="F58" s="16">
        <f>AVERAGE(C58:C59)</f>
        <v>8397</v>
      </c>
      <c r="G58" s="9"/>
    </row>
    <row r="59" spans="1:7" ht="13.2" x14ac:dyDescent="0.25">
      <c r="A59" s="7" t="s">
        <v>30</v>
      </c>
      <c r="B59" s="7" t="s">
        <v>233</v>
      </c>
      <c r="C59" s="11">
        <v>10759</v>
      </c>
      <c r="D59" s="7">
        <v>70</v>
      </c>
      <c r="E59" s="7" t="s">
        <v>16</v>
      </c>
      <c r="G59" s="9"/>
    </row>
    <row r="60" spans="1:7" ht="13.2" x14ac:dyDescent="0.25">
      <c r="A60" s="7"/>
      <c r="B60" s="7"/>
      <c r="C60" s="11"/>
      <c r="D60" s="7"/>
      <c r="E60" s="9"/>
      <c r="G60" s="9"/>
    </row>
    <row r="61" spans="1:7" ht="13.2" x14ac:dyDescent="0.25">
      <c r="A61" s="7"/>
      <c r="B61" s="7"/>
      <c r="C61" s="11"/>
      <c r="D61" s="7"/>
      <c r="E61" s="9"/>
      <c r="G61" s="9"/>
    </row>
    <row r="62" spans="1:7" ht="13.2" x14ac:dyDescent="0.25">
      <c r="A62" s="7" t="s">
        <v>37</v>
      </c>
      <c r="B62" s="7" t="s">
        <v>234</v>
      </c>
      <c r="C62" s="7">
        <v>10.295</v>
      </c>
      <c r="D62" s="7">
        <v>110</v>
      </c>
      <c r="E62" s="9"/>
      <c r="F62" s="17">
        <f>AVERAGE(C62:C63)</f>
        <v>10.301</v>
      </c>
      <c r="G62" s="28">
        <f>AVERAGE(F62:F64)</f>
        <v>10.145250000000001</v>
      </c>
    </row>
    <row r="63" spans="1:7" ht="13.2" x14ac:dyDescent="0.25">
      <c r="A63" s="7" t="s">
        <v>37</v>
      </c>
      <c r="B63" s="7" t="s">
        <v>235</v>
      </c>
      <c r="C63" s="7">
        <v>10.307</v>
      </c>
      <c r="D63" s="7">
        <v>110</v>
      </c>
      <c r="E63" s="9"/>
      <c r="G63" s="9"/>
    </row>
    <row r="64" spans="1:7" ht="13.2" x14ac:dyDescent="0.25">
      <c r="A64" s="7" t="s">
        <v>37</v>
      </c>
      <c r="B64" s="7" t="s">
        <v>236</v>
      </c>
      <c r="C64" s="7">
        <v>9.7469999999999999</v>
      </c>
      <c r="D64" s="7">
        <v>120</v>
      </c>
      <c r="E64" s="9"/>
      <c r="F64" s="17">
        <f>AVERAGE(C64:C65)</f>
        <v>9.9894999999999996</v>
      </c>
      <c r="G64" s="9"/>
    </row>
    <row r="65" spans="1:7" ht="13.2" x14ac:dyDescent="0.25">
      <c r="A65" s="7" t="s">
        <v>37</v>
      </c>
      <c r="B65" s="7" t="s">
        <v>237</v>
      </c>
      <c r="C65" s="7">
        <v>10.231999999999999</v>
      </c>
      <c r="D65" s="7">
        <v>110</v>
      </c>
      <c r="E65" s="9"/>
      <c r="G65" s="9"/>
    </row>
    <row r="66" spans="1:7" ht="13.2" x14ac:dyDescent="0.25">
      <c r="A66" s="7" t="s">
        <v>37</v>
      </c>
      <c r="B66" s="7" t="s">
        <v>238</v>
      </c>
      <c r="C66" s="11">
        <v>6377</v>
      </c>
      <c r="D66" s="7">
        <v>70</v>
      </c>
      <c r="E66" s="7" t="s">
        <v>16</v>
      </c>
      <c r="F66" s="16">
        <f>AVERAGE(C66:C67)</f>
        <v>8151.5</v>
      </c>
      <c r="G66" s="12">
        <f>AVERAGE(F66:F68)</f>
        <v>9225.75</v>
      </c>
    </row>
    <row r="67" spans="1:7" ht="13.2" x14ac:dyDescent="0.25">
      <c r="A67" s="7" t="s">
        <v>37</v>
      </c>
      <c r="B67" s="7" t="s">
        <v>239</v>
      </c>
      <c r="C67" s="11">
        <v>9926</v>
      </c>
      <c r="D67" s="7">
        <v>70</v>
      </c>
      <c r="E67" s="7" t="s">
        <v>16</v>
      </c>
      <c r="G67" s="9"/>
    </row>
    <row r="68" spans="1:7" ht="13.2" x14ac:dyDescent="0.25">
      <c r="A68" s="7" t="s">
        <v>37</v>
      </c>
      <c r="B68" s="7" t="s">
        <v>240</v>
      </c>
      <c r="C68" s="11">
        <v>8482</v>
      </c>
      <c r="D68" s="7">
        <v>70</v>
      </c>
      <c r="E68" s="7" t="s">
        <v>16</v>
      </c>
      <c r="F68" s="16">
        <f>AVERAGE(C68:C69)</f>
        <v>10300</v>
      </c>
      <c r="G68" s="9"/>
    </row>
    <row r="69" spans="1:7" ht="13.2" x14ac:dyDescent="0.25">
      <c r="A69" s="7" t="s">
        <v>37</v>
      </c>
      <c r="B69" s="7" t="s">
        <v>241</v>
      </c>
      <c r="C69" s="11">
        <v>12118</v>
      </c>
      <c r="D69" s="7">
        <v>70</v>
      </c>
      <c r="E69" s="7" t="s">
        <v>16</v>
      </c>
      <c r="G69" s="9"/>
    </row>
    <row r="70" spans="1:7" ht="13.2" x14ac:dyDescent="0.25">
      <c r="A70" s="7" t="s">
        <v>37</v>
      </c>
      <c r="B70" s="7" t="s">
        <v>242</v>
      </c>
      <c r="C70" s="11">
        <v>4454</v>
      </c>
      <c r="D70" s="7">
        <v>65</v>
      </c>
      <c r="E70" s="7" t="s">
        <v>16</v>
      </c>
      <c r="F70" s="16">
        <f>AVERAGE(C70:C71)</f>
        <v>6068.5</v>
      </c>
      <c r="G70" s="12">
        <f>AVERAGE(F70:F72)</f>
        <v>6438.75</v>
      </c>
    </row>
    <row r="71" spans="1:7" ht="13.2" x14ac:dyDescent="0.25">
      <c r="A71" s="7" t="s">
        <v>37</v>
      </c>
      <c r="B71" s="7" t="s">
        <v>243</v>
      </c>
      <c r="C71" s="11">
        <v>7683</v>
      </c>
      <c r="D71" s="7">
        <v>65</v>
      </c>
      <c r="E71" s="7" t="s">
        <v>16</v>
      </c>
      <c r="G71" s="9"/>
    </row>
    <row r="72" spans="1:7" ht="13.2" x14ac:dyDescent="0.25">
      <c r="A72" s="7" t="s">
        <v>37</v>
      </c>
      <c r="B72" s="7" t="s">
        <v>244</v>
      </c>
      <c r="C72" s="11">
        <v>4268</v>
      </c>
      <c r="D72" s="7">
        <v>65</v>
      </c>
      <c r="E72" s="7" t="s">
        <v>16</v>
      </c>
      <c r="F72" s="16">
        <f>AVERAGE(C72:C74)</f>
        <v>6809</v>
      </c>
      <c r="G72" s="9"/>
    </row>
    <row r="73" spans="1:7" ht="13.2" x14ac:dyDescent="0.25">
      <c r="A73" s="7" t="s">
        <v>37</v>
      </c>
      <c r="B73" s="7" t="s">
        <v>245</v>
      </c>
      <c r="C73" s="11">
        <v>10892</v>
      </c>
      <c r="D73" s="7">
        <v>65</v>
      </c>
      <c r="E73" s="7" t="s">
        <v>16</v>
      </c>
      <c r="G73" s="9"/>
    </row>
    <row r="74" spans="1:7" ht="13.2" x14ac:dyDescent="0.25">
      <c r="A74" s="7" t="s">
        <v>37</v>
      </c>
      <c r="B74" s="7" t="s">
        <v>246</v>
      </c>
      <c r="C74" s="11">
        <v>5267</v>
      </c>
      <c r="D74" s="7">
        <v>65</v>
      </c>
      <c r="E74" s="7" t="s">
        <v>16</v>
      </c>
      <c r="G74" s="9"/>
    </row>
    <row r="75" spans="1:7" ht="13.2" x14ac:dyDescent="0.25">
      <c r="G75" s="9"/>
    </row>
    <row r="76" spans="1:7" ht="13.2" x14ac:dyDescent="0.25">
      <c r="G76" s="9"/>
    </row>
    <row r="77" spans="1:7" ht="13.2" x14ac:dyDescent="0.25">
      <c r="A77" s="7" t="s">
        <v>43</v>
      </c>
      <c r="B77" s="7" t="s">
        <v>247</v>
      </c>
      <c r="C77" s="11">
        <v>12503</v>
      </c>
      <c r="D77" s="7">
        <v>128</v>
      </c>
      <c r="F77" s="16">
        <f>AVERAGE(C77:C78)</f>
        <v>11338</v>
      </c>
      <c r="G77" s="12">
        <f>AVERAGE(F77:F79)</f>
        <v>11583.75</v>
      </c>
    </row>
    <row r="78" spans="1:7" ht="13.2" x14ac:dyDescent="0.25">
      <c r="A78" s="7" t="s">
        <v>43</v>
      </c>
      <c r="B78" s="7" t="s">
        <v>248</v>
      </c>
      <c r="C78" s="11">
        <v>10173</v>
      </c>
      <c r="D78" s="7">
        <v>129</v>
      </c>
      <c r="G78" s="9"/>
    </row>
    <row r="79" spans="1:7" ht="13.2" x14ac:dyDescent="0.25">
      <c r="A79" s="7" t="s">
        <v>43</v>
      </c>
      <c r="B79" s="7" t="s">
        <v>249</v>
      </c>
      <c r="C79" s="11">
        <v>12726</v>
      </c>
      <c r="D79" s="7">
        <v>111</v>
      </c>
      <c r="F79" s="16">
        <f>AVERAGE(C79:C80)</f>
        <v>11829.5</v>
      </c>
      <c r="G79" s="9"/>
    </row>
    <row r="80" spans="1:7" ht="13.2" x14ac:dyDescent="0.25">
      <c r="A80" s="7" t="s">
        <v>43</v>
      </c>
      <c r="B80" s="7" t="s">
        <v>250</v>
      </c>
      <c r="C80" s="11">
        <v>10933</v>
      </c>
      <c r="D80" s="7">
        <v>122</v>
      </c>
      <c r="G80" s="9"/>
    </row>
    <row r="81" spans="1:7" ht="13.2" x14ac:dyDescent="0.25">
      <c r="A81" s="7" t="s">
        <v>43</v>
      </c>
      <c r="B81" s="7" t="s">
        <v>251</v>
      </c>
      <c r="C81" s="11">
        <v>4214</v>
      </c>
      <c r="D81" s="7">
        <v>65</v>
      </c>
      <c r="E81" s="14" t="s">
        <v>49</v>
      </c>
      <c r="F81" s="16">
        <f>AVERAGE(C81:C83)</f>
        <v>6743.333333333333</v>
      </c>
      <c r="G81" s="12">
        <f>AVERAGE(F81:F84)</f>
        <v>6447</v>
      </c>
    </row>
    <row r="82" spans="1:7" ht="13.2" x14ac:dyDescent="0.25">
      <c r="A82" s="7" t="s">
        <v>43</v>
      </c>
      <c r="B82" s="7" t="s">
        <v>252</v>
      </c>
      <c r="C82" s="11">
        <v>7726</v>
      </c>
      <c r="D82" s="7">
        <v>65</v>
      </c>
      <c r="E82" s="14" t="s">
        <v>49</v>
      </c>
      <c r="G82" s="9"/>
    </row>
    <row r="83" spans="1:7" ht="13.2" x14ac:dyDescent="0.25">
      <c r="A83" s="7" t="s">
        <v>43</v>
      </c>
      <c r="B83" s="7" t="s">
        <v>253</v>
      </c>
      <c r="C83" s="11">
        <v>8290</v>
      </c>
      <c r="D83" s="7">
        <v>65</v>
      </c>
      <c r="E83" s="14" t="s">
        <v>49</v>
      </c>
      <c r="G83" s="9"/>
    </row>
    <row r="84" spans="1:7" ht="13.2" x14ac:dyDescent="0.25">
      <c r="A84" s="7" t="s">
        <v>43</v>
      </c>
      <c r="B84" s="7" t="s">
        <v>254</v>
      </c>
      <c r="C84" s="11">
        <v>2556</v>
      </c>
      <c r="D84" s="7">
        <v>70</v>
      </c>
      <c r="E84" s="14" t="s">
        <v>49</v>
      </c>
      <c r="F84" s="16">
        <f>AVERAGE(C84:C86)</f>
        <v>6150.666666666667</v>
      </c>
      <c r="G84" s="9"/>
    </row>
    <row r="85" spans="1:7" ht="13.2" x14ac:dyDescent="0.25">
      <c r="A85" s="7" t="s">
        <v>43</v>
      </c>
      <c r="B85" s="7" t="s">
        <v>255</v>
      </c>
      <c r="C85" s="11">
        <v>7379</v>
      </c>
      <c r="D85" s="7">
        <v>70</v>
      </c>
      <c r="E85" s="14" t="s">
        <v>49</v>
      </c>
      <c r="G85" s="9"/>
    </row>
    <row r="86" spans="1:7" ht="13.2" x14ac:dyDescent="0.25">
      <c r="A86" s="7" t="s">
        <v>43</v>
      </c>
      <c r="B86" s="7" t="s">
        <v>256</v>
      </c>
      <c r="C86" s="11">
        <v>8517</v>
      </c>
      <c r="D86" s="7">
        <v>70</v>
      </c>
      <c r="E86" s="14" t="s">
        <v>49</v>
      </c>
      <c r="G86" s="9"/>
    </row>
    <row r="87" spans="1:7" ht="13.2" x14ac:dyDescent="0.25">
      <c r="A87" s="7" t="s">
        <v>43</v>
      </c>
      <c r="B87" s="7" t="s">
        <v>257</v>
      </c>
      <c r="C87" s="7">
        <v>6.1369999999999996</v>
      </c>
      <c r="D87" s="7">
        <v>80</v>
      </c>
      <c r="E87" s="14" t="s">
        <v>49</v>
      </c>
      <c r="F87" s="17">
        <f>AVERAGE(C87:C88)</f>
        <v>7.7665000000000006</v>
      </c>
      <c r="G87" s="9">
        <f>AVERAGE(F87:F89)</f>
        <v>8.5707500000000003</v>
      </c>
    </row>
    <row r="88" spans="1:7" ht="13.2" x14ac:dyDescent="0.25">
      <c r="A88" s="7" t="s">
        <v>43</v>
      </c>
      <c r="B88" s="7" t="s">
        <v>258</v>
      </c>
      <c r="C88" s="7">
        <v>9.3960000000000008</v>
      </c>
      <c r="D88" s="7">
        <v>80</v>
      </c>
      <c r="E88" s="7" t="s">
        <v>49</v>
      </c>
      <c r="G88" s="9"/>
    </row>
    <row r="89" spans="1:7" ht="13.2" x14ac:dyDescent="0.25">
      <c r="A89" s="7" t="s">
        <v>43</v>
      </c>
      <c r="B89" s="7" t="s">
        <v>259</v>
      </c>
      <c r="C89" s="7">
        <v>8.0060000000000002</v>
      </c>
      <c r="D89" s="7">
        <v>80</v>
      </c>
      <c r="E89" s="7" t="s">
        <v>49</v>
      </c>
      <c r="F89" s="17">
        <f>AVERAGE(C89:C90)</f>
        <v>9.375</v>
      </c>
      <c r="G89" s="9"/>
    </row>
    <row r="90" spans="1:7" ht="13.2" x14ac:dyDescent="0.25">
      <c r="A90" s="7" t="s">
        <v>43</v>
      </c>
      <c r="B90" s="7" t="s">
        <v>260</v>
      </c>
      <c r="C90" s="7">
        <v>10.744</v>
      </c>
      <c r="D90" s="7">
        <v>80</v>
      </c>
      <c r="E90" s="7" t="s">
        <v>49</v>
      </c>
      <c r="G90" s="9"/>
    </row>
    <row r="91" spans="1:7" ht="13.2" x14ac:dyDescent="0.25">
      <c r="E91" s="7"/>
    </row>
  </sheetData>
  <mergeCells count="2">
    <mergeCell ref="A1:B2"/>
    <mergeCell ref="C1:D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0"/>
  <sheetViews>
    <sheetView tabSelected="1" workbookViewId="0">
      <selection activeCell="G23" sqref="G23"/>
    </sheetView>
  </sheetViews>
  <sheetFormatPr defaultColWidth="14.44140625" defaultRowHeight="15.75" customHeight="1" x14ac:dyDescent="0.25"/>
  <sheetData>
    <row r="1" spans="1:10" ht="15.75" customHeight="1" x14ac:dyDescent="0.3">
      <c r="A1" s="58" t="s">
        <v>261</v>
      </c>
      <c r="B1" s="56"/>
      <c r="C1" s="29"/>
      <c r="D1" s="58" t="s">
        <v>88</v>
      </c>
      <c r="E1" s="56"/>
      <c r="F1" s="29"/>
      <c r="G1" s="58" t="s">
        <v>184</v>
      </c>
      <c r="H1" s="56"/>
      <c r="I1" s="29"/>
      <c r="J1" s="30" t="s">
        <v>262</v>
      </c>
    </row>
    <row r="2" spans="1:10" ht="15.75" customHeight="1" x14ac:dyDescent="0.3">
      <c r="A2" s="31" t="s">
        <v>263</v>
      </c>
      <c r="B2" s="32" t="s">
        <v>11</v>
      </c>
      <c r="C2" s="29"/>
      <c r="D2" s="31" t="s">
        <v>263</v>
      </c>
      <c r="E2" s="32" t="s">
        <v>11</v>
      </c>
      <c r="F2" s="29"/>
      <c r="G2" s="33" t="s">
        <v>263</v>
      </c>
      <c r="H2" s="34" t="s">
        <v>11</v>
      </c>
      <c r="I2" s="29"/>
      <c r="J2" s="29"/>
    </row>
    <row r="3" spans="1:10" ht="15.75" customHeight="1" x14ac:dyDescent="0.3">
      <c r="A3" s="35" t="s">
        <v>264</v>
      </c>
      <c r="B3" s="10">
        <v>15.353999999999999</v>
      </c>
      <c r="C3" s="37"/>
      <c r="D3" s="35" t="s">
        <v>264</v>
      </c>
      <c r="E3" s="10">
        <v>18.603666666666665</v>
      </c>
      <c r="F3" s="37"/>
      <c r="G3" s="35" t="s">
        <v>264</v>
      </c>
      <c r="H3" s="10">
        <v>18.676499999999997</v>
      </c>
      <c r="I3" s="29"/>
      <c r="J3" s="38">
        <f t="shared" ref="J3:J20" si="0">AVERAGE(B3,E3,H3)</f>
        <v>17.544722222222223</v>
      </c>
    </row>
    <row r="4" spans="1:10" ht="15.75" customHeight="1" x14ac:dyDescent="0.3">
      <c r="A4" s="35" t="s">
        <v>265</v>
      </c>
      <c r="B4" s="36">
        <v>12.675000000000001</v>
      </c>
      <c r="C4" s="37"/>
      <c r="D4" s="35" t="s">
        <v>265</v>
      </c>
      <c r="E4" s="36">
        <v>14.548</v>
      </c>
      <c r="F4" s="37"/>
      <c r="G4" s="35" t="s">
        <v>265</v>
      </c>
      <c r="H4" s="36">
        <v>13.606999999999999</v>
      </c>
      <c r="I4" s="29"/>
      <c r="J4" s="38">
        <f t="shared" si="0"/>
        <v>13.61</v>
      </c>
    </row>
    <row r="5" spans="1:10" ht="15.75" customHeight="1" x14ac:dyDescent="0.3">
      <c r="A5" s="35" t="s">
        <v>266</v>
      </c>
      <c r="B5" s="36">
        <v>10.38</v>
      </c>
      <c r="C5" s="37"/>
      <c r="D5" s="35" t="s">
        <v>266</v>
      </c>
      <c r="E5" s="36">
        <v>7.2629999999999999</v>
      </c>
      <c r="F5" s="37"/>
      <c r="G5" s="35" t="s">
        <v>266</v>
      </c>
      <c r="H5" s="36">
        <v>4.3159999999999998</v>
      </c>
      <c r="I5" s="29"/>
      <c r="J5" s="38">
        <f t="shared" si="0"/>
        <v>7.3196666666666665</v>
      </c>
    </row>
    <row r="6" spans="1:10" ht="15.75" customHeight="1" x14ac:dyDescent="0.3">
      <c r="A6" s="39" t="s">
        <v>267</v>
      </c>
      <c r="B6" s="40">
        <v>11.96</v>
      </c>
      <c r="C6" s="41"/>
      <c r="D6" s="39" t="s">
        <v>267</v>
      </c>
      <c r="E6" s="40">
        <v>12.961</v>
      </c>
      <c r="F6" s="41"/>
      <c r="G6" s="39" t="s">
        <v>267</v>
      </c>
      <c r="H6" s="40">
        <v>9.3930000000000007</v>
      </c>
      <c r="I6" s="29"/>
      <c r="J6" s="38">
        <f t="shared" si="0"/>
        <v>11.438000000000001</v>
      </c>
    </row>
    <row r="7" spans="1:10" ht="15.75" customHeight="1" x14ac:dyDescent="0.3">
      <c r="A7" s="39" t="s">
        <v>268</v>
      </c>
      <c r="B7" s="40">
        <v>10.238</v>
      </c>
      <c r="C7" s="41"/>
      <c r="D7" s="39" t="s">
        <v>268</v>
      </c>
      <c r="E7" s="40">
        <v>11.282</v>
      </c>
      <c r="F7" s="41"/>
      <c r="G7" s="39" t="s">
        <v>268</v>
      </c>
      <c r="H7" s="40">
        <v>11.502000000000001</v>
      </c>
      <c r="I7" s="29"/>
      <c r="J7" s="38">
        <f t="shared" si="0"/>
        <v>11.007333333333333</v>
      </c>
    </row>
    <row r="8" spans="1:10" ht="15.75" customHeight="1" x14ac:dyDescent="0.3">
      <c r="A8" s="39" t="s">
        <v>269</v>
      </c>
      <c r="B8" s="40">
        <v>8.8610000000000007</v>
      </c>
      <c r="C8" s="41"/>
      <c r="D8" s="39" t="s">
        <v>269</v>
      </c>
      <c r="E8" s="40">
        <v>6.9850000000000003</v>
      </c>
      <c r="F8" s="41"/>
      <c r="G8" s="39" t="s">
        <v>269</v>
      </c>
      <c r="H8" s="40">
        <v>3.7290000000000001</v>
      </c>
      <c r="I8" s="29"/>
      <c r="J8" s="38">
        <f t="shared" si="0"/>
        <v>6.5249999999999995</v>
      </c>
    </row>
    <row r="9" spans="1:10" ht="15.75" customHeight="1" x14ac:dyDescent="0.3">
      <c r="A9" s="42" t="s">
        <v>270</v>
      </c>
      <c r="B9" s="43">
        <v>14.295</v>
      </c>
      <c r="C9" s="44"/>
      <c r="D9" s="42" t="s">
        <v>270</v>
      </c>
      <c r="E9" s="43">
        <v>13.593</v>
      </c>
      <c r="F9" s="44"/>
      <c r="G9" s="42" t="s">
        <v>270</v>
      </c>
      <c r="H9" s="43">
        <v>13.583</v>
      </c>
      <c r="I9" s="29"/>
      <c r="J9" s="38">
        <f t="shared" si="0"/>
        <v>13.823666666666666</v>
      </c>
    </row>
    <row r="10" spans="1:10" ht="15.75" customHeight="1" x14ac:dyDescent="0.3">
      <c r="A10" s="42" t="s">
        <v>271</v>
      </c>
      <c r="B10" s="43">
        <v>10.196</v>
      </c>
      <c r="C10" s="44"/>
      <c r="D10" s="42" t="s">
        <v>271</v>
      </c>
      <c r="E10" s="43">
        <v>7.7770000000000001</v>
      </c>
      <c r="F10" s="44"/>
      <c r="G10" s="42" t="s">
        <v>271</v>
      </c>
      <c r="H10" s="43">
        <v>6.4219999999999997</v>
      </c>
      <c r="I10" s="29"/>
      <c r="J10" s="38">
        <f t="shared" si="0"/>
        <v>8.1316666666666659</v>
      </c>
    </row>
    <row r="11" spans="1:10" ht="15.75" customHeight="1" x14ac:dyDescent="0.3">
      <c r="A11" s="42" t="s">
        <v>272</v>
      </c>
      <c r="B11" s="43">
        <v>12.531000000000001</v>
      </c>
      <c r="C11" s="44"/>
      <c r="D11" s="42" t="s">
        <v>272</v>
      </c>
      <c r="E11" s="43">
        <v>10.782</v>
      </c>
      <c r="F11" s="44"/>
      <c r="G11" s="42" t="s">
        <v>272</v>
      </c>
      <c r="H11" s="43">
        <v>5.2720000000000002</v>
      </c>
      <c r="I11" s="29"/>
      <c r="J11" s="38">
        <f t="shared" si="0"/>
        <v>9.5283333333333342</v>
      </c>
    </row>
    <row r="12" spans="1:10" ht="15.75" customHeight="1" x14ac:dyDescent="0.3">
      <c r="A12" s="45" t="s">
        <v>273</v>
      </c>
      <c r="B12" s="46">
        <v>12.731</v>
      </c>
      <c r="C12" s="47"/>
      <c r="D12" s="45" t="s">
        <v>273</v>
      </c>
      <c r="E12" s="46">
        <v>14.099</v>
      </c>
      <c r="F12" s="47"/>
      <c r="G12" s="45" t="s">
        <v>273</v>
      </c>
      <c r="H12" s="46">
        <v>11.243</v>
      </c>
      <c r="I12" s="29"/>
      <c r="J12" s="38">
        <f t="shared" si="0"/>
        <v>12.691000000000001</v>
      </c>
    </row>
    <row r="13" spans="1:10" ht="15.75" customHeight="1" x14ac:dyDescent="0.3">
      <c r="A13" s="45" t="s">
        <v>274</v>
      </c>
      <c r="B13" s="46">
        <v>20.484000000000002</v>
      </c>
      <c r="C13" s="47"/>
      <c r="D13" s="45" t="s">
        <v>274</v>
      </c>
      <c r="E13" s="46">
        <v>14.657</v>
      </c>
      <c r="F13" s="47"/>
      <c r="G13" s="45" t="s">
        <v>274</v>
      </c>
      <c r="H13" s="46">
        <v>9.7449999999999992</v>
      </c>
      <c r="I13" s="29"/>
      <c r="J13" s="38">
        <f t="shared" si="0"/>
        <v>14.962000000000002</v>
      </c>
    </row>
    <row r="14" spans="1:10" ht="15.75" customHeight="1" x14ac:dyDescent="0.3">
      <c r="A14" s="45" t="s">
        <v>275</v>
      </c>
      <c r="B14" s="46">
        <v>14.574999999999999</v>
      </c>
      <c r="C14" s="47"/>
      <c r="D14" s="45" t="s">
        <v>275</v>
      </c>
      <c r="E14" s="46">
        <v>13.089</v>
      </c>
      <c r="F14" s="47"/>
      <c r="G14" s="45" t="s">
        <v>275</v>
      </c>
      <c r="H14" s="46">
        <v>7.6449999999999996</v>
      </c>
      <c r="I14" s="29"/>
      <c r="J14" s="38">
        <f t="shared" si="0"/>
        <v>11.769666666666666</v>
      </c>
    </row>
    <row r="15" spans="1:10" ht="15.75" customHeight="1" x14ac:dyDescent="0.3">
      <c r="A15" s="48" t="s">
        <v>276</v>
      </c>
      <c r="B15" s="49">
        <v>10.231</v>
      </c>
      <c r="C15" s="50"/>
      <c r="D15" s="48" t="s">
        <v>276</v>
      </c>
      <c r="E15" s="49">
        <v>10.548999999999999</v>
      </c>
      <c r="F15" s="50"/>
      <c r="G15" s="48" t="s">
        <v>276</v>
      </c>
      <c r="H15" s="49">
        <v>10.145</v>
      </c>
      <c r="I15" s="29"/>
      <c r="J15" s="38">
        <f t="shared" si="0"/>
        <v>10.308333333333334</v>
      </c>
    </row>
    <row r="16" spans="1:10" ht="15.75" customHeight="1" x14ac:dyDescent="0.3">
      <c r="A16" s="48" t="s">
        <v>277</v>
      </c>
      <c r="B16" s="49">
        <v>15.387</v>
      </c>
      <c r="C16" s="50"/>
      <c r="D16" s="48" t="s">
        <v>277</v>
      </c>
      <c r="E16" s="49">
        <v>13.029</v>
      </c>
      <c r="F16" s="50"/>
      <c r="G16" s="48" t="s">
        <v>277</v>
      </c>
      <c r="H16" s="49">
        <v>9.2249999999999996</v>
      </c>
      <c r="I16" s="29"/>
      <c r="J16" s="38">
        <f t="shared" si="0"/>
        <v>12.546999999999999</v>
      </c>
    </row>
    <row r="17" spans="1:10" ht="15.75" customHeight="1" x14ac:dyDescent="0.3">
      <c r="A17" s="48" t="s">
        <v>278</v>
      </c>
      <c r="B17" s="49">
        <v>12.946999999999999</v>
      </c>
      <c r="C17" s="50"/>
      <c r="D17" s="48" t="s">
        <v>278</v>
      </c>
      <c r="E17" s="49">
        <v>11.563000000000001</v>
      </c>
      <c r="F17" s="50"/>
      <c r="G17" s="48" t="s">
        <v>278</v>
      </c>
      <c r="H17" s="49">
        <v>6.4379999999999997</v>
      </c>
      <c r="I17" s="29"/>
      <c r="J17" s="38">
        <f t="shared" si="0"/>
        <v>10.315999999999999</v>
      </c>
    </row>
    <row r="18" spans="1:10" ht="15.75" customHeight="1" x14ac:dyDescent="0.3">
      <c r="A18" s="51" t="s">
        <v>279</v>
      </c>
      <c r="B18" s="52">
        <v>12.205</v>
      </c>
      <c r="C18" s="29"/>
      <c r="D18" s="51" t="s">
        <v>279</v>
      </c>
      <c r="E18" s="52">
        <v>11.928000000000001</v>
      </c>
      <c r="F18" s="29"/>
      <c r="G18" s="53" t="s">
        <v>279</v>
      </c>
      <c r="H18" s="54">
        <v>11.583</v>
      </c>
      <c r="I18" s="29"/>
      <c r="J18" s="38">
        <f t="shared" si="0"/>
        <v>11.905333333333333</v>
      </c>
    </row>
    <row r="19" spans="1:10" ht="15.75" customHeight="1" x14ac:dyDescent="0.3">
      <c r="A19" s="51" t="s">
        <v>280</v>
      </c>
      <c r="B19" s="52">
        <v>14.326000000000001</v>
      </c>
      <c r="C19" s="29"/>
      <c r="D19" s="51" t="s">
        <v>280</v>
      </c>
      <c r="E19" s="52">
        <v>11.743</v>
      </c>
      <c r="F19" s="29"/>
      <c r="G19" s="53" t="s">
        <v>280</v>
      </c>
      <c r="H19" s="54">
        <v>6.4470000000000001</v>
      </c>
      <c r="I19" s="29"/>
      <c r="J19" s="38">
        <f t="shared" si="0"/>
        <v>10.838666666666668</v>
      </c>
    </row>
    <row r="20" spans="1:10" ht="15.75" customHeight="1" x14ac:dyDescent="0.3">
      <c r="A20" s="51" t="s">
        <v>281</v>
      </c>
      <c r="B20" s="52">
        <v>10.93</v>
      </c>
      <c r="C20" s="29"/>
      <c r="D20" s="51" t="s">
        <v>281</v>
      </c>
      <c r="E20" s="54">
        <v>10.574</v>
      </c>
      <c r="F20" s="29"/>
      <c r="G20" s="53" t="s">
        <v>281</v>
      </c>
      <c r="H20" s="54">
        <v>8.57</v>
      </c>
      <c r="I20" s="29"/>
      <c r="J20" s="38">
        <f t="shared" si="0"/>
        <v>10.024666666666667</v>
      </c>
    </row>
  </sheetData>
  <mergeCells count="3">
    <mergeCell ref="A1:B1"/>
    <mergeCell ref="D1:E1"/>
    <mergeCell ref="G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Quantificação CPF</vt:lpstr>
      <vt:lpstr>Quantificação CA3</vt:lpstr>
      <vt:lpstr>Quantificação CA1</vt:lpstr>
      <vt:lpstr>Quantificação DG</vt:lpstr>
      <vt:lpstr>Hipocampo todo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Alexandre Silveira</cp:lastModifiedBy>
  <dcterms:modified xsi:type="dcterms:W3CDTF">2022-04-20T03:22:31Z</dcterms:modified>
</cp:coreProperties>
</file>