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AM4PEPF000114BF\EXCELCNV\370939b4-b53c-4ee2-b31b-3d4a5b66cc63\"/>
    </mc:Choice>
  </mc:AlternateContent>
  <xr:revisionPtr revIDLastSave="65" documentId="8_{C60008B4-250F-4DD3-B729-6F6F064F99B8}" xr6:coauthVersionLast="47" xr6:coauthVersionMax="47" xr10:uidLastSave="{E8A214DA-88D5-4BF5-87FE-6033D9FEB22B}"/>
  <bookViews>
    <workbookView xWindow="-60" yWindow="-60" windowWidth="15480" windowHeight="11640" tabRatio="478" xr2:uid="{00000000-000D-0000-FFFF-FFFF00000000}"/>
  </bookViews>
  <sheets>
    <sheet name="Weekly Time 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E18" i="1"/>
  <c r="C1" i="1"/>
  <c r="E14" i="1"/>
  <c r="E19" i="1"/>
  <c r="E20" i="1"/>
  <c r="E15" i="1"/>
  <c r="E16" i="1"/>
  <c r="E21" i="1"/>
  <c r="J1" i="1"/>
  <c r="K6" i="1"/>
  <c r="D20" i="1"/>
  <c r="D19" i="1"/>
  <c r="K7" i="1"/>
  <c r="D14" i="1"/>
  <c r="D15" i="1"/>
  <c r="D16" i="1"/>
  <c r="D17" i="1"/>
  <c r="D18" i="1"/>
</calcChain>
</file>

<file path=xl/sharedStrings.xml><?xml version="1.0" encoding="utf-8"?>
<sst xmlns="http://schemas.openxmlformats.org/spreadsheetml/2006/main" count="31" uniqueCount="31">
  <si>
    <t>File:</t>
  </si>
  <si>
    <t>DatePos</t>
  </si>
  <si>
    <t>Weekly Time Sheet</t>
  </si>
  <si>
    <t>Software Aces, LLC</t>
  </si>
  <si>
    <t>5440 Wooded Way</t>
  </si>
  <si>
    <t>Pay period start date:</t>
  </si>
  <si>
    <t>Columbia, MD 21044</t>
  </si>
  <si>
    <t>Pay period end date:</t>
  </si>
  <si>
    <t>USA</t>
  </si>
  <si>
    <t>Consultant:</t>
  </si>
  <si>
    <t>Andrew Chernyaev</t>
  </si>
  <si>
    <t>Consultant phone:</t>
  </si>
  <si>
    <t>+380982443128</t>
  </si>
  <si>
    <t>Consultant e-mail:</t>
  </si>
  <si>
    <t>andrew.chernyaev@gmail.com</t>
  </si>
  <si>
    <t>Day</t>
  </si>
  <si>
    <t>Hours</t>
  </si>
  <si>
    <t>Brief description of the work performed</t>
  </si>
  <si>
    <t>Monday</t>
  </si>
  <si>
    <r>
      <rPr>
        <b/>
        <sz val="9"/>
        <color rgb="FF000000"/>
        <rFont val="Century Gothic"/>
      </rPr>
      <t>ISSUE 576 - 8h -</t>
    </r>
    <r>
      <rPr>
        <sz val="9"/>
        <color rgb="FF000000"/>
        <rFont val="Century Gothic"/>
      </rPr>
      <t xml:space="preserve"> Integrate with lumalabs.ai</t>
    </r>
  </si>
  <si>
    <t>Tuesday</t>
  </si>
  <si>
    <r>
      <rPr>
        <b/>
        <sz val="9"/>
        <color rgb="FF000000"/>
        <rFont val="Century Gothic"/>
      </rPr>
      <t>ISSUE 576 - 8h -</t>
    </r>
    <r>
      <rPr>
        <sz val="9"/>
        <color rgb="FF000000"/>
        <rFont val="Century Gothic"/>
      </rPr>
      <t xml:space="preserve"> Integrate with lumalabs.ai. Testing. Also, included $20 for lumalabs </t>
    </r>
  </si>
  <si>
    <t>Wednesday</t>
  </si>
  <si>
    <t>Thursday</t>
  </si>
  <si>
    <t>Friday</t>
  </si>
  <si>
    <r>
      <rPr>
        <b/>
        <sz val="9"/>
        <color rgb="FF000000"/>
        <rFont val="Century Gothic"/>
      </rPr>
      <t>ISSUE 577 - 8h -</t>
    </r>
    <r>
      <rPr>
        <sz val="9"/>
        <color rgb="FF000000"/>
        <rFont val="Century Gothic"/>
      </rPr>
      <t xml:space="preserve"> App logging</t>
    </r>
  </si>
  <si>
    <t>Saturday</t>
  </si>
  <si>
    <t>Sunday</t>
  </si>
  <si>
    <t>Total hours</t>
  </si>
  <si>
    <t>Consultant signature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</si>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</sst>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</font>
    <font>
      <u/>
      <sz val="10"/>
      <color indexed="12"/>
      <name val="Arial"/>
      <family val="2"/>
    </font>
    <font>
      <sz val="9"/>
      <color indexed="23"/>
      <name val="Century Gothic"/>
      <family val="2"/>
    </font>
    <font>
      <sz val="10"/>
      <name val="Century Gothic"/>
      <family val="2"/>
    </font>
    <font>
      <sz val="10"/>
      <color indexed="23"/>
      <name val="Century Gothic"/>
      <family val="2"/>
    </font>
    <font>
      <b/>
      <sz val="22"/>
      <color indexed="20"/>
      <name val="Century Gothic"/>
      <family val="2"/>
    </font>
    <font>
      <sz val="8"/>
      <name val="Century Gothic"/>
      <family val="2"/>
    </font>
    <font>
      <sz val="9"/>
      <name val="Century Gothic"/>
      <family val="2"/>
    </font>
    <font>
      <b/>
      <sz val="22"/>
      <color indexed="19"/>
      <name val="Century Gothic"/>
      <family val="2"/>
    </font>
    <font>
      <b/>
      <sz val="9"/>
      <name val="Century Gothic"/>
      <family val="2"/>
    </font>
    <font>
      <sz val="8"/>
      <color indexed="23"/>
      <name val="Century Gothic"/>
      <family val="2"/>
    </font>
    <font>
      <b/>
      <sz val="22"/>
      <name val="Century Gothic"/>
      <family val="2"/>
    </font>
    <font>
      <sz val="9"/>
      <color indexed="8"/>
      <name val="Century Gothic"/>
      <family val="2"/>
      <charset val="204"/>
    </font>
    <font>
      <sz val="9"/>
      <color indexed="15"/>
      <name val="Century Gothic"/>
      <family val="2"/>
      <charset val="204"/>
    </font>
    <font>
      <sz val="11"/>
      <color indexed="8"/>
      <name val="Calibri"/>
      <family val="2"/>
      <scheme val="minor"/>
    </font>
    <font>
      <b/>
      <sz val="9"/>
      <color rgb="FF000000"/>
      <name val="Century Gothic"/>
    </font>
    <font>
      <sz val="9"/>
      <color rgb="FF000000"/>
      <name val="Century Gothic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</cellStyleXfs>
  <cellXfs count="52">
    <xf numFmtId="0" fontId="0" fillId="0" borderId="0" xfId="0"/>
    <xf numFmtId="0" fontId="4" fillId="0" borderId="0" xfId="0" applyFont="1" applyFill="1"/>
    <xf numFmtId="0" fontId="3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Fill="1" applyBorder="1" applyAlignment="1">
      <alignment horizontal="left"/>
    </xf>
    <xf numFmtId="0" fontId="7" fillId="0" borderId="0" xfId="0" applyFont="1"/>
    <xf numFmtId="0" fontId="2" fillId="0" borderId="0" xfId="0" applyFont="1" applyFill="1"/>
    <xf numFmtId="0" fontId="7" fillId="0" borderId="0" xfId="0" applyFont="1" applyAlignment="1">
      <alignment horizontal="right"/>
    </xf>
    <xf numFmtId="0" fontId="2" fillId="0" borderId="0" xfId="0" applyFont="1" applyAlignment="1">
      <alignment horizontal="left" indent="1"/>
    </xf>
    <xf numFmtId="0" fontId="8" fillId="2" borderId="0" xfId="0" applyFont="1" applyFill="1" applyAlignment="1">
      <alignment vertical="center"/>
    </xf>
    <xf numFmtId="0" fontId="3" fillId="0" borderId="0" xfId="0" applyFont="1" applyBorder="1"/>
    <xf numFmtId="0" fontId="2" fillId="0" borderId="0" xfId="0" applyFont="1" applyAlignment="1"/>
    <xf numFmtId="0" fontId="7" fillId="0" borderId="0" xfId="0" applyFont="1" applyAlignment="1">
      <alignment horizontal="left" indent="1"/>
    </xf>
    <xf numFmtId="0" fontId="2" fillId="0" borderId="0" xfId="0" applyFont="1" applyFill="1" applyAlignment="1"/>
    <xf numFmtId="0" fontId="7" fillId="0" borderId="0" xfId="0" applyFont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7" fillId="3" borderId="1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4" fillId="0" borderId="0" xfId="0" applyFont="1"/>
    <xf numFmtId="0" fontId="10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10" fillId="0" borderId="2" xfId="0" applyFont="1" applyBorder="1" applyAlignment="1">
      <alignment horizontal="right" vertical="center"/>
    </xf>
    <xf numFmtId="14" fontId="7" fillId="4" borderId="1" xfId="0" applyNumberFormat="1" applyFont="1" applyFill="1" applyBorder="1" applyAlignment="1">
      <alignment horizontal="left" vertical="center" indent="1"/>
    </xf>
    <xf numFmtId="0" fontId="11" fillId="2" borderId="0" xfId="0" applyFont="1" applyFill="1" applyAlignment="1">
      <alignment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left" vertical="center" indent="1"/>
    </xf>
    <xf numFmtId="0" fontId="13" fillId="0" borderId="0" xfId="0" applyNumberFormat="1" applyFont="1" applyFill="1" applyBorder="1" applyAlignment="1"/>
    <xf numFmtId="0" fontId="12" fillId="0" borderId="0" xfId="0" applyNumberFormat="1" applyFont="1" applyFill="1" applyBorder="1" applyAlignment="1">
      <alignment horizontal="left"/>
    </xf>
    <xf numFmtId="0" fontId="1" fillId="0" borderId="0" xfId="1" applyBorder="1" applyAlignment="1" applyProtection="1">
      <alignment horizontal="left"/>
    </xf>
    <xf numFmtId="2" fontId="7" fillId="6" borderId="5" xfId="0" applyNumberFormat="1" applyFont="1" applyFill="1" applyBorder="1" applyAlignment="1">
      <alignment horizontal="left" vertical="top" wrapText="1"/>
    </xf>
    <xf numFmtId="2" fontId="7" fillId="6" borderId="4" xfId="0" applyNumberFormat="1" applyFont="1" applyFill="1" applyBorder="1" applyAlignment="1">
      <alignment horizontal="left" vertical="top" wrapText="1"/>
    </xf>
    <xf numFmtId="2" fontId="7" fillId="6" borderId="6" xfId="0" applyNumberFormat="1" applyFont="1" applyFill="1" applyBorder="1" applyAlignment="1">
      <alignment horizontal="left" vertical="top" wrapText="1"/>
    </xf>
    <xf numFmtId="0" fontId="9" fillId="5" borderId="5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12" fillId="0" borderId="7" xfId="0" quotePrefix="1" applyNumberFormat="1" applyFont="1" applyBorder="1" applyAlignment="1">
      <alignment horizontal="left"/>
    </xf>
    <xf numFmtId="2" fontId="15" fillId="6" borderId="5" xfId="0" applyNumberFormat="1" applyFont="1" applyFill="1" applyBorder="1" applyAlignment="1">
      <alignment horizontal="left" vertical="center" wrapText="1"/>
    </xf>
    <xf numFmtId="2" fontId="7" fillId="6" borderId="4" xfId="0" applyNumberFormat="1" applyFont="1" applyFill="1" applyBorder="1" applyAlignment="1">
      <alignment horizontal="left" vertical="center" wrapText="1"/>
    </xf>
    <xf numFmtId="2" fontId="7" fillId="6" borderId="6" xfId="0" applyNumberFormat="1" applyFont="1" applyFill="1" applyBorder="1" applyAlignment="1">
      <alignment horizontal="left" vertical="center" wrapText="1"/>
    </xf>
    <xf numFmtId="0" fontId="9" fillId="5" borderId="5" xfId="0" applyFont="1" applyFill="1" applyBorder="1" applyAlignment="1">
      <alignment horizontal="left" vertical="center" indent="1"/>
    </xf>
    <xf numFmtId="0" fontId="9" fillId="5" borderId="4" xfId="0" applyFont="1" applyFill="1" applyBorder="1" applyAlignment="1">
      <alignment horizontal="left" vertical="center" indent="1"/>
    </xf>
    <xf numFmtId="0" fontId="7" fillId="0" borderId="0" xfId="0" applyFont="1" applyFill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9" fillId="5" borderId="6" xfId="0" applyFont="1" applyFill="1" applyBorder="1" applyAlignment="1">
      <alignment horizontal="left" vertical="center" indent="1"/>
    </xf>
    <xf numFmtId="14" fontId="7" fillId="0" borderId="3" xfId="0" applyNumberFormat="1" applyFont="1" applyBorder="1" applyAlignment="1">
      <alignment horizontal="left"/>
    </xf>
    <xf numFmtId="14" fontId="7" fillId="4" borderId="4" xfId="0" applyNumberFormat="1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/>
    </xf>
  </cellXfs>
  <cellStyles count="3">
    <cellStyle name="Hyperlink" xfId="1" builtinId="8"/>
    <cellStyle name="Normal" xfId="0" builtinId="0"/>
    <cellStyle name="Обычный 2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EFCF2"/>
      <rgbColor rgb="00CCFFCC"/>
      <rgbColor rgb="00FFE7BD"/>
      <rgbColor rgb="00FCFAF2"/>
      <rgbColor rgb="00FF99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ew.chernya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56"/>
    <pageSetUpPr fitToPage="1"/>
  </sheetPr>
  <dimension ref="B1:O24"/>
  <sheetViews>
    <sheetView showGridLines="0" showZeros="0" tabSelected="1" workbookViewId="0">
      <selection activeCell="F16" sqref="F16:L16"/>
    </sheetView>
  </sheetViews>
  <sheetFormatPr defaultRowHeight="13.5"/>
  <cols>
    <col min="1" max="1" width="2.7109375" style="2" customWidth="1"/>
    <col min="2" max="2" width="11.28515625" style="2" customWidth="1"/>
    <col min="3" max="3" width="11.42578125" style="2" customWidth="1"/>
    <col min="4" max="4" width="13.85546875" style="2" customWidth="1"/>
    <col min="5" max="5" width="10.28515625" style="2" customWidth="1"/>
    <col min="6" max="6" width="9.28515625" style="2" customWidth="1"/>
    <col min="7" max="7" width="1.7109375" style="2" customWidth="1"/>
    <col min="8" max="8" width="9.28515625" style="2" customWidth="1"/>
    <col min="9" max="9" width="2.42578125" style="2" customWidth="1"/>
    <col min="10" max="10" width="6.7109375" style="2" customWidth="1"/>
    <col min="11" max="11" width="4.28515625" style="2" customWidth="1"/>
    <col min="12" max="12" width="23.140625" style="2" customWidth="1"/>
    <col min="13" max="16384" width="9.140625" style="2"/>
  </cols>
  <sheetData>
    <row r="1" spans="2:15">
      <c r="B1" s="2" t="s">
        <v>0</v>
      </c>
      <c r="C1" s="2" t="e">
        <f ca="1">MID(CELL("filename"),SEARCH("[",CELL("filename"))+1, SEARCH("]",CELL("filename"))-SEARCH("[",CELL("filename"))-1)</f>
        <v>#VALUE!</v>
      </c>
      <c r="H1" s="2" t="s">
        <v>1</v>
      </c>
      <c r="J1" s="2" t="e">
        <f ca="1">SEARCH("20",C1,1)</f>
        <v>#VALUE!</v>
      </c>
    </row>
    <row r="2" spans="2:15" ht="28.5">
      <c r="B2" s="1"/>
      <c r="C2" s="1"/>
      <c r="I2" s="3"/>
      <c r="J2" s="3"/>
      <c r="L2" s="4" t="s">
        <v>2</v>
      </c>
    </row>
    <row r="3" spans="2:15">
      <c r="B3" s="1"/>
      <c r="C3" s="1"/>
      <c r="I3" s="3"/>
      <c r="J3" s="3"/>
    </row>
    <row r="4" spans="2:15" ht="28.5">
      <c r="B4" s="26" t="s">
        <v>3</v>
      </c>
      <c r="C4" s="10"/>
      <c r="I4" s="3"/>
      <c r="J4" s="3"/>
    </row>
    <row r="5" spans="2:15" s="6" customFormat="1" ht="14.25">
      <c r="B5" s="7"/>
      <c r="C5" s="7"/>
      <c r="I5" s="8"/>
      <c r="J5" s="8"/>
    </row>
    <row r="6" spans="2:15" s="6" customFormat="1" ht="17.100000000000001" customHeight="1">
      <c r="B6" s="14" t="s">
        <v>4</v>
      </c>
      <c r="C6" s="14"/>
      <c r="D6" s="45"/>
      <c r="E6" s="45"/>
      <c r="F6" s="16"/>
      <c r="G6" s="12" t="s">
        <v>5</v>
      </c>
      <c r="I6" s="12"/>
      <c r="J6" s="12"/>
      <c r="K6" s="49" t="e">
        <f ca="1">DATEVALUE(MID(C1,J1,10))-6</f>
        <v>#VALUE!</v>
      </c>
      <c r="L6" s="49"/>
    </row>
    <row r="7" spans="2:15" s="6" customFormat="1" ht="17.100000000000001" customHeight="1">
      <c r="B7" s="14" t="s">
        <v>6</v>
      </c>
      <c r="C7" s="14"/>
      <c r="D7" s="45"/>
      <c r="E7" s="45"/>
      <c r="F7" s="16"/>
      <c r="G7" s="12" t="s">
        <v>7</v>
      </c>
      <c r="I7" s="12"/>
      <c r="J7" s="12"/>
      <c r="K7" s="50" t="e">
        <f ca="1">IF($K$6="","",$K$6+6)</f>
        <v>#VALUE!</v>
      </c>
      <c r="L7" s="50"/>
    </row>
    <row r="8" spans="2:15" s="6" customFormat="1" ht="17.100000000000001" customHeight="1">
      <c r="B8" s="12" t="s">
        <v>8</v>
      </c>
      <c r="C8" s="14"/>
      <c r="D8" s="45"/>
      <c r="E8" s="45"/>
      <c r="F8" s="16"/>
      <c r="G8" s="9"/>
      <c r="I8" s="13"/>
      <c r="J8" s="13"/>
      <c r="K8" s="15"/>
      <c r="L8" s="15"/>
    </row>
    <row r="9" spans="2:15" s="6" customFormat="1" ht="17.100000000000001" customHeight="1">
      <c r="C9" s="13"/>
      <c r="D9" s="13"/>
      <c r="E9" s="15"/>
      <c r="G9" s="9"/>
      <c r="I9" s="13"/>
      <c r="J9" s="13"/>
      <c r="K9" s="15"/>
      <c r="L9" s="15"/>
    </row>
    <row r="10" spans="2:15" s="6" customFormat="1" ht="17.100000000000001" customHeight="1">
      <c r="B10" s="12" t="s">
        <v>9</v>
      </c>
      <c r="C10" s="12"/>
      <c r="D10" s="46" t="s">
        <v>10</v>
      </c>
      <c r="E10" s="46"/>
      <c r="F10" s="17"/>
      <c r="G10" s="12" t="s">
        <v>11</v>
      </c>
      <c r="I10" s="12"/>
      <c r="J10" s="12"/>
      <c r="K10" s="39" t="s">
        <v>12</v>
      </c>
      <c r="L10" s="39"/>
      <c r="M10" s="29"/>
      <c r="N10" s="30"/>
      <c r="O10" s="30"/>
    </row>
    <row r="11" spans="2:15" s="6" customFormat="1" ht="17.100000000000001" customHeight="1">
      <c r="B11" s="12"/>
      <c r="C11" s="12"/>
      <c r="D11" s="47"/>
      <c r="E11" s="47"/>
      <c r="F11" s="17"/>
      <c r="G11" s="12" t="s">
        <v>13</v>
      </c>
      <c r="I11" s="12"/>
      <c r="J11" s="12"/>
      <c r="K11" s="31" t="s">
        <v>14</v>
      </c>
      <c r="L11" s="31"/>
      <c r="M11" s="31"/>
      <c r="N11" s="31"/>
      <c r="O11" s="31"/>
    </row>
    <row r="12" spans="2:15" ht="18.75" customHeight="1">
      <c r="D12" s="11"/>
    </row>
    <row r="13" spans="2:15" ht="30" customHeight="1">
      <c r="B13" s="43" t="s">
        <v>15</v>
      </c>
      <c r="C13" s="44"/>
      <c r="D13" s="48"/>
      <c r="E13" s="27" t="s">
        <v>16</v>
      </c>
      <c r="F13" s="35" t="s">
        <v>17</v>
      </c>
      <c r="G13" s="36"/>
      <c r="H13" s="37"/>
      <c r="I13" s="37"/>
      <c r="J13" s="37"/>
      <c r="K13" s="37"/>
      <c r="L13" s="38"/>
    </row>
    <row r="14" spans="2:15" ht="66.75" customHeight="1">
      <c r="B14" s="43" t="s">
        <v>18</v>
      </c>
      <c r="C14" s="44"/>
      <c r="D14" s="25" t="e">
        <f ca="1">K6</f>
        <v>#VALUE!</v>
      </c>
      <c r="E14" s="18">
        <f t="shared" ref="E14:E20" si="0">IF(F14="","",8)</f>
        <v>8</v>
      </c>
      <c r="F14" s="40" t="s">
        <v>19</v>
      </c>
      <c r="G14" s="41"/>
      <c r="H14" s="41"/>
      <c r="I14" s="41"/>
      <c r="J14" s="41"/>
      <c r="K14" s="41"/>
      <c r="L14" s="42"/>
    </row>
    <row r="15" spans="2:15" ht="75.75" customHeight="1">
      <c r="B15" s="43" t="s">
        <v>20</v>
      </c>
      <c r="C15" s="44"/>
      <c r="D15" s="25" t="e">
        <f ca="1">D14+1</f>
        <v>#VALUE!</v>
      </c>
      <c r="E15" s="18">
        <f t="shared" si="0"/>
        <v>8</v>
      </c>
      <c r="F15" s="40" t="s">
        <v>21</v>
      </c>
      <c r="G15" s="41"/>
      <c r="H15" s="41"/>
      <c r="I15" s="41"/>
      <c r="J15" s="41"/>
      <c r="K15" s="41"/>
      <c r="L15" s="42"/>
    </row>
    <row r="16" spans="2:15" ht="87" customHeight="1">
      <c r="B16" s="43" t="s">
        <v>22</v>
      </c>
      <c r="C16" s="44"/>
      <c r="D16" s="25" t="e">
        <f ca="1">D15+1</f>
        <v>#VALUE!</v>
      </c>
      <c r="E16" s="18" t="str">
        <f t="shared" si="0"/>
        <v/>
      </c>
      <c r="F16" s="40"/>
      <c r="G16" s="41"/>
      <c r="H16" s="41"/>
      <c r="I16" s="41"/>
      <c r="J16" s="41"/>
      <c r="K16" s="41"/>
      <c r="L16" s="42"/>
    </row>
    <row r="17" spans="2:12" ht="73.5" customHeight="1">
      <c r="B17" s="43" t="s">
        <v>23</v>
      </c>
      <c r="C17" s="44"/>
      <c r="D17" s="25" t="e">
        <f ca="1">D16+1</f>
        <v>#VALUE!</v>
      </c>
      <c r="E17" s="18" t="str">
        <f t="shared" si="0"/>
        <v/>
      </c>
      <c r="F17" s="40"/>
      <c r="G17" s="41"/>
      <c r="H17" s="41"/>
      <c r="I17" s="41"/>
      <c r="J17" s="41"/>
      <c r="K17" s="41"/>
      <c r="L17" s="42"/>
    </row>
    <row r="18" spans="2:12" ht="79.5" customHeight="1">
      <c r="B18" s="43" t="s">
        <v>24</v>
      </c>
      <c r="C18" s="44"/>
      <c r="D18" s="25" t="e">
        <f ca="1">D17+1</f>
        <v>#VALUE!</v>
      </c>
      <c r="E18" s="18">
        <f t="shared" si="0"/>
        <v>8</v>
      </c>
      <c r="F18" s="40" t="s">
        <v>25</v>
      </c>
      <c r="G18" s="41"/>
      <c r="H18" s="41"/>
      <c r="I18" s="41"/>
      <c r="J18" s="41"/>
      <c r="K18" s="41"/>
      <c r="L18" s="42"/>
    </row>
    <row r="19" spans="2:12" ht="14.25">
      <c r="B19" s="43" t="s">
        <v>26</v>
      </c>
      <c r="C19" s="44"/>
      <c r="D19" s="25" t="e">
        <f ca="1">IF($K$6="","",$K$6+5)</f>
        <v>#VALUE!</v>
      </c>
      <c r="E19" s="18" t="str">
        <f t="shared" si="0"/>
        <v/>
      </c>
      <c r="F19" s="32"/>
      <c r="G19" s="33"/>
      <c r="H19" s="33"/>
      <c r="I19" s="33"/>
      <c r="J19" s="33"/>
      <c r="K19" s="33"/>
      <c r="L19" s="34"/>
    </row>
    <row r="20" spans="2:12" ht="14.25" customHeight="1">
      <c r="B20" s="43" t="s">
        <v>27</v>
      </c>
      <c r="C20" s="44"/>
      <c r="D20" s="25" t="e">
        <f ca="1">IF($K$6="","",$K$6+6)</f>
        <v>#VALUE!</v>
      </c>
      <c r="E20" s="18" t="str">
        <f t="shared" si="0"/>
        <v/>
      </c>
      <c r="F20" s="32"/>
      <c r="G20" s="33"/>
      <c r="H20" s="33"/>
      <c r="I20" s="33"/>
      <c r="J20" s="33"/>
      <c r="K20" s="33"/>
      <c r="L20" s="34"/>
    </row>
    <row r="21" spans="2:12" ht="31.5" customHeight="1">
      <c r="D21" s="28" t="s">
        <v>28</v>
      </c>
      <c r="E21" s="19">
        <f>SUM(E14:E20)</f>
        <v>24</v>
      </c>
      <c r="F21" s="32"/>
      <c r="G21" s="33"/>
      <c r="H21" s="33"/>
      <c r="I21" s="33"/>
      <c r="J21" s="33"/>
      <c r="K21" s="33"/>
      <c r="L21" s="34"/>
    </row>
    <row r="23" spans="2:12" ht="26.25" customHeight="1">
      <c r="B23" s="5"/>
      <c r="C23" s="5"/>
      <c r="E23" s="51"/>
      <c r="F23" s="51"/>
      <c r="G23" s="51"/>
      <c r="H23" s="51"/>
      <c r="I23" s="51"/>
      <c r="J23" s="51"/>
      <c r="K23" s="51"/>
      <c r="L23" s="51"/>
    </row>
    <row r="24" spans="2:12" ht="17.100000000000001" customHeight="1">
      <c r="E24" s="20" t="s">
        <v>29</v>
      </c>
      <c r="F24" s="21"/>
      <c r="G24" s="20"/>
      <c r="H24" s="22"/>
      <c r="I24" s="23"/>
      <c r="J24" s="21"/>
      <c r="K24" s="24" t="s">
        <v>30</v>
      </c>
      <c r="L24" s="20"/>
    </row>
  </sheetData>
  <mergeCells count="29">
    <mergeCell ref="K6:L6"/>
    <mergeCell ref="K7:L7"/>
    <mergeCell ref="K23:L23"/>
    <mergeCell ref="E23:J23"/>
    <mergeCell ref="F14:L14"/>
    <mergeCell ref="F20:L20"/>
    <mergeCell ref="F19:L19"/>
    <mergeCell ref="B17:C17"/>
    <mergeCell ref="B18:C18"/>
    <mergeCell ref="B19:C19"/>
    <mergeCell ref="B20:C20"/>
    <mergeCell ref="F16:L16"/>
    <mergeCell ref="F17:L17"/>
    <mergeCell ref="F18:L18"/>
    <mergeCell ref="B14:C14"/>
    <mergeCell ref="B15:C15"/>
    <mergeCell ref="B16:C16"/>
    <mergeCell ref="D6:E6"/>
    <mergeCell ref="D7:E7"/>
    <mergeCell ref="D8:E8"/>
    <mergeCell ref="D10:E10"/>
    <mergeCell ref="D11:E11"/>
    <mergeCell ref="B13:D13"/>
    <mergeCell ref="N10:O10"/>
    <mergeCell ref="K11:O11"/>
    <mergeCell ref="F21:L21"/>
    <mergeCell ref="F13:L13"/>
    <mergeCell ref="K10:L10"/>
    <mergeCell ref="F15:L15"/>
  </mergeCells>
  <phoneticPr fontId="0" type="noConversion"/>
  <hyperlinks>
    <hyperlink ref="K11:O11" r:id="rId1" display="andrew.chernyaev@gmail.com" xr:uid="{8A0C8E66-BB98-48CD-88BD-FE337C4E3629}"/>
  </hyperlinks>
  <pageMargins left="0.75" right="0.75" top="0.5" bottom="0.5" header="0.5" footer="0"/>
  <pageSetup scale="91" orientation="portrait" r:id="rId2"/>
  <headerFooter alignWithMargins="0"/>
  <ignoredErrors>
    <ignoredError sqref="E21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</dc:creator>
  <cp:keywords/>
  <dc:description/>
  <cp:lastModifiedBy>Andrew Chernyaev</cp:lastModifiedBy>
  <cp:revision/>
  <dcterms:created xsi:type="dcterms:W3CDTF">2000-08-25T01:59:39Z</dcterms:created>
  <dcterms:modified xsi:type="dcterms:W3CDTF">2024-04-06T19:55:25Z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TC060888761033</vt:lpwstr>
  </property>
</Properties>
</file>