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GitHub\DiverseAN\NetApps\ScriptRunnerTest\ExcelFiles\"/>
    </mc:Choice>
  </mc:AlternateContent>
  <xr:revisionPtr revIDLastSave="0" documentId="13_ncr:1_{9DA23036-80FB-4BD8-A005-A06AD3FF377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H14" i="1"/>
  <c r="H13" i="1"/>
  <c r="I1" i="1"/>
  <c r="I2" i="1" s="1"/>
  <c r="D9" i="1" l="1"/>
  <c r="I3" i="1"/>
  <c r="D8" i="1" s="1"/>
</calcChain>
</file>

<file path=xl/sharedStrings.xml><?xml version="1.0" encoding="utf-8"?>
<sst xmlns="http://schemas.openxmlformats.org/spreadsheetml/2006/main" count="33" uniqueCount="32">
  <si>
    <t>NewGround Ltd</t>
  </si>
  <si>
    <t>Software Aces LLC</t>
  </si>
  <si>
    <t>Street, Knyazhiy zaton, 16-A, off. 99</t>
  </si>
  <si>
    <t>5440 Wooded Way, Columbia, MD 21044</t>
  </si>
  <si>
    <t>Ukraine, Kyiv-02068</t>
  </si>
  <si>
    <t>USA</t>
  </si>
  <si>
    <t>Invoice #</t>
  </si>
  <si>
    <t>Invoice date</t>
  </si>
  <si>
    <t>Payment within</t>
  </si>
  <si>
    <t>14 days</t>
  </si>
  <si>
    <t>Description</t>
  </si>
  <si>
    <t>Rate</t>
  </si>
  <si>
    <t>Hours</t>
  </si>
  <si>
    <t>Amount (USD)</t>
  </si>
  <si>
    <t>VPro - AC</t>
  </si>
  <si>
    <t>VPro - SM</t>
  </si>
  <si>
    <t>Total</t>
  </si>
  <si>
    <t>Please pay the amount due within 14 days to</t>
  </si>
  <si>
    <t xml:space="preserve">Beneficiary: </t>
  </si>
  <si>
    <t>Bank account (IBAN Code):</t>
  </si>
  <si>
    <t>UA183808050000000026005189407</t>
  </si>
  <si>
    <t>Bank of beneficiary:</t>
  </si>
  <si>
    <t xml:space="preserve">Public Joint Stock Company Raiffeisen BANK AVAL,
</t>
  </si>
  <si>
    <t xml:space="preserve"> Kyiv, Ukraine</t>
  </si>
  <si>
    <t>SWIFT:</t>
  </si>
  <si>
    <t>AVALUAUK</t>
  </si>
  <si>
    <t>Intermediary bank:</t>
  </si>
  <si>
    <t>The Bank of New York Mellon, New York, USA</t>
  </si>
  <si>
    <t>Bank correspondent account: 890-0260-688</t>
  </si>
  <si>
    <t>SWIFT: IRVTUS3N</t>
  </si>
  <si>
    <t>Payment details: Contract 2009-001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</si>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</sst>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0"/>
      <color rgb="FF040C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horizontal="left"/>
    </xf>
    <xf numFmtId="14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4" fillId="0" borderId="0" xfId="0" applyNumberFormat="1" applyFont="1"/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2" fillId="0" borderId="2" xfId="0" applyFont="1" applyBorder="1"/>
    <xf numFmtId="0" fontId="5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7</xdr:col>
      <xdr:colOff>1009650</xdr:colOff>
      <xdr:row>33</xdr:row>
      <xdr:rowOff>133350</xdr:rowOff>
    </xdr:to>
    <xdr:pic>
      <xdr:nvPicPr>
        <xdr:cNvPr id="1149" name="Picture 3" descr="podpis2.bmp">
          <a:extLst>
            <a:ext uri="{FF2B5EF4-FFF2-40B4-BE49-F238E27FC236}">
              <a16:creationId xmlns:a16="http://schemas.microsoft.com/office/drawing/2014/main" id="{47BB62FD-1003-49F6-970E-33CF7DA20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5800725"/>
          <a:ext cx="27813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2" sqref="D2"/>
    </sheetView>
  </sheetViews>
  <sheetFormatPr defaultColWidth="10.44140625" defaultRowHeight="15" customHeight="1" x14ac:dyDescent="0.25"/>
  <cols>
    <col min="1" max="1" width="10.44140625" style="1" customWidth="1"/>
    <col min="2" max="2" width="14.33203125" style="1" customWidth="1"/>
    <col min="3" max="3" width="11.88671875" style="1" customWidth="1"/>
    <col min="4" max="4" width="17.5546875" style="1" customWidth="1"/>
    <col min="5" max="5" width="10.44140625" style="1" customWidth="1"/>
    <col min="6" max="6" width="6.5546875" style="1" customWidth="1"/>
    <col min="7" max="7" width="9.5546875" style="1" customWidth="1"/>
    <col min="8" max="8" width="18.44140625" style="2" customWidth="1"/>
    <col min="9" max="9" width="11.5546875" style="1" hidden="1" customWidth="1"/>
    <col min="10" max="11" width="10.44140625" style="1" hidden="1" customWidth="1"/>
    <col min="12" max="13" width="10.44140625" style="1" customWidth="1"/>
    <col min="14" max="16384" width="10.44140625" style="1"/>
  </cols>
  <sheetData>
    <row r="1" spans="1:9" ht="15" customHeight="1" x14ac:dyDescent="0.25">
      <c r="A1" s="1">
        <v>1</v>
      </c>
      <c r="B1" s="6">
        <v>3.14</v>
      </c>
      <c r="C1" s="1" t="s">
        <v>31</v>
      </c>
      <c r="D1" s="4">
        <v>45411</v>
      </c>
      <c r="I1" s="1" t="str">
        <f ca="1">MID(CELL("filename"),SEARCH("[",CELL("filename"))+1,SEARCH("]",CELL("filename"))-SEARCH("[",CELL("filename"))-1)</f>
        <v>NG.SoftwareAces.2024-04-07-VproDev.xlsx</v>
      </c>
    </row>
    <row r="2" spans="1:9" ht="13.8" x14ac:dyDescent="0.25">
      <c r="A2" s="1" t="s">
        <v>0</v>
      </c>
      <c r="E2" s="1" t="s">
        <v>1</v>
      </c>
      <c r="I2" s="1" t="str">
        <f ca="1">MID(I1,17,10)</f>
        <v>2024-04-07</v>
      </c>
    </row>
    <row r="3" spans="1:9" ht="13.8" x14ac:dyDescent="0.25">
      <c r="A3" s="1" t="s">
        <v>2</v>
      </c>
      <c r="E3" s="1" t="s">
        <v>3</v>
      </c>
      <c r="I3" s="18" t="str">
        <f ca="1">TEXT(WEEKNUM(I2)-7,"00")</f>
        <v>08</v>
      </c>
    </row>
    <row r="4" spans="1:9" ht="13.8" x14ac:dyDescent="0.25">
      <c r="A4" s="1" t="s">
        <v>4</v>
      </c>
      <c r="E4" s="1" t="s">
        <v>5</v>
      </c>
    </row>
    <row r="5" spans="1:9" ht="13.8" x14ac:dyDescent="0.25">
      <c r="A5" s="3"/>
    </row>
    <row r="6" spans="1:9" ht="13.8" x14ac:dyDescent="0.25">
      <c r="A6" s="3"/>
    </row>
    <row r="7" spans="1:9" ht="13.8" x14ac:dyDescent="0.25">
      <c r="I7" s="4"/>
    </row>
    <row r="8" spans="1:9" ht="14.4" x14ac:dyDescent="0.3">
      <c r="B8" s="5" t="s">
        <v>6</v>
      </c>
      <c r="C8" s="5"/>
      <c r="D8" s="14" t="str">
        <f ca="1">"Vpro-NG-SA-"&amp;I3</f>
        <v>Vpro-NG-SA-08</v>
      </c>
    </row>
    <row r="9" spans="1:9" ht="13.8" x14ac:dyDescent="0.25">
      <c r="B9" s="1" t="s">
        <v>7</v>
      </c>
      <c r="D9" s="15">
        <f ca="1">DATEVALUE(I2)</f>
        <v>45389</v>
      </c>
    </row>
    <row r="10" spans="1:9" ht="13.8" x14ac:dyDescent="0.25">
      <c r="B10" s="1" t="s">
        <v>8</v>
      </c>
      <c r="D10" s="1" t="s">
        <v>9</v>
      </c>
    </row>
    <row r="11" spans="1:9" ht="13.8" x14ac:dyDescent="0.25">
      <c r="H11" s="6"/>
    </row>
    <row r="12" spans="1:9" ht="14.4" x14ac:dyDescent="0.3">
      <c r="A12" s="7" t="s">
        <v>10</v>
      </c>
      <c r="B12" s="7"/>
      <c r="C12" s="7"/>
      <c r="D12" s="7"/>
      <c r="E12" s="7"/>
      <c r="F12" s="16" t="s">
        <v>11</v>
      </c>
      <c r="G12" s="7" t="s">
        <v>12</v>
      </c>
      <c r="H12" s="8" t="s">
        <v>13</v>
      </c>
    </row>
    <row r="13" spans="1:9" ht="13.8" x14ac:dyDescent="0.25">
      <c r="A13" s="17" t="s">
        <v>14</v>
      </c>
      <c r="B13" s="17"/>
      <c r="C13" s="17"/>
      <c r="D13" s="17"/>
      <c r="E13" s="17"/>
      <c r="F13" s="17">
        <v>47.2</v>
      </c>
      <c r="G13" s="1">
        <v>13.7</v>
      </c>
      <c r="H13" s="6">
        <f>G13*F13</f>
        <v>646.64</v>
      </c>
    </row>
    <row r="14" spans="1:9" ht="13.8" x14ac:dyDescent="0.25">
      <c r="A14" s="17" t="s">
        <v>15</v>
      </c>
      <c r="F14" s="1">
        <v>35.4</v>
      </c>
      <c r="G14" s="1">
        <v>0</v>
      </c>
      <c r="H14" s="6">
        <f>G14*F14</f>
        <v>0</v>
      </c>
    </row>
    <row r="15" spans="1:9" ht="15" customHeight="1" x14ac:dyDescent="0.25">
      <c r="A15" s="19"/>
      <c r="B15" s="19"/>
      <c r="C15" s="19"/>
      <c r="D15" s="19"/>
      <c r="E15" s="19"/>
      <c r="F15" s="19"/>
      <c r="G15" s="9"/>
      <c r="H15" s="10"/>
    </row>
    <row r="16" spans="1:9" ht="15" customHeight="1" x14ac:dyDescent="0.3">
      <c r="A16" s="5" t="s">
        <v>16</v>
      </c>
      <c r="B16" s="5"/>
      <c r="C16" s="5"/>
      <c r="D16" s="5"/>
      <c r="E16" s="5"/>
      <c r="F16" s="5"/>
      <c r="G16" s="5">
        <f>SUM(G13:G15)</f>
        <v>13.7</v>
      </c>
      <c r="H16" s="11">
        <f>SUM(H13:H15)</f>
        <v>646.64</v>
      </c>
    </row>
    <row r="18" spans="1:7" ht="15" customHeight="1" x14ac:dyDescent="0.3">
      <c r="A18" s="5" t="s">
        <v>17</v>
      </c>
    </row>
    <row r="19" spans="1:7" ht="15" customHeight="1" x14ac:dyDescent="0.3">
      <c r="A19" s="5" t="s">
        <v>18</v>
      </c>
      <c r="C19" s="1" t="s">
        <v>0</v>
      </c>
    </row>
    <row r="20" spans="1:7" ht="15" customHeight="1" x14ac:dyDescent="0.3">
      <c r="A20" s="5" t="s">
        <v>19</v>
      </c>
      <c r="C20" s="1" t="s">
        <v>20</v>
      </c>
    </row>
    <row r="21" spans="1:7" ht="15" customHeight="1" x14ac:dyDescent="0.3">
      <c r="A21" s="5" t="s">
        <v>21</v>
      </c>
      <c r="C21" s="20" t="s">
        <v>22</v>
      </c>
      <c r="D21" s="21"/>
      <c r="E21" s="21"/>
      <c r="F21" s="21"/>
      <c r="G21" s="21"/>
    </row>
    <row r="22" spans="1:7" ht="15" customHeight="1" x14ac:dyDescent="0.25">
      <c r="C22" s="1" t="s">
        <v>23</v>
      </c>
    </row>
    <row r="23" spans="1:7" ht="15" customHeight="1" x14ac:dyDescent="0.3">
      <c r="A23" s="5" t="s">
        <v>24</v>
      </c>
      <c r="C23" s="12" t="s">
        <v>25</v>
      </c>
    </row>
    <row r="25" spans="1:7" ht="15" customHeight="1" x14ac:dyDescent="0.25">
      <c r="A25" s="1" t="s">
        <v>26</v>
      </c>
      <c r="C25" s="1" t="s">
        <v>27</v>
      </c>
    </row>
    <row r="26" spans="1:7" ht="15" customHeight="1" x14ac:dyDescent="0.25">
      <c r="C26" s="13" t="s">
        <v>28</v>
      </c>
    </row>
    <row r="27" spans="1:7" ht="15" customHeight="1" x14ac:dyDescent="0.25">
      <c r="C27" s="1" t="s">
        <v>29</v>
      </c>
    </row>
    <row r="29" spans="1:7" ht="13.8" x14ac:dyDescent="0.25">
      <c r="A29" s="1" t="s">
        <v>30</v>
      </c>
    </row>
  </sheetData>
  <mergeCells count="2">
    <mergeCell ref="A15:F15"/>
    <mergeCell ref="C21:G21"/>
  </mergeCells>
  <pageMargins left="0.7" right="0.7" top="0.75" bottom="0.75" header="0.3" footer="0.3"/>
  <pageSetup paperSize="9" orientation="portrait" horizont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Alex Nossov</cp:lastModifiedBy>
  <dcterms:created xsi:type="dcterms:W3CDTF">2020-05-16T07:17:01Z</dcterms:created>
  <dcterms:modified xsi:type="dcterms:W3CDTF">2024-04-10T08:23:48Z</dcterms:modified>
</cp:coreProperties>
</file>