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AN_Assembla\trunk\PrepareReport\"/>
    </mc:Choice>
  </mc:AlternateContent>
  <xr:revisionPtr revIDLastSave="0" documentId="13_ncr:1_{6B1FA979-7D5E-475F-B174-6DB52F6DD07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K1" i="1"/>
  <c r="K2" i="1" s="1"/>
  <c r="H15" i="1"/>
  <c r="D9" i="1" l="1"/>
  <c r="K3" i="1"/>
  <c r="D8" i="1" s="1"/>
</calcChain>
</file>

<file path=xl/sharedStrings.xml><?xml version="1.0" encoding="utf-8"?>
<sst xmlns="http://schemas.openxmlformats.org/spreadsheetml/2006/main" count="42" uniqueCount="41">
  <si>
    <t>Oleksandr Nossov</t>
  </si>
  <si>
    <t>Software Aces LLC</t>
  </si>
  <si>
    <t>Phisical Person-Enterpreneur</t>
  </si>
  <si>
    <t xml:space="preserve">5440 Wooded Way, Columbia, </t>
  </si>
  <si>
    <t>State Charter #2068 000 0000</t>
  </si>
  <si>
    <t>MD 21044</t>
  </si>
  <si>
    <t>0119532 of August, 18, 2009, issued by State</t>
  </si>
  <si>
    <t>USA</t>
  </si>
  <si>
    <t>Administration of Golosiyivsky district in Kyiv</t>
  </si>
  <si>
    <t>03187 Kyiv, Ukraine, Zabolotnogo 18, 46</t>
  </si>
  <si>
    <t>Invoice #</t>
  </si>
  <si>
    <t>Invoice date</t>
  </si>
  <si>
    <t>Payment within</t>
  </si>
  <si>
    <t>14 days</t>
  </si>
  <si>
    <t>Description</t>
  </si>
  <si>
    <t>Amount (USD)</t>
  </si>
  <si>
    <t>Total</t>
  </si>
  <si>
    <t>Please pay to</t>
  </si>
  <si>
    <t xml:space="preserve">Beneficiary: </t>
  </si>
  <si>
    <t>Bank account (IBAN Code):</t>
  </si>
  <si>
    <t>Bank of beneficiary:</t>
  </si>
  <si>
    <t xml:space="preserve">JSC CB "PRIVATBANK", </t>
  </si>
  <si>
    <t>1D HRUSHEVSKOHO STR., KYIV, 01001, UKRAINE</t>
  </si>
  <si>
    <t>SWIFT:</t>
  </si>
  <si>
    <t xml:space="preserve">PBANUA2X  </t>
  </si>
  <si>
    <t>Intermediary bank:</t>
  </si>
  <si>
    <t>Bank correspondent, where PRIVAT bank has an account</t>
  </si>
  <si>
    <t>JP MORGAN CHASE BANK</t>
  </si>
  <si>
    <t>Chase Metrotech Center, 7th floor Brooklyn NY 11245 USA</t>
  </si>
  <si>
    <t>Swift code: CHASUS33, Correspondent account: 0011000080</t>
  </si>
  <si>
    <t>Payment details: Contract 2009-01</t>
  </si>
  <si>
    <t>UA343052990000026001026220792</t>
  </si>
  <si>
    <t>AD</t>
  </si>
  <si>
    <t>VM</t>
  </si>
  <si>
    <t>VR</t>
  </si>
  <si>
    <t>in this line: Amount=hours*DevRate</t>
  </si>
  <si>
    <t xml:space="preserve">Clever CAD </t>
  </si>
  <si>
    <t>Rate</t>
  </si>
  <si>
    <t>Hours</t>
  </si>
  <si>
    <t>[Rates]</t>
  </si>
  <si>
    <t>from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</si>
</sst>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4" fillId="0" borderId="0" xfId="0" applyFont="1"/>
    <xf numFmtId="0" fontId="3" fillId="0" borderId="0" xfId="0" applyFont="1"/>
    <xf numFmtId="49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28</xdr:row>
      <xdr:rowOff>142875</xdr:rowOff>
    </xdr:from>
    <xdr:to>
      <xdr:col>6</xdr:col>
      <xdr:colOff>0</xdr:colOff>
      <xdr:row>31</xdr:row>
      <xdr:rowOff>180975</xdr:rowOff>
    </xdr:to>
    <xdr:pic>
      <xdr:nvPicPr>
        <xdr:cNvPr id="1126" name="Picture 1" descr="ANSignature1">
          <a:extLst>
            <a:ext uri="{FF2B5EF4-FFF2-40B4-BE49-F238E27FC236}">
              <a16:creationId xmlns:a16="http://schemas.microsoft.com/office/drawing/2014/main" id="{4BA9C480-4DC1-4E5B-95DC-21F0FF076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145909">
          <a:off x="2457450" y="5476875"/>
          <a:ext cx="20859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L7" sqref="L7"/>
    </sheetView>
  </sheetViews>
  <sheetFormatPr defaultRowHeight="15" x14ac:dyDescent="0.25"/>
  <cols>
    <col min="2" max="2" width="15.5703125" customWidth="1"/>
    <col min="3" max="3" width="6.85546875" customWidth="1"/>
    <col min="4" max="4" width="17.7109375" customWidth="1"/>
    <col min="8" max="8" width="13" customWidth="1"/>
    <col min="11" max="11" width="15" customWidth="1"/>
    <col min="12" max="14" width="9.140625" customWidth="1"/>
  </cols>
  <sheetData>
    <row r="1" spans="1:14" x14ac:dyDescent="0.25">
      <c r="A1" t="s">
        <v>0</v>
      </c>
      <c r="F1" t="s">
        <v>1</v>
      </c>
      <c r="K1" t="str">
        <f ca="1">MID(CELL("filename"),SEARCH("[",CELL("filename"))+1, SEARCH("]",CELL("filename"))-SEARCH("[",CELL("filename"))-1)</f>
        <v>ManagerInvoiceTemplate.xlsx</v>
      </c>
    </row>
    <row r="2" spans="1:14" x14ac:dyDescent="0.25">
      <c r="A2" t="s">
        <v>2</v>
      </c>
      <c r="F2" t="s">
        <v>3</v>
      </c>
      <c r="K2" t="str">
        <f ca="1">MID(K1,17,10)</f>
        <v>mplate.xls</v>
      </c>
    </row>
    <row r="3" spans="1:14" x14ac:dyDescent="0.25">
      <c r="A3" t="s">
        <v>4</v>
      </c>
      <c r="F3" t="s">
        <v>5</v>
      </c>
      <c r="K3" s="8" t="str">
        <f ca="1">MID(K2,1,4)&amp; "-" &amp; MID(K1,36,3)</f>
        <v>mpla-</v>
      </c>
    </row>
    <row r="4" spans="1:14" x14ac:dyDescent="0.25">
      <c r="A4" t="s">
        <v>6</v>
      </c>
      <c r="F4" t="s">
        <v>7</v>
      </c>
      <c r="K4" s="7"/>
    </row>
    <row r="5" spans="1:14" x14ac:dyDescent="0.25">
      <c r="A5" t="s">
        <v>8</v>
      </c>
      <c r="K5" t="s">
        <v>39</v>
      </c>
      <c r="N5" t="s">
        <v>40</v>
      </c>
    </row>
    <row r="6" spans="1:14" x14ac:dyDescent="0.25">
      <c r="A6" t="s">
        <v>9</v>
      </c>
      <c r="K6" t="s">
        <v>32</v>
      </c>
      <c r="L6">
        <v>3</v>
      </c>
    </row>
    <row r="7" spans="1:14" x14ac:dyDescent="0.25">
      <c r="K7" t="s">
        <v>33</v>
      </c>
      <c r="L7">
        <v>3</v>
      </c>
    </row>
    <row r="8" spans="1:14" x14ac:dyDescent="0.25">
      <c r="B8" s="1" t="s">
        <v>10</v>
      </c>
      <c r="C8" s="1"/>
      <c r="D8" s="9" t="str">
        <f ca="1">K3</f>
        <v>mpla-</v>
      </c>
      <c r="K8" t="s">
        <v>34</v>
      </c>
      <c r="L8">
        <v>3</v>
      </c>
    </row>
    <row r="9" spans="1:14" x14ac:dyDescent="0.25">
      <c r="B9" t="s">
        <v>11</v>
      </c>
      <c r="D9" s="10" t="e">
        <f ca="1">DATEVALUE(K2)</f>
        <v>#VALUE!</v>
      </c>
    </row>
    <row r="10" spans="1:14" x14ac:dyDescent="0.25">
      <c r="B10" t="s">
        <v>12</v>
      </c>
      <c r="D10" t="s">
        <v>13</v>
      </c>
    </row>
    <row r="12" spans="1:14" x14ac:dyDescent="0.25">
      <c r="A12" s="2" t="s">
        <v>14</v>
      </c>
      <c r="B12" s="2"/>
      <c r="C12" s="2"/>
      <c r="D12" s="2"/>
      <c r="E12" s="2"/>
      <c r="F12" s="11" t="s">
        <v>37</v>
      </c>
      <c r="G12" s="11" t="s">
        <v>38</v>
      </c>
      <c r="H12" s="3" t="s">
        <v>15</v>
      </c>
    </row>
    <row r="13" spans="1:14" x14ac:dyDescent="0.25">
      <c r="A13" t="s">
        <v>36</v>
      </c>
      <c r="G13">
        <v>1</v>
      </c>
      <c r="H13">
        <f>F13*G13</f>
        <v>0</v>
      </c>
      <c r="K13" t="s">
        <v>35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</row>
    <row r="15" spans="1:14" x14ac:dyDescent="0.25">
      <c r="A15" s="1" t="s">
        <v>16</v>
      </c>
      <c r="B15" s="1"/>
      <c r="C15" s="1"/>
      <c r="D15" s="1"/>
      <c r="E15" s="1"/>
      <c r="F15" s="1"/>
      <c r="G15" s="1"/>
      <c r="H15" s="1">
        <f>SUM(H13:H14)</f>
        <v>0</v>
      </c>
    </row>
    <row r="17" spans="1:8" x14ac:dyDescent="0.25">
      <c r="A17" s="1" t="s">
        <v>17</v>
      </c>
    </row>
    <row r="18" spans="1:8" x14ac:dyDescent="0.25">
      <c r="A18" s="1" t="s">
        <v>18</v>
      </c>
      <c r="C18" t="s">
        <v>0</v>
      </c>
    </row>
    <row r="19" spans="1:8" x14ac:dyDescent="0.25">
      <c r="A19" s="1" t="s">
        <v>19</v>
      </c>
      <c r="C19" t="s">
        <v>31</v>
      </c>
    </row>
    <row r="20" spans="1:8" x14ac:dyDescent="0.25">
      <c r="A20" s="1" t="s">
        <v>20</v>
      </c>
      <c r="C20" s="5" t="s">
        <v>21</v>
      </c>
      <c r="D20" s="5"/>
      <c r="E20" s="5"/>
      <c r="F20" s="5"/>
      <c r="G20" s="5"/>
      <c r="H20" s="5"/>
    </row>
    <row r="21" spans="1:8" x14ac:dyDescent="0.25">
      <c r="C21" s="5" t="s">
        <v>22</v>
      </c>
      <c r="D21" s="5"/>
      <c r="E21" s="5"/>
      <c r="F21" s="5"/>
      <c r="G21" s="5"/>
      <c r="H21" s="5"/>
    </row>
    <row r="22" spans="1:8" x14ac:dyDescent="0.25">
      <c r="A22" s="1" t="s">
        <v>23</v>
      </c>
      <c r="C22" s="6" t="s">
        <v>24</v>
      </c>
    </row>
    <row r="24" spans="1:8" x14ac:dyDescent="0.25">
      <c r="A24" t="s">
        <v>25</v>
      </c>
      <c r="C24" t="s">
        <v>26</v>
      </c>
    </row>
    <row r="25" spans="1:8" x14ac:dyDescent="0.25">
      <c r="C25" s="7" t="s">
        <v>27</v>
      </c>
    </row>
    <row r="26" spans="1:8" x14ac:dyDescent="0.25">
      <c r="C26" t="s">
        <v>28</v>
      </c>
    </row>
    <row r="27" spans="1:8" x14ac:dyDescent="0.25">
      <c r="C27" t="s">
        <v>29</v>
      </c>
    </row>
    <row r="29" spans="1:8" x14ac:dyDescent="0.25">
      <c r="A29" t="s">
        <v>30</v>
      </c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jkh</dc:creator>
  <cp:lastModifiedBy>Alex Nossov</cp:lastModifiedBy>
  <cp:lastPrinted>2021-11-10T13:23:32Z</cp:lastPrinted>
  <dcterms:created xsi:type="dcterms:W3CDTF">2020-05-16T07:20:44Z</dcterms:created>
  <dcterms:modified xsi:type="dcterms:W3CDTF">2022-01-10T12:51:35Z</dcterms:modified>
</cp:coreProperties>
</file>