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Assessment" sheetId="9" r:id="rId1"/>
    <sheet name="Dashboard" sheetId="8" r:id="rId2"/>
  </sheets>
  <definedNames>
    <definedName name="Slicer_Mês">#N/A</definedName>
    <definedName name="_xlcn.WorksheetConnection_Planilha1N5O7" hidden="1">Dashboard!$J$5:$K$7</definedName>
    <definedName name="Slicer_Atendimento">#N/A</definedName>
  </definedNames>
  <calcPr calcId="191029"/>
  <pivotCaches>
    <pivotCache cacheId="0" r:id="rId25"/>
  </pivotCaches>
  <extLst>
    <ext xmlns:x14="http://schemas.microsoft.com/office/spreadsheetml/2009/9/main" uri="{BBE1A952-AA13-448e-AADC-164F8A28A991}">
      <x14:slicerCaches>
        <x14:slicerCache r:id="rId27"/>
        <x14:slicerCache r:id="rId2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sulta - ocorrencias_clinica_50" description="Conexão com a consulta 'ocorrencias_clinica_50' na pasta de trabalho." type="5" background="1" refreshedVersion="2" saveData="1">
    <dbPr connection="Provider=Microsoft.Mashup.OleDb.1;Data Source=$Workbook$;Location=ocorrencias_clinica_50;Extended Properties=&quot;&quot;" command="SELECT * FROM [ocorrencias_clinica_50]" commandType="2"/>
  </connection>
  <connection id="2" name="Consulta - ocorrencias_clinica_50 (2)" description="Conexão com a consulta 'ocorrencias_clinica_50 (2)' na pasta de trabalho." type="5" background="1" refreshedVersion="2" saveData="1">
    <dbPr connection="Provider=Microsoft.Mashup.OleDb.1;Data Source=$Workbook$;Location=&quot;ocorrencias_clinica_50 (2)&quot;;Extended Properties=&quot;&quot;" command="SELECT * FROM [ocorrencias_clinica_50 (2)]" commandType="2"/>
  </connection>
  <connection id="3" name="Consulta - ocorrencias_clinica_50 (3)" description="Conexão com a consulta 'ocorrencias_clinica_50 (3)' na pasta de trabalho." type="5" refreshedVersion="2" saveData="1">
    <dbPr connection="" command="" commandType="2"/>
  </connection>
  <connection id="4" name="Consulta - ocorrencias_clinica_50 (4)" description="Conexão com a consulta 'ocorrencias_clinica_50 (4)' na pasta de trabalho." type="5" background="1" refreshedVersion="2" saveData="1">
    <dbPr connection="Provider=Microsoft.Mashup.OleDb.1;Data Source=$Workbook$;Location=&quot;ocorrencias_clinica_50 (4)&quot;;Extended Properties=&quot;&quot;" command="SELECT * FROM [ocorrencias_clinica_50 (4)]" commandType="2"/>
  </connection>
  <connection id="5" name="Consulta - ocorrencias_clinica_50 (5)" description="Conexão com a consulta 'ocorrencias_clinica_50 (5)' na pasta de trabalho." type="5" background="1" refreshedVersion="2" saveData="1">
    <dbPr connection="Provider=Microsoft.Mashup.OleDb.1;Data Source=$Workbook$;Location=&quot;ocorrencias_clinica_50 (5)&quot;;Extended Properties=&quot;&quot;" command="SELECT * FROM [ocorrencias_clinica_50 (5)]" commandType="2"/>
  </connection>
  <connection id="6" name="Consulta - ocorrencias_clinica_50 (6)" description="Conexão com a consulta 'ocorrencias_clinica_50 (6)' na pasta de trabalho." type="5" background="1" refreshedVersion="2" saveData="1">
    <dbPr connection="Provider=Microsoft.Mashup.OleDb.1;Data Source=$Workbook$;Location=&quot;ocorrencias_clinica_50 (6)&quot;;Extended Properties=&quot;&quot;" command="SELECT * FROM [ocorrencias_clinica_50 (6)]" commandType="2"/>
  </connection>
  <connection id="7" name="WorksheetConnection_Planilha1!$N$5:$O$7" type="5" refreshedVersion="2" saveData="1">
    <dbPr connection="" command="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<sst xmlns="http://schemas.openxmlformats.org/spreadsheetml/2006/main" count="149" uniqueCount="34">
  <si>
    <t>Client: PetPlus</t>
  </si>
  <si>
    <t>Data</t>
  </si>
  <si>
    <t>Mês</t>
  </si>
  <si>
    <t>Raca</t>
  </si>
  <si>
    <t>Atendimento</t>
  </si>
  <si>
    <t>Valor (R$)</t>
  </si>
  <si>
    <t>Pastor</t>
  </si>
  <si>
    <t>Raio X</t>
  </si>
  <si>
    <t>Fonte(s): CSV com movimento do 1o semestre 2025</t>
  </si>
  <si>
    <t>Beagle</t>
  </si>
  <si>
    <t>Tosa</t>
  </si>
  <si>
    <t>Contagem de Atendimento</t>
  </si>
  <si>
    <t>YorkShire</t>
  </si>
  <si>
    <t>Exame Ocular</t>
  </si>
  <si>
    <t>1-JANEIRO</t>
  </si>
  <si>
    <t>Demonstrações esperadas:</t>
  </si>
  <si>
    <t>Apso</t>
  </si>
  <si>
    <t>2-FEVEREIRO</t>
  </si>
  <si>
    <t>- Total de atendimentos no período selecionado</t>
  </si>
  <si>
    <t>3-MARÇO</t>
  </si>
  <si>
    <t>- Distribuição de Receitas por tipo de abastecimento</t>
  </si>
  <si>
    <t>SRD</t>
  </si>
  <si>
    <t>Vacina</t>
  </si>
  <si>
    <t>Total geral</t>
  </si>
  <si>
    <t>- Raças mais atendidas</t>
  </si>
  <si>
    <t>- Atendimentos com mais ocorrência</t>
  </si>
  <si>
    <t>Soma de Valor (R$)</t>
  </si>
  <si>
    <t>De-para Raca</t>
  </si>
  <si>
    <t>Castracao</t>
  </si>
  <si>
    <t>Golden</t>
  </si>
  <si>
    <t>De-para Atendimento</t>
  </si>
  <si>
    <t>OBSERVACAO</t>
  </si>
  <si>
    <t>Trocando SDR por SRD</t>
  </si>
  <si>
    <t>Trocando "Castra????o" por "Castração"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</si>
</sst>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  <numFmt numFmtId="181" formatCode="&quot;R$&quot;\ #,##0.00_);[Red]\(&quot;R$&quot;\ #,###.00\)"/>
    <numFmt numFmtId="182" formatCode="&quot;R$&quot;\ #,##0.00;\-&quot;R$&quot;\ #,##0.00"/>
    <numFmt numFmtId="183" formatCode="&quot;R$&quot;\ #,##0.00;\-&quot;R$&quot;\ #,##0.00"/>
  </numFmts>
  <fonts count="24"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b/>
      <sz val="1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ont="1" applyFill="1" applyAlignment="1">
      <alignment horizontal="center" vertical="center"/>
    </xf>
    <xf numFmtId="18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181" fontId="0" fillId="0" borderId="0" xfId="0" applyNumberFormat="1" applyFont="1" applyFill="1" applyAlignment="1"/>
    <xf numFmtId="49" fontId="0" fillId="2" borderId="0" xfId="0" applyNumberForma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1" fillId="5" borderId="0" xfId="0" applyFont="1" applyFill="1"/>
    <xf numFmtId="182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2">
    <dxf>
      <font>
        <name val="Aptos Narrow"/>
        <scheme val="none"/>
      </font>
      <numFmt numFmtId="180" formatCode="dd/mm/yyyy;@"/>
      <fill>
        <patternFill patternType="none"/>
      </fill>
      <alignment horizontal="center" vertical="center"/>
    </dxf>
    <dxf>
      <numFmt numFmtId="0" formatCode="General"/>
      <alignment horizontal="center" vertical="center"/>
    </dxf>
    <dxf>
      <font>
        <name val="Aptos Narrow"/>
        <scheme val="none"/>
      </font>
      <fill>
        <patternFill patternType="none"/>
      </fill>
    </dxf>
    <dxf>
      <font>
        <name val="Aptos Narrow"/>
        <scheme val="none"/>
      </font>
      <fill>
        <patternFill patternType="none"/>
      </fill>
    </dxf>
    <dxf>
      <font>
        <name val="Aptos Narrow"/>
        <scheme val="none"/>
      </font>
      <numFmt numFmtId="181" formatCode="&quot;R$&quot;\ #,##0.00_);[Red]\(&quot;R$&quot;\ #,###.00\)"/>
      <fill>
        <patternFill patternType="none"/>
      </fill>
    </dxf>
    <dxf>
      <fill>
        <patternFill patternType="solid">
          <fgColor theme="9" tint="0.799981688894314"/>
          <bgColor theme="9" tint="0.79998168889431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9"/>
        </top>
      </border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75585192419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1" Type="http://schemas.openxmlformats.org/officeDocument/2006/relationships/styles" Target="styles.xml"/><Relationship Id="rId30" Type="http://schemas.openxmlformats.org/officeDocument/2006/relationships/sheetMetadata" Target="metadata.xml"/><Relationship Id="rId3" Type="http://schemas.openxmlformats.org/officeDocument/2006/relationships/connections" Target="connections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microsoft.com/office/2007/relationships/slicerCache" Target="slicerCaches/slicerCache2.xml"/><Relationship Id="rId26" Type="http://schemas.microsoft.com/office/2007/relationships/slicerCache" Target="slicerCaches/slicerCache1.xml"/><Relationship Id="rId25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21.xml"/><Relationship Id="rId23" Type="http://schemas.openxmlformats.org/officeDocument/2006/relationships/customXml" Target="../customXml/item20.xml"/><Relationship Id="rId22" Type="http://schemas.openxmlformats.org/officeDocument/2006/relationships/customXml" Target="../customXml/item19.xml"/><Relationship Id="rId21" Type="http://schemas.openxmlformats.org/officeDocument/2006/relationships/customXml" Target="../customXml/item18.xml"/><Relationship Id="rId20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6.xml"/><Relationship Id="rId18" Type="http://schemas.openxmlformats.org/officeDocument/2006/relationships/customXml" Target="../customXml/item15.xml"/><Relationship Id="rId17" Type="http://schemas.openxmlformats.org/officeDocument/2006/relationships/customXml" Target="../customXml/item14.xml"/><Relationship Id="rId16" Type="http://schemas.openxmlformats.org/officeDocument/2006/relationships/customXml" Target="../customXml/item13.xml"/><Relationship Id="rId15" Type="http://schemas.openxmlformats.org/officeDocument/2006/relationships/customXml" Target="../customXml/item12.xml"/><Relationship Id="rId14" Type="http://schemas.openxmlformats.org/officeDocument/2006/relationships/customXml" Target="../customXml/item11.xml"/><Relationship Id="rId13" Type="http://schemas.openxmlformats.org/officeDocument/2006/relationships/customXml" Target="../customXml/item10.xml"/><Relationship Id="rId12" Type="http://schemas.openxmlformats.org/officeDocument/2006/relationships/customXml" Target="../customXml/item9.xml"/><Relationship Id="rId11" Type="http://schemas.openxmlformats.org/officeDocument/2006/relationships/customXml" Target="../customXml/item8.xml"/><Relationship Id="rId10" Type="http://schemas.openxmlformats.org/officeDocument/2006/relationships/customXml" Target="../customXml/item7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[Class02.4-Dashboard_Pet_Plus.xlsx]Assessment!Tabela 
Dinâmica5</c:name>
    <c:fmtId val="2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Assessment!$K$10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336778091982547"/>
                  <c:y val="-0.1596175648566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92576487032148"/>
                  <c:y val="0.1340176789278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56856654760056"/>
                  <c:y val="0.1653835186769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16903475448406"/>
                  <c:y val="0.0005048632406036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18374558303887"/>
                  <c:y val="-0.1371280724450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Assessment!$J$11:$J$16</c:f>
              <c:strCache>
                <c:ptCount val="5"/>
                <c:pt idx="0">
                  <c:v>Castracao</c:v>
                </c:pt>
                <c:pt idx="1">
                  <c:v>Exame Ocular</c:v>
                </c:pt>
                <c:pt idx="2">
                  <c:v>Raio X</c:v>
                </c:pt>
                <c:pt idx="3">
                  <c:v>Tosa</c:v>
                </c:pt>
                <c:pt idx="4">
                  <c:v>Vacina</c:v>
                </c:pt>
              </c:strCache>
            </c:strRef>
          </c:cat>
          <c:val>
            <c:numRef>
              <c:f>Assessment!$K$11:$K$16</c:f>
              <c:numCache>
                <c:formatCode>"R$"\ #,##0.00;\-"R$"\ #,##0.00</c:formatCode>
                <c:ptCount val="5"/>
                <c:pt idx="0">
                  <c:v>2700</c:v>
                </c:pt>
                <c:pt idx="1">
                  <c:v>1800</c:v>
                </c:pt>
                <c:pt idx="2">
                  <c:v>1820</c:v>
                </c:pt>
                <c:pt idx="3">
                  <c:v>560</c:v>
                </c:pt>
                <c:pt idx="4">
                  <c:v>1500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d9e38b0-0530-463d-9f5e-3a255f965e05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[Class02.4-Dashboard_Pet_Plus.xlsx]Assessment!Tabela 
Dinâmica6</c:name>
    <c:fmtId val="2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Assessment!$K$19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Assessment!$J$20:$J$26</c:f>
              <c:strCache>
                <c:ptCount val="6"/>
                <c:pt idx="0">
                  <c:v>Apso</c:v>
                </c:pt>
                <c:pt idx="1">
                  <c:v>Beagle</c:v>
                </c:pt>
                <c:pt idx="2">
                  <c:v>Golden</c:v>
                </c:pt>
                <c:pt idx="3">
                  <c:v>Pastor</c:v>
                </c:pt>
                <c:pt idx="4">
                  <c:v>SRD</c:v>
                </c:pt>
                <c:pt idx="5">
                  <c:v>YorkShire</c:v>
                </c:pt>
              </c:strCache>
            </c:strRef>
          </c:cat>
          <c:val>
            <c:numRef>
              <c:f>Assessment!$K$20:$K$26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0"/>
        <c:axId val="315630184"/>
        <c:axId val="247627902"/>
      </c:barChart>
      <c:catAx>
        <c:axId val="3156301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7627902"/>
        <c:crosses val="autoZero"/>
        <c:auto val="1"/>
        <c:lblAlgn val="ctr"/>
        <c:lblOffset val="100"/>
        <c:noMultiLvlLbl val="0"/>
      </c:catAx>
      <c:valAx>
        <c:axId val="2476279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563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48ddeca-57ae-407a-a082-00d45909b3b9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416560</xdr:colOff>
      <xdr:row>7</xdr:row>
      <xdr:rowOff>133985</xdr:rowOff>
    </xdr:from>
    <xdr:to>
      <xdr:col>14</xdr:col>
      <xdr:colOff>55880</xdr:colOff>
      <xdr:row>20</xdr:row>
      <xdr:rowOff>97790</xdr:rowOff>
    </xdr:to>
    <xdr:sp>
      <xdr:nvSpPr>
        <xdr:cNvPr id="8" name="Retângulo arredondado 7"/>
        <xdr:cNvSpPr/>
      </xdr:nvSpPr>
      <xdr:spPr>
        <a:xfrm>
          <a:off x="5784215" y="1360805"/>
          <a:ext cx="4439920" cy="2242185"/>
        </a:xfrm>
        <a:prstGeom prst="roundRect">
          <a:avLst>
            <a:gd name="adj" fmla="val 6188"/>
          </a:avLst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8</xdr:col>
      <xdr:colOff>27305</xdr:colOff>
      <xdr:row>6</xdr:row>
      <xdr:rowOff>153670</xdr:rowOff>
    </xdr:from>
    <xdr:to>
      <xdr:col>13</xdr:col>
      <xdr:colOff>462915</xdr:colOff>
      <xdr:row>8</xdr:row>
      <xdr:rowOff>47625</xdr:rowOff>
    </xdr:to>
    <xdr:sp>
      <xdr:nvSpPr>
        <xdr:cNvPr id="9" name="Retângulo arredondado 8"/>
        <xdr:cNvSpPr/>
      </xdr:nvSpPr>
      <xdr:spPr>
        <a:xfrm>
          <a:off x="6080760" y="1205230"/>
          <a:ext cx="3864610" cy="2444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>
              <a:solidFill>
                <a:schemeClr val="bg1"/>
              </a:solidFill>
            </a:rPr>
            <a:t>DISTRIBUIÇÃO DE ATENDIMENTOS X RECEITA</a:t>
          </a:r>
          <a:endParaRPr lang="pt-B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120650</xdr:colOff>
      <xdr:row>7</xdr:row>
      <xdr:rowOff>140335</xdr:rowOff>
    </xdr:from>
    <xdr:to>
      <xdr:col>6</xdr:col>
      <xdr:colOff>406400</xdr:colOff>
      <xdr:row>14</xdr:row>
      <xdr:rowOff>118745</xdr:rowOff>
    </xdr:to>
    <xdr:sp textlink="Assessment!$L$7">
      <xdr:nvSpPr>
        <xdr:cNvPr id="2" name="Caixa de Texto 1"/>
        <xdr:cNvSpPr txBox="1"/>
      </xdr:nvSpPr>
      <xdr:spPr>
        <a:xfrm>
          <a:off x="806450" y="1367155"/>
          <a:ext cx="4281805" cy="120523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pt-BR" altLang="en-US" sz="8000"/>
            <a:t>50</a:t>
          </a:fld>
          <a:endParaRPr lang="pt-BR" altLang="en-US" sz="8000"/>
        </a:p>
      </xdr:txBody>
    </xdr:sp>
    <xdr:clientData/>
  </xdr:twoCellAnchor>
  <xdr:twoCellAnchor>
    <xdr:from>
      <xdr:col>1</xdr:col>
      <xdr:colOff>250190</xdr:colOff>
      <xdr:row>7</xdr:row>
      <xdr:rowOff>23495</xdr:rowOff>
    </xdr:from>
    <xdr:to>
      <xdr:col>4</xdr:col>
      <xdr:colOff>186690</xdr:colOff>
      <xdr:row>8</xdr:row>
      <xdr:rowOff>84455</xdr:rowOff>
    </xdr:to>
    <xdr:sp>
      <xdr:nvSpPr>
        <xdr:cNvPr id="3" name="Retângulo arredondado 2"/>
        <xdr:cNvSpPr/>
      </xdr:nvSpPr>
      <xdr:spPr>
        <a:xfrm>
          <a:off x="935990" y="1250315"/>
          <a:ext cx="2340610" cy="23622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pt-BR" altLang="en-US" sz="1100"/>
            <a:t>TOTAL DE ATENDIMENTOS</a:t>
          </a:r>
          <a:endParaRPr lang="pt-BR" altLang="en-US" sz="1100"/>
        </a:p>
      </xdr:txBody>
    </xdr:sp>
    <xdr:clientData/>
  </xdr:twoCellAnchor>
  <xdr:twoCellAnchor editAs="oneCell">
    <xdr:from>
      <xdr:col>1</xdr:col>
      <xdr:colOff>436245</xdr:colOff>
      <xdr:row>1</xdr:row>
      <xdr:rowOff>140970</xdr:rowOff>
    </xdr:from>
    <xdr:to>
      <xdr:col>6</xdr:col>
      <xdr:colOff>234950</xdr:colOff>
      <xdr:row>5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045" y="316230"/>
              <a:ext cx="3794760" cy="702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13970</xdr:colOff>
      <xdr:row>1</xdr:row>
      <xdr:rowOff>150495</xdr:rowOff>
    </xdr:from>
    <xdr:to>
      <xdr:col>15</xdr:col>
      <xdr:colOff>237490</xdr:colOff>
      <xdr:row>5</xdr:row>
      <xdr:rowOff>144780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Atendimen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endi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325755"/>
              <a:ext cx="5709920" cy="695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>
    <xdr:from>
      <xdr:col>7</xdr:col>
      <xdr:colOff>617220</xdr:colOff>
      <xdr:row>7</xdr:row>
      <xdr:rowOff>136525</xdr:rowOff>
    </xdr:from>
    <xdr:to>
      <xdr:col>13</xdr:col>
      <xdr:colOff>591185</xdr:colOff>
      <xdr:row>20</xdr:row>
      <xdr:rowOff>85090</xdr:rowOff>
    </xdr:to>
    <xdr:graphicFrame>
      <xdr:nvGraphicFramePr>
        <xdr:cNvPr id="12" name="Gráfico 11"/>
        <xdr:cNvGraphicFramePr/>
      </xdr:nvGraphicFramePr>
      <xdr:xfrm>
        <a:off x="5984875" y="1363345"/>
        <a:ext cx="4088765" cy="2226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165735</xdr:colOff>
      <xdr:row>7</xdr:row>
      <xdr:rowOff>135890</xdr:rowOff>
    </xdr:from>
    <xdr:to>
      <xdr:col>21</xdr:col>
      <xdr:colOff>490855</xdr:colOff>
      <xdr:row>20</xdr:row>
      <xdr:rowOff>99695</xdr:rowOff>
    </xdr:to>
    <xdr:sp>
      <xdr:nvSpPr>
        <xdr:cNvPr id="13" name="Retângulo arredondado 12"/>
        <xdr:cNvSpPr/>
      </xdr:nvSpPr>
      <xdr:spPr>
        <a:xfrm>
          <a:off x="11019790" y="1362710"/>
          <a:ext cx="4439920" cy="2242185"/>
        </a:xfrm>
        <a:prstGeom prst="roundRect">
          <a:avLst>
            <a:gd name="adj" fmla="val 6188"/>
          </a:avLst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15</xdr:col>
      <xdr:colOff>462280</xdr:colOff>
      <xdr:row>6</xdr:row>
      <xdr:rowOff>155575</xdr:rowOff>
    </xdr:from>
    <xdr:to>
      <xdr:col>21</xdr:col>
      <xdr:colOff>212090</xdr:colOff>
      <xdr:row>8</xdr:row>
      <xdr:rowOff>49530</xdr:rowOff>
    </xdr:to>
    <xdr:sp>
      <xdr:nvSpPr>
        <xdr:cNvPr id="14" name="Retângulo arredondado 13"/>
        <xdr:cNvSpPr/>
      </xdr:nvSpPr>
      <xdr:spPr>
        <a:xfrm>
          <a:off x="11316335" y="1207135"/>
          <a:ext cx="3864610" cy="2444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>
              <a:solidFill>
                <a:schemeClr val="bg1"/>
              </a:solidFill>
            </a:rPr>
            <a:t>RAÇAS MAIS ATENDIDAS</a:t>
          </a:r>
          <a:endParaRPr lang="pt-B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295275</xdr:colOff>
      <xdr:row>7</xdr:row>
      <xdr:rowOff>165100</xdr:rowOff>
    </xdr:from>
    <xdr:to>
      <xdr:col>21</xdr:col>
      <xdr:colOff>396240</xdr:colOff>
      <xdr:row>20</xdr:row>
      <xdr:rowOff>99060</xdr:rowOff>
    </xdr:to>
    <xdr:graphicFrame>
      <xdr:nvGraphicFramePr>
        <xdr:cNvPr id="16" name="Gráfico 15"/>
        <xdr:cNvGraphicFramePr/>
      </xdr:nvGraphicFramePr>
      <xdr:xfrm>
        <a:off x="11149330" y="1391920"/>
        <a:ext cx="4215765" cy="2212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24.3652777778" refreshedBy="Alexandre Pedro" recordCount="50">
  <cacheSource type="worksheet">
    <worksheetSource name="ClinicaPet"/>
  </cacheSource>
  <cacheFields count="5">
    <cacheField name="Data" numFmtId="180">
      <sharedItems containsSemiMixedTypes="0" containsString="0" containsNonDate="0" containsDate="1" minDate="2025-01-04T00:00:00" maxDate="2025-03-30T00:00:00" count="39">
        <d v="2025-01-04T00:00:00"/>
        <d v="2025-01-09T00:00:00"/>
        <d v="2025-01-12T00:00:00"/>
        <d v="2025-01-14T00:00:00"/>
        <d v="2025-01-16T00:00:00"/>
        <d v="2025-01-17T00:00:00"/>
        <d v="2025-01-18T00:00:00"/>
        <d v="2025-01-21T00:00:00"/>
        <d v="2025-01-23T00:00:00"/>
        <d v="2025-01-24T00:00:00"/>
        <d v="2025-01-27T00:00:00"/>
        <d v="2025-01-30T00:00:00"/>
        <d v="2025-01-31T00:00:00"/>
        <d v="2025-02-02T00:00:00"/>
        <d v="2025-02-04T00:00:00"/>
        <d v="2025-02-05T00:00:00"/>
        <d v="2025-02-06T00:00:00"/>
        <d v="2025-02-09T00:00:00"/>
        <d v="2025-02-10T00:00:00"/>
        <d v="2025-02-13T00:00:00"/>
        <d v="2025-02-18T00:00:00"/>
        <d v="2025-02-19T00:00:00"/>
        <d v="2025-02-23T00:00:00"/>
        <d v="2025-02-25T00:00:00"/>
        <d v="2025-02-27T00:00:00"/>
        <d v="2025-03-01T00:00:00"/>
        <d v="2025-03-03T00:00:00"/>
        <d v="2025-03-04T00:00:00"/>
        <d v="2025-03-09T00:00:00"/>
        <d v="2025-03-14T00:00:00"/>
        <d v="2025-03-15T00:00:00"/>
        <d v="2025-03-19T00:00:00"/>
        <d v="2025-03-22T00:00:00"/>
        <d v="2025-03-23T00:00:00"/>
        <d v="2025-03-24T00:00:00"/>
        <d v="2025-03-25T00:00:00"/>
        <d v="2025-03-28T00:00:00"/>
        <d v="2025-03-29T00:00:00"/>
        <d v="2025-03-30T00:00:00"/>
      </sharedItems>
    </cacheField>
    <cacheField name="Mês" numFmtId="0">
      <sharedItems count="6">
        <s v="1-JANEIRO"/>
        <s v="2-FEVEREIRO"/>
        <s v="3-MARÇO"/>
        <s v="JANEIRO" u="1"/>
        <s v="FEVEREIRO" u="1"/>
        <s v="MARÇO" u="1"/>
      </sharedItems>
    </cacheField>
    <cacheField name="Raca" numFmtId="0">
      <sharedItems count="6">
        <s v="Pastor"/>
        <s v="Beagle"/>
        <s v="YorkShire"/>
        <s v="Apso"/>
        <s v="SRD"/>
        <s v="Golden"/>
      </sharedItems>
    </cacheField>
    <cacheField name="Atendimento" numFmtId="0">
      <sharedItems count="5">
        <s v="Raio X"/>
        <s v="Tosa"/>
        <s v="Exame Ocular"/>
        <s v="Vacina"/>
        <s v="Castracao"/>
      </sharedItems>
    </cacheField>
    <cacheField name="Valor (R$)" numFmtId="181">
      <sharedItems containsSemiMixedTypes="0" containsString="0" containsNumber="1" containsInteger="1" minValue="80" maxValue="300" count="5">
        <n v="130"/>
        <n v="80"/>
        <n v="180"/>
        <n v="150"/>
        <n v="300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</r>
  <r>
    <x v="1"/>
    <x v="0"/>
    <x v="1"/>
    <x v="1"/>
    <x v="1"/>
  </r>
  <r>
    <x v="2"/>
    <x v="0"/>
    <x v="2"/>
    <x v="2"/>
    <x v="2"/>
  </r>
  <r>
    <x v="3"/>
    <x v="0"/>
    <x v="3"/>
    <x v="0"/>
    <x v="0"/>
  </r>
  <r>
    <x v="3"/>
    <x v="0"/>
    <x v="2"/>
    <x v="0"/>
    <x v="0"/>
  </r>
  <r>
    <x v="4"/>
    <x v="0"/>
    <x v="4"/>
    <x v="3"/>
    <x v="3"/>
  </r>
  <r>
    <x v="5"/>
    <x v="0"/>
    <x v="2"/>
    <x v="1"/>
    <x v="1"/>
  </r>
  <r>
    <x v="5"/>
    <x v="0"/>
    <x v="1"/>
    <x v="2"/>
    <x v="2"/>
  </r>
  <r>
    <x v="6"/>
    <x v="0"/>
    <x v="1"/>
    <x v="0"/>
    <x v="0"/>
  </r>
  <r>
    <x v="7"/>
    <x v="0"/>
    <x v="1"/>
    <x v="2"/>
    <x v="2"/>
  </r>
  <r>
    <x v="8"/>
    <x v="0"/>
    <x v="5"/>
    <x v="2"/>
    <x v="2"/>
  </r>
  <r>
    <x v="8"/>
    <x v="0"/>
    <x v="2"/>
    <x v="1"/>
    <x v="1"/>
  </r>
  <r>
    <x v="9"/>
    <x v="0"/>
    <x v="4"/>
    <x v="2"/>
    <x v="2"/>
  </r>
  <r>
    <x v="10"/>
    <x v="0"/>
    <x v="5"/>
    <x v="3"/>
    <x v="3"/>
  </r>
  <r>
    <x v="10"/>
    <x v="0"/>
    <x v="0"/>
    <x v="3"/>
    <x v="3"/>
  </r>
  <r>
    <x v="11"/>
    <x v="0"/>
    <x v="0"/>
    <x v="0"/>
    <x v="0"/>
  </r>
  <r>
    <x v="12"/>
    <x v="0"/>
    <x v="0"/>
    <x v="3"/>
    <x v="3"/>
  </r>
  <r>
    <x v="13"/>
    <x v="1"/>
    <x v="0"/>
    <x v="1"/>
    <x v="1"/>
  </r>
  <r>
    <x v="13"/>
    <x v="1"/>
    <x v="4"/>
    <x v="2"/>
    <x v="2"/>
  </r>
  <r>
    <x v="14"/>
    <x v="1"/>
    <x v="5"/>
    <x v="3"/>
    <x v="3"/>
  </r>
  <r>
    <x v="15"/>
    <x v="1"/>
    <x v="0"/>
    <x v="3"/>
    <x v="3"/>
  </r>
  <r>
    <x v="15"/>
    <x v="1"/>
    <x v="5"/>
    <x v="4"/>
    <x v="4"/>
  </r>
  <r>
    <x v="16"/>
    <x v="1"/>
    <x v="2"/>
    <x v="0"/>
    <x v="0"/>
  </r>
  <r>
    <x v="17"/>
    <x v="1"/>
    <x v="1"/>
    <x v="4"/>
    <x v="4"/>
  </r>
  <r>
    <x v="18"/>
    <x v="1"/>
    <x v="4"/>
    <x v="0"/>
    <x v="0"/>
  </r>
  <r>
    <x v="19"/>
    <x v="1"/>
    <x v="5"/>
    <x v="3"/>
    <x v="3"/>
  </r>
  <r>
    <x v="20"/>
    <x v="1"/>
    <x v="2"/>
    <x v="3"/>
    <x v="3"/>
  </r>
  <r>
    <x v="21"/>
    <x v="1"/>
    <x v="1"/>
    <x v="4"/>
    <x v="4"/>
  </r>
  <r>
    <x v="22"/>
    <x v="1"/>
    <x v="4"/>
    <x v="3"/>
    <x v="3"/>
  </r>
  <r>
    <x v="22"/>
    <x v="1"/>
    <x v="2"/>
    <x v="0"/>
    <x v="0"/>
  </r>
  <r>
    <x v="23"/>
    <x v="1"/>
    <x v="0"/>
    <x v="0"/>
    <x v="0"/>
  </r>
  <r>
    <x v="23"/>
    <x v="1"/>
    <x v="5"/>
    <x v="0"/>
    <x v="0"/>
  </r>
  <r>
    <x v="24"/>
    <x v="1"/>
    <x v="0"/>
    <x v="1"/>
    <x v="1"/>
  </r>
  <r>
    <x v="25"/>
    <x v="2"/>
    <x v="2"/>
    <x v="4"/>
    <x v="4"/>
  </r>
  <r>
    <x v="26"/>
    <x v="2"/>
    <x v="0"/>
    <x v="0"/>
    <x v="0"/>
  </r>
  <r>
    <x v="27"/>
    <x v="2"/>
    <x v="4"/>
    <x v="0"/>
    <x v="0"/>
  </r>
  <r>
    <x v="28"/>
    <x v="2"/>
    <x v="4"/>
    <x v="2"/>
    <x v="2"/>
  </r>
  <r>
    <x v="29"/>
    <x v="2"/>
    <x v="5"/>
    <x v="2"/>
    <x v="2"/>
  </r>
  <r>
    <x v="30"/>
    <x v="2"/>
    <x v="3"/>
    <x v="0"/>
    <x v="0"/>
  </r>
  <r>
    <x v="31"/>
    <x v="2"/>
    <x v="3"/>
    <x v="2"/>
    <x v="2"/>
  </r>
  <r>
    <x v="31"/>
    <x v="2"/>
    <x v="3"/>
    <x v="4"/>
    <x v="4"/>
  </r>
  <r>
    <x v="32"/>
    <x v="2"/>
    <x v="5"/>
    <x v="2"/>
    <x v="2"/>
  </r>
  <r>
    <x v="32"/>
    <x v="2"/>
    <x v="4"/>
    <x v="3"/>
    <x v="3"/>
  </r>
  <r>
    <x v="33"/>
    <x v="2"/>
    <x v="2"/>
    <x v="4"/>
    <x v="4"/>
  </r>
  <r>
    <x v="34"/>
    <x v="2"/>
    <x v="1"/>
    <x v="4"/>
    <x v="4"/>
  </r>
  <r>
    <x v="35"/>
    <x v="2"/>
    <x v="3"/>
    <x v="0"/>
    <x v="0"/>
  </r>
  <r>
    <x v="35"/>
    <x v="2"/>
    <x v="2"/>
    <x v="4"/>
    <x v="4"/>
  </r>
  <r>
    <x v="36"/>
    <x v="2"/>
    <x v="1"/>
    <x v="1"/>
    <x v="1"/>
  </r>
  <r>
    <x v="37"/>
    <x v="2"/>
    <x v="3"/>
    <x v="4"/>
    <x v="4"/>
  </r>
  <r>
    <x v="38"/>
    <x v="2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>
  <location ref="J3:K7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Row"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compact="0" showAll="0">
      <items count="7">
        <item x="3"/>
        <item x="1"/>
        <item x="5"/>
        <item x="0"/>
        <item x="4"/>
        <item x="2"/>
        <item t="default"/>
      </items>
    </pivotField>
    <pivotField dataField="1" compact="0" showAll="0">
      <items count="6">
        <item x="4"/>
        <item x="2"/>
        <item x="0"/>
        <item x="1"/>
        <item x="3"/>
        <item t="default"/>
      </items>
    </pivotField>
    <pivotField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1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Contagem de Atendimento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_x000a_Dinâmica5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6">
  <location ref="J10:K16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compact="0" showAll="0">
      <items count="7">
        <item x="3"/>
        <item x="1"/>
        <item x="5"/>
        <item x="0"/>
        <item x="4"/>
        <item x="2"/>
        <item t="default"/>
      </items>
    </pivotField>
    <pivotField axis="axisRow" compact="0" showAll="0">
      <items count="6">
        <item x="4"/>
        <item x="2"/>
        <item x="0"/>
        <item x="1"/>
        <item x="3"/>
        <item t="default"/>
      </items>
    </pivotField>
    <pivotField dataField="1"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 (R$)" fld="4" baseField="0" baseItem="0" numFmtId="182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_x000a_Dinâmica6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4">
  <location ref="J19:K26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axis="axisRow" compact="0" sortType="ascending" showAll="0">
      <items count="7">
        <item x="3"/>
        <item x="1"/>
        <item x="5"/>
        <item x="0"/>
        <item x="4"/>
        <item x="2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>
      <items count="6">
        <item x="4"/>
        <item x="2"/>
        <item x="0"/>
        <item x="1"/>
        <item x="3"/>
        <item t="default"/>
      </items>
    </pivotField>
    <pivotField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Atendimento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_x000a_Dinâmica7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>
  <location ref="J29:K35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compact="0" showAll="0">
      <items count="7">
        <item x="3"/>
        <item x="1"/>
        <item x="5"/>
        <item x="0"/>
        <item x="4"/>
        <item x="2"/>
        <item t="default"/>
      </items>
    </pivotField>
    <pivotField axis="axisRow" dataField="1" compact="0" showAll="0">
      <items count="6">
        <item x="4"/>
        <item x="2"/>
        <item x="0"/>
        <item x="1"/>
        <item x="3"/>
        <item t="default"/>
      </items>
    </pivotField>
    <pivotField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Atendimento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ês" sourceName="Mês">
  <pivotTables>
    <pivotTable tabId="9" name="Tabela Dinâmica"/>
    <pivotTable tabId="9" name="Tabela _x000a_Dinâmica5"/>
    <pivotTable tabId="9" name="Tabela _x000a_Dinâmica6"/>
    <pivotTable tabId="9" name="Tabela _x000a_Dinâmica7"/>
  </pivotTables>
  <data>
    <tabular pivotCacheId="1">
      <items count="6">
        <i x="0" s="1"/>
        <i x="1" s="1"/>
        <i x="2" s="1"/>
        <i x="4" s="1" nd="1"/>
        <i x="3" s="1" nd="1"/>
        <i x="5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tendimento" sourceName="Atendimento">
  <pivotTables>
    <pivotTable tabId="9" name="Tabela Dinâmica"/>
    <pivotTable tabId="9" name="Tabela _x000a_Dinâmica5"/>
    <pivotTable tabId="9" name="Tabela _x000a_Dinâmica6"/>
    <pivotTable tabId="9" name="Tabela _x000a_Dinâmica7"/>
  </pivotTables>
  <data>
    <tabular pivotCacheId="1">
      <items count="5">
        <i x="4" s="1"/>
        <i x="2" s="1"/>
        <i x="0" s="1"/>
        <i x="1" s="1"/>
        <i x="3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licer_Mês" caption="Mês" columnCount="3" style="SlicerStyleLight3" rowHeight="225425"/>
  <slicer name="Atendimento" cache="Slicer_Atendimento" caption="Atendimento" columnCount="5" style="SlicerStyleLight5" rowHeight="225425"/>
</slicers>
</file>

<file path=xl/tables/table1.xml><?xml version="1.0" encoding="utf-8"?>
<table xmlns="http://schemas.openxmlformats.org/spreadsheetml/2006/main" id="1" name="ClinicaPet" displayName="ClinicaPet" ref="D1:H51" totalsRowShown="0">
  <autoFilter xmlns:etc="http://www.wps.cn/officeDocument/2017/etCustomData" ref="D1:H51" etc:filterBottomFollowUsedRange="0"/>
  <sortState ref="D1:H51">
    <sortCondition ref="D2"/>
  </sortState>
  <tableColumns count="5">
    <tableColumn id="1" name="Data" dataDxfId="0"/>
    <tableColumn id="5" name="Mês" dataDxfId="1">
      <calculatedColumnFormula>_xlfn.CONCAT(MONTH(ClinicaPet[[#This Row],[Data]]),"-",UPPER(TEXT(ClinicaPet[[#This Row],[Data]],"mmmm")))</calculatedColumnFormula>
    </tableColumn>
    <tableColumn id="2" name="Raca" dataDxfId="2"/>
    <tableColumn id="3" name="Atendimento" dataDxfId="3"/>
    <tableColumn id="4" name="Valor (R$)" dataDxfId="4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zoomScale="120" zoomScaleNormal="120" topLeftCell="I15" workbookViewId="0">
      <selection activeCell="N26" sqref="N26"/>
    </sheetView>
  </sheetViews>
  <sheetFormatPr defaultColWidth="8.89166666666667" defaultRowHeight="13.8"/>
  <cols>
    <col min="1" max="1" width="53.5583333333333" customWidth="1"/>
    <col min="3" max="4" width="13.3333333333333" customWidth="1"/>
    <col min="5" max="6" width="14.1083333333333" customWidth="1"/>
    <col min="7" max="7" width="16.1" customWidth="1"/>
    <col min="8" max="8" width="14.3333333333333" customWidth="1"/>
    <col min="10" max="10" width="15.2"/>
    <col min="11" max="11" width="26.7" customWidth="1"/>
    <col min="12" max="12" width="24.1"/>
    <col min="13" max="13" width="16.7"/>
    <col min="14" max="14" width="10.1"/>
    <col min="15" max="49" width="10.6"/>
    <col min="50" max="50" width="10.1"/>
  </cols>
  <sheetData>
    <row r="1" spans="1:8">
      <c r="A1" s="2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>
      <c r="A2" s="1"/>
      <c r="C2" s="4"/>
      <c r="D2" s="4">
        <v>45661</v>
      </c>
      <c r="E2" s="5" t="str">
        <f>_xlfn.CONCAT(MONTH(ClinicaPet[[#This Row],[Data]]),"-",UPPER(TEXT(ClinicaPet[[#This Row],[Data]],"mmmm")))</f>
        <v>1-JANEIRO</v>
      </c>
      <c r="F2" s="6" t="s">
        <v>6</v>
      </c>
      <c r="G2" s="6" t="s">
        <v>7</v>
      </c>
      <c r="H2" s="7">
        <v>130</v>
      </c>
    </row>
    <row r="3" spans="1:11">
      <c r="A3" s="2" t="s">
        <v>8</v>
      </c>
      <c r="C3" s="4"/>
      <c r="D3" s="4">
        <v>45666</v>
      </c>
      <c r="E3" s="5" t="str">
        <f>_xlfn.CONCAT(MONTH(ClinicaPet[[#This Row],[Data]]),"-",UPPER(TEXT(ClinicaPet[[#This Row],[Data]],"mmmm")))</f>
        <v>1-JANEIRO</v>
      </c>
      <c r="F3" s="6" t="s">
        <v>9</v>
      </c>
      <c r="G3" s="6" t="s">
        <v>10</v>
      </c>
      <c r="H3" s="7">
        <v>80</v>
      </c>
      <c r="J3" t="s">
        <v>2</v>
      </c>
      <c r="K3" t="s">
        <v>11</v>
      </c>
    </row>
    <row r="4" spans="1:11">
      <c r="A4" s="1"/>
      <c r="C4" s="4"/>
      <c r="D4" s="4">
        <v>45669</v>
      </c>
      <c r="E4" s="5" t="str">
        <f>_xlfn.CONCAT(MONTH(ClinicaPet[[#This Row],[Data]]),"-",UPPER(TEXT(ClinicaPet[[#This Row],[Data]],"mmmm")))</f>
        <v>1-JANEIRO</v>
      </c>
      <c r="F4" s="6" t="s">
        <v>12</v>
      </c>
      <c r="G4" s="6" t="s">
        <v>13</v>
      </c>
      <c r="H4" s="7">
        <v>180</v>
      </c>
      <c r="J4" t="s">
        <v>14</v>
      </c>
      <c r="K4">
        <v>17</v>
      </c>
    </row>
    <row r="5" spans="1:11">
      <c r="A5" s="2" t="s">
        <v>15</v>
      </c>
      <c r="C5" s="4"/>
      <c r="D5" s="4">
        <v>45671</v>
      </c>
      <c r="E5" s="5" t="str">
        <f>_xlfn.CONCAT(MONTH(ClinicaPet[[#This Row],[Data]]),"-",UPPER(TEXT(ClinicaPet[[#This Row],[Data]],"mmmm")))</f>
        <v>1-JANEIRO</v>
      </c>
      <c r="F5" s="6" t="s">
        <v>16</v>
      </c>
      <c r="G5" s="6" t="s">
        <v>7</v>
      </c>
      <c r="H5" s="7">
        <v>130</v>
      </c>
      <c r="J5" t="s">
        <v>17</v>
      </c>
      <c r="K5">
        <v>16</v>
      </c>
    </row>
    <row r="6" spans="1:11">
      <c r="A6" s="8" t="s">
        <v>18</v>
      </c>
      <c r="C6" s="4"/>
      <c r="D6" s="4">
        <v>45671</v>
      </c>
      <c r="E6" s="5" t="str">
        <f>_xlfn.CONCAT(MONTH(ClinicaPet[[#This Row],[Data]]),"-",UPPER(TEXT(ClinicaPet[[#This Row],[Data]],"mmmm")))</f>
        <v>1-JANEIRO</v>
      </c>
      <c r="F6" s="6" t="s">
        <v>12</v>
      </c>
      <c r="G6" s="6" t="s">
        <v>7</v>
      </c>
      <c r="H6" s="7">
        <v>130</v>
      </c>
      <c r="J6" t="s">
        <v>19</v>
      </c>
      <c r="K6">
        <v>17</v>
      </c>
    </row>
    <row r="7" spans="1:12">
      <c r="A7" s="8" t="s">
        <v>20</v>
      </c>
      <c r="C7" s="4"/>
      <c r="D7" s="4">
        <v>45673</v>
      </c>
      <c r="E7" s="5" t="str">
        <f>_xlfn.CONCAT(MONTH(ClinicaPet[[#This Row],[Data]]),"-",UPPER(TEXT(ClinicaPet[[#This Row],[Data]],"mmmm")))</f>
        <v>1-JANEIRO</v>
      </c>
      <c r="F7" s="6" t="s">
        <v>21</v>
      </c>
      <c r="G7" s="6" t="s">
        <v>22</v>
      </c>
      <c r="H7" s="7">
        <v>150</v>
      </c>
      <c r="J7" t="s">
        <v>23</v>
      </c>
      <c r="K7">
        <v>50</v>
      </c>
      <c r="L7">
        <f>GETPIVOTDATA("Atendimento",$J$3)</f>
        <v>50</v>
      </c>
    </row>
    <row r="8" spans="1:8">
      <c r="A8" s="8" t="s">
        <v>24</v>
      </c>
      <c r="C8" s="4"/>
      <c r="D8" s="4">
        <v>45674</v>
      </c>
      <c r="E8" s="5" t="str">
        <f>_xlfn.CONCAT(MONTH(ClinicaPet[[#This Row],[Data]]),"-",UPPER(TEXT(ClinicaPet[[#This Row],[Data]],"mmmm")))</f>
        <v>1-JANEIRO</v>
      </c>
      <c r="F8" s="6" t="s">
        <v>12</v>
      </c>
      <c r="G8" s="6" t="s">
        <v>10</v>
      </c>
      <c r="H8" s="7">
        <v>80</v>
      </c>
    </row>
    <row r="9" spans="1:8">
      <c r="A9" s="8" t="s">
        <v>25</v>
      </c>
      <c r="C9" s="4"/>
      <c r="D9" s="4">
        <v>45674</v>
      </c>
      <c r="E9" s="5" t="str">
        <f>_xlfn.CONCAT(MONTH(ClinicaPet[[#This Row],[Data]]),"-",UPPER(TEXT(ClinicaPet[[#This Row],[Data]],"mmmm")))</f>
        <v>1-JANEIRO</v>
      </c>
      <c r="F9" s="6" t="s">
        <v>9</v>
      </c>
      <c r="G9" s="6" t="s">
        <v>13</v>
      </c>
      <c r="H9" s="7">
        <v>180</v>
      </c>
    </row>
    <row r="10" spans="1:11">
      <c r="A10" s="9"/>
      <c r="C10" s="4"/>
      <c r="D10" s="4">
        <v>45675</v>
      </c>
      <c r="E10" s="5" t="str">
        <f>_xlfn.CONCAT(MONTH(ClinicaPet[[#This Row],[Data]]),"-",UPPER(TEXT(ClinicaPet[[#This Row],[Data]],"mmmm")))</f>
        <v>1-JANEIRO</v>
      </c>
      <c r="F10" s="6" t="s">
        <v>9</v>
      </c>
      <c r="G10" s="6" t="s">
        <v>7</v>
      </c>
      <c r="H10" s="7">
        <v>130</v>
      </c>
      <c r="J10" t="s">
        <v>4</v>
      </c>
      <c r="K10" t="s">
        <v>26</v>
      </c>
    </row>
    <row r="11" spans="1:11">
      <c r="A11" s="10" t="s">
        <v>27</v>
      </c>
      <c r="B11" s="10"/>
      <c r="C11" s="4"/>
      <c r="D11" s="4">
        <v>45678</v>
      </c>
      <c r="E11" s="5" t="str">
        <f>_xlfn.CONCAT(MONTH(ClinicaPet[[#This Row],[Data]]),"-",UPPER(TEXT(ClinicaPet[[#This Row],[Data]],"mmmm")))</f>
        <v>1-JANEIRO</v>
      </c>
      <c r="F11" s="6" t="s">
        <v>9</v>
      </c>
      <c r="G11" s="6" t="s">
        <v>13</v>
      </c>
      <c r="H11" s="7">
        <v>180</v>
      </c>
      <c r="J11" t="s">
        <v>28</v>
      </c>
      <c r="K11" s="13">
        <v>2700</v>
      </c>
    </row>
    <row r="12" spans="1:11">
      <c r="A12" s="11" t="s">
        <v>3</v>
      </c>
      <c r="C12" s="4"/>
      <c r="D12" s="4">
        <v>45680</v>
      </c>
      <c r="E12" s="5" t="str">
        <f>_xlfn.CONCAT(MONTH(ClinicaPet[[#This Row],[Data]]),"-",UPPER(TEXT(ClinicaPet[[#This Row],[Data]],"mmmm")))</f>
        <v>1-JANEIRO</v>
      </c>
      <c r="F12" s="6" t="s">
        <v>29</v>
      </c>
      <c r="G12" s="6" t="s">
        <v>13</v>
      </c>
      <c r="H12" s="7">
        <v>180</v>
      </c>
      <c r="J12" t="s">
        <v>13</v>
      </c>
      <c r="K12" s="13">
        <v>1800</v>
      </c>
    </row>
    <row r="13" spans="1:11">
      <c r="A13" t="str" cm="1">
        <f t="array" ref="A13:A18">_xlfn.UNIQUE(ClinicaPet[Raca])</f>
        <v>Pastor</v>
      </c>
      <c r="C13" s="4"/>
      <c r="D13" s="4">
        <v>45680</v>
      </c>
      <c r="E13" s="5" t="str">
        <f>_xlfn.CONCAT(MONTH(ClinicaPet[[#This Row],[Data]]),"-",UPPER(TEXT(ClinicaPet[[#This Row],[Data]],"mmmm")))</f>
        <v>1-JANEIRO</v>
      </c>
      <c r="F13" s="6" t="s">
        <v>12</v>
      </c>
      <c r="G13" s="6" t="s">
        <v>10</v>
      </c>
      <c r="H13" s="7">
        <v>80</v>
      </c>
      <c r="J13" t="s">
        <v>7</v>
      </c>
      <c r="K13" s="13">
        <v>1820</v>
      </c>
    </row>
    <row r="14" spans="1:11">
      <c r="A14" t="str">
        <v>Beagle</v>
      </c>
      <c r="C14" s="4"/>
      <c r="D14" s="4">
        <v>45681</v>
      </c>
      <c r="E14" s="5" t="str">
        <f>_xlfn.CONCAT(MONTH(ClinicaPet[[#This Row],[Data]]),"-",UPPER(TEXT(ClinicaPet[[#This Row],[Data]],"mmmm")))</f>
        <v>1-JANEIRO</v>
      </c>
      <c r="F14" s="6" t="s">
        <v>21</v>
      </c>
      <c r="G14" s="6" t="s">
        <v>13</v>
      </c>
      <c r="H14" s="7">
        <v>180</v>
      </c>
      <c r="J14" t="s">
        <v>10</v>
      </c>
      <c r="K14" s="13">
        <v>560</v>
      </c>
    </row>
    <row r="15" spans="1:11">
      <c r="A15" t="str">
        <v>YorkShire</v>
      </c>
      <c r="C15" s="4"/>
      <c r="D15" s="4">
        <v>45684</v>
      </c>
      <c r="E15" s="5" t="str">
        <f>_xlfn.CONCAT(MONTH(ClinicaPet[[#This Row],[Data]]),"-",UPPER(TEXT(ClinicaPet[[#This Row],[Data]],"mmmm")))</f>
        <v>1-JANEIRO</v>
      </c>
      <c r="F15" s="6" t="s">
        <v>29</v>
      </c>
      <c r="G15" s="6" t="s">
        <v>22</v>
      </c>
      <c r="H15" s="7">
        <v>150</v>
      </c>
      <c r="J15" t="s">
        <v>22</v>
      </c>
      <c r="K15" s="13">
        <v>1500</v>
      </c>
    </row>
    <row r="16" spans="1:11">
      <c r="A16" t="str">
        <v>Apso</v>
      </c>
      <c r="C16" s="4"/>
      <c r="D16" s="4">
        <v>45684</v>
      </c>
      <c r="E16" s="5" t="str">
        <f>_xlfn.CONCAT(MONTH(ClinicaPet[[#This Row],[Data]]),"-",UPPER(TEXT(ClinicaPet[[#This Row],[Data]],"mmmm")))</f>
        <v>1-JANEIRO</v>
      </c>
      <c r="F16" s="6" t="s">
        <v>6</v>
      </c>
      <c r="G16" s="6" t="s">
        <v>22</v>
      </c>
      <c r="H16" s="7">
        <v>150</v>
      </c>
      <c r="J16" t="s">
        <v>23</v>
      </c>
      <c r="K16" s="13">
        <v>8380</v>
      </c>
    </row>
    <row r="17" spans="1:8">
      <c r="A17" t="str">
        <v>SRD</v>
      </c>
      <c r="C17" s="4"/>
      <c r="D17" s="4">
        <v>45687</v>
      </c>
      <c r="E17" s="5" t="str">
        <f>_xlfn.CONCAT(MONTH(ClinicaPet[[#This Row],[Data]]),"-",UPPER(TEXT(ClinicaPet[[#This Row],[Data]],"mmmm")))</f>
        <v>1-JANEIRO</v>
      </c>
      <c r="F17" s="6" t="s">
        <v>6</v>
      </c>
      <c r="G17" s="6" t="s">
        <v>7</v>
      </c>
      <c r="H17" s="7">
        <v>130</v>
      </c>
    </row>
    <row r="18" spans="1:8">
      <c r="A18" t="str">
        <v>Golden</v>
      </c>
      <c r="C18" s="4"/>
      <c r="D18" s="4">
        <v>45688</v>
      </c>
      <c r="E18" s="5" t="str">
        <f>_xlfn.CONCAT(MONTH(ClinicaPet[[#This Row],[Data]]),"-",UPPER(TEXT(ClinicaPet[[#This Row],[Data]],"mmmm")))</f>
        <v>1-JANEIRO</v>
      </c>
      <c r="F18" s="6" t="s">
        <v>6</v>
      </c>
      <c r="G18" s="6" t="s">
        <v>22</v>
      </c>
      <c r="H18" s="7">
        <v>150</v>
      </c>
    </row>
    <row r="19" spans="3:11">
      <c r="C19" s="4"/>
      <c r="D19" s="4">
        <v>45690</v>
      </c>
      <c r="E19" s="5" t="str">
        <f>_xlfn.CONCAT(MONTH(ClinicaPet[[#This Row],[Data]]),"-",UPPER(TEXT(ClinicaPet[[#This Row],[Data]],"mmmm")))</f>
        <v>2-FEVEREIRO</v>
      </c>
      <c r="F19" s="6" t="s">
        <v>6</v>
      </c>
      <c r="G19" s="6" t="s">
        <v>10</v>
      </c>
      <c r="H19" s="7">
        <v>80</v>
      </c>
      <c r="J19" t="s">
        <v>3</v>
      </c>
      <c r="K19" t="s">
        <v>11</v>
      </c>
    </row>
    <row r="20" spans="1:11">
      <c r="A20" s="10" t="s">
        <v>30</v>
      </c>
      <c r="B20" s="10"/>
      <c r="C20" s="4"/>
      <c r="D20" s="4">
        <v>45690</v>
      </c>
      <c r="E20" s="5" t="str">
        <f>_xlfn.CONCAT(MONTH(ClinicaPet[[#This Row],[Data]]),"-",UPPER(TEXT(ClinicaPet[[#This Row],[Data]],"mmmm")))</f>
        <v>2-FEVEREIRO</v>
      </c>
      <c r="F20" s="6" t="s">
        <v>21</v>
      </c>
      <c r="G20" s="6" t="s">
        <v>13</v>
      </c>
      <c r="H20" s="7">
        <v>180</v>
      </c>
      <c r="J20" t="s">
        <v>16</v>
      </c>
      <c r="K20">
        <v>6</v>
      </c>
    </row>
    <row r="21" spans="3:11">
      <c r="C21" s="4"/>
      <c r="D21" s="4">
        <v>45692</v>
      </c>
      <c r="E21" s="5" t="str">
        <f>_xlfn.CONCAT(MONTH(ClinicaPet[[#This Row],[Data]]),"-",UPPER(TEXT(ClinicaPet[[#This Row],[Data]],"mmmm")))</f>
        <v>2-FEVEREIRO</v>
      </c>
      <c r="F21" s="6" t="s">
        <v>29</v>
      </c>
      <c r="G21" s="6" t="s">
        <v>22</v>
      </c>
      <c r="H21" s="7">
        <v>150</v>
      </c>
      <c r="J21" t="s">
        <v>9</v>
      </c>
      <c r="K21">
        <v>8</v>
      </c>
    </row>
    <row r="22" spans="1:11">
      <c r="A22" t="str" cm="1">
        <f t="array" ref="A22:A26">_xlfn.UNIQUE(ClinicaPet[Atendimento])</f>
        <v>Raio X</v>
      </c>
      <c r="C22" s="4"/>
      <c r="D22" s="4">
        <v>45693</v>
      </c>
      <c r="E22" s="5" t="str">
        <f>_xlfn.CONCAT(MONTH(ClinicaPet[[#This Row],[Data]]),"-",UPPER(TEXT(ClinicaPet[[#This Row],[Data]],"mmmm")))</f>
        <v>2-FEVEREIRO</v>
      </c>
      <c r="F22" s="6" t="s">
        <v>6</v>
      </c>
      <c r="G22" s="6" t="s">
        <v>22</v>
      </c>
      <c r="H22" s="7">
        <v>150</v>
      </c>
      <c r="J22" t="s">
        <v>29</v>
      </c>
      <c r="K22">
        <v>8</v>
      </c>
    </row>
    <row r="23" spans="1:11">
      <c r="A23" t="str">
        <v>Tosa</v>
      </c>
      <c r="C23" s="4"/>
      <c r="D23" s="4">
        <v>45693</v>
      </c>
      <c r="E23" s="5" t="str">
        <f>_xlfn.CONCAT(MONTH(ClinicaPet[[#This Row],[Data]]),"-",UPPER(TEXT(ClinicaPet[[#This Row],[Data]],"mmmm")))</f>
        <v>2-FEVEREIRO</v>
      </c>
      <c r="F23" s="6" t="s">
        <v>29</v>
      </c>
      <c r="G23" s="6" t="s">
        <v>28</v>
      </c>
      <c r="H23" s="7">
        <v>300</v>
      </c>
      <c r="J23" t="s">
        <v>6</v>
      </c>
      <c r="K23">
        <v>9</v>
      </c>
    </row>
    <row r="24" spans="1:11">
      <c r="A24" t="str">
        <v>Exame Ocular</v>
      </c>
      <c r="C24" s="4"/>
      <c r="D24" s="4">
        <v>45694</v>
      </c>
      <c r="E24" s="5" t="str">
        <f>_xlfn.CONCAT(MONTH(ClinicaPet[[#This Row],[Data]]),"-",UPPER(TEXT(ClinicaPet[[#This Row],[Data]],"mmmm")))</f>
        <v>2-FEVEREIRO</v>
      </c>
      <c r="F24" s="6" t="s">
        <v>12</v>
      </c>
      <c r="G24" s="6" t="s">
        <v>7</v>
      </c>
      <c r="H24" s="7">
        <v>130</v>
      </c>
      <c r="J24" t="s">
        <v>21</v>
      </c>
      <c r="K24">
        <v>9</v>
      </c>
    </row>
    <row r="25" spans="1:11">
      <c r="A25" t="str">
        <v>Vacina</v>
      </c>
      <c r="C25" s="4"/>
      <c r="D25" s="4">
        <v>45697</v>
      </c>
      <c r="E25" s="5" t="str">
        <f>_xlfn.CONCAT(MONTH(ClinicaPet[[#This Row],[Data]]),"-",UPPER(TEXT(ClinicaPet[[#This Row],[Data]],"mmmm")))</f>
        <v>2-FEVEREIRO</v>
      </c>
      <c r="F25" s="6" t="s">
        <v>9</v>
      </c>
      <c r="G25" s="6" t="s">
        <v>28</v>
      </c>
      <c r="H25" s="7">
        <v>300</v>
      </c>
      <c r="J25" t="s">
        <v>12</v>
      </c>
      <c r="K25">
        <v>10</v>
      </c>
    </row>
    <row r="26" spans="1:11">
      <c r="A26" t="str">
        <v>Castracao</v>
      </c>
      <c r="C26" s="4"/>
      <c r="D26" s="4">
        <v>45698</v>
      </c>
      <c r="E26" s="5" t="str">
        <f>_xlfn.CONCAT(MONTH(ClinicaPet[[#This Row],[Data]]),"-",UPPER(TEXT(ClinicaPet[[#This Row],[Data]],"mmmm")))</f>
        <v>2-FEVEREIRO</v>
      </c>
      <c r="F26" s="6" t="s">
        <v>21</v>
      </c>
      <c r="G26" s="6" t="s">
        <v>7</v>
      </c>
      <c r="H26" s="7">
        <v>130</v>
      </c>
      <c r="J26" t="s">
        <v>23</v>
      </c>
      <c r="K26">
        <v>50</v>
      </c>
    </row>
    <row r="27" spans="3:8">
      <c r="C27" s="4"/>
      <c r="D27" s="4">
        <v>45701</v>
      </c>
      <c r="E27" s="5" t="str">
        <f>_xlfn.CONCAT(MONTH(ClinicaPet[[#This Row],[Data]]),"-",UPPER(TEXT(ClinicaPet[[#This Row],[Data]],"mmmm")))</f>
        <v>2-FEVEREIRO</v>
      </c>
      <c r="F27" s="6" t="s">
        <v>29</v>
      </c>
      <c r="G27" s="6" t="s">
        <v>22</v>
      </c>
      <c r="H27" s="7">
        <v>150</v>
      </c>
    </row>
    <row r="28" spans="1:8">
      <c r="A28" s="12" t="s">
        <v>31</v>
      </c>
      <c r="C28" s="4"/>
      <c r="D28" s="4">
        <v>45706</v>
      </c>
      <c r="E28" s="5" t="str">
        <f>_xlfn.CONCAT(MONTH(ClinicaPet[[#This Row],[Data]]),"-",UPPER(TEXT(ClinicaPet[[#This Row],[Data]],"mmmm")))</f>
        <v>2-FEVEREIRO</v>
      </c>
      <c r="F28" s="6" t="s">
        <v>12</v>
      </c>
      <c r="G28" s="6" t="s">
        <v>22</v>
      </c>
      <c r="H28" s="7">
        <v>150</v>
      </c>
    </row>
    <row r="29" spans="1:11">
      <c r="A29" t="s">
        <v>32</v>
      </c>
      <c r="C29" s="4"/>
      <c r="D29" s="4">
        <v>45707</v>
      </c>
      <c r="E29" s="5" t="str">
        <f>_xlfn.CONCAT(MONTH(ClinicaPet[[#This Row],[Data]]),"-",UPPER(TEXT(ClinicaPet[[#This Row],[Data]],"mmmm")))</f>
        <v>2-FEVEREIRO</v>
      </c>
      <c r="F29" s="6" t="s">
        <v>9</v>
      </c>
      <c r="G29" s="6" t="s">
        <v>28</v>
      </c>
      <c r="H29" s="7">
        <v>300</v>
      </c>
      <c r="J29" t="s">
        <v>4</v>
      </c>
      <c r="K29" t="s">
        <v>11</v>
      </c>
    </row>
    <row r="30" spans="1:11">
      <c r="A30" t="s">
        <v>33</v>
      </c>
      <c r="C30" s="4"/>
      <c r="D30" s="4">
        <v>45711</v>
      </c>
      <c r="E30" s="5" t="str">
        <f>_xlfn.CONCAT(MONTH(ClinicaPet[[#This Row],[Data]]),"-",UPPER(TEXT(ClinicaPet[[#This Row],[Data]],"mmmm")))</f>
        <v>2-FEVEREIRO</v>
      </c>
      <c r="F30" s="6" t="s">
        <v>21</v>
      </c>
      <c r="G30" s="6" t="s">
        <v>22</v>
      </c>
      <c r="H30" s="7">
        <v>150</v>
      </c>
      <c r="J30" t="s">
        <v>28</v>
      </c>
      <c r="K30">
        <v>9</v>
      </c>
    </row>
    <row r="31" spans="3:11">
      <c r="C31" s="4"/>
      <c r="D31" s="4">
        <v>45711</v>
      </c>
      <c r="E31" s="5" t="str">
        <f>_xlfn.CONCAT(MONTH(ClinicaPet[[#This Row],[Data]]),"-",UPPER(TEXT(ClinicaPet[[#This Row],[Data]],"mmmm")))</f>
        <v>2-FEVEREIRO</v>
      </c>
      <c r="F31" s="6" t="s">
        <v>12</v>
      </c>
      <c r="G31" s="6" t="s">
        <v>7</v>
      </c>
      <c r="H31" s="7">
        <v>130</v>
      </c>
      <c r="J31" t="s">
        <v>13</v>
      </c>
      <c r="K31">
        <v>10</v>
      </c>
    </row>
    <row r="32" spans="3:11">
      <c r="C32" s="4"/>
      <c r="D32" s="4">
        <v>45713</v>
      </c>
      <c r="E32" s="5" t="str">
        <f>_xlfn.CONCAT(MONTH(ClinicaPet[[#This Row],[Data]]),"-",UPPER(TEXT(ClinicaPet[[#This Row],[Data]],"mmmm")))</f>
        <v>2-FEVEREIRO</v>
      </c>
      <c r="F32" s="6" t="s">
        <v>6</v>
      </c>
      <c r="G32" s="6" t="s">
        <v>7</v>
      </c>
      <c r="H32" s="7">
        <v>130</v>
      </c>
      <c r="J32" t="s">
        <v>7</v>
      </c>
      <c r="K32">
        <v>14</v>
      </c>
    </row>
    <row r="33" spans="3:11">
      <c r="C33" s="4"/>
      <c r="D33" s="4">
        <v>45713</v>
      </c>
      <c r="E33" s="5" t="str">
        <f>_xlfn.CONCAT(MONTH(ClinicaPet[[#This Row],[Data]]),"-",UPPER(TEXT(ClinicaPet[[#This Row],[Data]],"mmmm")))</f>
        <v>2-FEVEREIRO</v>
      </c>
      <c r="F33" s="6" t="s">
        <v>29</v>
      </c>
      <c r="G33" s="6" t="s">
        <v>7</v>
      </c>
      <c r="H33" s="7">
        <v>130</v>
      </c>
      <c r="J33" t="s">
        <v>10</v>
      </c>
      <c r="K33">
        <v>7</v>
      </c>
    </row>
    <row r="34" spans="3:11">
      <c r="C34" s="4"/>
      <c r="D34" s="4">
        <v>45715</v>
      </c>
      <c r="E34" s="5" t="str">
        <f>_xlfn.CONCAT(MONTH(ClinicaPet[[#This Row],[Data]]),"-",UPPER(TEXT(ClinicaPet[[#This Row],[Data]],"mmmm")))</f>
        <v>2-FEVEREIRO</v>
      </c>
      <c r="F34" s="6" t="s">
        <v>6</v>
      </c>
      <c r="G34" s="6" t="s">
        <v>10</v>
      </c>
      <c r="H34" s="7">
        <v>80</v>
      </c>
      <c r="J34" t="s">
        <v>22</v>
      </c>
      <c r="K34">
        <v>10</v>
      </c>
    </row>
    <row r="35" spans="3:11">
      <c r="C35" s="4"/>
      <c r="D35" s="4">
        <v>45717</v>
      </c>
      <c r="E35" s="5" t="str">
        <f>_xlfn.CONCAT(MONTH(ClinicaPet[[#This Row],[Data]]),"-",UPPER(TEXT(ClinicaPet[[#This Row],[Data]],"mmmm")))</f>
        <v>3-MARÇO</v>
      </c>
      <c r="F35" s="6" t="s">
        <v>12</v>
      </c>
      <c r="G35" s="6" t="s">
        <v>28</v>
      </c>
      <c r="H35" s="7">
        <v>300</v>
      </c>
      <c r="J35" t="s">
        <v>23</v>
      </c>
      <c r="K35">
        <v>50</v>
      </c>
    </row>
    <row r="36" spans="3:8">
      <c r="C36" s="4"/>
      <c r="D36" s="4">
        <v>45719</v>
      </c>
      <c r="E36" s="5" t="str">
        <f>_xlfn.CONCAT(MONTH(ClinicaPet[[#This Row],[Data]]),"-",UPPER(TEXT(ClinicaPet[[#This Row],[Data]],"mmmm")))</f>
        <v>3-MARÇO</v>
      </c>
      <c r="F36" s="6" t="s">
        <v>6</v>
      </c>
      <c r="G36" s="6" t="s">
        <v>7</v>
      </c>
      <c r="H36" s="7">
        <v>130</v>
      </c>
    </row>
    <row r="37" spans="3:8">
      <c r="C37" s="4"/>
      <c r="D37" s="4">
        <v>45720</v>
      </c>
      <c r="E37" s="5" t="str">
        <f>_xlfn.CONCAT(MONTH(ClinicaPet[[#This Row],[Data]]),"-",UPPER(TEXT(ClinicaPet[[#This Row],[Data]],"mmmm")))</f>
        <v>3-MARÇO</v>
      </c>
      <c r="F37" s="6" t="s">
        <v>21</v>
      </c>
      <c r="G37" s="6" t="s">
        <v>7</v>
      </c>
      <c r="H37" s="7">
        <v>130</v>
      </c>
    </row>
    <row r="38" spans="3:8">
      <c r="C38" s="4"/>
      <c r="D38" s="4">
        <v>45725</v>
      </c>
      <c r="E38" s="5" t="str">
        <f>_xlfn.CONCAT(MONTH(ClinicaPet[[#This Row],[Data]]),"-",UPPER(TEXT(ClinicaPet[[#This Row],[Data]],"mmmm")))</f>
        <v>3-MARÇO</v>
      </c>
      <c r="F38" s="6" t="s">
        <v>21</v>
      </c>
      <c r="G38" s="6" t="s">
        <v>13</v>
      </c>
      <c r="H38" s="7">
        <v>180</v>
      </c>
    </row>
    <row r="39" spans="3:8">
      <c r="C39" s="4"/>
      <c r="D39" s="4">
        <v>45730</v>
      </c>
      <c r="E39" s="5" t="str">
        <f>_xlfn.CONCAT(MONTH(ClinicaPet[[#This Row],[Data]]),"-",UPPER(TEXT(ClinicaPet[[#This Row],[Data]],"mmmm")))</f>
        <v>3-MARÇO</v>
      </c>
      <c r="F39" s="6" t="s">
        <v>29</v>
      </c>
      <c r="G39" s="6" t="s">
        <v>13</v>
      </c>
      <c r="H39" s="7">
        <v>180</v>
      </c>
    </row>
    <row r="40" spans="3:8">
      <c r="C40" s="4"/>
      <c r="D40" s="4">
        <v>45731</v>
      </c>
      <c r="E40" s="5" t="str">
        <f>_xlfn.CONCAT(MONTH(ClinicaPet[[#This Row],[Data]]),"-",UPPER(TEXT(ClinicaPet[[#This Row],[Data]],"mmmm")))</f>
        <v>3-MARÇO</v>
      </c>
      <c r="F40" s="6" t="s">
        <v>16</v>
      </c>
      <c r="G40" s="6" t="s">
        <v>7</v>
      </c>
      <c r="H40" s="7">
        <v>130</v>
      </c>
    </row>
    <row r="41" spans="3:8">
      <c r="C41" s="4"/>
      <c r="D41" s="4">
        <v>45735</v>
      </c>
      <c r="E41" s="5" t="str">
        <f>_xlfn.CONCAT(MONTH(ClinicaPet[[#This Row],[Data]]),"-",UPPER(TEXT(ClinicaPet[[#This Row],[Data]],"mmmm")))</f>
        <v>3-MARÇO</v>
      </c>
      <c r="F41" s="6" t="s">
        <v>16</v>
      </c>
      <c r="G41" s="6" t="s">
        <v>13</v>
      </c>
      <c r="H41" s="7">
        <v>180</v>
      </c>
    </row>
    <row r="42" spans="3:8">
      <c r="C42" s="4"/>
      <c r="D42" s="4">
        <v>45735</v>
      </c>
      <c r="E42" s="5" t="str">
        <f>_xlfn.CONCAT(MONTH(ClinicaPet[[#This Row],[Data]]),"-",UPPER(TEXT(ClinicaPet[[#This Row],[Data]],"mmmm")))</f>
        <v>3-MARÇO</v>
      </c>
      <c r="F42" s="6" t="s">
        <v>16</v>
      </c>
      <c r="G42" s="6" t="s">
        <v>28</v>
      </c>
      <c r="H42" s="7">
        <v>300</v>
      </c>
    </row>
    <row r="43" spans="3:8">
      <c r="C43" s="4"/>
      <c r="D43" s="4">
        <v>45738</v>
      </c>
      <c r="E43" s="5" t="str">
        <f>_xlfn.CONCAT(MONTH(ClinicaPet[[#This Row],[Data]]),"-",UPPER(TEXT(ClinicaPet[[#This Row],[Data]],"mmmm")))</f>
        <v>3-MARÇO</v>
      </c>
      <c r="F43" s="6" t="s">
        <v>29</v>
      </c>
      <c r="G43" s="6" t="s">
        <v>13</v>
      </c>
      <c r="H43" s="7">
        <v>180</v>
      </c>
    </row>
    <row r="44" spans="3:8">
      <c r="C44" s="4"/>
      <c r="D44" s="4">
        <v>45738</v>
      </c>
      <c r="E44" s="5" t="str">
        <f>_xlfn.CONCAT(MONTH(ClinicaPet[[#This Row],[Data]]),"-",UPPER(TEXT(ClinicaPet[[#This Row],[Data]],"mmmm")))</f>
        <v>3-MARÇO</v>
      </c>
      <c r="F44" s="6" t="s">
        <v>21</v>
      </c>
      <c r="G44" s="6" t="s">
        <v>22</v>
      </c>
      <c r="H44" s="7">
        <v>150</v>
      </c>
    </row>
    <row r="45" spans="3:8">
      <c r="C45" s="4"/>
      <c r="D45" s="4">
        <v>45739</v>
      </c>
      <c r="E45" s="5" t="str">
        <f>_xlfn.CONCAT(MONTH(ClinicaPet[[#This Row],[Data]]),"-",UPPER(TEXT(ClinicaPet[[#This Row],[Data]],"mmmm")))</f>
        <v>3-MARÇO</v>
      </c>
      <c r="F45" s="6" t="s">
        <v>12</v>
      </c>
      <c r="G45" s="6" t="s">
        <v>28</v>
      </c>
      <c r="H45" s="7">
        <v>300</v>
      </c>
    </row>
    <row r="46" spans="3:8">
      <c r="C46" s="4"/>
      <c r="D46" s="4">
        <v>45740</v>
      </c>
      <c r="E46" s="5" t="str">
        <f>_xlfn.CONCAT(MONTH(ClinicaPet[[#This Row],[Data]]),"-",UPPER(TEXT(ClinicaPet[[#This Row],[Data]],"mmmm")))</f>
        <v>3-MARÇO</v>
      </c>
      <c r="F46" s="6" t="s">
        <v>9</v>
      </c>
      <c r="G46" s="6" t="s">
        <v>28</v>
      </c>
      <c r="H46" s="7">
        <v>300</v>
      </c>
    </row>
    <row r="47" spans="3:8">
      <c r="C47" s="4"/>
      <c r="D47" s="4">
        <v>45741</v>
      </c>
      <c r="E47" s="5" t="str">
        <f>_xlfn.CONCAT(MONTH(ClinicaPet[[#This Row],[Data]]),"-",UPPER(TEXT(ClinicaPet[[#This Row],[Data]],"mmmm")))</f>
        <v>3-MARÇO</v>
      </c>
      <c r="F47" s="6" t="s">
        <v>16</v>
      </c>
      <c r="G47" s="6" t="s">
        <v>7</v>
      </c>
      <c r="H47" s="7">
        <v>130</v>
      </c>
    </row>
    <row r="48" spans="3:8">
      <c r="C48" s="4"/>
      <c r="D48" s="4">
        <v>45741</v>
      </c>
      <c r="E48" s="5" t="str">
        <f>_xlfn.CONCAT(MONTH(ClinicaPet[[#This Row],[Data]]),"-",UPPER(TEXT(ClinicaPet[[#This Row],[Data]],"mmmm")))</f>
        <v>3-MARÇO</v>
      </c>
      <c r="F48" s="6" t="s">
        <v>12</v>
      </c>
      <c r="G48" s="6" t="s">
        <v>28</v>
      </c>
      <c r="H48" s="7">
        <v>300</v>
      </c>
    </row>
    <row r="49" spans="3:8">
      <c r="C49" s="4"/>
      <c r="D49" s="4">
        <v>45744</v>
      </c>
      <c r="E49" s="5" t="str">
        <f>_xlfn.CONCAT(MONTH(ClinicaPet[[#This Row],[Data]]),"-",UPPER(TEXT(ClinicaPet[[#This Row],[Data]],"mmmm")))</f>
        <v>3-MARÇO</v>
      </c>
      <c r="F49" s="6" t="s">
        <v>9</v>
      </c>
      <c r="G49" s="6" t="s">
        <v>10</v>
      </c>
      <c r="H49" s="7">
        <v>80</v>
      </c>
    </row>
    <row r="50" spans="3:8">
      <c r="C50" s="4"/>
      <c r="D50" s="4">
        <v>45745</v>
      </c>
      <c r="E50" s="5" t="str">
        <f>_xlfn.CONCAT(MONTH(ClinicaPet[[#This Row],[Data]]),"-",UPPER(TEXT(ClinicaPet[[#This Row],[Data]],"mmmm")))</f>
        <v>3-MARÇO</v>
      </c>
      <c r="F50" s="6" t="s">
        <v>16</v>
      </c>
      <c r="G50" s="6" t="s">
        <v>28</v>
      </c>
      <c r="H50" s="7">
        <v>300</v>
      </c>
    </row>
    <row r="51" spans="3:8">
      <c r="C51" s="4"/>
      <c r="D51" s="4">
        <v>45746</v>
      </c>
      <c r="E51" s="5" t="str">
        <f>_xlfn.CONCAT(MONTH(ClinicaPet[[#This Row],[Data]]),"-",UPPER(TEXT(ClinicaPet[[#This Row],[Data]],"mmmm")))</f>
        <v>3-MARÇO</v>
      </c>
      <c r="F51" s="6" t="s">
        <v>21</v>
      </c>
      <c r="G51" s="6" t="s">
        <v>10</v>
      </c>
      <c r="H51" s="7">
        <v>80</v>
      </c>
    </row>
  </sheetData>
  <mergeCells count="2">
    <mergeCell ref="A11:B11"/>
    <mergeCell ref="A20:B20"/>
  </mergeCells>
  <pageMargins left="0.75" right="0.75" top="1" bottom="1" header="0.5" footer="0.5"/>
  <headerFooter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E32"/>
  <sheetViews>
    <sheetView showGridLines="0" zoomScale="90" zoomScaleNormal="90" workbookViewId="0">
      <selection activeCell="P14" sqref="P14"/>
    </sheetView>
  </sheetViews>
  <sheetFormatPr defaultColWidth="9" defaultRowHeight="13.8"/>
  <cols>
    <col min="2" max="2" width="6.66666666666667" customWidth="1"/>
    <col min="3" max="3" width="10.775" customWidth="1"/>
    <col min="4" max="4" width="14.1083333333333" customWidth="1"/>
    <col min="5" max="5" width="11.8916666666667" customWidth="1"/>
  </cols>
  <sheetData>
    <row r="2" spans="2:3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2:3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</sheetData>
  <pageMargins left="0.511811024" right="0.511811024" top="0.787401575" bottom="0.787401575" header="0.31496062" footer="0.31496062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��%%%%
</file>

<file path=customXml/item2.xml>��%%
</file>

<file path=customXml/item3.xml>��%%
</file>

<file path=customXml/item4.xml>��
</file>

<file path=customXml/item5.xml>��
</file>

<file path=customXml/item6.xml>��
</file>

<file path=customXml/item7.xml>��%%
</file>

<file path=customXml/item8.xml>��%%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��%
</file>

<file path=customXml/item16.xml>��%%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6148B7E5-475B-4CF5-8701-02551FDA5ED2}">
  <ds:schemaRefs/>
</ds:datastoreItem>
</file>

<file path=customXml/itemProps2.xml><?xml version="1.0" encoding="utf-8"?>
<ds:datastoreItem xmlns:ds="http://schemas.openxmlformats.org/officeDocument/2006/customXml" ds:itemID="{C8FFC62F-C0C5-4F62-A3D0-332C54FF478C}">
  <ds:schemaRefs/>
</ds:datastoreItem>
</file>

<file path=customXml/itemProps3.xml><?xml version="1.0" encoding="utf-8"?>
<ds:datastoreItem xmlns:ds="http://schemas.openxmlformats.org/officeDocument/2006/customXml" ds:itemID="{F326E217-114F-4D9C-9F1E-EF271E951430}">
  <ds:schemaRefs/>
</ds:datastoreItem>
</file>

<file path=customXml/itemProps4.xml><?xml version="1.0" encoding="utf-8"?>
<ds:datastoreItem xmlns:ds="http://schemas.openxmlformats.org/officeDocument/2006/customXml" ds:itemID="{E988919F-4DB2-4F52-8A90-1A0B6CDBBBF6}">
  <ds:schemaRefs/>
</ds:datastoreItem>
</file>

<file path=customXml/itemProps5.xml><?xml version="1.0" encoding="utf-8"?>
<ds:datastoreItem xmlns:ds="http://schemas.openxmlformats.org/officeDocument/2006/customXml" ds:itemID="{43F8D7FF-69AC-45D2-B674-0853EB7EE07B}">
  <ds:schemaRefs/>
</ds:datastoreItem>
</file>

<file path=customXml/itemProps6.xml><?xml version="1.0" encoding="utf-8"?>
<ds:datastoreItem xmlns:ds="http://schemas.openxmlformats.org/officeDocument/2006/customXml" ds:itemID="{7B01BBA3-293A-462B-A11A-FDF691F5461A}">
  <ds:schemaRefs/>
</ds:datastoreItem>
</file>

<file path=customXml/itemProps7.xml><?xml version="1.0" encoding="utf-8"?>
<ds:datastoreItem xmlns:ds="http://schemas.openxmlformats.org/officeDocument/2006/customXml" ds:itemID="{DCDDC5DE-4939-4770-98EA-30AD9AC33120}">
  <ds:schemaRefs/>
</ds:datastoreItem>
</file>

<file path=customXml/itemProps8.xml><?xml version="1.0" encoding="utf-8"?>
<ds:datastoreItem xmlns:ds="http://schemas.openxmlformats.org/officeDocument/2006/customXml" ds:itemID="{12E4B674-5889-4F28-916F-C62F2ED5A0EF}">
  <ds:schemaRefs/>
</ds:datastoreItem>
</file>

<file path=customXml/itemProps9.xml><?xml version="1.0" encoding="utf-8"?>
<ds:datastoreItem xmlns:ds="http://schemas.openxmlformats.org/officeDocument/2006/customXml" ds:itemID="{FD80EAD2-249D-46B6-91B1-C7AAA8381D35}">
  <ds:schemaRefs/>
</ds:datastoreItem>
</file>

<file path=customXml/itemProps10.xml><?xml version="1.0" encoding="utf-8"?>
<ds:datastoreItem xmlns:ds="http://schemas.openxmlformats.org/officeDocument/2006/customXml" ds:itemID="{DD0C8165-B7FD-498A-B17F-1ED66E8175AE}">
  <ds:schemaRefs/>
</ds:datastoreItem>
</file>

<file path=customXml/itemProps11.xml><?xml version="1.0" encoding="utf-8"?>
<ds:datastoreItem xmlns:ds="http://schemas.openxmlformats.org/officeDocument/2006/customXml" ds:itemID="{E34DF6B3-3632-43EE-988D-863B65473B5F}">
  <ds:schemaRefs/>
</ds:datastoreItem>
</file>

<file path=customXml/itemProps12.xml><?xml version="1.0" encoding="utf-8"?>
<ds:datastoreItem xmlns:ds="http://schemas.openxmlformats.org/officeDocument/2006/customXml" ds:itemID="{0FC8B3F6-56FF-4E68-B589-DA778ABCD04A}">
  <ds:schemaRefs/>
</ds:datastoreItem>
</file>

<file path=customXml/itemProps13.xml><?xml version="1.0" encoding="utf-8"?>
<ds:datastoreItem xmlns:ds="http://schemas.openxmlformats.org/officeDocument/2006/customXml" ds:itemID="{92EA8003-0683-4E68-ACCB-AB5EFB0FD8A9}">
  <ds:schemaRefs/>
</ds:datastoreItem>
</file>

<file path=customXml/itemProps14.xml><?xml version="1.0" encoding="utf-8"?>
<ds:datastoreItem xmlns:ds="http://schemas.openxmlformats.org/officeDocument/2006/customXml" ds:itemID="{519C9A18-C73E-45C3-8FE1-66F5652D93B4}">
  <ds:schemaRefs/>
</ds:datastoreItem>
</file>

<file path=customXml/itemProps15.xml><?xml version="1.0" encoding="utf-8"?>
<ds:datastoreItem xmlns:ds="http://schemas.openxmlformats.org/officeDocument/2006/customXml" ds:itemID="{16401CD7-C43B-4560-B527-7777968ABBCD}">
  <ds:schemaRefs/>
</ds:datastoreItem>
</file>

<file path=customXml/itemProps16.xml><?xml version="1.0" encoding="utf-8"?>
<ds:datastoreItem xmlns:ds="http://schemas.openxmlformats.org/officeDocument/2006/customXml" ds:itemID="{816AAD6D-D959-4BB4-AE24-667B10008A1A}">
  <ds:schemaRefs/>
</ds:datastoreItem>
</file>

<file path=customXml/itemProps17.xml><?xml version="1.0" encoding="utf-8"?>
<ds:datastoreItem xmlns:ds="http://schemas.openxmlformats.org/officeDocument/2006/customXml" ds:itemID="{2F821142-92D8-404E-B85E-A4B3B51F8CBA}">
  <ds:schemaRefs/>
</ds:datastoreItem>
</file>

<file path=customXml/itemProps18.xml><?xml version="1.0" encoding="utf-8"?>
<ds:datastoreItem xmlns:ds="http://schemas.openxmlformats.org/officeDocument/2006/customXml" ds:itemID="{DB9B548D-A850-41F7-8841-974B81991021}">
  <ds:schemaRefs/>
</ds:datastoreItem>
</file>

<file path=customXml/itemProps19.xml><?xml version="1.0" encoding="utf-8"?>
<ds:datastoreItem xmlns:ds="http://schemas.openxmlformats.org/officeDocument/2006/customXml" ds:itemID="{E475DA8D-4FBF-4851-9465-20F3A08D8961}">
  <ds:schemaRefs/>
</ds:datastoreItem>
</file>

<file path=customXml/itemProps20.xml><?xml version="1.0" encoding="utf-8"?>
<ds:datastoreItem xmlns:ds="http://schemas.openxmlformats.org/officeDocument/2006/customXml" ds:itemID="{EF60E34E-FA43-49C3-A69F-B2BC21634CE4}">
  <ds:schemaRefs/>
</ds:datastoreItem>
</file>

<file path=customXml/itemProps21.xml><?xml version="1.0" encoding="utf-8"?>
<ds:datastoreItem xmlns:ds="http://schemas.openxmlformats.org/officeDocument/2006/customXml" ds:itemID="{F9FAA1E3-53C4-45BE-8977-9D246613F6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Alexandre Pedro</cp:lastModifiedBy>
  <dcterms:created xsi:type="dcterms:W3CDTF">2025-08-27T13:05:00Z</dcterms:created>
  <dcterms:modified xsi:type="dcterms:W3CDTF">2025-09-25T00:36:22Z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1525B370F4AE401AB4D16847D6B6B57A_12</vt:lpwstr>
  </property>
  <property fmtid="{D5CDD505-2E9C-101B-9397-08002B2CF9AE}" pid="3" name="KSOProductBuildVer">
    <vt:lpwstr>1046-12.2.0.22549</vt:lpwstr>
  </property>
</Properties>
</file>