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240"/>
  </bookViews>
  <sheets>
    <sheet name="Assessment" sheetId="9" r:id="rId1"/>
    <sheet name="Dashboard" sheetId="8" r:id="rId2"/>
  </sheets>
  <definedNames>
    <definedName name="_xlcn.WorksheetConnection_Planilha1N5O7" hidden="1">Dashboard!$J$5:$K$7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sulta - ocorrencias_clinica_50" description="Conexão com a consulta 'ocorrencias_clinica_50' na pasta de trabalho." type="5" background="1" refreshedVersion="2" saveData="1">
    <dbPr connection="Provider=Microsoft.Mashup.OleDb.1;Data Source=$Workbook$;Location=ocorrencias_clinica_50;Extended Properties=&quot;&quot;" command="SELECT * FROM [ocorrencias_clinica_50]" commandType="2"/>
  </connection>
  <connection id="2" name="Consulta - ocorrencias_clinica_50 (2)" description="Conexão com a consulta 'ocorrencias_clinica_50 (2)' na pasta de trabalho." type="5" background="1" refreshedVersion="2" saveData="1">
    <dbPr connection="Provider=Microsoft.Mashup.OleDb.1;Data Source=$Workbook$;Location=&quot;ocorrencias_clinica_50 (2)&quot;;Extended Properties=&quot;&quot;" command="SELECT * FROM [ocorrencias_clinica_50 (2)]" commandType="2"/>
  </connection>
  <connection id="3" name="Consulta - ocorrencias_clinica_50 (3)" description="Conexão com a consulta 'ocorrencias_clinica_50 (3)' na pasta de trabalho." type="5" refreshedVersion="2" saveData="1">
    <dbPr connection="" command="" commandType="2"/>
  </connection>
  <connection id="4" name="Consulta - ocorrencias_clinica_50 (4)" description="Conexão com a consulta 'ocorrencias_clinica_50 (4)' na pasta de trabalho." type="5" background="1" refreshedVersion="2" saveData="1">
    <dbPr connection="Provider=Microsoft.Mashup.OleDb.1;Data Source=$Workbook$;Location=&quot;ocorrencias_clinica_50 (4)&quot;;Extended Properties=&quot;&quot;" command="SELECT * FROM [ocorrencias_clinica_50 (4)]" commandType="2"/>
  </connection>
  <connection id="5" name="Consulta - ocorrencias_clinica_50 (5)" description="Conexão com a consulta 'ocorrencias_clinica_50 (5)' na pasta de trabalho." type="5" background="1" refreshedVersion="2" saveData="1">
    <dbPr connection="Provider=Microsoft.Mashup.OleDb.1;Data Source=$Workbook$;Location=&quot;ocorrencias_clinica_50 (5)&quot;;Extended Properties=&quot;&quot;" command="SELECT * FROM [ocorrencias_clinica_50 (5)]" commandType="2"/>
  </connection>
  <connection id="6" name="Consulta - ocorrencias_clinica_50 (6)" description="Conexão com a consulta 'ocorrencias_clinica_50 (6)' na pasta de trabalho." type="5" background="1" refreshedVersion="2" saveData="1">
    <dbPr connection="Provider=Microsoft.Mashup.OleDb.1;Data Source=$Workbook$;Location=&quot;ocorrencias_clinica_50 (6)&quot;;Extended Properties=&quot;&quot;" command="SELECT * FROM [ocorrencias_clinica_50 (6)]" commandType="2"/>
  </connection>
  <connection id="7" name="WorksheetConnection_Planilha1!$N$5:$O$7" type="5" refreshedVersion="2" saveData="1">
    <dbPr connection="" command="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<sst xmlns="http://schemas.openxmlformats.org/spreadsheetml/2006/main" count="117" uniqueCount="27">
  <si>
    <t>Client: PetPlus</t>
  </si>
  <si>
    <t>Data</t>
  </si>
  <si>
    <t>Mês</t>
  </si>
  <si>
    <t>Raca</t>
  </si>
  <si>
    <t>Atendimento</t>
  </si>
  <si>
    <t>Valor (R$)</t>
  </si>
  <si>
    <t>YorkShire</t>
  </si>
  <si>
    <t>Tosa</t>
  </si>
  <si>
    <t>Fonte(s): CSV com movimento do 1o semestre 2025</t>
  </si>
  <si>
    <t>Vacina</t>
  </si>
  <si>
    <t>De-para Raca</t>
  </si>
  <si>
    <t>SRD</t>
  </si>
  <si>
    <t>Exame Ocular</t>
  </si>
  <si>
    <t>Trocando SDR por SRD</t>
  </si>
  <si>
    <t>Demonstrações esperadas:</t>
  </si>
  <si>
    <t>Castracao</t>
  </si>
  <si>
    <t>- Total de atendimentos no período selecionado</t>
  </si>
  <si>
    <t>Beagle</t>
  </si>
  <si>
    <t>- Distribuição de Receitas por tipo de abastecimento</t>
  </si>
  <si>
    <t>Apso</t>
  </si>
  <si>
    <t>Raio X</t>
  </si>
  <si>
    <t>- Raças mais atendidas</t>
  </si>
  <si>
    <t>- Atendimentos com mais ocorrência</t>
  </si>
  <si>
    <t>De-para Atendimento</t>
  </si>
  <si>
    <t>Trocando "Castra????o" por "Castração"</t>
  </si>
  <si>
    <t>Pastor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</si>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</sst>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  <numFmt numFmtId="181" formatCode="&quot;R$&quot;\ #,##0.00_);[Red]\(&quot;R$&quot;\ #,###.00\)"/>
  </numFmts>
  <fonts count="24"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b/>
      <sz val="1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ont="1" applyFill="1" applyAlignment="1">
      <alignment horizontal="center" vertical="center"/>
    </xf>
    <xf numFmtId="18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181" fontId="0" fillId="0" borderId="0" xfId="0" applyNumberFormat="1" applyFont="1" applyFill="1" applyAlignment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2">
    <dxf>
      <font>
        <name val="Aptos Narrow"/>
        <scheme val="minor"/>
      </font>
      <numFmt numFmtId="180" formatCode="dd/mm/yyyy;@"/>
      <fill>
        <patternFill patternType="none"/>
      </fill>
      <alignment horizontal="center" vertical="center"/>
    </dxf>
    <dxf>
      <numFmt numFmtId="0" formatCode="General"/>
      <alignment horizontal="center" vertical="center"/>
    </dxf>
    <dxf>
      <font>
        <name val="Aptos Narrow"/>
        <scheme val="minor"/>
      </font>
      <fill>
        <patternFill patternType="none"/>
      </fill>
    </dxf>
    <dxf>
      <font>
        <name val="Aptos Narrow"/>
        <scheme val="minor"/>
      </font>
      <fill>
        <patternFill patternType="none"/>
      </fill>
    </dxf>
    <dxf>
      <font>
        <name val="Aptos Narrow"/>
        <scheme val="minor"/>
      </font>
      <numFmt numFmtId="181" formatCode="&quot;R$&quot;\ #,##0.00_);[Red]\(&quot;R$&quot;\ #,###.00\)"/>
      <fill>
        <patternFill patternType="none"/>
      </fill>
    </dxf>
    <dxf>
      <fill>
        <patternFill patternType="solid">
          <fgColor theme="9" tint="0.799981688894314"/>
          <bgColor theme="9" tint="0.79998168889431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9"/>
        </top>
      </border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75585192419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8" Type="http://schemas.openxmlformats.org/officeDocument/2006/relationships/styles" Target="styles.xml"/><Relationship Id="rId27" Type="http://schemas.openxmlformats.org/officeDocument/2006/relationships/sheetMetadata" Target="metadata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customXml" Target="../customXml/item21.xml"/><Relationship Id="rId23" Type="http://schemas.openxmlformats.org/officeDocument/2006/relationships/customXml" Target="../customXml/item20.xml"/><Relationship Id="rId22" Type="http://schemas.openxmlformats.org/officeDocument/2006/relationships/customXml" Target="../customXml/item19.xml"/><Relationship Id="rId21" Type="http://schemas.openxmlformats.org/officeDocument/2006/relationships/customXml" Target="../customXml/item18.xml"/><Relationship Id="rId20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6.xml"/><Relationship Id="rId18" Type="http://schemas.openxmlformats.org/officeDocument/2006/relationships/customXml" Target="../customXml/item15.xml"/><Relationship Id="rId17" Type="http://schemas.openxmlformats.org/officeDocument/2006/relationships/customXml" Target="../customXml/item14.xml"/><Relationship Id="rId16" Type="http://schemas.openxmlformats.org/officeDocument/2006/relationships/customXml" Target="../customXml/item13.xml"/><Relationship Id="rId15" Type="http://schemas.openxmlformats.org/officeDocument/2006/relationships/customXml" Target="../customXml/item12.xml"/><Relationship Id="rId14" Type="http://schemas.openxmlformats.org/officeDocument/2006/relationships/customXml" Target="../customXml/item11.xml"/><Relationship Id="rId13" Type="http://schemas.openxmlformats.org/officeDocument/2006/relationships/customXml" Target="../customXml/item10.xml"/><Relationship Id="rId12" Type="http://schemas.openxmlformats.org/officeDocument/2006/relationships/customXml" Target="../customXml/item9.xml"/><Relationship Id="rId11" Type="http://schemas.openxmlformats.org/officeDocument/2006/relationships/customXml" Target="../customXml/item8.xml"/><Relationship Id="rId10" Type="http://schemas.openxmlformats.org/officeDocument/2006/relationships/customXml" Target="../customXml/item7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ClinicaPet" displayName="ClinicaPet" ref="C1:G51" totalsRowShown="0">
  <autoFilter xmlns:etc="http://www.wps.cn/officeDocument/2017/etCustomData" ref="C1:G51" etc:filterBottomFollowUsedRange="0"/>
  <tableColumns count="5">
    <tableColumn id="1" name="Data" dataDxfId="0"/>
    <tableColumn id="5" name="Mês" dataDxfId="1">
      <calculatedColumnFormula>UPPER(TEXT(ClinicaPet[[#This Row],[Data]],"mmmm"))</calculatedColumnFormula>
    </tableColumn>
    <tableColumn id="2" name="Raca" dataDxfId="2"/>
    <tableColumn id="3" name="Atendimento" dataDxfId="3"/>
    <tableColumn id="4" name="Valor (R$)" dataDxfId="4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A12" sqref="A12"/>
    </sheetView>
  </sheetViews>
  <sheetFormatPr defaultColWidth="8.88888888888889" defaultRowHeight="14.4"/>
  <cols>
    <col min="1" max="1" width="53.5555555555556" customWidth="1"/>
    <col min="3" max="3" width="13.3333333333333" customWidth="1"/>
    <col min="4" max="5" width="14.1111111111111" customWidth="1"/>
    <col min="6" max="6" width="15.2222222222222" customWidth="1"/>
    <col min="7" max="7" width="14.3333333333333" customWidth="1"/>
    <col min="9" max="9" width="14.1111111111111" customWidth="1"/>
  </cols>
  <sheetData>
    <row r="1" spans="1:7">
      <c r="A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3:7">
      <c r="C2" s="4">
        <v>45674</v>
      </c>
      <c r="D2" s="5" t="str">
        <f>UPPER(TEXT(ClinicaPet[[#This Row],[Data]],"mmmm"))</f>
        <v>JANEIRO</v>
      </c>
      <c r="E2" s="6" t="s">
        <v>6</v>
      </c>
      <c r="F2" s="6" t="s">
        <v>7</v>
      </c>
      <c r="G2" s="7">
        <v>80</v>
      </c>
    </row>
    <row r="3" spans="1:10">
      <c r="A3" s="2" t="s">
        <v>8</v>
      </c>
      <c r="C3" s="4">
        <v>45706</v>
      </c>
      <c r="D3" s="5" t="str">
        <f>UPPER(TEXT(ClinicaPet[[#This Row],[Data]],"mmmm"))</f>
        <v>FEVEREIRO</v>
      </c>
      <c r="E3" s="6" t="s">
        <v>6</v>
      </c>
      <c r="F3" s="6" t="s">
        <v>9</v>
      </c>
      <c r="G3" s="7">
        <v>150</v>
      </c>
      <c r="I3" s="9" t="s">
        <v>10</v>
      </c>
      <c r="J3" s="9"/>
    </row>
    <row r="4" spans="3:12">
      <c r="C4" s="4">
        <v>45681</v>
      </c>
      <c r="D4" s="5" t="str">
        <f>UPPER(TEXT(ClinicaPet[[#This Row],[Data]],"mmmm"))</f>
        <v>JANEIRO</v>
      </c>
      <c r="E4" s="6" t="s">
        <v>11</v>
      </c>
      <c r="F4" s="6" t="s">
        <v>12</v>
      </c>
      <c r="G4" s="7">
        <v>180</v>
      </c>
      <c r="I4" s="10" t="s">
        <v>3</v>
      </c>
      <c r="L4" t="s">
        <v>13</v>
      </c>
    </row>
    <row r="5" spans="1:9">
      <c r="A5" s="2" t="s">
        <v>14</v>
      </c>
      <c r="C5" s="4">
        <v>45717</v>
      </c>
      <c r="D5" s="5" t="str">
        <f>UPPER(TEXT(ClinicaPet[[#This Row],[Data]],"mmmm"))</f>
        <v>MARÇO</v>
      </c>
      <c r="E5" s="6" t="s">
        <v>6</v>
      </c>
      <c r="F5" s="6" t="s">
        <v>15</v>
      </c>
      <c r="G5" s="7">
        <v>300</v>
      </c>
      <c r="I5" t="str" cm="1">
        <f t="array" ref="I5:I10">_xlfn.UNIQUE(ClinicaPet[Raca])</f>
        <v>YorkShire</v>
      </c>
    </row>
    <row r="6" spans="1:9">
      <c r="A6" s="8" t="s">
        <v>16</v>
      </c>
      <c r="C6" s="4">
        <v>45744</v>
      </c>
      <c r="D6" s="5" t="str">
        <f>UPPER(TEXT(ClinicaPet[[#This Row],[Data]],"mmmm"))</f>
        <v>MARÇO</v>
      </c>
      <c r="E6" s="6" t="s">
        <v>17</v>
      </c>
      <c r="F6" s="6" t="s">
        <v>7</v>
      </c>
      <c r="G6" s="7">
        <v>80</v>
      </c>
      <c r="I6" t="str">
        <v>SRD</v>
      </c>
    </row>
    <row r="7" spans="1:9">
      <c r="A7" s="8" t="s">
        <v>18</v>
      </c>
      <c r="C7" s="4">
        <v>45741</v>
      </c>
      <c r="D7" s="5" t="str">
        <f>UPPER(TEXT(ClinicaPet[[#This Row],[Data]],"mmmm"))</f>
        <v>MARÇO</v>
      </c>
      <c r="E7" s="6" t="s">
        <v>19</v>
      </c>
      <c r="F7" s="6" t="s">
        <v>20</v>
      </c>
      <c r="G7" s="7">
        <v>130</v>
      </c>
      <c r="I7" t="str">
        <v>Beagle</v>
      </c>
    </row>
    <row r="8" spans="1:9">
      <c r="A8" s="8" t="s">
        <v>21</v>
      </c>
      <c r="C8" s="4">
        <v>45671</v>
      </c>
      <c r="D8" s="5" t="str">
        <f>UPPER(TEXT(ClinicaPet[[#This Row],[Data]],"mmmm"))</f>
        <v>JANEIRO</v>
      </c>
      <c r="E8" s="6" t="s">
        <v>19</v>
      </c>
      <c r="F8" s="6" t="s">
        <v>20</v>
      </c>
      <c r="G8" s="7">
        <v>130</v>
      </c>
      <c r="I8" t="str">
        <v>Apso</v>
      </c>
    </row>
    <row r="9" spans="1:9">
      <c r="A9" s="8" t="s">
        <v>22</v>
      </c>
      <c r="C9" s="4">
        <v>45731</v>
      </c>
      <c r="D9" s="5" t="str">
        <f>UPPER(TEXT(ClinicaPet[[#This Row],[Data]],"mmmm"))</f>
        <v>MARÇO</v>
      </c>
      <c r="E9" s="6" t="s">
        <v>19</v>
      </c>
      <c r="F9" s="6" t="s">
        <v>20</v>
      </c>
      <c r="G9" s="7">
        <v>130</v>
      </c>
      <c r="I9" t="str">
        <v>Pastor</v>
      </c>
    </row>
    <row r="10" spans="1:9">
      <c r="A10" s="8"/>
      <c r="C10" s="4">
        <v>45666</v>
      </c>
      <c r="D10" s="5" t="str">
        <f>UPPER(TEXT(ClinicaPet[[#This Row],[Data]],"mmmm"))</f>
        <v>JANEIRO</v>
      </c>
      <c r="E10" s="6" t="s">
        <v>17</v>
      </c>
      <c r="F10" s="6" t="s">
        <v>7</v>
      </c>
      <c r="G10" s="7">
        <v>80</v>
      </c>
      <c r="I10" t="str">
        <v>Golden</v>
      </c>
    </row>
    <row r="11" spans="1:7">
      <c r="A11" s="8"/>
      <c r="C11" s="4">
        <v>45725</v>
      </c>
      <c r="D11" s="5" t="str">
        <f>UPPER(TEXT(ClinicaPet[[#This Row],[Data]],"mmmm"))</f>
        <v>MARÇO</v>
      </c>
      <c r="E11" s="6" t="s">
        <v>11</v>
      </c>
      <c r="F11" s="6" t="s">
        <v>12</v>
      </c>
      <c r="G11" s="7">
        <v>180</v>
      </c>
    </row>
    <row r="12" spans="1:10">
      <c r="A12" s="8"/>
      <c r="C12" s="4">
        <v>45671</v>
      </c>
      <c r="D12" s="5" t="str">
        <f>UPPER(TEXT(ClinicaPet[[#This Row],[Data]],"mmmm"))</f>
        <v>JANEIRO</v>
      </c>
      <c r="E12" s="6" t="s">
        <v>6</v>
      </c>
      <c r="F12" s="6" t="s">
        <v>20</v>
      </c>
      <c r="G12" s="7">
        <v>130</v>
      </c>
      <c r="I12" s="9" t="s">
        <v>23</v>
      </c>
      <c r="J12" s="9"/>
    </row>
    <row r="13" spans="1:7">
      <c r="A13" s="8"/>
      <c r="C13" s="4">
        <v>45711</v>
      </c>
      <c r="D13" s="5" t="str">
        <f>UPPER(TEXT(ClinicaPet[[#This Row],[Data]],"mmmm"))</f>
        <v>FEVEREIRO</v>
      </c>
      <c r="E13" s="6" t="s">
        <v>11</v>
      </c>
      <c r="F13" s="6" t="s">
        <v>9</v>
      </c>
      <c r="G13" s="7">
        <v>150</v>
      </c>
    </row>
    <row r="14" spans="1:12">
      <c r="A14" s="8"/>
      <c r="C14" s="4">
        <v>45741</v>
      </c>
      <c r="D14" s="5" t="str">
        <f>UPPER(TEXT(ClinicaPet[[#This Row],[Data]],"mmmm"))</f>
        <v>MARÇO</v>
      </c>
      <c r="E14" s="6" t="s">
        <v>6</v>
      </c>
      <c r="F14" s="6" t="s">
        <v>15</v>
      </c>
      <c r="G14" s="7">
        <v>300</v>
      </c>
      <c r="I14" t="str" cm="1">
        <f t="array" ref="I14:I18">_xlfn.UNIQUE(ClinicaPet[Atendimento])</f>
        <v>Tosa</v>
      </c>
      <c r="L14" t="s">
        <v>24</v>
      </c>
    </row>
    <row r="15" spans="1:9">
      <c r="A15" s="8"/>
      <c r="C15" s="4">
        <v>45690</v>
      </c>
      <c r="D15" s="5" t="str">
        <f>UPPER(TEXT(ClinicaPet[[#This Row],[Data]],"mmmm"))</f>
        <v>FEVEREIRO</v>
      </c>
      <c r="E15" s="6" t="s">
        <v>25</v>
      </c>
      <c r="F15" s="6" t="s">
        <v>7</v>
      </c>
      <c r="G15" s="7">
        <v>80</v>
      </c>
      <c r="I15" t="str">
        <v>Vacina</v>
      </c>
    </row>
    <row r="16" spans="1:9">
      <c r="A16" s="8"/>
      <c r="C16" s="4">
        <v>45697</v>
      </c>
      <c r="D16" s="5" t="str">
        <f>UPPER(TEXT(ClinicaPet[[#This Row],[Data]],"mmmm"))</f>
        <v>FEVEREIRO</v>
      </c>
      <c r="E16" s="6" t="s">
        <v>17</v>
      </c>
      <c r="F16" s="6" t="s">
        <v>15</v>
      </c>
      <c r="G16" s="7">
        <v>300</v>
      </c>
      <c r="I16" t="str">
        <v>Exame Ocular</v>
      </c>
    </row>
    <row r="17" spans="1:9">
      <c r="A17" s="8"/>
      <c r="C17" s="4">
        <v>45669</v>
      </c>
      <c r="D17" s="5" t="str">
        <f>UPPER(TEXT(ClinicaPet[[#This Row],[Data]],"mmmm"))</f>
        <v>JANEIRO</v>
      </c>
      <c r="E17" s="6" t="s">
        <v>6</v>
      </c>
      <c r="F17" s="6" t="s">
        <v>12</v>
      </c>
      <c r="G17" s="7">
        <v>180</v>
      </c>
      <c r="I17" t="str">
        <v>Castracao</v>
      </c>
    </row>
    <row r="18" spans="1:9">
      <c r="A18" s="8"/>
      <c r="C18" s="4">
        <v>45694</v>
      </c>
      <c r="D18" s="5" t="str">
        <f>UPPER(TEXT(ClinicaPet[[#This Row],[Data]],"mmmm"))</f>
        <v>FEVEREIRO</v>
      </c>
      <c r="E18" s="6" t="s">
        <v>6</v>
      </c>
      <c r="F18" s="6" t="s">
        <v>20</v>
      </c>
      <c r="G18" s="7">
        <v>130</v>
      </c>
      <c r="I18" t="str">
        <v>Raio X</v>
      </c>
    </row>
    <row r="19" spans="3:7">
      <c r="C19" s="4">
        <v>45735</v>
      </c>
      <c r="D19" s="5" t="str">
        <f>UPPER(TEXT(ClinicaPet[[#This Row],[Data]],"mmmm"))</f>
        <v>MARÇO</v>
      </c>
      <c r="E19" s="6" t="s">
        <v>19</v>
      </c>
      <c r="F19" s="6" t="s">
        <v>12</v>
      </c>
      <c r="G19" s="7">
        <v>180</v>
      </c>
    </row>
    <row r="20" spans="3:7">
      <c r="C20" s="4">
        <v>45675</v>
      </c>
      <c r="D20" s="5" t="str">
        <f>UPPER(TEXT(ClinicaPet[[#This Row],[Data]],"mmmm"))</f>
        <v>JANEIRO</v>
      </c>
      <c r="E20" s="6" t="s">
        <v>17</v>
      </c>
      <c r="F20" s="6" t="s">
        <v>20</v>
      </c>
      <c r="G20" s="7">
        <v>130</v>
      </c>
    </row>
    <row r="21" spans="3:7">
      <c r="C21" s="4">
        <v>45720</v>
      </c>
      <c r="D21" s="5" t="str">
        <f>UPPER(TEXT(ClinicaPet[[#This Row],[Data]],"mmmm"))</f>
        <v>MARÇO</v>
      </c>
      <c r="E21" s="6" t="s">
        <v>11</v>
      </c>
      <c r="F21" s="6" t="s">
        <v>20</v>
      </c>
      <c r="G21" s="7">
        <v>130</v>
      </c>
    </row>
    <row r="22" spans="3:7">
      <c r="C22" s="4">
        <v>45693</v>
      </c>
      <c r="D22" s="5" t="str">
        <f>UPPER(TEXT(ClinicaPet[[#This Row],[Data]],"mmmm"))</f>
        <v>FEVEREIRO</v>
      </c>
      <c r="E22" s="6" t="s">
        <v>25</v>
      </c>
      <c r="F22" s="6" t="s">
        <v>9</v>
      </c>
      <c r="G22" s="7">
        <v>150</v>
      </c>
    </row>
    <row r="23" spans="3:7">
      <c r="C23" s="4">
        <v>45684</v>
      </c>
      <c r="D23" s="5" t="str">
        <f>UPPER(TEXT(ClinicaPet[[#This Row],[Data]],"mmmm"))</f>
        <v>JANEIRO</v>
      </c>
      <c r="E23" s="6" t="s">
        <v>26</v>
      </c>
      <c r="F23" s="6" t="s">
        <v>9</v>
      </c>
      <c r="G23" s="7">
        <v>150</v>
      </c>
    </row>
    <row r="24" spans="3:7">
      <c r="C24" s="4">
        <v>45715</v>
      </c>
      <c r="D24" s="5" t="str">
        <f>UPPER(TEXT(ClinicaPet[[#This Row],[Data]],"mmmm"))</f>
        <v>FEVEREIRO</v>
      </c>
      <c r="E24" s="6" t="s">
        <v>25</v>
      </c>
      <c r="F24" s="6" t="s">
        <v>7</v>
      </c>
      <c r="G24" s="7">
        <v>80</v>
      </c>
    </row>
    <row r="25" spans="3:7">
      <c r="C25" s="4">
        <v>45738</v>
      </c>
      <c r="D25" s="5" t="str">
        <f>UPPER(TEXT(ClinicaPet[[#This Row],[Data]],"mmmm"))</f>
        <v>MARÇO</v>
      </c>
      <c r="E25" s="6" t="s">
        <v>26</v>
      </c>
      <c r="F25" s="6" t="s">
        <v>12</v>
      </c>
      <c r="G25" s="7">
        <v>180</v>
      </c>
    </row>
    <row r="26" spans="3:7">
      <c r="C26" s="4">
        <v>45711</v>
      </c>
      <c r="D26" s="5" t="str">
        <f>UPPER(TEXT(ClinicaPet[[#This Row],[Data]],"mmmm"))</f>
        <v>FEVEREIRO</v>
      </c>
      <c r="E26" s="6" t="s">
        <v>6</v>
      </c>
      <c r="F26" s="6" t="s">
        <v>20</v>
      </c>
      <c r="G26" s="7">
        <v>130</v>
      </c>
    </row>
    <row r="27" spans="3:7">
      <c r="C27" s="4">
        <v>45680</v>
      </c>
      <c r="D27" s="5" t="str">
        <f>UPPER(TEXT(ClinicaPet[[#This Row],[Data]],"mmmm"))</f>
        <v>JANEIRO</v>
      </c>
      <c r="E27" s="6" t="s">
        <v>26</v>
      </c>
      <c r="F27" s="6" t="s">
        <v>12</v>
      </c>
      <c r="G27" s="7">
        <v>180</v>
      </c>
    </row>
    <row r="28" spans="3:7">
      <c r="C28" s="4">
        <v>45661</v>
      </c>
      <c r="D28" s="5" t="str">
        <f>UPPER(TEXT(ClinicaPet[[#This Row],[Data]],"mmmm"))</f>
        <v>JANEIRO</v>
      </c>
      <c r="E28" s="6" t="s">
        <v>25</v>
      </c>
      <c r="F28" s="6" t="s">
        <v>20</v>
      </c>
      <c r="G28" s="7">
        <v>130</v>
      </c>
    </row>
    <row r="29" spans="3:7">
      <c r="C29" s="4">
        <v>45746</v>
      </c>
      <c r="D29" s="5" t="str">
        <f>UPPER(TEXT(ClinicaPet[[#This Row],[Data]],"mmmm"))</f>
        <v>MARÇO</v>
      </c>
      <c r="E29" s="6" t="s">
        <v>11</v>
      </c>
      <c r="F29" s="6" t="s">
        <v>7</v>
      </c>
      <c r="G29" s="7">
        <v>80</v>
      </c>
    </row>
    <row r="30" spans="3:7">
      <c r="C30" s="4">
        <v>45684</v>
      </c>
      <c r="D30" s="5" t="str">
        <f>UPPER(TEXT(ClinicaPet[[#This Row],[Data]],"mmmm"))</f>
        <v>JANEIRO</v>
      </c>
      <c r="E30" s="6" t="s">
        <v>25</v>
      </c>
      <c r="F30" s="6" t="s">
        <v>9</v>
      </c>
      <c r="G30" s="7">
        <v>150</v>
      </c>
    </row>
    <row r="31" spans="3:7">
      <c r="C31" s="4">
        <v>45692</v>
      </c>
      <c r="D31" s="5" t="str">
        <f>UPPER(TEXT(ClinicaPet[[#This Row],[Data]],"mmmm"))</f>
        <v>FEVEREIRO</v>
      </c>
      <c r="E31" s="6" t="s">
        <v>26</v>
      </c>
      <c r="F31" s="6" t="s">
        <v>9</v>
      </c>
      <c r="G31" s="7">
        <v>150</v>
      </c>
    </row>
    <row r="32" spans="3:7">
      <c r="C32" s="4">
        <v>45707</v>
      </c>
      <c r="D32" s="5" t="str">
        <f>UPPER(TEXT(ClinicaPet[[#This Row],[Data]],"mmmm"))</f>
        <v>FEVEREIRO</v>
      </c>
      <c r="E32" s="6" t="s">
        <v>17</v>
      </c>
      <c r="F32" s="6" t="s">
        <v>15</v>
      </c>
      <c r="G32" s="7">
        <v>300</v>
      </c>
    </row>
    <row r="33" spans="3:7">
      <c r="C33" s="4">
        <v>45719</v>
      </c>
      <c r="D33" s="5" t="str">
        <f>UPPER(TEXT(ClinicaPet[[#This Row],[Data]],"mmmm"))</f>
        <v>MARÇO</v>
      </c>
      <c r="E33" s="6" t="s">
        <v>25</v>
      </c>
      <c r="F33" s="6" t="s">
        <v>20</v>
      </c>
      <c r="G33" s="7">
        <v>130</v>
      </c>
    </row>
    <row r="34" spans="3:7">
      <c r="C34" s="4">
        <v>45673</v>
      </c>
      <c r="D34" s="5" t="str">
        <f>UPPER(TEXT(ClinicaPet[[#This Row],[Data]],"mmmm"))</f>
        <v>JANEIRO</v>
      </c>
      <c r="E34" s="6" t="s">
        <v>11</v>
      </c>
      <c r="F34" s="6" t="s">
        <v>9</v>
      </c>
      <c r="G34" s="7">
        <v>150</v>
      </c>
    </row>
    <row r="35" spans="3:7">
      <c r="C35" s="4">
        <v>45730</v>
      </c>
      <c r="D35" s="5" t="str">
        <f>UPPER(TEXT(ClinicaPet[[#This Row],[Data]],"mmmm"))</f>
        <v>MARÇO</v>
      </c>
      <c r="E35" s="6" t="s">
        <v>26</v>
      </c>
      <c r="F35" s="6" t="s">
        <v>12</v>
      </c>
      <c r="G35" s="7">
        <v>180</v>
      </c>
    </row>
    <row r="36" spans="3:7">
      <c r="C36" s="4">
        <v>45713</v>
      </c>
      <c r="D36" s="5" t="str">
        <f>UPPER(TEXT(ClinicaPet[[#This Row],[Data]],"mmmm"))</f>
        <v>FEVEREIRO</v>
      </c>
      <c r="E36" s="6" t="s">
        <v>25</v>
      </c>
      <c r="F36" s="6" t="s">
        <v>20</v>
      </c>
      <c r="G36" s="7">
        <v>130</v>
      </c>
    </row>
    <row r="37" spans="3:7">
      <c r="C37" s="4">
        <v>45701</v>
      </c>
      <c r="D37" s="5" t="str">
        <f>UPPER(TEXT(ClinicaPet[[#This Row],[Data]],"mmmm"))</f>
        <v>FEVEREIRO</v>
      </c>
      <c r="E37" s="6" t="s">
        <v>26</v>
      </c>
      <c r="F37" s="6" t="s">
        <v>9</v>
      </c>
      <c r="G37" s="7">
        <v>150</v>
      </c>
    </row>
    <row r="38" spans="3:7">
      <c r="C38" s="4">
        <v>45693</v>
      </c>
      <c r="D38" s="5" t="str">
        <f>UPPER(TEXT(ClinicaPet[[#This Row],[Data]],"mmmm"))</f>
        <v>FEVEREIRO</v>
      </c>
      <c r="E38" s="6" t="s">
        <v>26</v>
      </c>
      <c r="F38" s="6" t="s">
        <v>15</v>
      </c>
      <c r="G38" s="7">
        <v>300</v>
      </c>
    </row>
    <row r="39" spans="3:7">
      <c r="C39" s="4">
        <v>45690</v>
      </c>
      <c r="D39" s="5" t="str">
        <f>UPPER(TEXT(ClinicaPet[[#This Row],[Data]],"mmmm"))</f>
        <v>FEVEREIRO</v>
      </c>
      <c r="E39" s="6" t="s">
        <v>11</v>
      </c>
      <c r="F39" s="6" t="s">
        <v>12</v>
      </c>
      <c r="G39" s="7">
        <v>180</v>
      </c>
    </row>
    <row r="40" spans="3:7">
      <c r="C40" s="4">
        <v>45698</v>
      </c>
      <c r="D40" s="5" t="str">
        <f>UPPER(TEXT(ClinicaPet[[#This Row],[Data]],"mmmm"))</f>
        <v>FEVEREIRO</v>
      </c>
      <c r="E40" s="6" t="s">
        <v>11</v>
      </c>
      <c r="F40" s="6" t="s">
        <v>20</v>
      </c>
      <c r="G40" s="7">
        <v>130</v>
      </c>
    </row>
    <row r="41" spans="3:7">
      <c r="C41" s="4">
        <v>45738</v>
      </c>
      <c r="D41" s="5" t="str">
        <f>UPPER(TEXT(ClinicaPet[[#This Row],[Data]],"mmmm"))</f>
        <v>MARÇO</v>
      </c>
      <c r="E41" s="6" t="s">
        <v>11</v>
      </c>
      <c r="F41" s="6" t="s">
        <v>9</v>
      </c>
      <c r="G41" s="7">
        <v>150</v>
      </c>
    </row>
    <row r="42" spans="3:7">
      <c r="C42" s="4">
        <v>45739</v>
      </c>
      <c r="D42" s="5" t="str">
        <f>UPPER(TEXT(ClinicaPet[[#This Row],[Data]],"mmmm"))</f>
        <v>MARÇO</v>
      </c>
      <c r="E42" s="6" t="s">
        <v>6</v>
      </c>
      <c r="F42" s="6" t="s">
        <v>15</v>
      </c>
      <c r="G42" s="7">
        <v>300</v>
      </c>
    </row>
    <row r="43" spans="3:7">
      <c r="C43" s="4">
        <v>45674</v>
      </c>
      <c r="D43" s="5" t="str">
        <f>UPPER(TEXT(ClinicaPet[[#This Row],[Data]],"mmmm"))</f>
        <v>JANEIRO</v>
      </c>
      <c r="E43" s="6" t="s">
        <v>17</v>
      </c>
      <c r="F43" s="6" t="s">
        <v>12</v>
      </c>
      <c r="G43" s="7">
        <v>180</v>
      </c>
    </row>
    <row r="44" spans="3:7">
      <c r="C44" s="4">
        <v>45740</v>
      </c>
      <c r="D44" s="5" t="str">
        <f>UPPER(TEXT(ClinicaPet[[#This Row],[Data]],"mmmm"))</f>
        <v>MARÇO</v>
      </c>
      <c r="E44" s="6" t="s">
        <v>17</v>
      </c>
      <c r="F44" s="6" t="s">
        <v>15</v>
      </c>
      <c r="G44" s="7">
        <v>300</v>
      </c>
    </row>
    <row r="45" spans="3:7">
      <c r="C45" s="4">
        <v>45680</v>
      </c>
      <c r="D45" s="5" t="str">
        <f>UPPER(TEXT(ClinicaPet[[#This Row],[Data]],"mmmm"))</f>
        <v>JANEIRO</v>
      </c>
      <c r="E45" s="6" t="s">
        <v>6</v>
      </c>
      <c r="F45" s="6" t="s">
        <v>7</v>
      </c>
      <c r="G45" s="7">
        <v>80</v>
      </c>
    </row>
    <row r="46" spans="3:7">
      <c r="C46" s="4">
        <v>45678</v>
      </c>
      <c r="D46" s="5" t="str">
        <f>UPPER(TEXT(ClinicaPet[[#This Row],[Data]],"mmmm"))</f>
        <v>JANEIRO</v>
      </c>
      <c r="E46" s="6" t="s">
        <v>17</v>
      </c>
      <c r="F46" s="6" t="s">
        <v>12</v>
      </c>
      <c r="G46" s="7">
        <v>180</v>
      </c>
    </row>
    <row r="47" spans="3:7">
      <c r="C47" s="4">
        <v>45745</v>
      </c>
      <c r="D47" s="5" t="str">
        <f>UPPER(TEXT(ClinicaPet[[#This Row],[Data]],"mmmm"))</f>
        <v>MARÇO</v>
      </c>
      <c r="E47" s="6" t="s">
        <v>19</v>
      </c>
      <c r="F47" s="6" t="s">
        <v>15</v>
      </c>
      <c r="G47" s="7">
        <v>300</v>
      </c>
    </row>
    <row r="48" spans="3:7">
      <c r="C48" s="4">
        <v>45687</v>
      </c>
      <c r="D48" s="5" t="str">
        <f>UPPER(TEXT(ClinicaPet[[#This Row],[Data]],"mmmm"))</f>
        <v>JANEIRO</v>
      </c>
      <c r="E48" s="6" t="s">
        <v>25</v>
      </c>
      <c r="F48" s="6" t="s">
        <v>20</v>
      </c>
      <c r="G48" s="7">
        <v>130</v>
      </c>
    </row>
    <row r="49" spans="3:7">
      <c r="C49" s="4">
        <v>45713</v>
      </c>
      <c r="D49" s="5" t="str">
        <f>UPPER(TEXT(ClinicaPet[[#This Row],[Data]],"mmmm"))</f>
        <v>FEVEREIRO</v>
      </c>
      <c r="E49" s="6" t="s">
        <v>26</v>
      </c>
      <c r="F49" s="6" t="s">
        <v>20</v>
      </c>
      <c r="G49" s="7">
        <v>130</v>
      </c>
    </row>
    <row r="50" spans="3:7">
      <c r="C50" s="4">
        <v>45688</v>
      </c>
      <c r="D50" s="5" t="str">
        <f>UPPER(TEXT(ClinicaPet[[#This Row],[Data]],"mmmm"))</f>
        <v>JANEIRO</v>
      </c>
      <c r="E50" s="6" t="s">
        <v>25</v>
      </c>
      <c r="F50" s="6" t="s">
        <v>9</v>
      </c>
      <c r="G50" s="7">
        <v>150</v>
      </c>
    </row>
    <row r="51" spans="3:7">
      <c r="C51" s="4">
        <v>45735</v>
      </c>
      <c r="D51" s="5" t="str">
        <f>UPPER(TEXT(ClinicaPet[[#This Row],[Data]],"mmmm"))</f>
        <v>MARÇO</v>
      </c>
      <c r="E51" s="6" t="s">
        <v>19</v>
      </c>
      <c r="F51" s="6" t="s">
        <v>15</v>
      </c>
      <c r="G51" s="7">
        <v>300</v>
      </c>
    </row>
  </sheetData>
  <mergeCells count="2">
    <mergeCell ref="I3:J3"/>
    <mergeCell ref="I12:J12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E32"/>
  <sheetViews>
    <sheetView showGridLines="0" workbookViewId="0">
      <selection activeCell="H15" sqref="H15"/>
    </sheetView>
  </sheetViews>
  <sheetFormatPr defaultColWidth="9" defaultRowHeight="14.4"/>
  <cols>
    <col min="2" max="2" width="6.66666666666667" customWidth="1"/>
    <col min="3" max="3" width="10.7777777777778" customWidth="1"/>
    <col min="4" max="4" width="14.1111111111111" customWidth="1"/>
    <col min="5" max="5" width="11.8888888888889" customWidth="1"/>
  </cols>
  <sheetData>
    <row r="2" spans="2:3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2:3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</sheetData>
  <pageMargins left="0.511811024" right="0.511811024" top="0.787401575" bottom="0.787401575" header="0.31496062" footer="0.31496062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��%%
</file>

<file path=customXml/item5.xml>��%%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��%
</file>

<file path=customXml/item13.xml>��%%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��%%%%
</file>

<file path=customXml/item20.xml>��%%
</file>

<file path=customXml/item21.xml>��%%
</file>

<file path=customXml/itemProps1.xml><?xml version="1.0" encoding="utf-8"?>
<ds:datastoreItem xmlns:ds="http://schemas.openxmlformats.org/officeDocument/2006/customXml" ds:itemID="{E988919F-4DB2-4F52-8A90-1A0B6CDBBBF6}">
  <ds:schemaRefs/>
</ds:datastoreItem>
</file>

<file path=customXml/itemProps2.xml><?xml version="1.0" encoding="utf-8"?>
<ds:datastoreItem xmlns:ds="http://schemas.openxmlformats.org/officeDocument/2006/customXml" ds:itemID="{43F8D7FF-69AC-45D2-B674-0853EB7EE07B}">
  <ds:schemaRefs/>
</ds:datastoreItem>
</file>

<file path=customXml/itemProps3.xml><?xml version="1.0" encoding="utf-8"?>
<ds:datastoreItem xmlns:ds="http://schemas.openxmlformats.org/officeDocument/2006/customXml" ds:itemID="{7B01BBA3-293A-462B-A11A-FDF691F5461A}">
  <ds:schemaRefs/>
</ds:datastoreItem>
</file>

<file path=customXml/itemProps4.xml><?xml version="1.0" encoding="utf-8"?>
<ds:datastoreItem xmlns:ds="http://schemas.openxmlformats.org/officeDocument/2006/customXml" ds:itemID="{DCDDC5DE-4939-4770-98EA-30AD9AC33120}">
  <ds:schemaRefs/>
</ds:datastoreItem>
</file>

<file path=customXml/itemProps5.xml><?xml version="1.0" encoding="utf-8"?>
<ds:datastoreItem xmlns:ds="http://schemas.openxmlformats.org/officeDocument/2006/customXml" ds:itemID="{12E4B674-5889-4F28-916F-C62F2ED5A0EF}">
  <ds:schemaRefs/>
</ds:datastoreItem>
</file>

<file path=customXml/itemProps6.xml><?xml version="1.0" encoding="utf-8"?>
<ds:datastoreItem xmlns:ds="http://schemas.openxmlformats.org/officeDocument/2006/customXml" ds:itemID="{FD80EAD2-249D-46B6-91B1-C7AAA8381D35}">
  <ds:schemaRefs/>
</ds:datastoreItem>
</file>

<file path=customXml/itemProps7.xml><?xml version="1.0" encoding="utf-8"?>
<ds:datastoreItem xmlns:ds="http://schemas.openxmlformats.org/officeDocument/2006/customXml" ds:itemID="{DD0C8165-B7FD-498A-B17F-1ED66E8175AE}">
  <ds:schemaRefs/>
</ds:datastoreItem>
</file>

<file path=customXml/itemProps8.xml><?xml version="1.0" encoding="utf-8"?>
<ds:datastoreItem xmlns:ds="http://schemas.openxmlformats.org/officeDocument/2006/customXml" ds:itemID="{E34DF6B3-3632-43EE-988D-863B65473B5F}">
  <ds:schemaRefs/>
</ds:datastoreItem>
</file>

<file path=customXml/itemProps9.xml><?xml version="1.0" encoding="utf-8"?>
<ds:datastoreItem xmlns:ds="http://schemas.openxmlformats.org/officeDocument/2006/customXml" ds:itemID="{0FC8B3F6-56FF-4E68-B589-DA778ABCD04A}">
  <ds:schemaRefs/>
</ds:datastoreItem>
</file>

<file path=customXml/itemProps10.xml><?xml version="1.0" encoding="utf-8"?>
<ds:datastoreItem xmlns:ds="http://schemas.openxmlformats.org/officeDocument/2006/customXml" ds:itemID="{92EA8003-0683-4E68-ACCB-AB5EFB0FD8A9}">
  <ds:schemaRefs/>
</ds:datastoreItem>
</file>

<file path=customXml/itemProps11.xml><?xml version="1.0" encoding="utf-8"?>
<ds:datastoreItem xmlns:ds="http://schemas.openxmlformats.org/officeDocument/2006/customXml" ds:itemID="{519C9A18-C73E-45C3-8FE1-66F5652D93B4}">
  <ds:schemaRefs/>
</ds:datastoreItem>
</file>

<file path=customXml/itemProps12.xml><?xml version="1.0" encoding="utf-8"?>
<ds:datastoreItem xmlns:ds="http://schemas.openxmlformats.org/officeDocument/2006/customXml" ds:itemID="{16401CD7-C43B-4560-B527-7777968ABBCD}">
  <ds:schemaRefs/>
</ds:datastoreItem>
</file>

<file path=customXml/itemProps13.xml><?xml version="1.0" encoding="utf-8"?>
<ds:datastoreItem xmlns:ds="http://schemas.openxmlformats.org/officeDocument/2006/customXml" ds:itemID="{816AAD6D-D959-4BB4-AE24-667B10008A1A}">
  <ds:schemaRefs/>
</ds:datastoreItem>
</file>

<file path=customXml/itemProps14.xml><?xml version="1.0" encoding="utf-8"?>
<ds:datastoreItem xmlns:ds="http://schemas.openxmlformats.org/officeDocument/2006/customXml" ds:itemID="{2F821142-92D8-404E-B85E-A4B3B51F8CBA}">
  <ds:schemaRefs/>
</ds:datastoreItem>
</file>

<file path=customXml/itemProps15.xml><?xml version="1.0" encoding="utf-8"?>
<ds:datastoreItem xmlns:ds="http://schemas.openxmlformats.org/officeDocument/2006/customXml" ds:itemID="{DB9B548D-A850-41F7-8841-974B81991021}">
  <ds:schemaRefs/>
</ds:datastoreItem>
</file>

<file path=customXml/itemProps16.xml><?xml version="1.0" encoding="utf-8"?>
<ds:datastoreItem xmlns:ds="http://schemas.openxmlformats.org/officeDocument/2006/customXml" ds:itemID="{E475DA8D-4FBF-4851-9465-20F3A08D8961}">
  <ds:schemaRefs/>
</ds:datastoreItem>
</file>

<file path=customXml/itemProps17.xml><?xml version="1.0" encoding="utf-8"?>
<ds:datastoreItem xmlns:ds="http://schemas.openxmlformats.org/officeDocument/2006/customXml" ds:itemID="{EF60E34E-FA43-49C3-A69F-B2BC21634CE4}">
  <ds:schemaRefs/>
</ds:datastoreItem>
</file>

<file path=customXml/itemProps18.xml><?xml version="1.0" encoding="utf-8"?>
<ds:datastoreItem xmlns:ds="http://schemas.openxmlformats.org/officeDocument/2006/customXml" ds:itemID="{F9FAA1E3-53C4-45BE-8977-9D246613F6B5}">
  <ds:schemaRefs/>
</ds:datastoreItem>
</file>

<file path=customXml/itemProps19.xml><?xml version="1.0" encoding="utf-8"?>
<ds:datastoreItem xmlns:ds="http://schemas.openxmlformats.org/officeDocument/2006/customXml" ds:itemID="{6148B7E5-475B-4CF5-8701-02551FDA5ED2}">
  <ds:schemaRefs/>
</ds:datastoreItem>
</file>

<file path=customXml/itemProps20.xml><?xml version="1.0" encoding="utf-8"?>
<ds:datastoreItem xmlns:ds="http://schemas.openxmlformats.org/officeDocument/2006/customXml" ds:itemID="{C8FFC62F-C0C5-4F62-A3D0-332C54FF478C}">
  <ds:schemaRefs/>
</ds:datastoreItem>
</file>

<file path=customXml/itemProps21.xml><?xml version="1.0" encoding="utf-8"?>
<ds:datastoreItem xmlns:ds="http://schemas.openxmlformats.org/officeDocument/2006/customXml" ds:itemID="{F326E217-114F-4D9C-9F1E-EF271E9514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Alexandre Pedro</cp:lastModifiedBy>
  <dcterms:created xsi:type="dcterms:W3CDTF">2025-08-27T13:05:00Z</dcterms:created>
  <dcterms:modified xsi:type="dcterms:W3CDTF">2025-09-23T01:09:02Z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1525B370F4AE401AB4D16847D6B6B57A_12</vt:lpwstr>
  </property>
  <property fmtid="{D5CDD505-2E9C-101B-9397-08002B2CF9AE}" pid="3" name="KSOProductBuildVer">
    <vt:lpwstr>1046-12.2.0.22549</vt:lpwstr>
  </property>
</Properties>
</file>