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ostrs/Documents/cusquena/scraplex/Kekicepace/private/"/>
    </mc:Choice>
  </mc:AlternateContent>
  <xr:revisionPtr revIDLastSave="0" documentId="13_ncr:1_{481A082A-073C-7A40-85F6-282DEBE18152}" xr6:coauthVersionLast="37" xr6:coauthVersionMax="37" xr10:uidLastSave="{00000000-0000-0000-0000-000000000000}"/>
  <bookViews>
    <workbookView xWindow="380" yWindow="460" windowWidth="28040" windowHeight="16160" xr2:uid="{16510A90-F7EE-5D45-BC73-70AD7DF32278}"/>
  </bookViews>
  <sheets>
    <sheet name="Cleaned" sheetId="4" r:id="rId1"/>
    <sheet name="Poit original file" sheetId="1" r:id="rId2"/>
  </sheets>
  <definedNames>
    <definedName name="data_table_1" localSheetId="1">'Poit original file'!$A$1:$J$202</definedName>
    <definedName name="uWorld.js" localSheetId="0">Cleaned!$A$1:$G$198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E3" i="4"/>
  <c r="E175" i="4"/>
  <c r="E174" i="4"/>
  <c r="I174" i="4" s="1"/>
  <c r="E173" i="4"/>
  <c r="I173" i="4" s="1"/>
  <c r="E172" i="4"/>
  <c r="E171" i="4"/>
  <c r="E170" i="4"/>
  <c r="I170" i="4" s="1"/>
  <c r="E169" i="4"/>
  <c r="I169" i="4" s="1"/>
  <c r="E168" i="4"/>
  <c r="E167" i="4"/>
  <c r="E166" i="4"/>
  <c r="I166" i="4" s="1"/>
  <c r="E165" i="4"/>
  <c r="I165" i="4" s="1"/>
  <c r="E164" i="4"/>
  <c r="E163" i="4"/>
  <c r="E162" i="4"/>
  <c r="I162" i="4" s="1"/>
  <c r="E161" i="4"/>
  <c r="I161" i="4" s="1"/>
  <c r="E160" i="4"/>
  <c r="E159" i="4"/>
  <c r="E158" i="4"/>
  <c r="I158" i="4" s="1"/>
  <c r="E157" i="4"/>
  <c r="I157" i="4" s="1"/>
  <c r="E156" i="4"/>
  <c r="E155" i="4"/>
  <c r="E154" i="4"/>
  <c r="I154" i="4" s="1"/>
  <c r="E153" i="4"/>
  <c r="I153" i="4" s="1"/>
  <c r="E152" i="4"/>
  <c r="E151" i="4"/>
  <c r="E150" i="4"/>
  <c r="I150" i="4" s="1"/>
  <c r="E149" i="4"/>
  <c r="I149" i="4" s="1"/>
  <c r="E148" i="4"/>
  <c r="E147" i="4"/>
  <c r="E146" i="4"/>
  <c r="I146" i="4" s="1"/>
  <c r="E145" i="4"/>
  <c r="I145" i="4" s="1"/>
  <c r="E144" i="4"/>
  <c r="E143" i="4"/>
  <c r="E142" i="4"/>
  <c r="I142" i="4" s="1"/>
  <c r="E141" i="4"/>
  <c r="I141" i="4" s="1"/>
  <c r="E140" i="4"/>
  <c r="E139" i="4"/>
  <c r="E138" i="4"/>
  <c r="I138" i="4" s="1"/>
  <c r="E137" i="4"/>
  <c r="I137" i="4" s="1"/>
  <c r="E136" i="4"/>
  <c r="E135" i="4"/>
  <c r="E134" i="4"/>
  <c r="I134" i="4" s="1"/>
  <c r="E133" i="4"/>
  <c r="I133" i="4" s="1"/>
  <c r="E132" i="4"/>
  <c r="E131" i="4"/>
  <c r="E130" i="4"/>
  <c r="I130" i="4" s="1"/>
  <c r="E129" i="4"/>
  <c r="I129" i="4" s="1"/>
  <c r="E128" i="4"/>
  <c r="E127" i="4"/>
  <c r="E126" i="4"/>
  <c r="I126" i="4" s="1"/>
  <c r="E125" i="4"/>
  <c r="I125" i="4" s="1"/>
  <c r="E124" i="4"/>
  <c r="E123" i="4"/>
  <c r="E122" i="4"/>
  <c r="I122" i="4" s="1"/>
  <c r="E121" i="4"/>
  <c r="I121" i="4" s="1"/>
  <c r="E120" i="4"/>
  <c r="E119" i="4"/>
  <c r="E118" i="4"/>
  <c r="I118" i="4" s="1"/>
  <c r="E117" i="4"/>
  <c r="I117" i="4" s="1"/>
  <c r="E116" i="4"/>
  <c r="E115" i="4"/>
  <c r="E114" i="4"/>
  <c r="I114" i="4" s="1"/>
  <c r="E113" i="4"/>
  <c r="I113" i="4" s="1"/>
  <c r="E112" i="4"/>
  <c r="I112" i="4" s="1"/>
  <c r="E111" i="4"/>
  <c r="E110" i="4"/>
  <c r="I110" i="4" s="1"/>
  <c r="E109" i="4"/>
  <c r="I109" i="4" s="1"/>
  <c r="E108" i="4"/>
  <c r="I108" i="4" s="1"/>
  <c r="E107" i="4"/>
  <c r="E106" i="4"/>
  <c r="I106" i="4" s="1"/>
  <c r="E105" i="4"/>
  <c r="I105" i="4" s="1"/>
  <c r="E104" i="4"/>
  <c r="I104" i="4" s="1"/>
  <c r="E103" i="4"/>
  <c r="E102" i="4"/>
  <c r="I102" i="4" s="1"/>
  <c r="E101" i="4"/>
  <c r="I101" i="4" s="1"/>
  <c r="E100" i="4"/>
  <c r="I100" i="4" s="1"/>
  <c r="E99" i="4"/>
  <c r="E98" i="4"/>
  <c r="I98" i="4" s="1"/>
  <c r="E97" i="4"/>
  <c r="I97" i="4" s="1"/>
  <c r="E96" i="4"/>
  <c r="I96" i="4" s="1"/>
  <c r="E95" i="4"/>
  <c r="E94" i="4"/>
  <c r="I94" i="4" s="1"/>
  <c r="E93" i="4"/>
  <c r="I93" i="4" s="1"/>
  <c r="E92" i="4"/>
  <c r="I92" i="4" s="1"/>
  <c r="E91" i="4"/>
  <c r="E90" i="4"/>
  <c r="I90" i="4" s="1"/>
  <c r="E89" i="4"/>
  <c r="I89" i="4" s="1"/>
  <c r="E88" i="4"/>
  <c r="I88" i="4" s="1"/>
  <c r="E87" i="4"/>
  <c r="E86" i="4"/>
  <c r="I86" i="4" s="1"/>
  <c r="E85" i="4"/>
  <c r="I85" i="4" s="1"/>
  <c r="E84" i="4"/>
  <c r="I84" i="4" s="1"/>
  <c r="E83" i="4"/>
  <c r="E82" i="4"/>
  <c r="I82" i="4" s="1"/>
  <c r="E81" i="4"/>
  <c r="I81" i="4" s="1"/>
  <c r="E80" i="4"/>
  <c r="I80" i="4" s="1"/>
  <c r="E79" i="4"/>
  <c r="I79" i="4" s="1"/>
  <c r="E78" i="4"/>
  <c r="I78" i="4" s="1"/>
  <c r="E77" i="4"/>
  <c r="I77" i="4" s="1"/>
  <c r="E76" i="4"/>
  <c r="I76" i="4" s="1"/>
  <c r="E75" i="4"/>
  <c r="I75" i="4" s="1"/>
  <c r="E74" i="4"/>
  <c r="I74" i="4" s="1"/>
  <c r="E73" i="4"/>
  <c r="I73" i="4" s="1"/>
  <c r="E72" i="4"/>
  <c r="I72" i="4" s="1"/>
  <c r="E71" i="4"/>
  <c r="I71" i="4" s="1"/>
  <c r="E70" i="4"/>
  <c r="I70" i="4" s="1"/>
  <c r="E69" i="4"/>
  <c r="I69" i="4" s="1"/>
  <c r="E68" i="4"/>
  <c r="I68" i="4" s="1"/>
  <c r="E67" i="4"/>
  <c r="I67" i="4" s="1"/>
  <c r="E66" i="4"/>
  <c r="I66" i="4" s="1"/>
  <c r="E65" i="4"/>
  <c r="I65" i="4" s="1"/>
  <c r="E64" i="4"/>
  <c r="I64" i="4" s="1"/>
  <c r="E63" i="4"/>
  <c r="I63" i="4" s="1"/>
  <c r="E62" i="4"/>
  <c r="I62" i="4" s="1"/>
  <c r="E61" i="4"/>
  <c r="I61" i="4" s="1"/>
  <c r="E60" i="4"/>
  <c r="I60" i="4" s="1"/>
  <c r="E59" i="4"/>
  <c r="I59" i="4" s="1"/>
  <c r="E58" i="4"/>
  <c r="I58" i="4" s="1"/>
  <c r="E57" i="4"/>
  <c r="I57" i="4" s="1"/>
  <c r="E56" i="4"/>
  <c r="I56" i="4" s="1"/>
  <c r="E55" i="4"/>
  <c r="I55" i="4" s="1"/>
  <c r="E54" i="4"/>
  <c r="I54" i="4" s="1"/>
  <c r="E53" i="4"/>
  <c r="I53" i="4" s="1"/>
  <c r="E52" i="4"/>
  <c r="I52" i="4" s="1"/>
  <c r="E51" i="4"/>
  <c r="I51" i="4" s="1"/>
  <c r="E50" i="4"/>
  <c r="I50" i="4" s="1"/>
  <c r="E49" i="4"/>
  <c r="I49" i="4" s="1"/>
  <c r="E48" i="4"/>
  <c r="I48" i="4" s="1"/>
  <c r="E47" i="4"/>
  <c r="I47" i="4" s="1"/>
  <c r="E46" i="4"/>
  <c r="I46" i="4" s="1"/>
  <c r="E45" i="4"/>
  <c r="I45" i="4" s="1"/>
  <c r="E44" i="4"/>
  <c r="I44" i="4" s="1"/>
  <c r="E43" i="4"/>
  <c r="I43" i="4" s="1"/>
  <c r="E42" i="4"/>
  <c r="I42" i="4" s="1"/>
  <c r="E41" i="4"/>
  <c r="I41" i="4" s="1"/>
  <c r="E40" i="4"/>
  <c r="I40" i="4" s="1"/>
  <c r="E39" i="4"/>
  <c r="I39" i="4" s="1"/>
  <c r="E38" i="4"/>
  <c r="I38" i="4" s="1"/>
  <c r="E37" i="4"/>
  <c r="I37" i="4" s="1"/>
  <c r="E36" i="4"/>
  <c r="I36" i="4" s="1"/>
  <c r="E35" i="4"/>
  <c r="I35" i="4" s="1"/>
  <c r="E34" i="4"/>
  <c r="I34" i="4" s="1"/>
  <c r="E33" i="4"/>
  <c r="I33" i="4" s="1"/>
  <c r="E32" i="4"/>
  <c r="I32" i="4" s="1"/>
  <c r="E31" i="4"/>
  <c r="I31" i="4" s="1"/>
  <c r="E30" i="4"/>
  <c r="I30" i="4" s="1"/>
  <c r="E29" i="4"/>
  <c r="I29" i="4" s="1"/>
  <c r="E28" i="4"/>
  <c r="I28" i="4" s="1"/>
  <c r="E27" i="4"/>
  <c r="I27" i="4" s="1"/>
  <c r="E26" i="4"/>
  <c r="I26" i="4" s="1"/>
  <c r="E25" i="4"/>
  <c r="I25" i="4" s="1"/>
  <c r="E24" i="4"/>
  <c r="I24" i="4" s="1"/>
  <c r="E23" i="4"/>
  <c r="I23" i="4" s="1"/>
  <c r="E22" i="4"/>
  <c r="I22" i="4" s="1"/>
  <c r="E21" i="4"/>
  <c r="I21" i="4" s="1"/>
  <c r="E20" i="4"/>
  <c r="I20" i="4" s="1"/>
  <c r="E19" i="4"/>
  <c r="I19" i="4" s="1"/>
  <c r="E18" i="4"/>
  <c r="I18" i="4" s="1"/>
  <c r="E17" i="4"/>
  <c r="I17" i="4" s="1"/>
  <c r="E16" i="4"/>
  <c r="I16" i="4" s="1"/>
  <c r="E15" i="4"/>
  <c r="I15" i="4" s="1"/>
  <c r="E14" i="4"/>
  <c r="I14" i="4" s="1"/>
  <c r="E13" i="4"/>
  <c r="I13" i="4" s="1"/>
  <c r="E12" i="4"/>
  <c r="I12" i="4" s="1"/>
  <c r="E11" i="4"/>
  <c r="I11" i="4" s="1"/>
  <c r="E10" i="4"/>
  <c r="I10" i="4" s="1"/>
  <c r="E9" i="4"/>
  <c r="I9" i="4" s="1"/>
  <c r="E8" i="4"/>
  <c r="I8" i="4" s="1"/>
  <c r="E7" i="4"/>
  <c r="I7" i="4" s="1"/>
  <c r="E6" i="4"/>
  <c r="I6" i="4" s="1"/>
  <c r="E5" i="4"/>
  <c r="I5" i="4" s="1"/>
  <c r="E4" i="4"/>
  <c r="I4" i="4" s="1"/>
  <c r="I116" i="4" l="1"/>
  <c r="I120" i="4"/>
  <c r="I124" i="4"/>
  <c r="I128" i="4"/>
  <c r="I132" i="4"/>
  <c r="I136" i="4"/>
  <c r="I140" i="4"/>
  <c r="I144" i="4"/>
  <c r="I148" i="4"/>
  <c r="I152" i="4"/>
  <c r="I156" i="4"/>
  <c r="I160" i="4"/>
  <c r="I164" i="4"/>
  <c r="I168" i="4"/>
  <c r="I172" i="4"/>
  <c r="I3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B8F52-29E5-E140-A4E7-A04D34180391}" name="data_table_1" type="6" refreshedVersion="6" deleted="1" background="1" saveData="1">
    <textPr codePage="65001" sourceFile="/Users/alexboostrs/Documents/cusquena/scraplex/Kekicepace/private/data_table_1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EB90CB0-BD52-A740-B8B9-019B388AE003}" name="uWorld1" type="6" refreshedVersion="6" deleted="1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<sst xmlns="http://schemas.openxmlformats.org/spreadsheetml/2006/main" count="1082" uniqueCount="697">
  <si>
    <t>Code Pays</t>
  </si>
  <si>
    <t>Pays</t>
  </si>
  <si>
    <t>Population totale</t>
  </si>
  <si>
    <t>Taux de natalité</t>
  </si>
  <si>
    <t>Taux de mortalité</t>
  </si>
  <si>
    <t>Espérance de vie</t>
  </si>
  <si>
    <t>Taux de mortalité infantile</t>
  </si>
  <si>
    <t>Nombre d’enfant(s) par femme</t>
  </si>
  <si>
    <t>Taux de croissance</t>
  </si>
  <si>
    <t>Population de 65 ans et plus</t>
  </si>
  <si>
    <t>AF</t>
  </si>
  <si>
    <t>Afghanistan</t>
  </si>
  <si>
    <t>Afrique du Sud</t>
  </si>
  <si>
    <t>Albanie</t>
  </si>
  <si>
    <t>Algérie</t>
  </si>
  <si>
    <t>Allemagne</t>
  </si>
  <si>
    <t>Anglo-Normandes (Îles)</t>
  </si>
  <si>
    <t>Angola</t>
  </si>
  <si>
    <t>Antigua-et-Barbuda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</si>
  <si>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</si>
  <si>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</si>
  <si>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</si>
  <si>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</si>
  <si>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</si>
  <si>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</si>
  <si>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</si>
  <si>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</si>
  <si>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</si>
  <si>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</si>
  <si>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</si>
  <si>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</si>
  <si>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</si>
  <si>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</si>
  <si>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</si>
  <si>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</si>
  <si>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</si>
  <si>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</si>
  <si>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</si>
  <si>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</si>
  <si>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</si>
  <si>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</si>
  <si>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</si>
  <si>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</si>
  <si>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</si>
  <si>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</si>
  <si>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</si>
  <si>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</si>
  <si>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Centrafricaine (République)</t>
  </si>
  <si>
    <t>Chili</t>
  </si>
  <si>
    <t>Chine</t>
  </si>
  <si>
    <t>Chine - Hong Kong</t>
  </si>
  <si>
    <t>Chine - Macao</t>
  </si>
  <si>
    <t>Chypre</t>
  </si>
  <si>
    <t>Colombie</t>
  </si>
  <si>
    <t>Comores</t>
  </si>
  <si>
    <t>Congo</t>
  </si>
  <si>
    <t>Congo (Rép. dém. du) (ex-Zaïre)</t>
  </si>
  <si>
    <t>Corée du Nord</t>
  </si>
  <si>
    <t>Corée du Sud</t>
  </si>
  <si>
    <t>Costa Rica</t>
  </si>
  <si>
    <t>Côte d'Ivoire</t>
  </si>
  <si>
    <t>Croatie</t>
  </si>
  <si>
    <t>Cuba</t>
  </si>
  <si>
    <t>Curaçao</t>
  </si>
  <si>
    <t>Danemark</t>
  </si>
  <si>
    <t>Djibouti</t>
  </si>
  <si>
    <t>Dominicaine (République)</t>
  </si>
  <si>
    <t>Egypte</t>
  </si>
  <si>
    <t>Emirats Arabes Unis</t>
  </si>
  <si>
    <t>Equateur</t>
  </si>
  <si>
    <t>Erythrée</t>
  </si>
  <si>
    <t>Espagne</t>
  </si>
  <si>
    <t>Estonie</t>
  </si>
  <si>
    <t>Etats-Unis</t>
  </si>
  <si>
    <t>Ethiopie</t>
  </si>
  <si>
    <t>Fidji</t>
  </si>
  <si>
    <t>Finlande</t>
  </si>
  <si>
    <t>France (métropolitaine)</t>
  </si>
  <si>
    <t>Gabon</t>
  </si>
  <si>
    <t>Gambie</t>
  </si>
  <si>
    <t>Georgie</t>
  </si>
  <si>
    <t>Ghana</t>
  </si>
  <si>
    <t>Grèce</t>
  </si>
  <si>
    <t>Grenade</t>
  </si>
  <si>
    <t>Guadeloupe</t>
  </si>
  <si>
    <t>Guam</t>
  </si>
  <si>
    <t>Guatemala</t>
  </si>
  <si>
    <t>Guinée</t>
  </si>
  <si>
    <t>Guinée équatoriale</t>
  </si>
  <si>
    <t>Guinée-Bissau</t>
  </si>
  <si>
    <t>Guyane</t>
  </si>
  <si>
    <t>Guyane (française)</t>
  </si>
  <si>
    <t>Haïti</t>
  </si>
  <si>
    <t>Honduras</t>
  </si>
  <si>
    <t>Hongrie</t>
  </si>
  <si>
    <t>Îles Vierges américaines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</si>
  <si>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</si>
  <si>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</si>
  <si>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</si>
  <si>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</si>
  <si>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</si>
  <si>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</si>
  <si>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</si>
  <si>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</si>
  <si>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</si>
  <si>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</si>
  <si>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</si>
  <si>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</si>
  <si>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</si>
  <si>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Kirgizistan</t>
  </si>
  <si>
    <t>Kiribati</t>
  </si>
  <si>
    <t>Koweït</t>
  </si>
  <si>
    <t>Laos</t>
  </si>
  <si>
    <t>Lesotho</t>
  </si>
  <si>
    <t>Lettonie</t>
  </si>
  <si>
    <t>Liban</t>
  </si>
  <si>
    <t>Libéria</t>
  </si>
  <si>
    <t>Libye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</si>
  <si>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</si>
  <si>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</si>
  <si>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</si>
  <si>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</si>
  <si>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</si>
  <si>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</si>
  <si>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</si>
  <si>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</si>
  <si>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</si>
  <si>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</si>
  <si>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</si>
  <si>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</si>
  <si>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</si>
  <si>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</si>
  <si>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</si>
  <si>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</si>
  <si>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Moldavie</t>
  </si>
  <si>
    <t>Mongolie</t>
  </si>
  <si>
    <t>Monténégro</t>
  </si>
  <si>
    <t>Mozambique</t>
  </si>
  <si>
    <t>Myanmar (Birmanie)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</si>
  <si>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</si>
  <si>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</si>
  <si>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</si>
  <si>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</si>
  <si>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</si>
  <si>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</si>
  <si>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</si>
  <si>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</si>
  <si>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</si>
  <si>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</si>
  <si>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</si>
  <si>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</si>
  <si>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</si>
  <si>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</si>
  <si>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</si>
  <si>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</si>
  <si>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</si>
  <si>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</si>
  <si>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</si>
  <si>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</si>
  <si>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</si>
  <si>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</si>
  <si>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</si>
  <si>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</si>
  <si>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Réunion</t>
  </si>
  <si>
    <t>Roumanie</t>
  </si>
  <si>
    <t>Royaume Uni</t>
  </si>
  <si>
    <t>Russie</t>
  </si>
  <si>
    <t>Rwanda</t>
  </si>
  <si>
    <t>Sahara occidental</t>
  </si>
  <si>
    <t>Sainte Lucie</t>
  </si>
  <si>
    <t>Salomon (Îles)</t>
  </si>
  <si>
    <t>Salvador</t>
  </si>
  <si>
    <t>Samoa occidentales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</si>
  <si>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</si>
  <si>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</si>
  <si>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</si>
  <si>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</si>
  <si>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</si>
  <si>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</si>
  <si>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</si>
  <si>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</si>
  <si>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</si>
  <si>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</si>
  <si>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</si>
  <si>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St Vincent-et-les-Grenadines</t>
  </si>
  <si>
    <t>Sud Soudan</t>
  </si>
  <si>
    <t>Suède</t>
  </si>
  <si>
    <t>Suisse</t>
  </si>
  <si>
    <t>Surinam</t>
  </si>
  <si>
    <t>Swaziland</t>
  </si>
  <si>
    <t>Syrie</t>
  </si>
  <si>
    <t>Tadjikistan</t>
  </si>
  <si>
    <t>Taïwan</t>
  </si>
  <si>
    <t>Tanzanie</t>
  </si>
  <si>
    <t>Tchad</t>
  </si>
  <si>
    <t>Tchèque (République)</t>
  </si>
  <si>
    <t>Thaïlande</t>
  </si>
  <si>
    <t>Timor-Est</t>
  </si>
  <si>
    <t>Togo</t>
  </si>
  <si>
    <t>Tonga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</si>
  <si>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</si>
  <si>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</si>
  <si>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</si>
  <si>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</si>
  <si>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</si>
  <si>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</si>
  <si>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</si>
  <si>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</t>
  </si>
  <si>
    <t>Viêt Nam</t>
  </si>
  <si>
    <t>Yémen</t>
  </si>
  <si>
    <t>Zambie</t>
  </si>
  <si>
    <t>Zimbabwe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</si>
  <si>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</si>
  <si>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</si>
  <si>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</si>
  <si>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</si>
  <si>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</si>
  <si>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</si>
  <si>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</si>
  <si>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</si>
  <si>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</si>
  <si>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</si>
  <si>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</si>
  <si>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</si>
  <si>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</si>
  <si>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</si>
  <si>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</si>
  <si>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</si>
  <si>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</si>
  <si>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</si>
  <si>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</si>
  <si>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</si>
  <si>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</si>
  <si>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</si>
  <si>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</si>
  <si>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</si>
  <si>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</si>
  <si>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</si>
  <si>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</si>
  <si>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</si>
  <si>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</si>
  <si>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</si>
  <si>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</si>
  <si>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</si>
  <si>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</si>
  <si>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</si>
  <si>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</si>
  <si>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</si>
  <si>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</si>
  <si>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</si>
  <si>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</si>
  <si>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</si>
  <si>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</si>
  <si>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</si>
  <si>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</si>
  <si>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</si>
  <si>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</si>
  <si>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</si>
  <si>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</si>
  <si>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</si>
  <si>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</si>
  <si>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</si>
  <si>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</si>
  <si>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FR</t>
  </si>
  <si>
    <t>GA</t>
  </si>
  <si>
    <t>GB</t>
  </si>
  <si>
    <t>GE</t>
  </si>
  <si>
    <t>GF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</si>
  <si>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</si>
  <si>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</si>
  <si>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</si>
  <si>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</si>
  <si>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</si>
  <si>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</si>
  <si>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</si>
  <si>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</si>
  <si>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</si>
  <si>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</si>
  <si>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</si>
  <si>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</si>
  <si>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</si>
  <si>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</si>
  <si>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</si>
  <si>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</si>
  <si>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</si>
  <si>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</si>
  <si>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</si>
  <si>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</si>
  <si>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</si>
  <si>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</si>
  <si>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</si>
  <si>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</si>
  <si>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</si>
  <si>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</si>
  <si>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</si>
  <si>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</si>
  <si>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</si>
  <si>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XK</t>
  </si>
  <si>
    <t>KW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</si>
  <si>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</si>
  <si>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</si>
  <si>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</si>
  <si>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</si>
  <si>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</si>
  <si>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</si>
  <si>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</si>
  <si>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</si>
  <si>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</si>
  <si>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</si>
  <si>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</si>
  <si>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</si>
  <si>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</si>
  <si>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</si>
  <si>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MK</t>
  </si>
  <si>
    <t>ML</t>
  </si>
  <si>
    <t>MM</t>
  </si>
  <si>
    <t>MN</t>
  </si>
  <si>
    <t>MR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</si>
  <si>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</si>
  <si>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</si>
  <si>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</si>
  <si>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</si>
  <si>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</si>
  <si>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</si>
  <si>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</si>
  <si>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</si>
  <si>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</si>
  <si>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</si>
  <si>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</si>
  <si>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</si>
  <si>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</si>
  <si>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</si>
  <si>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</si>
  <si>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</si>
  <si>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</si>
  <si>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</si>
  <si>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PL</t>
  </si>
  <si>
    <t>PK</t>
  </si>
  <si>
    <t>PR</t>
  </si>
  <si>
    <t>PS</t>
  </si>
  <si>
    <t>PT</t>
  </si>
  <si>
    <t>PY</t>
  </si>
  <si>
    <t>QA</t>
  </si>
  <si>
    <t>RO</t>
  </si>
  <si>
    <t>RS</t>
  </si>
  <si>
    <t>RU</t>
  </si>
  <si>
    <t>RW</t>
  </si>
  <si>
    <t>SA</t>
  </si>
  <si>
    <t>SB</t>
  </si>
  <si>
    <t>SD</t>
  </si>
  <si>
    <t>SE</t>
  </si>
  <si>
    <t>SI</t>
  </si>
  <si>
    <t>SK</t>
  </si>
  <si>
    <t>SL</t>
  </si>
  <si>
    <t>SN</t>
  </si>
  <si>
    <t>SO</t>
  </si>
  <si>
    <t>SR</t>
  </si>
  <si>
    <t>SS</t>
  </si>
  <si>
    <t>SV</t>
  </si>
  <si>
    <t>SY</t>
  </si>
  <si>
    <t>SZ</t>
  </si>
  <si>
    <t>TD</t>
  </si>
  <si>
    <t>TG</t>
  </si>
  <si>
    <t>TH</t>
  </si>
  <si>
    <t>TJ</t>
  </si>
  <si>
    <t>TL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</si>
  <si>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</si>
  <si>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</si>
  <si>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</si>
  <si>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</si>
  <si>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</si>
  <si>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</si>
  <si>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</si>
  <si>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</si>
  <si>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</si>
  <si>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</si>
  <si>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</si>
  <si>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</si>
  <si>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</si>
  <si>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</si>
  <si>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YE</t>
  </si>
  <si>
    <t>ZA</t>
  </si>
  <si>
    <t>ZM</t>
  </si>
  <si>
    <t>ZW</t>
  </si>
  <si>
    <t>SM</t>
  </si>
  <si>
    <t>United Arab Emirates</t>
  </si>
  <si>
    <t>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</t>
  </si>
  <si>
    <t>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</t>
  </si>
  <si>
    <t>Albania</t>
  </si>
  <si>
    <t>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</t>
  </si>
  <si>
    <t>Armenia</t>
  </si>
  <si>
    <t>M597.45,337.5L601.35,336.92L601.93,337.9L603,338.54L602.43,339.46L603.93,340.72L603.14,341.88L604.33,342.87L605.59,343.46L605.65,345.96L604.63,346.06L603.49,343.98L603.5,343.43L602.26,343.44L601.43,342.46L600.85,342.56L599.74,341.5L597.66,340.59L597.93,338.8z}</t>
  </si>
  <si>
    <t>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</t>
  </si>
  <si>
    <t>Argentina</t>
  </si>
  <si>
    <t>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</t>
  </si>
  <si>
    <t>Austria</t>
  </si>
  <si>
    <t>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</t>
  </si>
  <si>
    <t>Australia</t>
  </si>
  <si>
    <t>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</t>
  </si>
  <si>
    <t>Azerbaijan</t>
  </si>
  <si>
    <t>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</t>
  </si>
  <si>
    <t>Bosnia and Herzegovina</t>
  </si>
  <si>
    <t>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</t>
  </si>
  <si>
    <t>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</t>
  </si>
  <si>
    <t>Belgium</t>
  </si>
  <si>
    <t>M484.55,295.91L486.6,296.26L489.2,295.33L490.97,297.28L492.52,298.32L492.2,301.29L491.47,301.45L491.16,303.88L488.71,301.91L487.27,302.25L485.31,300.19L484.01,298.42L482.71,298.35L482.3,296.79z}</t>
  </si>
  <si>
    <t>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</t>
  </si>
  <si>
    <t>Bulgaria</t>
  </si>
  <si>
    <t>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</t>
  </si>
  <si>
    <t>M557.52,475.93L557.34,472.56L556.63,471.3L558.34,471.52L559.2,469.93L560.69,470.11L560.85,471.21L561.45,471.84L561.48,472.75L560.79,473.33L559.69,474.79L558.68,475.8z}</t>
  </si>
  <si>
    <t>Benin</t>
  </si>
  <si>
    <t>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</t>
  </si>
  <si>
    <t>Brunei Darussalam</t>
  </si>
  <si>
    <t>M795.46,450.77L796.57,449.72L798.96,448.19L798.83,449.57L798.67,451.35L797.33,451.26L796.74,452.21z}</t>
  </si>
  <si>
    <t>Bolivia</t>
  </si>
  <si>
    <t>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</t>
  </si>
  <si>
    <t>Brazil</t>
  </si>
  <si>
    <t>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</t>
  </si>
  <si>
    <t>M257.86,395.2l-0.69,0.15l-0.71,-1.76l-1.05,-0.89l0.61,-1.95l0.84,0.12l0.98,2.55L257.86,395.2zM257.06,386.51l-3.06,0.5l-0.2,-1.15l1.32,-0.25l1.85,0.09L257.06,386.51zM259.36,386.48l-0.48,2.21l-0.52,-0.4l0.05,-1.63l-1.26,-1.23l-0.01,-0.36L259.36,386.48z}</t>
  </si>
  <si>
    <t>Bhutan</t>
  </si>
  <si>
    <t>M732.36,382.78L733.5,383.78L733.3,385.71L731.01,385.8L728.65,385.59L726.88,386.08L724.33,384.89L724.28,384.26L726.13,381.92L727.64,381.12L729.65,381.85L731.13,381.93z}</t>
  </si>
  <si>
    <t>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</t>
  </si>
  <si>
    <t>Belarus</t>
  </si>
  <si>
    <t>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</t>
  </si>
  <si>
    <t>M225.31,412.96L225.29,412.53L225.63,412.39L226.14,412.74L227.14,410.97L227.67,410.93L227.68,411.36L228.21,411.37L228.17,412.17L227.71,413.44L227.96,413.89L227.67,414.94L227.84,415.21L227.52,416.68L226.97,417.46L226.46,417.55L225.9,418.55L225.07,418.55L225.29,415.27z}</t>
  </si>
  <si>
    <t>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</t>
  </si>
  <si>
    <t>Democratic Republic of Congo</t>
  </si>
  <si>
    <t>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</t>
  </si>
  <si>
    <t>Central African Republic</t>
  </si>
  <si>
    <t>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</t>
  </si>
  <si>
    <t>Republic of Congo</t>
  </si>
  <si>
    <t>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</t>
  </si>
  <si>
    <t>Switzerland</t>
  </si>
  <si>
    <t>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</t>
  </si>
  <si>
    <t>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</t>
  </si>
  <si>
    <t>Chile</t>
  </si>
  <si>
    <t>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</t>
  </si>
  <si>
    <t>Cameroon</t>
  </si>
  <si>
    <t>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</t>
  </si>
  <si>
    <t>China</t>
  </si>
  <si>
    <t>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</t>
  </si>
  <si>
    <t>Colombia</t>
  </si>
  <si>
    <t>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</t>
  </si>
  <si>
    <t>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</t>
  </si>
  <si>
    <t>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</t>
  </si>
  <si>
    <t>Cyprus</t>
  </si>
  <si>
    <t>M570.31,358.29L572.2,356.83L569.65,357.85L567.63,357.8L567.23,358.63L567.03,358.65L565.7,358.77L566.35,360.14L567.72,360.58L570.6,359.2L570.51,358.93z}</t>
  </si>
  <si>
    <t>Czech Republic</t>
  </si>
  <si>
    <t>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</t>
  </si>
  <si>
    <t>Germany</t>
  </si>
  <si>
    <t>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</t>
  </si>
  <si>
    <t>M596.05,427.72L596.71,428.6L596.62,429.79L595.02,430.47L596.23,431.24L595.19,432.76L594.57,432.26L593.9,432.46L592.33,432.41L592.28,431.55L592.07,430.76L593.01,429.43L594,428.17L595.2,428.42z}</t>
  </si>
  <si>
    <t>Denmark</t>
  </si>
  <si>
    <t>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</t>
  </si>
  <si>
    <t>Dominican Republic</t>
  </si>
  <si>
    <t>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</t>
  </si>
  <si>
    <t>Algeria</t>
  </si>
  <si>
    <t>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</t>
  </si>
  <si>
    <t>Ecuador</t>
  </si>
  <si>
    <t>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</t>
  </si>
  <si>
    <t>Estonia</t>
  </si>
  <si>
    <t>M543.42,264.71L543.75,261.59L542.72,262.26L540.94,260.36L540.69,257.25L544.24,255.72L547.77,254.91L550.81,255.83L553.71,255.66L554.13,256.62L552.14,259.76L552.97,264.72L551.77,266.38L549.45,266.37L547.04,264.43L545.81,263.78z}</t>
  </si>
  <si>
    <t>Egypt</t>
  </si>
  <si>
    <t>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</t>
  </si>
  <si>
    <t>Western Sahara</t>
  </si>
  <si>
    <t>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</t>
  </si>
  <si>
    <t>Eritrea</t>
  </si>
  <si>
    <t>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</t>
  </si>
  <si>
    <t>Spain</t>
  </si>
  <si>
    <t>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</t>
  </si>
  <si>
    <t>Ethiopia</t>
  </si>
  <si>
    <t>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</t>
  </si>
  <si>
    <t>Finland</t>
  </si>
  <si>
    <t>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</t>
  </si>
  <si>
    <t>Fiji</t>
  </si>
  <si>
    <t>M980.53,508.61l-0.35,1.4l-0.23,0.16l-1.78,0.72l-1.79,0.61l-0.36,-1.09l1.4,-0.6l0.89,-0.16l1.64,-0.91L980.53,508.61zM974.69,512.92l-1.27,-0.36l-1.08,1l0.27,1.29l1.55,0.36l1.74,-0.4l0.46,-1.53l-0.96,-0.84L974.69,512.92z}</t>
  </si>
  <si>
    <t>France</t>
  </si>
  <si>
    <t>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</t>
  </si>
  <si>
    <t>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</t>
  </si>
  <si>
    <t>United Kingdom</t>
  </si>
  <si>
    <t>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</t>
  </si>
  <si>
    <t>Georgia</t>
  </si>
  <si>
    <t>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</t>
  </si>
  <si>
    <t>French Guiana</t>
  </si>
  <si>
    <t>M327.89,456.41l-1.07,1.06l-1.34,0.2l-0.38,-0.78l-0.63,-0.12l-0.87,0.76l-1.22,-0.57l0.71,-1.19l0.24,-1.27l0.48,-1.2l-1.09,-1.65l-0.22,-1.91l1.46,-2.41l0.95,0.31l2.06,0.66l2.97,2.36l0.46,1.14l-1.66,2.55L327.89,456.41z}</t>
  </si>
  <si>
    <t>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</t>
  </si>
  <si>
    <t>Greenland</t>
  </si>
  <si>
    <t>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</t>
  </si>
  <si>
    <t>Gambia</t>
  </si>
  <si>
    <t>M428.03,426.43L428.39,425.16L431.44,425.07L432.08,424.4L432.97,424.35L434.07,425.06L434.94,425.07L435.87,424.59L436.43,425.41L435.22,426.06L434,426.01L432.8,425.4L431.76,426.06L431.26,426.09L430.58,426.49z}</t>
  </si>
  <si>
    <t>Guinea</t>
  </si>
  <si>
    <t>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</t>
  </si>
  <si>
    <t>Equatorial Guinea</t>
  </si>
  <si>
    <t>M501.87,460.57L501.34,460.15L502.31,457.02L506.87,457.09L506.89,460.44L502.82,460.41z}</t>
  </si>
  <si>
    <t>Greece</t>
  </si>
  <si>
    <t>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</t>
  </si>
  <si>
    <t>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</t>
  </si>
  <si>
    <t>Guinea-Bissau</t>
  </si>
  <si>
    <t>M432.83,432.44L431.33,431.25L430.15,431.07L429.51,430.26L429.52,429.83L428.67,429.23L428.49,428.62L429.98,428.15L430.91,428.24L431.66,427.92L436.84,428.04L436.79,429.01L436.48,429.31L436.72,430.25L436.28,430.63L435.66,430.63L434.93,431.11L434.08,431.06z}</t>
  </si>
  <si>
    <t>Guyana</t>
  </si>
  <si>
    <t>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</t>
  </si>
  <si>
    <t>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</t>
  </si>
  <si>
    <t>Croatia</t>
  </si>
  <si>
    <t>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</t>
  </si>
  <si>
    <t>Haiti</t>
  </si>
  <si>
    <t>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</t>
  </si>
  <si>
    <t>Hungary</t>
  </si>
  <si>
    <t>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</t>
  </si>
  <si>
    <t>Indonesia</t>
  </si>
  <si>
    <t>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</t>
  </si>
  <si>
    <t>Ireland</t>
  </si>
  <si>
    <t>M457.88,284.29L458.34,287.65L456.22,291.77L451.25,294.45L447.28,293.77L449.55,288.99L448.09,284.22L451.9,280.47L454.02,278.2L454.6,280.8L454.02,283.37L455.76,283.31z}</t>
  </si>
  <si>
    <t>Israel</t>
  </si>
  <si>
    <t>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</t>
  </si>
  <si>
    <t>India</t>
  </si>
  <si>
    <t>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</t>
  </si>
  <si>
    <t>Iraq</t>
  </si>
  <si>
    <t>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</t>
  </si>
  <si>
    <t>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</t>
  </si>
  <si>
    <t>Iceland</t>
  </si>
  <si>
    <t>M434.57,212.43L433.93,216.91L437.09,221.51L433.45,226.52L425.36,230.9L422.94,232.05L419.25,231.12L411.43,229.11L414.19,226.27L408.09,223.07L413.05,221.79L412.93,219.82L407.05,218.25L408.94,213.78L413.19,212.75L417.56,217.43L421.82,213.68L425.35,215.64L429.92,211.93z}</t>
  </si>
  <si>
    <t>Italy</t>
  </si>
  <si>
    <t>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</t>
  </si>
  <si>
    <t>Jamaica</t>
  </si>
  <si>
    <t>M257.76,410.96L259.65,411.22L261.14,411.93L261.6,412.73L259.63,412.78L258.78,413.27L257.21,412.8L255.61,411.73L255.94,411.06L257.12,410.86z}</t>
  </si>
  <si>
    <t>Jordan</t>
  </si>
  <si>
    <t>M574.92,367.87L575.41,366.82L578.53,368.14L584.02,364.6L585.15,368.64L584.62,369.13L579,370.78L581.8,374.04L580.87,374.58L580.41,375.67L578.27,376.11L577.6,377.27L576.38,378.25L573.26,377.74L573.17,377.28L574.57,372.11L574.5,370.84L574.92,369.88z}</t>
  </si>
  <si>
    <t>Japan</t>
  </si>
  <si>
    <t>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</t>
  </si>
  <si>
    <t>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</t>
  </si>
  <si>
    <t>Kyrgyzstan</t>
  </si>
  <si>
    <t>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</t>
  </si>
  <si>
    <t>Cambodia</t>
  </si>
  <si>
    <t>M765.44,433.6L764.3,432.12L762.89,429.18L762.22,425.73L764.02,423.35L767.64,422.8L770.27,423.21L772.58,424.34L773.85,422.35L776.34,423.41L776.99,425.33L776.64,428.75L771.93,430.94L773.16,432.67L770.22,432.87L767.79,434.01z}</t>
  </si>
  <si>
    <t>North Korea</t>
  </si>
  <si>
    <t>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</t>
  </si>
  <si>
    <t>South Korea</t>
  </si>
  <si>
    <t>M835.13,346.53L837.55,350.71L838.24,352.98L838.26,356.96L837.21,358.84L834.67,359.5L832.43,360.91L829.9,361.2L829.59,359.35L830.11,356.78L828.87,353.18L830.95,352.59L829.03,349.59L829.2,349.27L830.46,349.39L831.55,347.79L833.53,347.62L834.72,347.39z}</t>
  </si>
  <si>
    <t>Kosovo</t>
  </si>
  <si>
    <t>M533.47,333.92L533.34,334.69L532.98,334.66L532.8,333.29L532.13,332.91L531.53,331.89L532.05,331.04L532.72,330.76L533.11,329.5L533.61,329.28L534.01,329.82L534.54,330.06L534.9,330.67L535.36,330.85L535.91,331.55L536.31,331.53L535.99,332.46L535.66,332.91L535.75,333.19L535.12,333.33z}</t>
  </si>
  <si>
    <t>Kuwait</t>
  </si>
  <si>
    <t>M609.77,375.76L610.35,377.17L610.1,377.9L611,380.31L609.02,380.39L608.32,378.88L605.82,378.57L607.88,375.49z}</t>
  </si>
  <si>
    <t>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</t>
  </si>
  <si>
    <t>Lao People's Democratic Republic</t>
  </si>
  <si>
    <t>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</t>
  </si>
  <si>
    <t>Lebanon</t>
  </si>
  <si>
    <t>M575.69,364.93L574.94,364.98L574.68,365.56L573.74,365.56L574.74,362.83L576.13,360.45L576.19,360.33L577.45,360.51L577.91,361.83L576.38,363.1z}</t>
  </si>
  <si>
    <t>M704.57,442.37L704.15,445.29L702.98,446.09L700.54,446.73L699.2,444.5L698.71,440.47L699.98,435.89L701.91,437.46L703.22,439.44z}</t>
  </si>
  <si>
    <t>Liberia</t>
  </si>
  <si>
    <t>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</t>
  </si>
  <si>
    <t>M556.5,547.75L557.48,548.71L556.62,550.27L556.14,551.32L554.58,551.82L554.06,552.86L553.06,553.18L550.96,550.69L552.45,548.66L553.97,547.41L555.28,546.77z}</t>
  </si>
  <si>
    <t>Lithuania</t>
  </si>
  <si>
    <t>M538.99,282.09L538.76,280.87L539.06,279.54L537.82,278.77L534.89,277.91L534.29,273.75L537.5,272.2L542.2,272.53L544.96,272.03L545.35,273.08L546.84,273.4L549.54,275.82L549.8,278.02L547.5,279.59L546.85,282.31L543.81,284.11L541.1,284.07L540.43,282.61z}</t>
  </si>
  <si>
    <t>M492.2,301.29L492.76,302.27L492.6,304.16L491.79,304.26L491.16,303.88L491.47,301.45z}</t>
  </si>
  <si>
    <t>Latvia</t>
  </si>
  <si>
    <t>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</t>
  </si>
  <si>
    <t>Libya</t>
  </si>
  <si>
    <t>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</t>
  </si>
  <si>
    <t>Morocco</t>
  </si>
  <si>
    <t>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</t>
  </si>
  <si>
    <t>Moldova</t>
  </si>
  <si>
    <t>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</t>
  </si>
  <si>
    <t>Montenegro</t>
  </si>
  <si>
    <t>M530.77,332.23L530.6,331.51L529.38,333.38L529.57,334.57L528.98,334.28L528.2,333.05L526.98,332.3L527.29,331.66L527.7,329.56L528.61,328.67L529.14,328.31L529.88,328.97L530.29,329.51L531.21,329.92L532.28,330.71L532.05,331.04L531.53,331.89z}</t>
  </si>
  <si>
    <t>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</t>
  </si>
  <si>
    <t>Macedonia</t>
  </si>
  <si>
    <t>M532.98,334.66L533.34,334.69L533.47,333.92L535.12,333.33L535.75,333.19L536.71,332.97L538,332.91L539.41,334.12L539.61,336.59L539.07,336.71L538.61,337.36L537.09,337.29L536.02,338.1L534.19,338.42L533.03,337.52L532.63,335.93z}</t>
  </si>
  <si>
    <t>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</t>
  </si>
  <si>
    <t>Myanmar</t>
  </si>
  <si>
    <t>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</t>
  </si>
  <si>
    <t>Mongolia</t>
  </si>
  <si>
    <t>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</t>
  </si>
  <si>
    <t>Mauritania</t>
  </si>
  <si>
    <t>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</t>
  </si>
  <si>
    <t>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</t>
  </si>
  <si>
    <t>Mexico</t>
  </si>
  <si>
    <t>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</t>
  </si>
  <si>
    <t>Malaysia</t>
  </si>
  <si>
    <t>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</t>
  </si>
  <si>
    <t>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</t>
  </si>
  <si>
    <t>Namibia</t>
  </si>
  <si>
    <t>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</t>
  </si>
  <si>
    <t>New Caledonia</t>
  </si>
  <si>
    <t>M940.08,523.48L942.38,525.34L943.83,526.72L942.77,527.45L941.22,526.63L939.22,525.28L937.41,523.69L935.56,521.59L935.17,520.58L936.37,520.63L937.95,521.64L939.18,522.65z}</t>
  </si>
  <si>
    <t>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</t>
  </si>
  <si>
    <t>Nigeria</t>
  </si>
  <si>
    <t>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</t>
  </si>
  <si>
    <t>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</t>
  </si>
  <si>
    <t>Netherlands</t>
  </si>
  <si>
    <t>M492.28,285.98L494.61,286.11L495.14,287.69L494.44,291.92L493.73,293.63L492.04,293.63L492.52,298.32L490.97,297.28L489.2,295.33L486.6,296.26L484.55,295.91L485.99,294.67L488.45,287.93z}</t>
  </si>
  <si>
    <t>Norway</t>
  </si>
  <si>
    <t>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</t>
  </si>
  <si>
    <t>Nepal</t>
  </si>
  <si>
    <t>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</t>
  </si>
  <si>
    <t>New Zealand</t>
  </si>
  <si>
    <t>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</t>
  </si>
  <si>
    <t>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</t>
  </si>
  <si>
    <t>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</t>
  </si>
  <si>
    <t>Peru</t>
  </si>
  <si>
    <t>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</t>
  </si>
  <si>
    <t>Papua New Guinea</t>
  </si>
  <si>
    <t>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</t>
  </si>
  <si>
    <t>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</t>
  </si>
  <si>
    <t>Poland</t>
  </si>
  <si>
    <t>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</t>
  </si>
  <si>
    <t>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</t>
  </si>
  <si>
    <t>Puerto Rico</t>
  </si>
  <si>
    <t>M289.41,410.89L290.84,411.15L291.35,411.73L290.63,412.47L288.52,412.45L286.88,412.55L286.72,411.3L287.11,410.87z}</t>
  </si>
  <si>
    <t>Palestinian Territories</t>
  </si>
  <si>
    <t>M574.92,367.87L574.92,369.88L574.5,370.84L573.18,371.29L573.31,370.43L574.02,369.97L573.32,369.61L573.9,367.41z}</t>
  </si>
  <si>
    <t>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</t>
  </si>
  <si>
    <t>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</t>
  </si>
  <si>
    <t>M617.72,392.16L617.53,389.92L618.29,388.3L619.05,387.96L619.9,388.93L619.95,390.74L619.34,392.55L618.56,392.77z}</t>
  </si>
  <si>
    <t>Romania</t>
  </si>
  <si>
    <t>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</t>
  </si>
  <si>
    <t>Serbia</t>
  </si>
  <si>
    <t>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</t>
  </si>
  <si>
    <t>Russia</t>
  </si>
  <si>
    <t>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</t>
  </si>
  <si>
    <t>M560.54,466.55L561.66,468.12L561.49,469.76L560.69,470.11L559.2,469.93L558.34,471.52L556.63,471.3L556.89,469.77L557.28,469.56L557.38,467.9L558.19,467.12L558.87,467.41z}</t>
  </si>
  <si>
    <t>Saudi Arabia</t>
  </si>
  <si>
    <t>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</t>
  </si>
  <si>
    <t>Solomon Islands</t>
  </si>
  <si>
    <t>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</t>
  </si>
  <si>
    <t>Sudan</t>
  </si>
  <si>
    <t>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</t>
  </si>
  <si>
    <t>Sweden</t>
  </si>
  <si>
    <t>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</t>
  </si>
  <si>
    <t>Slovenia</t>
  </si>
  <si>
    <t>M513.96,316.51L516.28,316.82L517.7,315.9L520.15,315.8L520.68,315.11L521.15,315.16L521.7,316.53L519.47,317.61L519.19,319.23L518.22,319.64L518.23,320.76L517.13,320.68L516.18,320.03L515.66,320.71L513.71,320.57L514.33,320.21L513.66,318.5z}</t>
  </si>
  <si>
    <t>Slovakia</t>
  </si>
  <si>
    <t>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</t>
  </si>
  <si>
    <t>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</t>
  </si>
  <si>
    <t>Senegal</t>
  </si>
  <si>
    <t>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</t>
  </si>
  <si>
    <t>Somalia</t>
  </si>
  <si>
    <t>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</t>
  </si>
  <si>
    <t>Suriname</t>
  </si>
  <si>
    <t>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</t>
  </si>
  <si>
    <t>South Sudan</t>
  </si>
  <si>
    <t>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</t>
  </si>
  <si>
    <t>El Salvador</t>
  </si>
  <si>
    <t>M229.09,425.76L228.78,426.43L227.16,426.39L226.15,426.12L224.99,425.55L223.43,425.37L222.64,424.75L222.73,424.33L223.69,423.61L224.21,423.29L224.06,422.95L224.72,422.78L225.55,423.02L226.15,423.59L227,424.05L227.1,424.44L228.33,424.1L228.91,424.3L229.29,424.61z}</t>
  </si>
  <si>
    <t>Syria</t>
  </si>
  <si>
    <t>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</t>
  </si>
  <si>
    <t>M565.18,540.74L564.61,542.13L562.97,542.46L561.29,540.77L561.27,539.69L562.03,538.52L562.3,537.62L563.11,537.4L564.52,537.97L564.94,539.36z}</t>
  </si>
  <si>
    <t>Chad</t>
  </si>
  <si>
    <t>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</t>
  </si>
  <si>
    <t>M480.48,446.25L478.23,446.84L477.6,445.86L476.85,444.08L476.63,442.68L477.25,440.15L476.55,439.12L476.28,436.9L476.28,434.85L475.11,433.39L475.32,432.5L477.78,432.56L477.42,434.06L478.27,434.89L479.25,435.88L479.35,437.27L479.92,437.85L479.79,444.31z}</t>
  </si>
  <si>
    <t>Thailand</t>
  </si>
  <si>
    <t>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</t>
  </si>
  <si>
    <t>Tajikistan</t>
  </si>
  <si>
    <t>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</t>
  </si>
  <si>
    <t>Timor-Leste</t>
  </si>
  <si>
    <t>M825.65,488.25L825.98,487.59L828.39,486.96L830.35,486.86L831.22,486.51L832.28,486.86L831.25,487.62L828.33,488.85L825.98,489.67L825.93,488.81z}</t>
  </si>
  <si>
    <t>Turkmenistan</t>
  </si>
  <si>
    <t>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</t>
  </si>
  <si>
    <t>Tunisia</t>
  </si>
  <si>
    <t>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</t>
  </si>
  <si>
    <t>Turkey</t>
  </si>
  <si>
    <t>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</t>
  </si>
  <si>
    <t>Trinidad and Tobago</t>
  </si>
  <si>
    <t>M302.31,433.24L303.92,432.87L304.51,432.97L304.4,435.08L302.06,435.39L301.55,435.14L302.37,434.36z}</t>
  </si>
  <si>
    <t>Taiwan</t>
  </si>
  <si>
    <t>M816.7,393.27L815.01,398.14L813.81,400.62L812.33,398.07L812.01,395.82L813.66,392.82L815.91,390.5L817.19,391.41z}</t>
  </si>
  <si>
    <t>Tanzania</t>
  </si>
  <si>
    <t>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</t>
  </si>
  <si>
    <t>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</t>
  </si>
  <si>
    <t>Uganda</t>
  </si>
  <si>
    <t>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</t>
  </si>
  <si>
    <t>United States</t>
  </si>
  <si>
    <t>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</t>
  </si>
  <si>
    <t>M313.68,551.79L315.5,551.45L318.31,553.95L319.35,553.86L322.24,555.94L324.44,557.76L326.06,560.01L324.82,561.58L325.6,563.48L324.39,565.6L321.22,567.48L319.15,566.8L317.63,567.17L315.04,565.71L313.14,565.82L311.43,563.95L311.65,561.79L312.26,561.05L312.23,557.75L312.98,554.38z}</t>
  </si>
  <si>
    <t>Uzbekistan</t>
  </si>
  <si>
    <t>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</t>
  </si>
  <si>
    <t>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</t>
  </si>
  <si>
    <t>Vietnam</t>
  </si>
  <si>
    <t>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</t>
  </si>
  <si>
    <t>M945.87,509.9l-0.92,0.38l-0.94,-1.27l0.1,-0.78L945.87,509.9zM943.8,505.46l0.46,2.33l-0.75,-0.36l-0.58,0.16l-0.4,-0.8l-0.06,-2.21L943.8,505.46z}</t>
  </si>
  <si>
    <t>Yemen</t>
  </si>
  <si>
    <t>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</t>
  </si>
  <si>
    <t>South Africa</t>
  </si>
  <si>
    <t>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</t>
  </si>
  <si>
    <t>Zambia</t>
  </si>
  <si>
    <t>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</t>
  </si>
  <si>
    <t>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</t>
  </si>
  <si>
    <t>Guyane française</t>
  </si>
  <si>
    <t>Groenland</t>
  </si>
  <si>
    <t>pop</t>
  </si>
  <si>
    <t>esp de vie</t>
  </si>
  <si>
    <t>natalité</t>
  </si>
  <si>
    <t>nom anglais</t>
  </si>
  <si>
    <t>nom francais</t>
  </si>
  <si>
    <t>code pays</t>
  </si>
  <si>
    <t>path dessin</t>
  </si>
  <si>
    <t>path final</t>
  </si>
  <si>
    <t>tooltip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</si>
</sst>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2" xr16:uid="{72A64F87-ACEF-724D-AEA0-B020806B17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table_1" connectionId="1" xr16:uid="{24C48C8E-1F87-F44B-B54D-A0368FC8C0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2280-0B6F-8242-A044-01C96A46EBAB}">
  <sheetPr>
    <tabColor theme="9"/>
  </sheetPr>
  <dimension ref="A2:I175"/>
  <sheetViews>
    <sheetView tabSelected="1" workbookViewId="0">
      <selection activeCell="J15" sqref="J15"/>
    </sheetView>
  </sheetViews>
  <sheetFormatPr baseColWidth="10" defaultRowHeight="16" x14ac:dyDescent="0.2"/>
  <cols>
    <col min="1" max="1" width="32.33203125" bestFit="1" customWidth="1"/>
    <col min="2" max="2" width="31.5" bestFit="1" customWidth="1"/>
    <col min="3" max="3" width="31.5" customWidth="1"/>
    <col min="4" max="7" width="13.5" customWidth="1"/>
    <col min="8" max="8" width="11.83203125" customWidth="1"/>
    <col min="9" max="9" width="26.1640625" bestFit="1" customWidth="1"/>
  </cols>
  <sheetData>
    <row r="2" spans="1:9" x14ac:dyDescent="0.2">
      <c r="A2" t="s">
        <v>693</v>
      </c>
      <c r="B2" t="s">
        <v>691</v>
      </c>
      <c r="C2" t="s">
        <v>692</v>
      </c>
      <c r="D2" t="s">
        <v>694</v>
      </c>
      <c r="E2" t="s">
        <v>688</v>
      </c>
      <c r="F2" t="s">
        <v>689</v>
      </c>
      <c r="G2" t="s">
        <v>690</v>
      </c>
      <c r="H2" t="s">
        <v>695</v>
      </c>
      <c r="I2" t="s">
        <v>696</v>
      </c>
    </row>
    <row r="3" spans="1:9" x14ac:dyDescent="0.2">
      <c r="A3" t="s">
        <v>212</v>
      </c>
      <c r="B3" t="s">
        <v>385</v>
      </c>
      <c r="C3" t="s">
        <v>68</v>
      </c>
      <c r="D3" t="s">
        <v>386</v>
      </c>
      <c r="E3">
        <f>IFERROR(VLOOKUP(A3,'Poit original file'!A:C,3,FALSE),0)</f>
        <v>9543</v>
      </c>
      <c r="F3">
        <f>IFERROR(VLOOKUP(A3,'Poit original file'!A:F,6,FALSE),0)</f>
        <v>77.599999999999994</v>
      </c>
      <c r="G3">
        <f>IFERROR(VLOOKUP(A3,'Poit original file'!A:H,8,FALSE),0)</f>
        <v>1.72</v>
      </c>
      <c r="H3" t="str">
        <f>LEFT("{id"&amp;":"""&amp;A3&amp;""","&amp;"n"&amp;":"""&amp;C3&amp;""","&amp;"d"&amp;":"""&amp;D3&amp;",",LEN("{id"&amp;":"""&amp;A3&amp;""","&amp;"n"&amp;":"""&amp;C3&amp;""","&amp;"d"&amp;":"""&amp;D3&amp;",")-2)&amp;"""},"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"},</v>
      </c>
      <c r="I3" t="str">
        <f>"["""&amp;A3&amp;""","&amp;E3&amp;","""&amp;F3&amp;""","""&amp;G3&amp;"""],"</f>
        <v>["AE",9543,"77,6","1,72"],</v>
      </c>
    </row>
    <row r="4" spans="1:9" x14ac:dyDescent="0.2">
      <c r="A4" t="s">
        <v>10</v>
      </c>
      <c r="B4" t="s">
        <v>11</v>
      </c>
      <c r="C4" t="s">
        <v>11</v>
      </c>
      <c r="D4" t="s">
        <v>387</v>
      </c>
      <c r="E4">
        <f>IFERROR(VLOOKUP(A4,'Poit original file'!A:C,3,FALSE),0)</f>
        <v>34936</v>
      </c>
      <c r="F4">
        <f>IFERROR(VLOOKUP(A4,'Poit original file'!A:F,6,FALSE),0)</f>
        <v>61.7</v>
      </c>
      <c r="G4">
        <f>IFERROR(VLOOKUP(A4,'Poit original file'!A:H,8,FALSE),0)</f>
        <v>4.1500000000000004</v>
      </c>
      <c r="H4" t="str">
        <f t="shared" ref="H4:H67" si="0">LEFT("{id"&amp;":"""&amp;A4&amp;""","&amp;"n"&amp;":"""&amp;C4&amp;""","&amp;"d"&amp;":"""&amp;D4&amp;",",LEN("{id"&amp;":"""&amp;A4&amp;""","&amp;"n"&amp;":"""&amp;C4&amp;""","&amp;"d"&amp;":"""&amp;D4&amp;",")-2)&amp;"""},"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"},</v>
      </c>
      <c r="I4" t="str">
        <f>"["""&amp;A4&amp;""","&amp;E4&amp;","""&amp;F4&amp;""","""&amp;G4&amp;"""],"</f>
        <v>["AF",34936,"61,7","4,15"],</v>
      </c>
    </row>
    <row r="5" spans="1:9" x14ac:dyDescent="0.2">
      <c r="A5" t="s">
        <v>213</v>
      </c>
      <c r="B5" t="s">
        <v>388</v>
      </c>
      <c r="C5" t="s">
        <v>13</v>
      </c>
      <c r="D5" t="s">
        <v>389</v>
      </c>
      <c r="E5">
        <f>IFERROR(VLOOKUP(A5,'Poit original file'!A:C,3,FALSE),0)</f>
        <v>2919</v>
      </c>
      <c r="F5">
        <f>IFERROR(VLOOKUP(A5,'Poit original file'!A:F,6,FALSE),0)</f>
        <v>78.5</v>
      </c>
      <c r="G5">
        <f>IFERROR(VLOOKUP(A5,'Poit original file'!A:H,8,FALSE),0)</f>
        <v>1.78</v>
      </c>
      <c r="H5" t="str">
        <f t="shared" si="0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"},</v>
      </c>
      <c r="I5" t="str">
        <f>"["""&amp;A5&amp;""","&amp;E5&amp;","""&amp;F5&amp;""","""&amp;G5&amp;"""],"</f>
        <v>["AL",2919,"78,5","1,78"],</v>
      </c>
    </row>
    <row r="6" spans="1:9" x14ac:dyDescent="0.2">
      <c r="A6" t="s">
        <v>214</v>
      </c>
      <c r="B6" t="s">
        <v>390</v>
      </c>
      <c r="C6" t="s">
        <v>21</v>
      </c>
      <c r="D6" t="s">
        <v>391</v>
      </c>
      <c r="E6">
        <f>IFERROR(VLOOKUP(A6,'Poit original file'!A:C,3,FALSE),0)</f>
        <v>3035</v>
      </c>
      <c r="F6">
        <f>IFERROR(VLOOKUP(A6,'Poit original file'!A:F,6,FALSE),0)</f>
        <v>75.400000000000006</v>
      </c>
      <c r="G6">
        <f>IFERROR(VLOOKUP(A6,'Poit original file'!A:H,8,FALSE),0)</f>
        <v>1.5</v>
      </c>
      <c r="H6" t="str">
        <f t="shared" si="0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"},</v>
      </c>
      <c r="I6" t="str">
        <f>"["""&amp;A6&amp;""","&amp;E6&amp;","""&amp;F6&amp;""","""&amp;G6&amp;"""],"</f>
        <v>["AM",3035,"75,4","1,5"],</v>
      </c>
    </row>
    <row r="7" spans="1:9" x14ac:dyDescent="0.2">
      <c r="A7" t="s">
        <v>215</v>
      </c>
      <c r="B7" t="s">
        <v>17</v>
      </c>
      <c r="C7" t="s">
        <v>17</v>
      </c>
      <c r="D7" t="s">
        <v>392</v>
      </c>
      <c r="E7">
        <f>IFERROR(VLOOKUP(A7,'Poit original file'!A:C,3,FALSE),0)</f>
        <v>27498</v>
      </c>
      <c r="F7">
        <f>IFERROR(VLOOKUP(A7,'Poit original file'!A:F,6,FALSE),0)</f>
        <v>53.9</v>
      </c>
      <c r="G7">
        <f>IFERROR(VLOOKUP(A7,'Poit original file'!A:H,8,FALSE),0)</f>
        <v>5.75</v>
      </c>
      <c r="H7" t="str">
        <f t="shared" si="0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"},</v>
      </c>
      <c r="I7" t="str">
        <f>"["""&amp;A7&amp;""","&amp;E7&amp;","""&amp;F7&amp;""","""&amp;G7&amp;"""],"</f>
        <v>["AO",27498,"53,9","5,75"],</v>
      </c>
    </row>
    <row r="8" spans="1:9" x14ac:dyDescent="0.2">
      <c r="A8" t="s">
        <v>216</v>
      </c>
      <c r="B8" t="s">
        <v>393</v>
      </c>
      <c r="C8" t="s">
        <v>20</v>
      </c>
      <c r="D8" t="s">
        <v>394</v>
      </c>
      <c r="E8">
        <f>IFERROR(VLOOKUP(A8,'Poit original file'!A:C,3,FALSE),0)</f>
        <v>44692</v>
      </c>
      <c r="F8">
        <f>IFERROR(VLOOKUP(A8,'Poit original file'!A:F,6,FALSE),0)</f>
        <v>77</v>
      </c>
      <c r="G8">
        <f>IFERROR(VLOOKUP(A8,'Poit original file'!A:H,8,FALSE),0)</f>
        <v>2.2599999999999998</v>
      </c>
      <c r="H8" t="str">
        <f t="shared" si="0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"},</v>
      </c>
      <c r="I8" t="str">
        <f>"["""&amp;A8&amp;""","&amp;E8&amp;","""&amp;F8&amp;""","""&amp;G8&amp;"""],"</f>
        <v>["AR",44692,"77","2,26"],</v>
      </c>
    </row>
    <row r="9" spans="1:9" x14ac:dyDescent="0.2">
      <c r="A9" t="s">
        <v>217</v>
      </c>
      <c r="B9" t="s">
        <v>395</v>
      </c>
      <c r="C9" t="s">
        <v>24</v>
      </c>
      <c r="D9" t="s">
        <v>396</v>
      </c>
      <c r="E9">
        <f>IFERROR(VLOOKUP(A9,'Poit original file'!A:C,3,FALSE),0)</f>
        <v>8614</v>
      </c>
      <c r="F9">
        <f>IFERROR(VLOOKUP(A9,'Poit original file'!A:F,6,FALSE),0)</f>
        <v>82.2</v>
      </c>
      <c r="G9">
        <f>IFERROR(VLOOKUP(A9,'Poit original file'!A:H,8,FALSE),0)</f>
        <v>1.53</v>
      </c>
      <c r="H9" t="str">
        <f t="shared" si="0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"},</v>
      </c>
      <c r="I9" t="str">
        <f>"["""&amp;A9&amp;""","&amp;E9&amp;","""&amp;F9&amp;""","""&amp;G9&amp;"""],"</f>
        <v>["AT",8614,"82,2","1,53"],</v>
      </c>
    </row>
    <row r="10" spans="1:9" x14ac:dyDescent="0.2">
      <c r="A10" t="s">
        <v>218</v>
      </c>
      <c r="B10" t="s">
        <v>397</v>
      </c>
      <c r="C10" t="s">
        <v>23</v>
      </c>
      <c r="D10" t="s">
        <v>398</v>
      </c>
      <c r="E10">
        <f>IFERROR(VLOOKUP(A10,'Poit original file'!A:C,3,FALSE),0)</f>
        <v>24967</v>
      </c>
      <c r="F10">
        <f>IFERROR(VLOOKUP(A10,'Poit original file'!A:F,6,FALSE),0)</f>
        <v>83.1</v>
      </c>
      <c r="G10">
        <f>IFERROR(VLOOKUP(A10,'Poit original file'!A:H,8,FALSE),0)</f>
        <v>1.86</v>
      </c>
      <c r="H10" t="str">
        <f t="shared" si="0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"},</v>
      </c>
      <c r="I10" t="str">
        <f>"["""&amp;A10&amp;""","&amp;E10&amp;","""&amp;F10&amp;""","""&amp;G10&amp;"""],"</f>
        <v>["AU",24967,"83,1","1,86"],</v>
      </c>
    </row>
    <row r="11" spans="1:9" x14ac:dyDescent="0.2">
      <c r="A11" t="s">
        <v>219</v>
      </c>
      <c r="B11" t="s">
        <v>399</v>
      </c>
      <c r="C11" t="s">
        <v>25</v>
      </c>
      <c r="D11" t="s">
        <v>400</v>
      </c>
      <c r="E11">
        <f>IFERROR(VLOOKUP(A11,'Poit original file'!A:C,3,FALSE),0)</f>
        <v>10070</v>
      </c>
      <c r="F11">
        <f>IFERROR(VLOOKUP(A11,'Poit original file'!A:F,6,FALSE),0)</f>
        <v>71.2</v>
      </c>
      <c r="G11">
        <f>IFERROR(VLOOKUP(A11,'Poit original file'!A:H,8,FALSE),0)</f>
        <v>2.2200000000000002</v>
      </c>
      <c r="H11" t="str">
        <f t="shared" si="0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"},</v>
      </c>
      <c r="I11" t="str">
        <f>"["""&amp;A11&amp;""","&amp;E11&amp;","""&amp;F11&amp;""","""&amp;G11&amp;"""],"</f>
        <v>["AZ",10070,"71,2","2,22"],</v>
      </c>
    </row>
    <row r="12" spans="1:9" x14ac:dyDescent="0.2">
      <c r="A12" t="s">
        <v>220</v>
      </c>
      <c r="B12" t="s">
        <v>401</v>
      </c>
      <c r="C12" t="s">
        <v>36</v>
      </c>
      <c r="D12" t="s">
        <v>402</v>
      </c>
      <c r="E12">
        <f>IFERROR(VLOOKUP(A12,'Poit original file'!A:C,3,FALSE),0)</f>
        <v>3782</v>
      </c>
      <c r="F12">
        <f>IFERROR(VLOOKUP(A12,'Poit original file'!A:F,6,FALSE),0)</f>
        <v>77.099999999999994</v>
      </c>
      <c r="G12">
        <f>IFERROR(VLOOKUP(A12,'Poit original file'!A:H,8,FALSE),0)</f>
        <v>1.23</v>
      </c>
      <c r="H12" t="str">
        <f t="shared" si="0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"},</v>
      </c>
      <c r="I12" t="str">
        <f>"["""&amp;A12&amp;""","&amp;E12&amp;","""&amp;F12&amp;""","""&amp;G12&amp;"""],"</f>
        <v>["BA",3782,"77,1","1,23"],</v>
      </c>
    </row>
    <row r="13" spans="1:9" x14ac:dyDescent="0.2">
      <c r="A13" t="s">
        <v>221</v>
      </c>
      <c r="B13" t="s">
        <v>28</v>
      </c>
      <c r="C13" t="s">
        <v>28</v>
      </c>
      <c r="D13" t="s">
        <v>403</v>
      </c>
      <c r="E13">
        <f>IFERROR(VLOOKUP(A13,'Poit original file'!A:C,3,FALSE),0)</f>
        <v>166735</v>
      </c>
      <c r="F13">
        <f>IFERROR(VLOOKUP(A13,'Poit original file'!A:F,6,FALSE),0)</f>
        <v>73.099999999999994</v>
      </c>
      <c r="G13">
        <f>IFERROR(VLOOKUP(A13,'Poit original file'!A:H,8,FALSE),0)</f>
        <v>2.06</v>
      </c>
      <c r="H13" t="str">
        <f t="shared" si="0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"},</v>
      </c>
      <c r="I13" t="str">
        <f>"["""&amp;A13&amp;""","&amp;E13&amp;","""&amp;F13&amp;""","""&amp;G13&amp;"""],"</f>
        <v>["BD",166735,"73,1","2,06"],</v>
      </c>
    </row>
    <row r="14" spans="1:9" x14ac:dyDescent="0.2">
      <c r="A14" t="s">
        <v>222</v>
      </c>
      <c r="B14" t="s">
        <v>404</v>
      </c>
      <c r="C14" t="s">
        <v>30</v>
      </c>
      <c r="D14" t="s">
        <v>405</v>
      </c>
      <c r="E14">
        <f>IFERROR(VLOOKUP(A14,'Poit original file'!A:C,3,FALSE),0)</f>
        <v>11513</v>
      </c>
      <c r="F14">
        <f>IFERROR(VLOOKUP(A14,'Poit original file'!A:F,6,FALSE),0)</f>
        <v>81.5</v>
      </c>
      <c r="G14">
        <f>IFERROR(VLOOKUP(A14,'Poit original file'!A:H,8,FALSE),0)</f>
        <v>1.83</v>
      </c>
      <c r="H14" t="str">
        <f t="shared" si="0"/>
        <v>{id:"BE",n:"Belgique",d:"M484.55,295.91L486.6,296.26L489.2,295.33L490.97,297.28L492.52,298.32L492.2,301.29L491.47,301.45L491.16,303.88L488.71,301.91L487.27,302.25L485.31,300.19L484.01,298.42L482.71,298.35L482.3,296.79z"},</v>
      </c>
      <c r="I14" t="str">
        <f>"["""&amp;A14&amp;""","&amp;E14&amp;","""&amp;F14&amp;""","""&amp;G14&amp;"""],"</f>
        <v>["BE",11513,"81,5","1,83"],</v>
      </c>
    </row>
    <row r="15" spans="1:9" x14ac:dyDescent="0.2">
      <c r="A15" t="s">
        <v>223</v>
      </c>
      <c r="B15" t="s">
        <v>41</v>
      </c>
      <c r="C15" t="s">
        <v>41</v>
      </c>
      <c r="D15" t="s">
        <v>406</v>
      </c>
      <c r="E15">
        <f>IFERROR(VLOOKUP(A15,'Poit original file'!A:C,3,FALSE),0)</f>
        <v>19724</v>
      </c>
      <c r="F15">
        <f>IFERROR(VLOOKUP(A15,'Poit original file'!A:F,6,FALSE),0)</f>
        <v>60</v>
      </c>
      <c r="G15">
        <f>IFERROR(VLOOKUP(A15,'Poit original file'!A:H,8,FALSE),0)</f>
        <v>5.19</v>
      </c>
      <c r="H15" t="str">
        <f t="shared" si="0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"},</v>
      </c>
      <c r="I15" t="str">
        <f>"["""&amp;A15&amp;""","&amp;E15&amp;","""&amp;F15&amp;""","""&amp;G15&amp;"""],"</f>
        <v>["BF",19724,"60","5,19"],</v>
      </c>
    </row>
    <row r="16" spans="1:9" x14ac:dyDescent="0.2">
      <c r="A16" t="s">
        <v>224</v>
      </c>
      <c r="B16" t="s">
        <v>407</v>
      </c>
      <c r="C16" t="s">
        <v>40</v>
      </c>
      <c r="D16" t="s">
        <v>408</v>
      </c>
      <c r="E16">
        <f>IFERROR(VLOOKUP(A16,'Poit original file'!A:C,3,FALSE),0)</f>
        <v>6992</v>
      </c>
      <c r="F16">
        <f>IFERROR(VLOOKUP(A16,'Poit original file'!A:F,6,FALSE),0)</f>
        <v>74.599999999999994</v>
      </c>
      <c r="G16">
        <f>IFERROR(VLOOKUP(A16,'Poit original file'!A:H,8,FALSE),0)</f>
        <v>1.6</v>
      </c>
      <c r="H16" t="str">
        <f t="shared" si="0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"},</v>
      </c>
      <c r="I16" t="str">
        <f>"["""&amp;A16&amp;""","&amp;E16&amp;","""&amp;F16&amp;""","""&amp;G16&amp;"""],"</f>
        <v>["BG",6992,"74,6","1,6"],</v>
      </c>
    </row>
    <row r="17" spans="1:9" x14ac:dyDescent="0.2">
      <c r="A17" t="s">
        <v>225</v>
      </c>
      <c r="B17" t="s">
        <v>42</v>
      </c>
      <c r="C17" t="s">
        <v>42</v>
      </c>
      <c r="D17" t="s">
        <v>409</v>
      </c>
      <c r="E17">
        <f>IFERROR(VLOOKUP(A17,'Poit original file'!A:C,3,FALSE),0)</f>
        <v>12329</v>
      </c>
      <c r="F17">
        <f>IFERROR(VLOOKUP(A17,'Poit original file'!A:F,6,FALSE),0)</f>
        <v>58.2</v>
      </c>
      <c r="G17">
        <f>IFERROR(VLOOKUP(A17,'Poit original file'!A:H,8,FALSE),0)</f>
        <v>5.62</v>
      </c>
      <c r="H17" t="str">
        <f t="shared" si="0"/>
        <v>{id:"BI",n:"Burundi",d:"M557.52,475.93L557.34,472.56L556.63,471.3L558.34,471.52L559.2,469.93L560.69,470.11L560.85,471.21L561.45,471.84L561.48,472.75L560.79,473.33L559.69,474.79L558.68,475.8z"},</v>
      </c>
      <c r="I17" t="str">
        <f>"["""&amp;A17&amp;""","&amp;E17&amp;","""&amp;F17&amp;""","""&amp;G17&amp;"""],"</f>
        <v>["BI",12329,"58,2","5,62"],</v>
      </c>
    </row>
    <row r="18" spans="1:9" x14ac:dyDescent="0.2">
      <c r="A18" t="s">
        <v>226</v>
      </c>
      <c r="B18" t="s">
        <v>410</v>
      </c>
      <c r="C18" t="s">
        <v>32</v>
      </c>
      <c r="D18" t="s">
        <v>411</v>
      </c>
      <c r="E18">
        <f>IFERROR(VLOOKUP(A18,'Poit original file'!A:C,3,FALSE),0)</f>
        <v>11755</v>
      </c>
      <c r="F18">
        <f>IFERROR(VLOOKUP(A18,'Poit original file'!A:F,6,FALSE),0)</f>
        <v>60.4</v>
      </c>
      <c r="G18">
        <f>IFERROR(VLOOKUP(A18,'Poit original file'!A:H,8,FALSE),0)</f>
        <v>4.46</v>
      </c>
      <c r="H18" t="str">
        <f t="shared" si="0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"},</v>
      </c>
      <c r="I18" t="str">
        <f>"["""&amp;A18&amp;""","&amp;E18&amp;","""&amp;F18&amp;""","""&amp;G18&amp;"""],"</f>
        <v>["BJ",11755,"60,4","4,46"],</v>
      </c>
    </row>
    <row r="19" spans="1:9" x14ac:dyDescent="0.2">
      <c r="A19" t="s">
        <v>227</v>
      </c>
      <c r="B19" t="s">
        <v>412</v>
      </c>
      <c r="C19" t="s">
        <v>39</v>
      </c>
      <c r="D19" t="s">
        <v>413</v>
      </c>
      <c r="E19">
        <f>IFERROR(VLOOKUP(A19,'Poit original file'!A:C,3,FALSE),0)</f>
        <v>440</v>
      </c>
      <c r="F19">
        <f>IFERROR(VLOOKUP(A19,'Poit original file'!A:F,6,FALSE),0)</f>
        <v>79.599999999999994</v>
      </c>
      <c r="G19">
        <f>IFERROR(VLOOKUP(A19,'Poit original file'!A:H,8,FALSE),0)</f>
        <v>1.81</v>
      </c>
      <c r="H19" t="str">
        <f t="shared" si="0"/>
        <v>{id:"BN",n:"Brunei",d:"M795.46,450.77L796.57,449.72L798.96,448.19L798.83,449.57L798.67,451.35L797.33,451.26L796.74,452.21z"},</v>
      </c>
      <c r="I19" t="str">
        <f>"["""&amp;A19&amp;""","&amp;E19&amp;","""&amp;F19&amp;""","""&amp;G19&amp;"""],"</f>
        <v>["BN",440,"79,6","1,81"],</v>
      </c>
    </row>
    <row r="20" spans="1:9" x14ac:dyDescent="0.2">
      <c r="A20" t="s">
        <v>228</v>
      </c>
      <c r="B20" t="s">
        <v>414</v>
      </c>
      <c r="C20" t="s">
        <v>35</v>
      </c>
      <c r="D20" t="s">
        <v>415</v>
      </c>
      <c r="E20">
        <f>IFERROR(VLOOKUP(A20,'Poit original file'!A:C,3,FALSE),0)</f>
        <v>11218</v>
      </c>
      <c r="F20">
        <f>IFERROR(VLOOKUP(A20,'Poit original file'!A:F,6,FALSE),0)</f>
        <v>69.8</v>
      </c>
      <c r="G20">
        <f>IFERROR(VLOOKUP(A20,'Poit original file'!A:H,8,FALSE),0)</f>
        <v>2.81</v>
      </c>
      <c r="H20" t="str">
        <f t="shared" si="0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"},</v>
      </c>
      <c r="I20" t="str">
        <f>"["""&amp;A20&amp;""","&amp;E20&amp;","""&amp;F20&amp;""","""&amp;G20&amp;"""],"</f>
        <v>["BO",11218,"69,8","2,81"],</v>
      </c>
    </row>
    <row r="21" spans="1:9" x14ac:dyDescent="0.2">
      <c r="A21" t="s">
        <v>229</v>
      </c>
      <c r="B21" t="s">
        <v>416</v>
      </c>
      <c r="C21" t="s">
        <v>38</v>
      </c>
      <c r="D21" t="s">
        <v>417</v>
      </c>
      <c r="E21">
        <f>IFERROR(VLOOKUP(A21,'Poit original file'!A:C,3,FALSE),0)</f>
        <v>212873</v>
      </c>
      <c r="F21">
        <f>IFERROR(VLOOKUP(A21,'Poit original file'!A:F,6,FALSE),0)</f>
        <v>75.599999999999994</v>
      </c>
      <c r="G21">
        <f>IFERROR(VLOOKUP(A21,'Poit original file'!A:H,8,FALSE),0)</f>
        <v>1.74</v>
      </c>
      <c r="H21" t="str">
        <f t="shared" si="0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"},</v>
      </c>
      <c r="I21" t="str">
        <f>"["""&amp;A21&amp;""","&amp;E21&amp;","""&amp;F21&amp;""","""&amp;G21&amp;"""],"</f>
        <v>["BR",212873,"75,6","1,74"],</v>
      </c>
    </row>
    <row r="22" spans="1:9" x14ac:dyDescent="0.2">
      <c r="A22" t="s">
        <v>230</v>
      </c>
      <c r="B22" t="s">
        <v>26</v>
      </c>
      <c r="C22" t="s">
        <v>26</v>
      </c>
      <c r="D22" t="s">
        <v>418</v>
      </c>
      <c r="E22">
        <f>IFERROR(VLOOKUP(A22,'Poit original file'!A:C,3,FALSE),0)</f>
        <v>401</v>
      </c>
      <c r="F22">
        <f>IFERROR(VLOOKUP(A22,'Poit original file'!A:F,6,FALSE),0)</f>
        <v>76</v>
      </c>
      <c r="G22">
        <f>IFERROR(VLOOKUP(A22,'Poit original file'!A:H,8,FALSE),0)</f>
        <v>1.83</v>
      </c>
      <c r="H22" t="str">
        <f t="shared" si="0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{id:"BS",n:"Bahamas",d:"M257.86,395.2l-0.69,0.15l-0.71,-1.76l-1.05,-0.89l0.61,-1.95l0.84,0.12l0.98,2.55L257.86,395.2zM257.06,386.51l-3.06,0.5l-0.2,-1.15l1.32,-0.25l1.85,0.09L257.06,386.51zM259.36,386.48l-0.48,2.21l-0.52,-0.4l0.05,-1.63l-1.26,-1.23l-0.01,-0.36L259.36,386.48z"},</v>
      </c>
      <c r="I22" t="str">
        <f>"["""&amp;A22&amp;""","&amp;E22&amp;","""&amp;F22&amp;""","""&amp;G22&amp;"""],"</f>
        <v>["BS",401,"76","1,83"],</v>
      </c>
    </row>
    <row r="23" spans="1:9" x14ac:dyDescent="0.2">
      <c r="A23" t="s">
        <v>231</v>
      </c>
      <c r="B23" t="s">
        <v>419</v>
      </c>
      <c r="C23" t="s">
        <v>33</v>
      </c>
      <c r="D23" t="s">
        <v>420</v>
      </c>
      <c r="E23">
        <f>IFERROR(VLOOKUP(A23,'Poit original file'!A:C,3,FALSE),0)</f>
        <v>801</v>
      </c>
      <c r="F23">
        <f>IFERROR(VLOOKUP(A23,'Poit original file'!A:F,6,FALSE),0)</f>
        <v>70.900000000000006</v>
      </c>
      <c r="G23">
        <f>IFERROR(VLOOKUP(A23,'Poit original file'!A:H,8,FALSE),0)</f>
        <v>1.9</v>
      </c>
      <c r="H23" t="str">
        <f t="shared" si="0"/>
        <v>{id:"BT",n:"Bhoutan",d:"M732.36,382.78L733.5,383.78L733.3,385.71L731.01,385.8L728.65,385.59L726.88,386.08L724.33,384.89L724.28,384.26L726.13,381.92L727.64,381.12L729.65,381.85L731.13,381.93z"},</v>
      </c>
      <c r="I23" t="str">
        <f>"["""&amp;A23&amp;""","&amp;E23&amp;","""&amp;F23&amp;""","""&amp;G23&amp;"""],"</f>
        <v>["BT",801,"70,9","1,9"],</v>
      </c>
    </row>
    <row r="24" spans="1:9" x14ac:dyDescent="0.2">
      <c r="A24" t="s">
        <v>232</v>
      </c>
      <c r="B24" t="s">
        <v>37</v>
      </c>
      <c r="C24" t="s">
        <v>37</v>
      </c>
      <c r="D24" t="s">
        <v>421</v>
      </c>
      <c r="E24">
        <f>IFERROR(VLOOKUP(A24,'Poit original file'!A:C,3,FALSE),0)</f>
        <v>2383</v>
      </c>
      <c r="F24">
        <f>IFERROR(VLOOKUP(A24,'Poit original file'!A:F,6,FALSE),0)</f>
        <v>64.900000000000006</v>
      </c>
      <c r="G24">
        <f>IFERROR(VLOOKUP(A24,'Poit original file'!A:H,8,FALSE),0)</f>
        <v>2.66</v>
      </c>
      <c r="H24" t="str">
        <f t="shared" si="0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"},</v>
      </c>
      <c r="I24" t="str">
        <f>"["""&amp;A24&amp;""","&amp;E24&amp;","""&amp;F24&amp;""","""&amp;G24&amp;"""],"</f>
        <v>["BW",2383,"64,9","2,66"],</v>
      </c>
    </row>
    <row r="25" spans="1:9" x14ac:dyDescent="0.2">
      <c r="A25" t="s">
        <v>233</v>
      </c>
      <c r="B25" t="s">
        <v>422</v>
      </c>
      <c r="C25" t="s">
        <v>34</v>
      </c>
      <c r="D25" t="s">
        <v>423</v>
      </c>
      <c r="E25">
        <f>IFERROR(VLOOKUP(A25,'Poit original file'!A:C,3,FALSE),0)</f>
        <v>9429</v>
      </c>
      <c r="F25">
        <f>IFERROR(VLOOKUP(A25,'Poit original file'!A:F,6,FALSE),0)</f>
        <v>71.8</v>
      </c>
      <c r="G25">
        <f>IFERROR(VLOOKUP(A25,'Poit original file'!A:H,8,FALSE),0)</f>
        <v>1.65</v>
      </c>
      <c r="H25" t="str">
        <f t="shared" si="0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"},</v>
      </c>
      <c r="I25" t="str">
        <f>"["""&amp;A25&amp;""","&amp;E25&amp;","""&amp;F25&amp;""","""&amp;G25&amp;"""],"</f>
        <v>["BY",9429,"71,8","1,65"],</v>
      </c>
    </row>
    <row r="26" spans="1:9" x14ac:dyDescent="0.2">
      <c r="A26" t="s">
        <v>234</v>
      </c>
      <c r="B26" t="s">
        <v>31</v>
      </c>
      <c r="C26" t="s">
        <v>31</v>
      </c>
      <c r="D26" t="s">
        <v>424</v>
      </c>
      <c r="E26">
        <f>IFERROR(VLOOKUP(A26,'Poit original file'!A:C,3,FALSE),0)</f>
        <v>382</v>
      </c>
      <c r="F26">
        <f>IFERROR(VLOOKUP(A26,'Poit original file'!A:F,6,FALSE),0)</f>
        <v>70.5</v>
      </c>
      <c r="G26">
        <f>IFERROR(VLOOKUP(A26,'Poit original file'!A:H,8,FALSE),0)</f>
        <v>2.4500000000000002</v>
      </c>
      <c r="H26" t="str">
        <f t="shared" si="0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"},</v>
      </c>
      <c r="I26" t="str">
        <f>"["""&amp;A26&amp;""","&amp;E26&amp;","""&amp;F26&amp;""","""&amp;G26&amp;"""],"</f>
        <v>["BZ",382,"70,5","2,45"],</v>
      </c>
    </row>
    <row r="27" spans="1:9" x14ac:dyDescent="0.2">
      <c r="A27" t="s">
        <v>235</v>
      </c>
      <c r="B27" t="s">
        <v>45</v>
      </c>
      <c r="C27" t="s">
        <v>45</v>
      </c>
      <c r="D27" t="s">
        <v>425</v>
      </c>
      <c r="E27">
        <f>IFERROR(VLOOKUP(A27,'Poit original file'!A:C,3,FALSE),0)</f>
        <v>36958</v>
      </c>
      <c r="F27">
        <f>IFERROR(VLOOKUP(A27,'Poit original file'!A:F,6,FALSE),0)</f>
        <v>82.7</v>
      </c>
      <c r="G27">
        <f>IFERROR(VLOOKUP(A27,'Poit original file'!A:H,8,FALSE),0)</f>
        <v>1.56</v>
      </c>
      <c r="H27" t="str">
        <f t="shared" si="0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"},</v>
      </c>
      <c r="I27" t="str">
        <f>"["""&amp;A27&amp;""","&amp;E27&amp;","""&amp;F27&amp;""","""&amp;G27&amp;"""],"</f>
        <v>["CA",36958,"82,7","1,56"],</v>
      </c>
    </row>
    <row r="28" spans="1:9" x14ac:dyDescent="0.2">
      <c r="A28" t="s">
        <v>236</v>
      </c>
      <c r="B28" t="s">
        <v>426</v>
      </c>
      <c r="C28" t="s">
        <v>56</v>
      </c>
      <c r="D28" t="s">
        <v>427</v>
      </c>
      <c r="E28">
        <f>IFERROR(VLOOKUP(A28,'Poit original file'!A:C,3,FALSE),0)</f>
        <v>84825</v>
      </c>
      <c r="F28">
        <f>IFERROR(VLOOKUP(A28,'Poit original file'!A:F,6,FALSE),0)</f>
        <v>60.1</v>
      </c>
      <c r="G28">
        <f>IFERROR(VLOOKUP(A28,'Poit original file'!A:H,8,FALSE),0)</f>
        <v>5.62</v>
      </c>
      <c r="H28" t="str">
        <f t="shared" si="0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"},</v>
      </c>
      <c r="I28" t="str">
        <f>"["""&amp;A28&amp;""","&amp;E28&amp;","""&amp;F28&amp;""","""&amp;G28&amp;"""],"</f>
        <v>["CD",84825,"60,1","5,62"],</v>
      </c>
    </row>
    <row r="29" spans="1:9" x14ac:dyDescent="0.2">
      <c r="A29" t="s">
        <v>237</v>
      </c>
      <c r="B29" t="s">
        <v>428</v>
      </c>
      <c r="C29" t="s">
        <v>47</v>
      </c>
      <c r="D29" t="s">
        <v>429</v>
      </c>
      <c r="E29">
        <f>IFERROR(VLOOKUP(A29,'Poit original file'!A:C,3,FALSE),0)</f>
        <v>5201</v>
      </c>
      <c r="F29">
        <f>IFERROR(VLOOKUP(A29,'Poit original file'!A:F,6,FALSE),0)</f>
        <v>53.5</v>
      </c>
      <c r="G29">
        <f>IFERROR(VLOOKUP(A29,'Poit original file'!A:H,8,FALSE),0)</f>
        <v>3.98</v>
      </c>
      <c r="H29" t="str">
        <f t="shared" si="0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"},</v>
      </c>
      <c r="I29" t="str">
        <f>"["""&amp;A29&amp;""","&amp;E29&amp;","""&amp;F29&amp;""","""&amp;G29&amp;"""],"</f>
        <v>["CF",5201,"53,5","3,98"],</v>
      </c>
    </row>
    <row r="30" spans="1:9" x14ac:dyDescent="0.2">
      <c r="A30" t="s">
        <v>238</v>
      </c>
      <c r="B30" t="s">
        <v>430</v>
      </c>
      <c r="C30" t="s">
        <v>55</v>
      </c>
      <c r="D30" t="s">
        <v>431</v>
      </c>
      <c r="E30">
        <f>IFERROR(VLOOKUP(A30,'Poit original file'!A:C,3,FALSE),0)</f>
        <v>4996</v>
      </c>
      <c r="F30">
        <f>IFERROR(VLOOKUP(A30,'Poit original file'!A:F,6,FALSE),0)</f>
        <v>64.2</v>
      </c>
      <c r="G30">
        <f>IFERROR(VLOOKUP(A30,'Poit original file'!A:H,8,FALSE),0)</f>
        <v>4.62</v>
      </c>
      <c r="H30" t="str">
        <f t="shared" si="0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"},</v>
      </c>
      <c r="I30" t="str">
        <f>"["""&amp;A30&amp;""","&amp;E30&amp;","""&amp;F30&amp;""","""&amp;G30&amp;"""],"</f>
        <v>["CG",4996,"64,2","4,62"],</v>
      </c>
    </row>
    <row r="31" spans="1:9" x14ac:dyDescent="0.2">
      <c r="A31" t="s">
        <v>239</v>
      </c>
      <c r="B31" t="s">
        <v>432</v>
      </c>
      <c r="C31" t="s">
        <v>187</v>
      </c>
      <c r="D31" t="s">
        <v>433</v>
      </c>
      <c r="E31">
        <f>IFERROR(VLOOKUP(A31,'Poit original file'!A:C,3,FALSE),0)</f>
        <v>8524</v>
      </c>
      <c r="F31">
        <f>IFERROR(VLOOKUP(A31,'Poit original file'!A:F,6,FALSE),0)</f>
        <v>83.7</v>
      </c>
      <c r="G31">
        <f>IFERROR(VLOOKUP(A31,'Poit original file'!A:H,8,FALSE),0)</f>
        <v>1.58</v>
      </c>
      <c r="H31" t="str">
        <f t="shared" si="0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"},</v>
      </c>
      <c r="I31" t="str">
        <f>"["""&amp;A31&amp;""","&amp;E31&amp;","""&amp;F31&amp;""","""&amp;G31&amp;"""],"</f>
        <v>["CH",8524,"83,7","1,58"],</v>
      </c>
    </row>
    <row r="32" spans="1:9" x14ac:dyDescent="0.2">
      <c r="A32" t="s">
        <v>240</v>
      </c>
      <c r="B32" t="s">
        <v>60</v>
      </c>
      <c r="C32" t="s">
        <v>60</v>
      </c>
      <c r="D32" t="s">
        <v>434</v>
      </c>
      <c r="E32">
        <f>IFERROR(VLOOKUP(A32,'Poit original file'!A:C,3,FALSE),0)</f>
        <v>24387</v>
      </c>
      <c r="F32">
        <f>IFERROR(VLOOKUP(A32,'Poit original file'!A:F,6,FALSE),0)</f>
        <v>53</v>
      </c>
      <c r="G32">
        <f>IFERROR(VLOOKUP(A32,'Poit original file'!A:H,8,FALSE),0)</f>
        <v>4.74</v>
      </c>
      <c r="H32" t="str">
        <f t="shared" si="0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"},</v>
      </c>
      <c r="I32" t="str">
        <f>"["""&amp;A32&amp;""","&amp;E32&amp;","""&amp;F32&amp;""","""&amp;G32&amp;"""],"</f>
        <v>["CI",24387,"53","4,74"],</v>
      </c>
    </row>
    <row r="33" spans="1:9" x14ac:dyDescent="0.2">
      <c r="A33" t="s">
        <v>241</v>
      </c>
      <c r="B33" t="s">
        <v>435</v>
      </c>
      <c r="C33" t="s">
        <v>48</v>
      </c>
      <c r="D33" t="s">
        <v>436</v>
      </c>
      <c r="E33">
        <f>IFERROR(VLOOKUP(A33,'Poit original file'!A:C,3,FALSE),0)</f>
        <v>18493</v>
      </c>
      <c r="F33">
        <f>IFERROR(VLOOKUP(A33,'Poit original file'!A:F,6,FALSE),0)</f>
        <v>82.8</v>
      </c>
      <c r="G33">
        <f>IFERROR(VLOOKUP(A33,'Poit original file'!A:H,8,FALSE),0)</f>
        <v>1.72</v>
      </c>
      <c r="H33" t="str">
        <f t="shared" si="0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"},</v>
      </c>
      <c r="I33" t="str">
        <f>"["""&amp;A33&amp;""","&amp;E33&amp;","""&amp;F33&amp;""","""&amp;G33&amp;"""],"</f>
        <v>["CL",18493,"82,8","1,72"],</v>
      </c>
    </row>
    <row r="34" spans="1:9" x14ac:dyDescent="0.2">
      <c r="A34" t="s">
        <v>242</v>
      </c>
      <c r="B34" t="s">
        <v>437</v>
      </c>
      <c r="C34" t="s">
        <v>44</v>
      </c>
      <c r="D34" t="s">
        <v>438</v>
      </c>
      <c r="E34">
        <f>IFERROR(VLOOKUP(A34,'Poit original file'!A:C,3,FALSE),0)</f>
        <v>25112</v>
      </c>
      <c r="F34">
        <f>IFERROR(VLOOKUP(A34,'Poit original file'!A:F,6,FALSE),0)</f>
        <v>57.2</v>
      </c>
      <c r="G34">
        <f>IFERROR(VLOOKUP(A34,'Poit original file'!A:H,8,FALSE),0)</f>
        <v>4.42</v>
      </c>
      <c r="H34" t="str">
        <f t="shared" si="0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"},</v>
      </c>
      <c r="I34" t="str">
        <f>"["""&amp;A34&amp;""","&amp;E34&amp;","""&amp;F34&amp;""","""&amp;G34&amp;"""],"</f>
        <v>["CM",25112,"57,2","4,42"],</v>
      </c>
    </row>
    <row r="35" spans="1:9" x14ac:dyDescent="0.2">
      <c r="A35" t="s">
        <v>243</v>
      </c>
      <c r="B35" t="s">
        <v>439</v>
      </c>
      <c r="C35" t="s">
        <v>49</v>
      </c>
      <c r="D35" t="s">
        <v>440</v>
      </c>
      <c r="E35">
        <f>IFERROR(VLOOKUP(A35,'Poit original file'!A:C,3,FALSE),0)</f>
        <v>1393686</v>
      </c>
      <c r="F35">
        <f>IFERROR(VLOOKUP(A35,'Poit original file'!A:F,6,FALSE),0)</f>
        <v>76.599999999999994</v>
      </c>
      <c r="G35">
        <f>IFERROR(VLOOKUP(A35,'Poit original file'!A:H,8,FALSE),0)</f>
        <v>1.59</v>
      </c>
      <c r="H35" t="str">
        <f t="shared" si="0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"},</v>
      </c>
      <c r="I35" t="str">
        <f>"["""&amp;A35&amp;""","&amp;E35&amp;","""&amp;F35&amp;""","""&amp;G35&amp;"""],"</f>
        <v>["CN",1393686,"76,6","1,59"],</v>
      </c>
    </row>
    <row r="36" spans="1:9" x14ac:dyDescent="0.2">
      <c r="A36" t="s">
        <v>244</v>
      </c>
      <c r="B36" t="s">
        <v>441</v>
      </c>
      <c r="C36" t="s">
        <v>53</v>
      </c>
      <c r="D36" t="s">
        <v>442</v>
      </c>
      <c r="E36">
        <f>IFERROR(VLOOKUP(A36,'Poit original file'!A:C,3,FALSE),0)</f>
        <v>49469</v>
      </c>
      <c r="F36">
        <f>IFERROR(VLOOKUP(A36,'Poit original file'!A:F,6,FALSE),0)</f>
        <v>74.8</v>
      </c>
      <c r="G36">
        <f>IFERROR(VLOOKUP(A36,'Poit original file'!A:H,8,FALSE),0)</f>
        <v>1.82</v>
      </c>
      <c r="H36" t="str">
        <f t="shared" si="0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"},</v>
      </c>
      <c r="I36" t="str">
        <f>"["""&amp;A36&amp;""","&amp;E36&amp;","""&amp;F36&amp;""","""&amp;G36&amp;"""],"</f>
        <v>["CO",49469,"74,8","1,82"],</v>
      </c>
    </row>
    <row r="37" spans="1:9" x14ac:dyDescent="0.2">
      <c r="A37" t="s">
        <v>245</v>
      </c>
      <c r="B37" t="s">
        <v>59</v>
      </c>
      <c r="C37" t="s">
        <v>59</v>
      </c>
      <c r="D37" t="s">
        <v>443</v>
      </c>
      <c r="E37">
        <f>IFERROR(VLOOKUP(A37,'Poit original file'!A:C,3,FALSE),0)</f>
        <v>4953</v>
      </c>
      <c r="F37">
        <f>IFERROR(VLOOKUP(A37,'Poit original file'!A:F,6,FALSE),0)</f>
        <v>80.2</v>
      </c>
      <c r="G37">
        <f>IFERROR(VLOOKUP(A37,'Poit original file'!A:H,8,FALSE),0)</f>
        <v>1.75</v>
      </c>
      <c r="H37" t="str">
        <f t="shared" si="0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"},</v>
      </c>
      <c r="I37" t="str">
        <f>"["""&amp;A37&amp;""","&amp;E37&amp;","""&amp;F37&amp;""","""&amp;G37&amp;"""],"</f>
        <v>["CR",4953,"80,2","1,75"],</v>
      </c>
    </row>
    <row r="38" spans="1:9" x14ac:dyDescent="0.2">
      <c r="A38" t="s">
        <v>246</v>
      </c>
      <c r="B38" t="s">
        <v>62</v>
      </c>
      <c r="C38" t="s">
        <v>62</v>
      </c>
      <c r="D38" t="s">
        <v>444</v>
      </c>
      <c r="E38">
        <f>IFERROR(VLOOKUP(A38,'Poit original file'!A:C,3,FALSE),0)</f>
        <v>11383</v>
      </c>
      <c r="F38">
        <f>IFERROR(VLOOKUP(A38,'Poit original file'!A:F,6,FALSE),0)</f>
        <v>80.099999999999994</v>
      </c>
      <c r="G38">
        <f>IFERROR(VLOOKUP(A38,'Poit original file'!A:H,8,FALSE),0)</f>
        <v>1.58</v>
      </c>
      <c r="H38" t="str">
        <f t="shared" si="0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"},</v>
      </c>
      <c r="I38" t="str">
        <f>"["""&amp;A38&amp;""","&amp;E38&amp;","""&amp;F38&amp;""","""&amp;G38&amp;"""],"</f>
        <v>["CU",11383,"80,1","1,58"],</v>
      </c>
    </row>
    <row r="39" spans="1:9" x14ac:dyDescent="0.2">
      <c r="A39" t="s">
        <v>247</v>
      </c>
      <c r="B39" t="s">
        <v>445</v>
      </c>
      <c r="C39" t="s">
        <v>52</v>
      </c>
      <c r="D39" t="s">
        <v>446</v>
      </c>
      <c r="E39">
        <f>IFERROR(VLOOKUP(A39,'Poit original file'!A:C,3,FALSE),0)</f>
        <v>1198</v>
      </c>
      <c r="F39">
        <f>IFERROR(VLOOKUP(A39,'Poit original file'!A:F,6,FALSE),0)</f>
        <v>80.8</v>
      </c>
      <c r="G39">
        <f>IFERROR(VLOOKUP(A39,'Poit original file'!A:H,8,FALSE),0)</f>
        <v>1.42</v>
      </c>
      <c r="H39" t="str">
        <f t="shared" si="0"/>
        <v>{id:"CY",n:"Chypre",d:"M570.31,358.29L572.2,356.83L569.65,357.85L567.63,357.8L567.23,358.63L567.03,358.65L565.7,358.77L566.35,360.14L567.72,360.58L570.6,359.2L570.51,358.93z"},</v>
      </c>
      <c r="I39" t="str">
        <f>"["""&amp;A39&amp;""","&amp;E39&amp;","""&amp;F39&amp;""","""&amp;G39&amp;"""],"</f>
        <v>["CY",1198,"80,8","1,42"],</v>
      </c>
    </row>
    <row r="40" spans="1:9" x14ac:dyDescent="0.2">
      <c r="A40" t="s">
        <v>248</v>
      </c>
      <c r="B40" t="s">
        <v>447</v>
      </c>
      <c r="C40" t="s">
        <v>195</v>
      </c>
      <c r="D40" t="s">
        <v>448</v>
      </c>
      <c r="E40">
        <f>IFERROR(VLOOKUP(A40,'Poit original file'!A:C,3,FALSE),0)</f>
        <v>10563</v>
      </c>
      <c r="F40">
        <f>IFERROR(VLOOKUP(A40,'Poit original file'!A:F,6,FALSE),0)</f>
        <v>79.2</v>
      </c>
      <c r="G40">
        <f>IFERROR(VLOOKUP(A40,'Poit original file'!A:H,8,FALSE),0)</f>
        <v>1.54</v>
      </c>
      <c r="H40" t="str">
        <f t="shared" si="0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"},</v>
      </c>
      <c r="I40" t="str">
        <f>"["""&amp;A40&amp;""","&amp;E40&amp;","""&amp;F40&amp;""","""&amp;G40&amp;"""],"</f>
        <v>["CZ",10563,"79,2","1,54"],</v>
      </c>
    </row>
    <row r="41" spans="1:9" x14ac:dyDescent="0.2">
      <c r="A41" t="s">
        <v>249</v>
      </c>
      <c r="B41" t="s">
        <v>449</v>
      </c>
      <c r="C41" t="s">
        <v>15</v>
      </c>
      <c r="D41" t="s">
        <v>450</v>
      </c>
      <c r="E41">
        <f>IFERROR(VLOOKUP(A41,'Poit original file'!A:C,3,FALSE),0)</f>
        <v>80561</v>
      </c>
      <c r="F41">
        <f>IFERROR(VLOOKUP(A41,'Poit original file'!A:F,6,FALSE),0)</f>
        <v>81.599999999999994</v>
      </c>
      <c r="G41">
        <f>IFERROR(VLOOKUP(A41,'Poit original file'!A:H,8,FALSE),0)</f>
        <v>1.44</v>
      </c>
      <c r="H41" t="str">
        <f t="shared" si="0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"},</v>
      </c>
      <c r="I41" t="str">
        <f>"["""&amp;A41&amp;""","&amp;E41&amp;","""&amp;F41&amp;""","""&amp;G41&amp;"""],"</f>
        <v>["DE",80561,"81,6","1,44"],</v>
      </c>
    </row>
    <row r="42" spans="1:9" x14ac:dyDescent="0.2">
      <c r="A42" t="s">
        <v>250</v>
      </c>
      <c r="B42" t="s">
        <v>65</v>
      </c>
      <c r="C42" t="s">
        <v>65</v>
      </c>
      <c r="D42" t="s">
        <v>451</v>
      </c>
      <c r="E42">
        <f>IFERROR(VLOOKUP(A42,'Poit original file'!A:C,3,FALSE),0)</f>
        <v>923</v>
      </c>
      <c r="F42">
        <f>IFERROR(VLOOKUP(A42,'Poit original file'!A:F,6,FALSE),0)</f>
        <v>62.9</v>
      </c>
      <c r="G42">
        <f>IFERROR(VLOOKUP(A42,'Poit original file'!A:H,8,FALSE),0)</f>
        <v>2.96</v>
      </c>
      <c r="H42" t="str">
        <f t="shared" si="0"/>
        <v>{id:"DJ",n:"Djibouti",d:"M596.05,427.72L596.71,428.6L596.62,429.79L595.02,430.47L596.23,431.24L595.19,432.76L594.57,432.26L593.9,432.46L592.33,432.41L592.28,431.55L592.07,430.76L593.01,429.43L594,428.17L595.2,428.42z"},</v>
      </c>
      <c r="I42" t="str">
        <f>"["""&amp;A42&amp;""","&amp;E42&amp;","""&amp;F42&amp;""","""&amp;G42&amp;"""],"</f>
        <v>["DJ",923,"62,9","2,96"],</v>
      </c>
    </row>
    <row r="43" spans="1:9" x14ac:dyDescent="0.2">
      <c r="A43" t="s">
        <v>251</v>
      </c>
      <c r="B43" t="s">
        <v>452</v>
      </c>
      <c r="C43" t="s">
        <v>64</v>
      </c>
      <c r="D43" t="s">
        <v>453</v>
      </c>
      <c r="E43">
        <f>IFERROR(VLOOKUP(A43,'Poit original file'!A:C,3,FALSE),0)</f>
        <v>5733</v>
      </c>
      <c r="F43">
        <f>IFERROR(VLOOKUP(A43,'Poit original file'!A:F,6,FALSE),0)</f>
        <v>80.8</v>
      </c>
      <c r="G43">
        <f>IFERROR(VLOOKUP(A43,'Poit original file'!A:H,8,FALSE),0)</f>
        <v>1.76</v>
      </c>
      <c r="H43" t="str">
        <f t="shared" si="0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"},</v>
      </c>
      <c r="I43" t="str">
        <f>"["""&amp;A43&amp;""","&amp;E43&amp;","""&amp;F43&amp;""","""&amp;G43&amp;"""],"</f>
        <v>["DK",5733,"80,8","1,76"],</v>
      </c>
    </row>
    <row r="44" spans="1:9" x14ac:dyDescent="0.2">
      <c r="A44" t="s">
        <v>252</v>
      </c>
      <c r="B44" t="s">
        <v>454</v>
      </c>
      <c r="C44" t="s">
        <v>66</v>
      </c>
      <c r="D44" t="s">
        <v>455</v>
      </c>
      <c r="E44">
        <f>IFERROR(VLOOKUP(A44,'Poit original file'!A:C,3,FALSE),0)</f>
        <v>10882</v>
      </c>
      <c r="F44">
        <f>IFERROR(VLOOKUP(A44,'Poit original file'!A:F,6,FALSE),0)</f>
        <v>74.2</v>
      </c>
      <c r="G44">
        <f>IFERROR(VLOOKUP(A44,'Poit original file'!A:H,8,FALSE),0)</f>
        <v>2.36</v>
      </c>
      <c r="H44" t="str">
        <f t="shared" si="0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"},</v>
      </c>
      <c r="I44" t="str">
        <f>"["""&amp;A44&amp;""","&amp;E44&amp;","""&amp;F44&amp;""","""&amp;G44&amp;"""],"</f>
        <v>["DO",10882,"74,2","2,36"],</v>
      </c>
    </row>
    <row r="45" spans="1:9" x14ac:dyDescent="0.2">
      <c r="A45" t="s">
        <v>253</v>
      </c>
      <c r="B45" t="s">
        <v>456</v>
      </c>
      <c r="C45" t="s">
        <v>14</v>
      </c>
      <c r="D45" t="s">
        <v>457</v>
      </c>
      <c r="E45">
        <f>IFERROR(VLOOKUP(A45,'Poit original file'!A:C,3,FALSE),0)</f>
        <v>41730</v>
      </c>
      <c r="F45">
        <f>IFERROR(VLOOKUP(A45,'Poit original file'!A:F,6,FALSE),0)</f>
        <v>75.7</v>
      </c>
      <c r="G45">
        <f>IFERROR(VLOOKUP(A45,'Poit original file'!A:H,8,FALSE),0)</f>
        <v>2.61</v>
      </c>
      <c r="H45" t="str">
        <f t="shared" si="0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"},</v>
      </c>
      <c r="I45" t="str">
        <f>"["""&amp;A45&amp;""","&amp;E45&amp;","""&amp;F45&amp;""","""&amp;G45&amp;"""],"</f>
        <v>["DZ",41730,"75,7","2,61"],</v>
      </c>
    </row>
    <row r="46" spans="1:9" x14ac:dyDescent="0.2">
      <c r="A46" t="s">
        <v>254</v>
      </c>
      <c r="B46" t="s">
        <v>458</v>
      </c>
      <c r="C46" t="s">
        <v>69</v>
      </c>
      <c r="D46" t="s">
        <v>459</v>
      </c>
      <c r="E46">
        <f>IFERROR(VLOOKUP(A46,'Poit original file'!A:C,3,FALSE),0)</f>
        <v>16865</v>
      </c>
      <c r="F46">
        <f>IFERROR(VLOOKUP(A46,'Poit original file'!A:F,6,FALSE),0)</f>
        <v>76.8</v>
      </c>
      <c r="G46">
        <f>IFERROR(VLOOKUP(A46,'Poit original file'!A:H,8,FALSE),0)</f>
        <v>2.4300000000000002</v>
      </c>
      <c r="H46" t="str">
        <f t="shared" si="0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"},</v>
      </c>
      <c r="I46" t="str">
        <f>"["""&amp;A46&amp;""","&amp;E46&amp;","""&amp;F46&amp;""","""&amp;G46&amp;"""],"</f>
        <v>["EC",16865,"76,8","2,43"],</v>
      </c>
    </row>
    <row r="47" spans="1:9" x14ac:dyDescent="0.2">
      <c r="A47" t="s">
        <v>255</v>
      </c>
      <c r="B47" t="s">
        <v>460</v>
      </c>
      <c r="C47" t="s">
        <v>72</v>
      </c>
      <c r="D47" t="s">
        <v>461</v>
      </c>
      <c r="E47">
        <f>IFERROR(VLOOKUP(A47,'Poit original file'!A:C,3,FALSE),0)</f>
        <v>1302</v>
      </c>
      <c r="F47">
        <f>IFERROR(VLOOKUP(A47,'Poit original file'!A:F,6,FALSE),0)</f>
        <v>77.3</v>
      </c>
      <c r="G47">
        <f>IFERROR(VLOOKUP(A47,'Poit original file'!A:H,8,FALSE),0)</f>
        <v>1.66</v>
      </c>
      <c r="H47" t="str">
        <f t="shared" si="0"/>
        <v>{id:"EE",n:"Estonie",d:"M543.42,264.71L543.75,261.59L542.72,262.26L540.94,260.36L540.69,257.25L544.24,255.72L547.77,254.91L550.81,255.83L553.71,255.66L554.13,256.62L552.14,259.76L552.97,264.72L551.77,266.38L549.45,266.37L547.04,264.43L545.81,263.78z"},</v>
      </c>
      <c r="I47" t="str">
        <f>"["""&amp;A47&amp;""","&amp;E47&amp;","""&amp;F47&amp;""","""&amp;G47&amp;"""],"</f>
        <v>["EE",1302,"77,3","1,66"],</v>
      </c>
    </row>
    <row r="48" spans="1:9" x14ac:dyDescent="0.2">
      <c r="A48" t="s">
        <v>256</v>
      </c>
      <c r="B48" t="s">
        <v>462</v>
      </c>
      <c r="C48" t="s">
        <v>67</v>
      </c>
      <c r="D48" t="s">
        <v>463</v>
      </c>
      <c r="E48">
        <f>IFERROR(VLOOKUP(A48,'Poit original file'!A:C,3,FALSE),0)</f>
        <v>97007</v>
      </c>
      <c r="F48">
        <f>IFERROR(VLOOKUP(A48,'Poit original file'!A:F,6,FALSE),0)</f>
        <v>71.900000000000006</v>
      </c>
      <c r="G48">
        <f>IFERROR(VLOOKUP(A48,'Poit original file'!A:H,8,FALSE),0)</f>
        <v>3.16</v>
      </c>
      <c r="H48" t="str">
        <f t="shared" si="0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"},</v>
      </c>
      <c r="I48" t="str">
        <f>"["""&amp;A48&amp;""","&amp;E48&amp;","""&amp;F48&amp;""","""&amp;G48&amp;"""],"</f>
        <v>["EG",97007,"71,9","3,16"],</v>
      </c>
    </row>
    <row r="49" spans="1:9" x14ac:dyDescent="0.2">
      <c r="A49" t="s">
        <v>257</v>
      </c>
      <c r="B49" t="s">
        <v>464</v>
      </c>
      <c r="C49" t="s">
        <v>168</v>
      </c>
      <c r="D49" t="s">
        <v>465</v>
      </c>
      <c r="E49">
        <f>IFERROR(VLOOKUP(A49,'Poit original file'!A:C,3,FALSE),0)</f>
        <v>608</v>
      </c>
      <c r="F49">
        <f>IFERROR(VLOOKUP(A49,'Poit original file'!A:F,6,FALSE),0)</f>
        <v>69.5</v>
      </c>
      <c r="G49">
        <f>IFERROR(VLOOKUP(A49,'Poit original file'!A:H,8,FALSE),0)</f>
        <v>2.0499999999999998</v>
      </c>
      <c r="H49" t="str">
        <f t="shared" si="0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"},</v>
      </c>
      <c r="I49" t="str">
        <f>"["""&amp;A49&amp;""","&amp;E49&amp;","""&amp;F49&amp;""","""&amp;G49&amp;"""],"</f>
        <v>["EH",608,"69,5","2,05"],</v>
      </c>
    </row>
    <row r="50" spans="1:9" x14ac:dyDescent="0.2">
      <c r="A50" t="s">
        <v>258</v>
      </c>
      <c r="B50" t="s">
        <v>466</v>
      </c>
      <c r="C50" t="s">
        <v>70</v>
      </c>
      <c r="D50" t="s">
        <v>467</v>
      </c>
      <c r="E50">
        <f>IFERROR(VLOOKUP(A50,'Poit original file'!A:C,3,FALSE),0)</f>
        <v>5617</v>
      </c>
      <c r="F50">
        <f>IFERROR(VLOOKUP(A50,'Poit original file'!A:F,6,FALSE),0)</f>
        <v>65.3</v>
      </c>
      <c r="G50">
        <f>IFERROR(VLOOKUP(A50,'Poit original file'!A:H,8,FALSE),0)</f>
        <v>3.99</v>
      </c>
      <c r="H50" t="str">
        <f t="shared" si="0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"},</v>
      </c>
      <c r="I50" t="str">
        <f>"["""&amp;A50&amp;""","&amp;E50&amp;","""&amp;F50&amp;""","""&amp;G50&amp;"""],"</f>
        <v>["ER",5617,"65,3","3,99"],</v>
      </c>
    </row>
    <row r="51" spans="1:9" x14ac:dyDescent="0.2">
      <c r="A51" t="s">
        <v>259</v>
      </c>
      <c r="B51" t="s">
        <v>468</v>
      </c>
      <c r="C51" t="s">
        <v>71</v>
      </c>
      <c r="D51" t="s">
        <v>469</v>
      </c>
      <c r="E51">
        <f>IFERROR(VLOOKUP(A51,'Poit original file'!A:C,3,FALSE),0)</f>
        <v>46117</v>
      </c>
      <c r="F51">
        <f>IFERROR(VLOOKUP(A51,'Poit original file'!A:F,6,FALSE),0)</f>
        <v>83.3</v>
      </c>
      <c r="G51">
        <f>IFERROR(VLOOKUP(A51,'Poit original file'!A:H,8,FALSE),0)</f>
        <v>1.38</v>
      </c>
      <c r="H51" t="str">
        <f t="shared" si="0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"},</v>
      </c>
      <c r="I51" t="str">
        <f>"["""&amp;A51&amp;""","&amp;E51&amp;","""&amp;F51&amp;""","""&amp;G51&amp;"""],"</f>
        <v>["ES",46117,"83,3","1,38"],</v>
      </c>
    </row>
    <row r="52" spans="1:9" x14ac:dyDescent="0.2">
      <c r="A52" t="s">
        <v>260</v>
      </c>
      <c r="B52" t="s">
        <v>470</v>
      </c>
      <c r="C52" t="s">
        <v>74</v>
      </c>
      <c r="D52" t="s">
        <v>471</v>
      </c>
      <c r="E52">
        <f>IFERROR(VLOOKUP(A52,'Poit original file'!A:C,3,FALSE),0)</f>
        <v>106863</v>
      </c>
      <c r="F52">
        <f>IFERROR(VLOOKUP(A52,'Poit original file'!A:F,6,FALSE),0)</f>
        <v>66</v>
      </c>
      <c r="G52">
        <f>IFERROR(VLOOKUP(A52,'Poit original file'!A:H,8,FALSE),0)</f>
        <v>3.93</v>
      </c>
      <c r="H52" t="str">
        <f t="shared" si="0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"},</v>
      </c>
      <c r="I52" t="str">
        <f>"["""&amp;A52&amp;""","&amp;E52&amp;","""&amp;F52&amp;""","""&amp;G52&amp;"""],"</f>
        <v>["ET",106863,"66","3,93"],</v>
      </c>
    </row>
    <row r="53" spans="1:9" x14ac:dyDescent="0.2">
      <c r="A53" t="s">
        <v>261</v>
      </c>
      <c r="B53" t="s">
        <v>472</v>
      </c>
      <c r="C53" t="s">
        <v>76</v>
      </c>
      <c r="D53" t="s">
        <v>473</v>
      </c>
      <c r="E53">
        <f>IFERROR(VLOOKUP(A53,'Poit original file'!A:C,3,FALSE),0)</f>
        <v>5556</v>
      </c>
      <c r="F53">
        <f>IFERROR(VLOOKUP(A53,'Poit original file'!A:F,6,FALSE),0)</f>
        <v>81.599999999999994</v>
      </c>
      <c r="G53">
        <f>IFERROR(VLOOKUP(A53,'Poit original file'!A:H,8,FALSE),0)</f>
        <v>1.76</v>
      </c>
      <c r="H53" t="str">
        <f t="shared" si="0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"},</v>
      </c>
      <c r="I53" t="str">
        <f>"["""&amp;A53&amp;""","&amp;E53&amp;","""&amp;F53&amp;""","""&amp;G53&amp;"""],"</f>
        <v>["FI",5556,"81,6","1,76"],</v>
      </c>
    </row>
    <row r="54" spans="1:9" x14ac:dyDescent="0.2">
      <c r="A54" t="s">
        <v>262</v>
      </c>
      <c r="B54" t="s">
        <v>474</v>
      </c>
      <c r="C54" t="s">
        <v>75</v>
      </c>
      <c r="D54" t="s">
        <v>475</v>
      </c>
      <c r="E54">
        <f>IFERROR(VLOOKUP(A54,'Poit original file'!A:C,3,FALSE),0)</f>
        <v>907</v>
      </c>
      <c r="F54">
        <f>IFERROR(VLOOKUP(A54,'Poit original file'!A:F,6,FALSE),0)</f>
        <v>70.7</v>
      </c>
      <c r="G54">
        <f>IFERROR(VLOOKUP(A54,'Poit original file'!A:H,8,FALSE),0)</f>
        <v>2.4700000000000002</v>
      </c>
      <c r="H54" t="str">
        <f t="shared" si="0"/>
        <v>{id:"FJ",n:"Fidji",d:"M980.53,508.61l-0.35,1.4l-0.23,0.16l-1.78,0.72l-1.79,0.61l-0.36,-1.09l1.4,-0.6l0.89,-0.16l1.64,-0.91L980.53,508.61zM974.69,512.92l-1.27,-0.36l-1.08,1l0.27,1.29l1.55,0.36l1.74,-0.4l0.46,-1.53l-0.96,-0.84L974.69,512.92z"},</v>
      </c>
      <c r="I54" t="str">
        <f>"["""&amp;A54&amp;""","&amp;E54&amp;","""&amp;F54&amp;""","""&amp;G54&amp;"""],"</f>
        <v>["FJ",907,"70,7","2,47"],</v>
      </c>
    </row>
    <row r="55" spans="1:9" x14ac:dyDescent="0.2">
      <c r="A55" t="s">
        <v>263</v>
      </c>
      <c r="B55" t="s">
        <v>476</v>
      </c>
      <c r="C55" t="s">
        <v>77</v>
      </c>
      <c r="D55" t="s">
        <v>477</v>
      </c>
      <c r="E55">
        <f>IFERROR(VLOOKUP(A55,'Poit original file'!A:C,3,FALSE),0)</f>
        <v>65206</v>
      </c>
      <c r="F55">
        <f>IFERROR(VLOOKUP(A55,'Poit original file'!A:F,6,FALSE),0)</f>
        <v>82.9</v>
      </c>
      <c r="G55">
        <f>IFERROR(VLOOKUP(A55,'Poit original file'!A:H,8,FALSE),0)</f>
        <v>1.99</v>
      </c>
      <c r="H55" t="str">
        <f t="shared" si="0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"},</v>
      </c>
      <c r="I55" t="str">
        <f>"["""&amp;A55&amp;""","&amp;E55&amp;","""&amp;F55&amp;""","""&amp;G55&amp;"""],"</f>
        <v>["FR",65206,"82,9","1,99"],</v>
      </c>
    </row>
    <row r="56" spans="1:9" x14ac:dyDescent="0.2">
      <c r="A56" t="s">
        <v>264</v>
      </c>
      <c r="B56" t="s">
        <v>78</v>
      </c>
      <c r="C56" t="s">
        <v>78</v>
      </c>
      <c r="D56" t="s">
        <v>478</v>
      </c>
      <c r="E56">
        <f>IFERROR(VLOOKUP(A56,'Poit original file'!A:C,3,FALSE),0)</f>
        <v>1840</v>
      </c>
      <c r="F56">
        <f>IFERROR(VLOOKUP(A56,'Poit original file'!A:F,6,FALSE),0)</f>
        <v>66.2</v>
      </c>
      <c r="G56">
        <f>IFERROR(VLOOKUP(A56,'Poit original file'!A:H,8,FALSE),0)</f>
        <v>3.65</v>
      </c>
      <c r="H56" t="str">
        <f t="shared" si="0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"},</v>
      </c>
      <c r="I56" t="str">
        <f>"["""&amp;A56&amp;""","&amp;E56&amp;","""&amp;F56&amp;""","""&amp;G56&amp;"""],"</f>
        <v>["GA",1840,"66,2","3,65"],</v>
      </c>
    </row>
    <row r="57" spans="1:9" x14ac:dyDescent="0.2">
      <c r="A57" t="s">
        <v>265</v>
      </c>
      <c r="B57" t="s">
        <v>479</v>
      </c>
      <c r="C57" t="s">
        <v>165</v>
      </c>
      <c r="D57" t="s">
        <v>480</v>
      </c>
      <c r="E57">
        <f>IFERROR(VLOOKUP(A57,'Poit original file'!A:C,3,FALSE),0)</f>
        <v>65913</v>
      </c>
      <c r="F57">
        <f>IFERROR(VLOOKUP(A57,'Poit original file'!A:F,6,FALSE),0)</f>
        <v>81.3</v>
      </c>
      <c r="G57">
        <f>IFERROR(VLOOKUP(A57,'Poit original file'!A:H,8,FALSE),0)</f>
        <v>1.91</v>
      </c>
      <c r="H57" t="str">
        <f t="shared" si="0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"},</v>
      </c>
      <c r="I57" t="str">
        <f>"["""&amp;A57&amp;""","&amp;E57&amp;","""&amp;F57&amp;""","""&amp;G57&amp;"""],"</f>
        <v>["GB",65913,"81,3","1,91"],</v>
      </c>
    </row>
    <row r="58" spans="1:9" x14ac:dyDescent="0.2">
      <c r="A58" t="s">
        <v>266</v>
      </c>
      <c r="B58" t="s">
        <v>481</v>
      </c>
      <c r="C58" t="s">
        <v>80</v>
      </c>
      <c r="D58" t="s">
        <v>482</v>
      </c>
      <c r="E58">
        <f>IFERROR(VLOOKUP(A58,'Poit original file'!A:C,3,FALSE),0)</f>
        <v>3974</v>
      </c>
      <c r="F58">
        <f>IFERROR(VLOOKUP(A58,'Poit original file'!A:F,6,FALSE),0)</f>
        <v>75.5</v>
      </c>
      <c r="G58">
        <f>IFERROR(VLOOKUP(A58,'Poit original file'!A:H,8,FALSE),0)</f>
        <v>1.82</v>
      </c>
      <c r="H58" t="str">
        <f t="shared" si="0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"},</v>
      </c>
      <c r="I58" t="str">
        <f>"["""&amp;A58&amp;""","&amp;E58&amp;","""&amp;F58&amp;""","""&amp;G58&amp;"""],"</f>
        <v>["GE",3974,"75,5","1,82"],</v>
      </c>
    </row>
    <row r="59" spans="1:9" x14ac:dyDescent="0.2">
      <c r="A59" t="s">
        <v>267</v>
      </c>
      <c r="B59" t="s">
        <v>483</v>
      </c>
      <c r="C59" t="s">
        <v>686</v>
      </c>
      <c r="D59" t="s">
        <v>484</v>
      </c>
      <c r="E59">
        <f>IFERROR(VLOOKUP(A59,'Poit original file'!A:C,3,FALSE),0)</f>
        <v>0</v>
      </c>
      <c r="F59">
        <f>IFERROR(VLOOKUP(A59,'Poit original file'!A:F,6,FALSE),0)</f>
        <v>0</v>
      </c>
      <c r="G59">
        <f>IFERROR(VLOOKUP(A59,'Poit original file'!A:H,8,FALSE),0)</f>
        <v>0</v>
      </c>
      <c r="H59" t="str">
        <f t="shared" si="0"/>
        <v>{id:"GF",n:"Guyane française",d:"M327.89,456.41l-1.07,1.06l-1.34,0.2l-0.38,-0.78l-0.63,-0.12l-0.87,0.76l-1.22,-0.57l0.71,-1.19l0.24,-1.27l0.48,-1.2l-1.09,-1.65l-0.22,-1.91l1.46,-2.41l0.95,0.31l2.06,0.66l2.97,2.36l0.46,1.14l-1.66,2.55L327.89,456.41z"},</v>
      </c>
      <c r="I59" t="str">
        <f>"["""&amp;A59&amp;""","&amp;E59&amp;","""&amp;F59&amp;""","""&amp;G59&amp;"""],"</f>
        <v>["GF",0,"0","0"],</v>
      </c>
    </row>
    <row r="60" spans="1:9" x14ac:dyDescent="0.2">
      <c r="A60" t="s">
        <v>268</v>
      </c>
      <c r="B60" t="s">
        <v>81</v>
      </c>
      <c r="C60" t="s">
        <v>81</v>
      </c>
      <c r="D60" t="s">
        <v>485</v>
      </c>
      <c r="E60">
        <f>IFERROR(VLOOKUP(A60,'Poit original file'!A:C,3,FALSE),0)</f>
        <v>29280</v>
      </c>
      <c r="F60">
        <f>IFERROR(VLOOKUP(A60,'Poit original file'!A:F,6,FALSE),0)</f>
        <v>62.1</v>
      </c>
      <c r="G60">
        <f>IFERROR(VLOOKUP(A60,'Poit original file'!A:H,8,FALSE),0)</f>
        <v>3.93</v>
      </c>
      <c r="H60" t="str">
        <f t="shared" si="0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"},</v>
      </c>
      <c r="I60" t="str">
        <f>"["""&amp;A60&amp;""","&amp;E60&amp;","""&amp;F60&amp;""","""&amp;G60&amp;"""],"</f>
        <v>["GH",29280,"62,1","3,93"],</v>
      </c>
    </row>
    <row r="61" spans="1:9" x14ac:dyDescent="0.2">
      <c r="A61" t="s">
        <v>269</v>
      </c>
      <c r="B61" t="s">
        <v>486</v>
      </c>
      <c r="C61" t="s">
        <v>687</v>
      </c>
      <c r="D61" t="s">
        <v>487</v>
      </c>
      <c r="E61">
        <f>IFERROR(VLOOKUP(A61,'Poit original file'!A:C,3,FALSE),0)</f>
        <v>0</v>
      </c>
      <c r="F61">
        <f>IFERROR(VLOOKUP(A61,'Poit original file'!A:F,6,FALSE),0)</f>
        <v>0</v>
      </c>
      <c r="G61">
        <f>IFERROR(VLOOKUP(A61,'Poit original file'!A:H,8,FALSE),0)</f>
        <v>0</v>
      </c>
      <c r="H61" t="str">
        <f t="shared" si="0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"},</v>
      </c>
      <c r="I61" t="str">
        <f>"["""&amp;A61&amp;""","&amp;E61&amp;","""&amp;F61&amp;""","""&amp;G61&amp;"""],"</f>
        <v>["GL",0,"0","0"],</v>
      </c>
    </row>
    <row r="62" spans="1:9" x14ac:dyDescent="0.2">
      <c r="A62" t="s">
        <v>270</v>
      </c>
      <c r="B62" t="s">
        <v>488</v>
      </c>
      <c r="C62" t="s">
        <v>79</v>
      </c>
      <c r="D62" t="s">
        <v>489</v>
      </c>
      <c r="E62">
        <f>IFERROR(VLOOKUP(A62,'Poit original file'!A:C,3,FALSE),0)</f>
        <v>2187</v>
      </c>
      <c r="F62">
        <f>IFERROR(VLOOKUP(A62,'Poit original file'!A:F,6,FALSE),0)</f>
        <v>61.2</v>
      </c>
      <c r="G62">
        <f>IFERROR(VLOOKUP(A62,'Poit original file'!A:H,8,FALSE),0)</f>
        <v>5.51</v>
      </c>
      <c r="H62" t="str">
        <f t="shared" si="0"/>
        <v>{id:"GM",n:"Gambie",d:"M428.03,426.43L428.39,425.16L431.44,425.07L432.08,424.4L432.97,424.35L434.07,425.06L434.94,425.07L435.87,424.59L436.43,425.41L435.22,426.06L434,426.01L432.8,425.4L431.76,426.06L431.26,426.09L430.58,426.49z"},</v>
      </c>
      <c r="I62" t="str">
        <f>"["""&amp;A62&amp;""","&amp;E62&amp;","""&amp;F62&amp;""","""&amp;G62&amp;"""],"</f>
        <v>["GM",2187,"61,2","5,51"],</v>
      </c>
    </row>
    <row r="63" spans="1:9" x14ac:dyDescent="0.2">
      <c r="A63" t="s">
        <v>271</v>
      </c>
      <c r="B63" t="s">
        <v>490</v>
      </c>
      <c r="C63" t="s">
        <v>87</v>
      </c>
      <c r="D63" t="s">
        <v>491</v>
      </c>
      <c r="E63">
        <f>IFERROR(VLOOKUP(A63,'Poit original file'!A:C,3,FALSE),0)</f>
        <v>13639</v>
      </c>
      <c r="F63">
        <f>IFERROR(VLOOKUP(A63,'Poit original file'!A:F,6,FALSE),0)</f>
        <v>60.4</v>
      </c>
      <c r="G63">
        <f>IFERROR(VLOOKUP(A63,'Poit original file'!A:H,8,FALSE),0)</f>
        <v>4.7</v>
      </c>
      <c r="H63" t="str">
        <f t="shared" si="0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"},</v>
      </c>
      <c r="I63" t="str">
        <f>"["""&amp;A63&amp;""","&amp;E63&amp;","""&amp;F63&amp;""","""&amp;G63&amp;"""],"</f>
        <v>["GN",13639,"60,4","4,7"],</v>
      </c>
    </row>
    <row r="64" spans="1:9" x14ac:dyDescent="0.2">
      <c r="A64" t="s">
        <v>272</v>
      </c>
      <c r="B64" t="s">
        <v>492</v>
      </c>
      <c r="C64" t="s">
        <v>88</v>
      </c>
      <c r="D64" t="s">
        <v>493</v>
      </c>
      <c r="E64">
        <f>IFERROR(VLOOKUP(A64,'Poit original file'!A:C,3,FALSE),0)</f>
        <v>920</v>
      </c>
      <c r="F64">
        <f>IFERROR(VLOOKUP(A64,'Poit original file'!A:F,6,FALSE),0)</f>
        <v>58.8</v>
      </c>
      <c r="G64">
        <f>IFERROR(VLOOKUP(A64,'Poit original file'!A:H,8,FALSE),0)</f>
        <v>4.4800000000000004</v>
      </c>
      <c r="H64" t="str">
        <f t="shared" si="0"/>
        <v>{id:"GQ",n:"Guinée équatoriale",d:"M501.87,460.57L501.34,460.15L502.31,457.02L506.87,457.09L506.89,460.44L502.82,460.41z"},</v>
      </c>
      <c r="I64" t="str">
        <f>"["""&amp;A64&amp;""","&amp;E64&amp;","""&amp;F64&amp;""","""&amp;G64&amp;"""],"</f>
        <v>["GQ",920,"58,8","4,48"],</v>
      </c>
    </row>
    <row r="65" spans="1:9" x14ac:dyDescent="0.2">
      <c r="A65" t="s">
        <v>273</v>
      </c>
      <c r="B65" t="s">
        <v>494</v>
      </c>
      <c r="C65" t="s">
        <v>82</v>
      </c>
      <c r="D65" t="s">
        <v>495</v>
      </c>
      <c r="E65">
        <f>IFERROR(VLOOKUP(A65,'Poit original file'!A:C,3,FALSE),0)</f>
        <v>10872</v>
      </c>
      <c r="F65">
        <f>IFERROR(VLOOKUP(A65,'Poit original file'!A:F,6,FALSE),0)</f>
        <v>81.7</v>
      </c>
      <c r="G65">
        <f>IFERROR(VLOOKUP(A65,'Poit original file'!A:H,8,FALSE),0)</f>
        <v>1.3</v>
      </c>
      <c r="H65" t="str">
        <f t="shared" si="0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"},</v>
      </c>
      <c r="I65" t="str">
        <f>"["""&amp;A65&amp;""","&amp;E65&amp;","""&amp;F65&amp;""","""&amp;G65&amp;"""],"</f>
        <v>["GR",10872,"81,7","1,3"],</v>
      </c>
    </row>
    <row r="66" spans="1:9" x14ac:dyDescent="0.2">
      <c r="A66" t="s">
        <v>274</v>
      </c>
      <c r="B66" t="s">
        <v>86</v>
      </c>
      <c r="C66" t="s">
        <v>86</v>
      </c>
      <c r="D66" t="s">
        <v>496</v>
      </c>
      <c r="E66">
        <f>IFERROR(VLOOKUP(A66,'Poit original file'!A:C,3,FALSE),0)</f>
        <v>17340</v>
      </c>
      <c r="F66">
        <f>IFERROR(VLOOKUP(A66,'Poit original file'!A:F,6,FALSE),0)</f>
        <v>72.7</v>
      </c>
      <c r="G66">
        <f>IFERROR(VLOOKUP(A66,'Poit original file'!A:H,8,FALSE),0)</f>
        <v>3.01</v>
      </c>
      <c r="H66" t="str">
        <f t="shared" si="0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"},</v>
      </c>
      <c r="I66" t="str">
        <f>"["""&amp;A66&amp;""","&amp;E66&amp;","""&amp;F66&amp;""","""&amp;G66&amp;"""],"</f>
        <v>["GT",17340,"72,7","3,01"],</v>
      </c>
    </row>
    <row r="67" spans="1:9" x14ac:dyDescent="0.2">
      <c r="A67" t="s">
        <v>275</v>
      </c>
      <c r="B67" t="s">
        <v>497</v>
      </c>
      <c r="C67" t="s">
        <v>89</v>
      </c>
      <c r="D67" t="s">
        <v>498</v>
      </c>
      <c r="E67">
        <f>IFERROR(VLOOKUP(A67,'Poit original file'!A:C,3,FALSE),0)</f>
        <v>1978</v>
      </c>
      <c r="F67">
        <f>IFERROR(VLOOKUP(A67,'Poit original file'!A:F,6,FALSE),0)</f>
        <v>56.3</v>
      </c>
      <c r="G67">
        <f>IFERROR(VLOOKUP(A67,'Poit original file'!A:H,8,FALSE),0)</f>
        <v>4.53</v>
      </c>
      <c r="H67" t="str">
        <f t="shared" si="0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"},</v>
      </c>
      <c r="I67" t="str">
        <f>"["""&amp;A67&amp;""","&amp;E67&amp;","""&amp;F67&amp;""","""&amp;G67&amp;"""],"</f>
        <v>["GW",1978,"56,3","4,53"],</v>
      </c>
    </row>
    <row r="68" spans="1:9" x14ac:dyDescent="0.2">
      <c r="A68" t="s">
        <v>276</v>
      </c>
      <c r="B68" t="s">
        <v>499</v>
      </c>
      <c r="C68" t="s">
        <v>90</v>
      </c>
      <c r="D68" t="s">
        <v>500</v>
      </c>
      <c r="E68">
        <f>IFERROR(VLOOKUP(A68,'Poit original file'!A:C,3,FALSE),0)</f>
        <v>778</v>
      </c>
      <c r="F68">
        <f>IFERROR(VLOOKUP(A68,'Poit original file'!A:F,6,FALSE),0)</f>
        <v>66.8</v>
      </c>
      <c r="G68">
        <f>IFERROR(VLOOKUP(A68,'Poit original file'!A:H,8,FALSE),0)</f>
        <v>2.46</v>
      </c>
      <c r="H68" t="str">
        <f t="shared" ref="H68:H131" si="1">LEFT("{id"&amp;":"""&amp;A68&amp;""","&amp;"n"&amp;":"""&amp;C68&amp;""","&amp;"d"&amp;":"""&amp;D68&amp;",",LEN("{id"&amp;":"""&amp;A68&amp;""","&amp;"n"&amp;":"""&amp;C68&amp;""","&amp;"d"&amp;":"""&amp;D68&amp;",")-2)&amp;"""},"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"},</v>
      </c>
      <c r="I68" t="str">
        <f>"["""&amp;A68&amp;""","&amp;E68&amp;","""&amp;F68&amp;""","""&amp;G68&amp;"""],"</f>
        <v>["GY",778,"66,8","2,46"],</v>
      </c>
    </row>
    <row r="69" spans="1:9" x14ac:dyDescent="0.2">
      <c r="A69" t="s">
        <v>277</v>
      </c>
      <c r="B69" t="s">
        <v>93</v>
      </c>
      <c r="C69" t="s">
        <v>93</v>
      </c>
      <c r="D69" t="s">
        <v>501</v>
      </c>
      <c r="E69">
        <f>IFERROR(VLOOKUP(A69,'Poit original file'!A:C,3,FALSE),0)</f>
        <v>8420</v>
      </c>
      <c r="F69">
        <f>IFERROR(VLOOKUP(A69,'Poit original file'!A:F,6,FALSE),0)</f>
        <v>73.900000000000006</v>
      </c>
      <c r="G69">
        <f>IFERROR(VLOOKUP(A69,'Poit original file'!A:H,8,FALSE),0)</f>
        <v>2.23</v>
      </c>
      <c r="H69" t="str">
        <f t="shared" si="1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"},</v>
      </c>
      <c r="I69" t="str">
        <f>"["""&amp;A69&amp;""","&amp;E69&amp;","""&amp;F69&amp;""","""&amp;G69&amp;"""],"</f>
        <v>["HN",8420,"73,9","2,23"],</v>
      </c>
    </row>
    <row r="70" spans="1:9" x14ac:dyDescent="0.2">
      <c r="A70" t="s">
        <v>278</v>
      </c>
      <c r="B70" t="s">
        <v>502</v>
      </c>
      <c r="C70" t="s">
        <v>61</v>
      </c>
      <c r="D70" t="s">
        <v>503</v>
      </c>
      <c r="E70">
        <f>IFERROR(VLOOKUP(A70,'Poit original file'!A:C,3,FALSE),0)</f>
        <v>4195</v>
      </c>
      <c r="F70">
        <f>IFERROR(VLOOKUP(A70,'Poit original file'!A:F,6,FALSE),0)</f>
        <v>78</v>
      </c>
      <c r="G70">
        <f>IFERROR(VLOOKUP(A70,'Poit original file'!A:H,8,FALSE),0)</f>
        <v>1.48</v>
      </c>
      <c r="H70" t="str">
        <f t="shared" si="1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"},</v>
      </c>
      <c r="I70" t="str">
        <f>"["""&amp;A70&amp;""","&amp;E70&amp;","""&amp;F70&amp;""","""&amp;G70&amp;"""],"</f>
        <v>["HR",4195,"78","1,48"],</v>
      </c>
    </row>
    <row r="71" spans="1:9" x14ac:dyDescent="0.2">
      <c r="A71" t="s">
        <v>279</v>
      </c>
      <c r="B71" t="s">
        <v>504</v>
      </c>
      <c r="C71" t="s">
        <v>92</v>
      </c>
      <c r="D71" t="s">
        <v>505</v>
      </c>
      <c r="E71">
        <f>IFERROR(VLOOKUP(A71,'Poit original file'!A:C,3,FALSE),0)</f>
        <v>11117</v>
      </c>
      <c r="F71">
        <f>IFERROR(VLOOKUP(A71,'Poit original file'!A:F,6,FALSE),0)</f>
        <v>64</v>
      </c>
      <c r="G71">
        <f>IFERROR(VLOOKUP(A71,'Poit original file'!A:H,8,FALSE),0)</f>
        <v>2.82</v>
      </c>
      <c r="H71" t="str">
        <f t="shared" si="1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"},</v>
      </c>
      <c r="I71" t="str">
        <f>"["""&amp;A71&amp;""","&amp;E71&amp;","""&amp;F71&amp;""","""&amp;G71&amp;"""],"</f>
        <v>["HT",11117,"64","2,82"],</v>
      </c>
    </row>
    <row r="72" spans="1:9" x14ac:dyDescent="0.2">
      <c r="A72" t="s">
        <v>280</v>
      </c>
      <c r="B72" t="s">
        <v>506</v>
      </c>
      <c r="C72" t="s">
        <v>94</v>
      </c>
      <c r="D72" t="s">
        <v>507</v>
      </c>
      <c r="E72">
        <f>IFERROR(VLOOKUP(A72,'Poit original file'!A:C,3,FALSE),0)</f>
        <v>9754</v>
      </c>
      <c r="F72">
        <f>IFERROR(VLOOKUP(A72,'Poit original file'!A:F,6,FALSE),0)</f>
        <v>75.7</v>
      </c>
      <c r="G72">
        <f>IFERROR(VLOOKUP(A72,'Poit original file'!A:H,8,FALSE),0)</f>
        <v>1.41</v>
      </c>
      <c r="H72" t="str">
        <f t="shared" si="1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"},</v>
      </c>
      <c r="I72" t="str">
        <f>"["""&amp;A72&amp;""","&amp;E72&amp;","""&amp;F72&amp;""","""&amp;G72&amp;"""],"</f>
        <v>["HU",9754,"75,7","1,41"],</v>
      </c>
    </row>
    <row r="73" spans="1:9" x14ac:dyDescent="0.2">
      <c r="A73" t="s">
        <v>281</v>
      </c>
      <c r="B73" t="s">
        <v>508</v>
      </c>
      <c r="C73" t="s">
        <v>97</v>
      </c>
      <c r="D73" t="s">
        <v>509</v>
      </c>
      <c r="E73">
        <f>IFERROR(VLOOKUP(A73,'Poit original file'!A:C,3,FALSE),0)</f>
        <v>266357</v>
      </c>
      <c r="F73">
        <f>IFERROR(VLOOKUP(A73,'Poit original file'!A:F,6,FALSE),0)</f>
        <v>69.599999999999994</v>
      </c>
      <c r="G73">
        <f>IFERROR(VLOOKUP(A73,'Poit original file'!A:H,8,FALSE),0)</f>
        <v>2.35</v>
      </c>
      <c r="H73" t="str">
        <f t="shared" si="1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"},</v>
      </c>
      <c r="I73" t="str">
        <f>"["""&amp;A73&amp;""","&amp;E73&amp;","""&amp;F73&amp;""","""&amp;G73&amp;"""],"</f>
        <v>["ID",266357,"69,6","2,35"],</v>
      </c>
    </row>
    <row r="74" spans="1:9" x14ac:dyDescent="0.2">
      <c r="A74" t="s">
        <v>282</v>
      </c>
      <c r="B74" t="s">
        <v>510</v>
      </c>
      <c r="C74" t="s">
        <v>100</v>
      </c>
      <c r="D74" t="s">
        <v>511</v>
      </c>
      <c r="E74">
        <f>IFERROR(VLOOKUP(A74,'Poit original file'!A:C,3,FALSE),0)</f>
        <v>4791</v>
      </c>
      <c r="F74">
        <f>IFERROR(VLOOKUP(A74,'Poit original file'!A:F,6,FALSE),0)</f>
        <v>81.599999999999994</v>
      </c>
      <c r="G74">
        <f>IFERROR(VLOOKUP(A74,'Poit original file'!A:H,8,FALSE),0)</f>
        <v>2</v>
      </c>
      <c r="H74" t="str">
        <f t="shared" si="1"/>
        <v>{id:"IE",n:"Irlande",d:"M457.88,284.29L458.34,287.65L456.22,291.77L451.25,294.45L447.28,293.77L449.55,288.99L448.09,284.22L451.9,280.47L454.02,278.2L454.6,280.8L454.02,283.37L455.76,283.31z"},</v>
      </c>
      <c r="I74" t="str">
        <f>"["""&amp;A74&amp;""","&amp;E74&amp;","""&amp;F74&amp;""","""&amp;G74&amp;"""],"</f>
        <v>["IE",4791,"81,6","2"],</v>
      </c>
    </row>
    <row r="75" spans="1:9" x14ac:dyDescent="0.2">
      <c r="A75" t="s">
        <v>283</v>
      </c>
      <c r="B75" t="s">
        <v>512</v>
      </c>
      <c r="C75" t="s">
        <v>102</v>
      </c>
      <c r="D75" t="s">
        <v>513</v>
      </c>
      <c r="E75">
        <f>IFERROR(VLOOKUP(A75,'Poit original file'!A:C,3,FALSE),0)</f>
        <v>8455</v>
      </c>
      <c r="F75">
        <f>IFERROR(VLOOKUP(A75,'Poit original file'!A:F,6,FALSE),0)</f>
        <v>83.1</v>
      </c>
      <c r="G75">
        <f>IFERROR(VLOOKUP(A75,'Poit original file'!A:H,8,FALSE),0)</f>
        <v>2.92</v>
      </c>
      <c r="H75" t="str">
        <f t="shared" si="1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"},</v>
      </c>
      <c r="I75" t="str">
        <f>"["""&amp;A75&amp;""","&amp;E75&amp;","""&amp;F75&amp;""","""&amp;G75&amp;"""],"</f>
        <v>["IL",8455,"83,1","2,92"],</v>
      </c>
    </row>
    <row r="76" spans="1:9" x14ac:dyDescent="0.2">
      <c r="A76" t="s">
        <v>284</v>
      </c>
      <c r="B76" t="s">
        <v>514</v>
      </c>
      <c r="C76" t="s">
        <v>96</v>
      </c>
      <c r="D76" t="s">
        <v>515</v>
      </c>
      <c r="E76">
        <f>IFERROR(VLOOKUP(A76,'Poit original file'!A:C,3,FALSE),0)</f>
        <v>1358138</v>
      </c>
      <c r="F76">
        <f>IFERROR(VLOOKUP(A76,'Poit original file'!A:F,6,FALSE),0)</f>
        <v>69.2</v>
      </c>
      <c r="G76">
        <f>IFERROR(VLOOKUP(A76,'Poit original file'!A:H,8,FALSE),0)</f>
        <v>2.33</v>
      </c>
      <c r="H76" t="str">
        <f t="shared" si="1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"},</v>
      </c>
      <c r="I76" t="str">
        <f>"["""&amp;A76&amp;""","&amp;E76&amp;","""&amp;F76&amp;""","""&amp;G76&amp;"""],"</f>
        <v>["IN",1358138,"69,2","2,33"],</v>
      </c>
    </row>
    <row r="77" spans="1:9" x14ac:dyDescent="0.2">
      <c r="A77" t="s">
        <v>285</v>
      </c>
      <c r="B77" t="s">
        <v>516</v>
      </c>
      <c r="C77" t="s">
        <v>98</v>
      </c>
      <c r="D77" t="s">
        <v>517</v>
      </c>
      <c r="E77">
        <f>IFERROR(VLOOKUP(A77,'Poit original file'!A:C,3,FALSE),0)</f>
        <v>39751</v>
      </c>
      <c r="F77">
        <f>IFERROR(VLOOKUP(A77,'Poit original file'!A:F,6,FALSE),0)</f>
        <v>70.099999999999994</v>
      </c>
      <c r="G77">
        <f>IFERROR(VLOOKUP(A77,'Poit original file'!A:H,8,FALSE),0)</f>
        <v>4.33</v>
      </c>
      <c r="H77" t="str">
        <f t="shared" si="1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"},</v>
      </c>
      <c r="I77" t="str">
        <f>"["""&amp;A77&amp;""","&amp;E77&amp;","""&amp;F77&amp;""","""&amp;G77&amp;"""],"</f>
        <v>["IQ",39751,"70,1","4,33"],</v>
      </c>
    </row>
    <row r="78" spans="1:9" x14ac:dyDescent="0.2">
      <c r="A78" t="s">
        <v>286</v>
      </c>
      <c r="B78" t="s">
        <v>99</v>
      </c>
      <c r="C78" t="s">
        <v>99</v>
      </c>
      <c r="D78" t="s">
        <v>518</v>
      </c>
      <c r="E78">
        <f>IFERROR(VLOOKUP(A78,'Poit original file'!A:C,3,FALSE),0)</f>
        <v>81810</v>
      </c>
      <c r="F78">
        <f>IFERROR(VLOOKUP(A78,'Poit original file'!A:F,6,FALSE),0)</f>
        <v>76</v>
      </c>
      <c r="G78">
        <f>IFERROR(VLOOKUP(A78,'Poit original file'!A:H,8,FALSE),0)</f>
        <v>1.61</v>
      </c>
      <c r="H78" t="str">
        <f t="shared" si="1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"},</v>
      </c>
      <c r="I78" t="str">
        <f>"["""&amp;A78&amp;""","&amp;E78&amp;","""&amp;F78&amp;""","""&amp;G78&amp;"""],"</f>
        <v>["IR",81810,"76","1,61"],</v>
      </c>
    </row>
    <row r="79" spans="1:9" x14ac:dyDescent="0.2">
      <c r="A79" t="s">
        <v>287</v>
      </c>
      <c r="B79" t="s">
        <v>519</v>
      </c>
      <c r="C79" t="s">
        <v>101</v>
      </c>
      <c r="D79" t="s">
        <v>520</v>
      </c>
      <c r="E79">
        <f>IFERROR(VLOOKUP(A79,'Poit original file'!A:C,3,FALSE),0)</f>
        <v>337</v>
      </c>
      <c r="F79">
        <f>IFERROR(VLOOKUP(A79,'Poit original file'!A:F,6,FALSE),0)</f>
        <v>83.2</v>
      </c>
      <c r="G79">
        <f>IFERROR(VLOOKUP(A79,'Poit original file'!A:H,8,FALSE),0)</f>
        <v>1.89</v>
      </c>
      <c r="H79" t="str">
        <f t="shared" si="1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"},</v>
      </c>
      <c r="I79" t="str">
        <f>"["""&amp;A79&amp;""","&amp;E79&amp;","""&amp;F79&amp;""","""&amp;G79&amp;"""],"</f>
        <v>["IS",337,"83,2","1,89"],</v>
      </c>
    </row>
    <row r="80" spans="1:9" x14ac:dyDescent="0.2">
      <c r="A80" t="s">
        <v>288</v>
      </c>
      <c r="B80" t="s">
        <v>521</v>
      </c>
      <c r="C80" t="s">
        <v>103</v>
      </c>
      <c r="D80" t="s">
        <v>522</v>
      </c>
      <c r="E80">
        <f>IFERROR(VLOOKUP(A80,'Poit original file'!A:C,3,FALSE),0)</f>
        <v>59788</v>
      </c>
      <c r="F80">
        <f>IFERROR(VLOOKUP(A80,'Poit original file'!A:F,6,FALSE),0)</f>
        <v>83.8</v>
      </c>
      <c r="G80">
        <f>IFERROR(VLOOKUP(A80,'Poit original file'!A:H,8,FALSE),0)</f>
        <v>1.49</v>
      </c>
      <c r="H80" t="str">
        <f t="shared" si="1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"},</v>
      </c>
      <c r="I80" t="str">
        <f>"["""&amp;A80&amp;""","&amp;E80&amp;","""&amp;F80&amp;""","""&amp;G80&amp;"""],"</f>
        <v>["IT",59788,"83,8","1,49"],</v>
      </c>
    </row>
    <row r="81" spans="1:9" x14ac:dyDescent="0.2">
      <c r="A81" t="s">
        <v>289</v>
      </c>
      <c r="B81" t="s">
        <v>523</v>
      </c>
      <c r="C81" t="s">
        <v>104</v>
      </c>
      <c r="D81" t="s">
        <v>524</v>
      </c>
      <c r="E81">
        <f>IFERROR(VLOOKUP(A81,'Poit original file'!A:C,3,FALSE),0)</f>
        <v>2823</v>
      </c>
      <c r="F81">
        <f>IFERROR(VLOOKUP(A81,'Poit original file'!A:F,6,FALSE),0)</f>
        <v>76.2</v>
      </c>
      <c r="G81">
        <f>IFERROR(VLOOKUP(A81,'Poit original file'!A:H,8,FALSE),0)</f>
        <v>1.98</v>
      </c>
      <c r="H81" t="str">
        <f t="shared" si="1"/>
        <v>{id:"JM",n:"Jamaïque",d:"M257.76,410.96L259.65,411.22L261.14,411.93L261.6,412.73L259.63,412.78L258.78,413.27L257.21,412.8L255.61,411.73L255.94,411.06L257.12,410.86z"},</v>
      </c>
      <c r="I81" t="str">
        <f>"["""&amp;A81&amp;""","&amp;E81&amp;","""&amp;F81&amp;""","""&amp;G81&amp;"""],"</f>
        <v>["JM",2823,"76,2","1,98"],</v>
      </c>
    </row>
    <row r="82" spans="1:9" x14ac:dyDescent="0.2">
      <c r="A82" t="s">
        <v>290</v>
      </c>
      <c r="B82" t="s">
        <v>525</v>
      </c>
      <c r="C82" t="s">
        <v>106</v>
      </c>
      <c r="D82" t="s">
        <v>526</v>
      </c>
      <c r="E82">
        <f>IFERROR(VLOOKUP(A82,'Poit original file'!A:C,3,FALSE),0)</f>
        <v>7985</v>
      </c>
      <c r="F82">
        <f>IFERROR(VLOOKUP(A82,'Poit original file'!A:F,6,FALSE),0)</f>
        <v>74.599999999999994</v>
      </c>
      <c r="G82">
        <f>IFERROR(VLOOKUP(A82,'Poit original file'!A:H,8,FALSE),0)</f>
        <v>3.18</v>
      </c>
      <c r="H82" t="str">
        <f t="shared" si="1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{id:"JO",n:"Jordanie",d:"M574.92,367.87L575.41,366.82L578.53,368.14L584.02,364.6L585.15,368.64L584.62,369.13L579,370.78L581.8,374.04L580.87,374.58L580.41,375.67L578.27,376.11L577.6,377.27L576.38,378.25L573.26,377.74L573.17,377.28L574.57,372.11L574.5,370.84L574.92,369.88z"},</v>
      </c>
      <c r="I82" t="str">
        <f>"["""&amp;A82&amp;""","&amp;E82&amp;","""&amp;F82&amp;""","""&amp;G82&amp;"""],"</f>
        <v>["JO",7985,"74,6","3,18"],</v>
      </c>
    </row>
    <row r="83" spans="1:9" x14ac:dyDescent="0.2">
      <c r="A83" t="s">
        <v>291</v>
      </c>
      <c r="B83" t="s">
        <v>527</v>
      </c>
      <c r="C83" t="s">
        <v>105</v>
      </c>
      <c r="D83" t="s">
        <v>528</v>
      </c>
      <c r="E83">
        <f>IFERROR(VLOOKUP(A83,'Poit original file'!A:C,3,FALSE),0)</f>
        <v>125738</v>
      </c>
      <c r="F83">
        <f>IFERROR(VLOOKUP(A83,'Poit original file'!A:F,6,FALSE),0)</f>
        <v>84.1</v>
      </c>
      <c r="G83">
        <f>IFERROR(VLOOKUP(A83,'Poit original file'!A:H,8,FALSE),0)</f>
        <v>1.47</v>
      </c>
      <c r="H83" t="str">
        <f t="shared" si="1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"},</v>
      </c>
      <c r="I83" t="str">
        <f>"["""&amp;A83&amp;""","&amp;E83&amp;","""&amp;F83&amp;""","""&amp;G83&amp;"""],"</f>
        <v>["JP",125738,"84,1","1,47"],</v>
      </c>
    </row>
    <row r="84" spans="1:9" x14ac:dyDescent="0.2">
      <c r="A84" t="s">
        <v>292</v>
      </c>
      <c r="B84" t="s">
        <v>108</v>
      </c>
      <c r="C84" t="s">
        <v>108</v>
      </c>
      <c r="D84" t="s">
        <v>529</v>
      </c>
      <c r="E84">
        <f>IFERROR(VLOOKUP(A84,'Poit original file'!A:C,3,FALSE),0)</f>
        <v>49695</v>
      </c>
      <c r="F84">
        <f>IFERROR(VLOOKUP(A84,'Poit original file'!A:F,6,FALSE),0)</f>
        <v>63.4</v>
      </c>
      <c r="G84">
        <f>IFERROR(VLOOKUP(A84,'Poit original file'!A:H,8,FALSE),0)</f>
        <v>4.07</v>
      </c>
      <c r="H84" t="str">
        <f t="shared" si="1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"},</v>
      </c>
      <c r="I84" t="str">
        <f>"["""&amp;A84&amp;""","&amp;E84&amp;","""&amp;F84&amp;""","""&amp;G84&amp;"""],"</f>
        <v>["KE",49695,"63,4","4,07"],</v>
      </c>
    </row>
    <row r="85" spans="1:9" x14ac:dyDescent="0.2">
      <c r="A85" t="s">
        <v>293</v>
      </c>
      <c r="B85" t="s">
        <v>530</v>
      </c>
      <c r="C85" t="s">
        <v>109</v>
      </c>
      <c r="D85" t="s">
        <v>531</v>
      </c>
      <c r="E85">
        <f>IFERROR(VLOOKUP(A85,'Poit original file'!A:C,3,FALSE),0)</f>
        <v>6213</v>
      </c>
      <c r="F85">
        <f>IFERROR(VLOOKUP(A85,'Poit original file'!A:F,6,FALSE),0)</f>
        <v>71</v>
      </c>
      <c r="G85">
        <f>IFERROR(VLOOKUP(A85,'Poit original file'!A:H,8,FALSE),0)</f>
        <v>2.93</v>
      </c>
      <c r="H85" t="str">
        <f t="shared" si="1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"},</v>
      </c>
      <c r="I85" t="str">
        <f>"["""&amp;A85&amp;""","&amp;E85&amp;","""&amp;F85&amp;""","""&amp;G85&amp;"""],"</f>
        <v>["KG",6213,"71","2,93"],</v>
      </c>
    </row>
    <row r="86" spans="1:9" x14ac:dyDescent="0.2">
      <c r="A86" t="s">
        <v>294</v>
      </c>
      <c r="B86" t="s">
        <v>532</v>
      </c>
      <c r="C86" t="s">
        <v>43</v>
      </c>
      <c r="D86" t="s">
        <v>533</v>
      </c>
      <c r="E86">
        <f>IFERROR(VLOOKUP(A86,'Poit original file'!A:C,3,FALSE),0)</f>
        <v>16324</v>
      </c>
      <c r="F86">
        <f>IFERROR(VLOOKUP(A86,'Poit original file'!A:F,6,FALSE),0)</f>
        <v>70.2</v>
      </c>
      <c r="G86">
        <f>IFERROR(VLOOKUP(A86,'Poit original file'!A:H,8,FALSE),0)</f>
        <v>2.5</v>
      </c>
      <c r="H86" t="str">
        <f t="shared" si="1"/>
        <v>{id:"KH",n:"Cambodge",d:"M765.44,433.6L764.3,432.12L762.89,429.18L762.22,425.73L764.02,423.35L767.64,422.8L770.27,423.21L772.58,424.34L773.85,422.35L776.34,423.41L776.99,425.33L776.64,428.75L771.93,430.94L773.16,432.67L770.22,432.87L767.79,434.01z"},</v>
      </c>
      <c r="I86" t="str">
        <f>"["""&amp;A86&amp;""","&amp;E86&amp;","""&amp;F86&amp;""","""&amp;G86&amp;"""],"</f>
        <v>["KH",16324,"70,2","2,5"],</v>
      </c>
    </row>
    <row r="87" spans="1:9" x14ac:dyDescent="0.2">
      <c r="A87" t="s">
        <v>295</v>
      </c>
      <c r="B87" t="s">
        <v>534</v>
      </c>
      <c r="C87" t="s">
        <v>57</v>
      </c>
      <c r="D87" t="s">
        <v>535</v>
      </c>
      <c r="E87">
        <f>IFERROR(VLOOKUP(A87,'Poit original file'!A:C,3,FALSE),0)</f>
        <v>25527</v>
      </c>
      <c r="F87">
        <f>IFERROR(VLOOKUP(A87,'Poit original file'!A:F,6,FALSE),0)</f>
        <v>71.2</v>
      </c>
      <c r="G87">
        <f>IFERROR(VLOOKUP(A87,'Poit original file'!A:H,8,FALSE),0)</f>
        <v>1.93</v>
      </c>
      <c r="H87" t="str">
        <f t="shared" si="1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"},</v>
      </c>
      <c r="I87" t="str">
        <f>"["""&amp;A87&amp;""","&amp;E87&amp;","""&amp;F87&amp;""","""&amp;G87&amp;"""],"</f>
        <v>["KP",25527,"71,2","1,93"],</v>
      </c>
    </row>
    <row r="88" spans="1:9" x14ac:dyDescent="0.2">
      <c r="A88" t="s">
        <v>296</v>
      </c>
      <c r="B88" t="s">
        <v>536</v>
      </c>
      <c r="C88" t="s">
        <v>58</v>
      </c>
      <c r="D88" t="s">
        <v>537</v>
      </c>
      <c r="E88">
        <f>IFERROR(VLOOKUP(A88,'Poit original file'!A:C,3,FALSE),0)</f>
        <v>50897</v>
      </c>
      <c r="F88">
        <f>IFERROR(VLOOKUP(A88,'Poit original file'!A:F,6,FALSE),0)</f>
        <v>82.9</v>
      </c>
      <c r="G88">
        <f>IFERROR(VLOOKUP(A88,'Poit original file'!A:H,8,FALSE),0)</f>
        <v>1.34</v>
      </c>
      <c r="H88" t="str">
        <f t="shared" si="1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Sud",d:"M835.13,346.53L837.55,350.71L838.24,352.98L838.26,356.96L837.21,358.84L834.67,359.5L832.43,360.91L829.9,361.2L829.59,359.35L830.11,356.78L828.87,353.18L830.95,352.59L829.03,349.59L829.2,349.27L830.46,349.39L831.55,347.79L833.53,347.62L834.72,347.39z"},</v>
      </c>
      <c r="I88" t="str">
        <f>"["""&amp;A88&amp;""","&amp;E88&amp;","""&amp;F88&amp;""","""&amp;G88&amp;"""],"</f>
        <v>["KR",50897,"82,9","1,34"],</v>
      </c>
    </row>
    <row r="89" spans="1:9" x14ac:dyDescent="0.2">
      <c r="A89" t="s">
        <v>297</v>
      </c>
      <c r="B89" t="s">
        <v>538</v>
      </c>
      <c r="C89" t="s">
        <v>538</v>
      </c>
      <c r="D89" t="s">
        <v>539</v>
      </c>
      <c r="E89">
        <f>IFERROR(VLOOKUP(A89,'Poit original file'!A:C,3,FALSE),0)</f>
        <v>0</v>
      </c>
      <c r="F89">
        <f>IFERROR(VLOOKUP(A89,'Poit original file'!A:F,6,FALSE),0)</f>
        <v>0</v>
      </c>
      <c r="G89">
        <f>IFERROR(VLOOKUP(A89,'Poit original file'!A:H,8,FALSE),0)</f>
        <v>0</v>
      </c>
      <c r="H89" t="str">
        <f t="shared" si="1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"},</v>
      </c>
      <c r="I89" t="str">
        <f>"["""&amp;A89&amp;""","&amp;E89&amp;","""&amp;F89&amp;""","""&amp;G89&amp;"""],"</f>
        <v>["XK",0,"0","0"],</v>
      </c>
    </row>
    <row r="90" spans="1:9" x14ac:dyDescent="0.2">
      <c r="A90" t="s">
        <v>298</v>
      </c>
      <c r="B90" t="s">
        <v>540</v>
      </c>
      <c r="C90" t="s">
        <v>111</v>
      </c>
      <c r="D90" t="s">
        <v>541</v>
      </c>
      <c r="E90">
        <f>IFERROR(VLOOKUP(A90,'Poit original file'!A:C,3,FALSE),0)</f>
        <v>4177</v>
      </c>
      <c r="F90">
        <f>IFERROR(VLOOKUP(A90,'Poit original file'!A:F,6,FALSE),0)</f>
        <v>74.900000000000006</v>
      </c>
      <c r="G90">
        <f>IFERROR(VLOOKUP(A90,'Poit original file'!A:H,8,FALSE),0)</f>
        <v>2.02</v>
      </c>
      <c r="H90" t="str">
        <f t="shared" si="1"/>
        <v>{id:"KW",n:"Koweït",d:"M609.77,375.76L610.35,377.17L610.1,377.9L611,380.31L609.02,380.39L608.32,378.88L605.82,378.57L607.88,375.49z"},</v>
      </c>
      <c r="I90" t="str">
        <f>"["""&amp;A90&amp;""","&amp;E90&amp;","""&amp;F90&amp;""","""&amp;G90&amp;"""],"</f>
        <v>["KW",4177,"74,9","2,02"],</v>
      </c>
    </row>
    <row r="91" spans="1:9" x14ac:dyDescent="0.2">
      <c r="A91" t="s">
        <v>299</v>
      </c>
      <c r="B91" t="s">
        <v>107</v>
      </c>
      <c r="C91" t="s">
        <v>107</v>
      </c>
      <c r="D91" t="s">
        <v>542</v>
      </c>
      <c r="E91">
        <f>IFERROR(VLOOKUP(A91,'Poit original file'!A:C,3,FALSE),0)</f>
        <v>18256</v>
      </c>
      <c r="F91">
        <f>IFERROR(VLOOKUP(A91,'Poit original file'!A:F,6,FALSE),0)</f>
        <v>69.8</v>
      </c>
      <c r="G91">
        <f>IFERROR(VLOOKUP(A91,'Poit original file'!A:H,8,FALSE),0)</f>
        <v>2.5299999999999998</v>
      </c>
      <c r="H91" t="str">
        <f t="shared" si="1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"},</v>
      </c>
      <c r="I91" t="str">
        <f>"["""&amp;A91&amp;""","&amp;E91&amp;","""&amp;F91&amp;""","""&amp;G91&amp;"""],"</f>
        <v>["KZ",18256,"69,8","2,53"],</v>
      </c>
    </row>
    <row r="92" spans="1:9" x14ac:dyDescent="0.2">
      <c r="A92" t="s">
        <v>300</v>
      </c>
      <c r="B92" t="s">
        <v>543</v>
      </c>
      <c r="C92" t="s">
        <v>112</v>
      </c>
      <c r="D92" t="s">
        <v>544</v>
      </c>
      <c r="E92">
        <f>IFERROR(VLOOKUP(A92,'Poit original file'!A:C,3,FALSE),0)</f>
        <v>7158</v>
      </c>
      <c r="F92">
        <f>IFERROR(VLOOKUP(A92,'Poit original file'!A:F,6,FALSE),0)</f>
        <v>67.8</v>
      </c>
      <c r="G92">
        <f>IFERROR(VLOOKUP(A92,'Poit original file'!A:H,8,FALSE),0)</f>
        <v>2.74</v>
      </c>
      <c r="H92" t="str">
        <f t="shared" si="1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"},</v>
      </c>
      <c r="I92" t="str">
        <f>"["""&amp;A92&amp;""","&amp;E92&amp;","""&amp;F92&amp;""","""&amp;G92&amp;"""],"</f>
        <v>["LA",7158,"67,8","2,74"],</v>
      </c>
    </row>
    <row r="93" spans="1:9" x14ac:dyDescent="0.2">
      <c r="A93" t="s">
        <v>301</v>
      </c>
      <c r="B93" t="s">
        <v>545</v>
      </c>
      <c r="C93" t="s">
        <v>115</v>
      </c>
      <c r="D93" t="s">
        <v>546</v>
      </c>
      <c r="E93">
        <f>IFERROR(VLOOKUP(A93,'Poit original file'!A:C,3,FALSE),0)</f>
        <v>6022</v>
      </c>
      <c r="F93">
        <f>IFERROR(VLOOKUP(A93,'Poit original file'!A:F,6,FALSE),0)</f>
        <v>80.400000000000006</v>
      </c>
      <c r="G93">
        <f>IFERROR(VLOOKUP(A93,'Poit original file'!A:H,8,FALSE),0)</f>
        <v>1.71</v>
      </c>
      <c r="H93" t="str">
        <f t="shared" si="1"/>
        <v>{id:"LB",n:"Liban",d:"M575.69,364.93L574.94,364.98L574.68,365.56L573.74,365.56L574.74,362.83L576.13,360.45L576.19,360.33L577.45,360.51L577.91,361.83L576.38,363.1z"},</v>
      </c>
      <c r="I93" t="str">
        <f>"["""&amp;A93&amp;""","&amp;E93&amp;","""&amp;F93&amp;""","""&amp;G93&amp;"""],"</f>
        <v>["LB",6022,"80,4","1,71"],</v>
      </c>
    </row>
    <row r="94" spans="1:9" x14ac:dyDescent="0.2">
      <c r="A94" t="s">
        <v>302</v>
      </c>
      <c r="B94" t="s">
        <v>183</v>
      </c>
      <c r="C94" t="s">
        <v>183</v>
      </c>
      <c r="D94" t="s">
        <v>547</v>
      </c>
      <c r="E94">
        <f>IFERROR(VLOOKUP(A94,'Poit original file'!A:C,3,FALSE),0)</f>
        <v>20996</v>
      </c>
      <c r="F94">
        <f>IFERROR(VLOOKUP(A94,'Poit original file'!A:F,6,FALSE),0)</f>
        <v>75.599999999999994</v>
      </c>
      <c r="G94">
        <f>IFERROR(VLOOKUP(A94,'Poit original file'!A:H,8,FALSE),0)</f>
        <v>2.02</v>
      </c>
      <c r="H94" t="str">
        <f t="shared" si="1"/>
        <v>{id:"LK",n:"Sri Lanka",d:"M704.57,442.37L704.15,445.29L702.98,446.09L700.54,446.73L699.2,444.5L698.71,440.47L699.98,435.89L701.91,437.46L703.22,439.44z"},</v>
      </c>
      <c r="I94" t="str">
        <f>"["""&amp;A94&amp;""","&amp;E94&amp;","""&amp;F94&amp;""","""&amp;G94&amp;"""],"</f>
        <v>["LK",20996,"75,6","2,02"],</v>
      </c>
    </row>
    <row r="95" spans="1:9" x14ac:dyDescent="0.2">
      <c r="A95" t="s">
        <v>303</v>
      </c>
      <c r="B95" t="s">
        <v>548</v>
      </c>
      <c r="C95" t="s">
        <v>116</v>
      </c>
      <c r="D95" t="s">
        <v>549</v>
      </c>
      <c r="E95">
        <f>IFERROR(VLOOKUP(A95,'Poit original file'!A:C,3,FALSE),0)</f>
        <v>4849</v>
      </c>
      <c r="F95">
        <f>IFERROR(VLOOKUP(A95,'Poit original file'!A:F,6,FALSE),0)</f>
        <v>62.2</v>
      </c>
      <c r="G95">
        <f>IFERROR(VLOOKUP(A95,'Poit original file'!A:H,8,FALSE),0)</f>
        <v>4.4400000000000004</v>
      </c>
      <c r="H95" t="str">
        <f t="shared" si="1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"},</v>
      </c>
      <c r="I95" t="str">
        <f>"["""&amp;A95&amp;""","&amp;E95&amp;","""&amp;F95&amp;""","""&amp;G95&amp;"""],"</f>
        <v>["LR",4849,"62,2","4,44"],</v>
      </c>
    </row>
    <row r="96" spans="1:9" x14ac:dyDescent="0.2">
      <c r="A96" t="s">
        <v>304</v>
      </c>
      <c r="B96" t="s">
        <v>113</v>
      </c>
      <c r="C96" t="s">
        <v>113</v>
      </c>
      <c r="D96" t="s">
        <v>550</v>
      </c>
      <c r="E96">
        <f>IFERROR(VLOOKUP(A96,'Poit original file'!A:C,3,FALSE),0)</f>
        <v>2210</v>
      </c>
      <c r="F96">
        <f>IFERROR(VLOOKUP(A96,'Poit original file'!A:F,6,FALSE),0)</f>
        <v>50.7</v>
      </c>
      <c r="G96">
        <f>IFERROR(VLOOKUP(A96,'Poit original file'!A:H,8,FALSE),0)</f>
        <v>2.99</v>
      </c>
      <c r="H96" t="str">
        <f t="shared" si="1"/>
        <v>{id:"LS",n:"Lesotho",d:"M556.5,547.75L557.48,548.71L556.62,550.27L556.14,551.32L554.58,551.82L554.06,552.86L553.06,553.18L550.96,550.69L552.45,548.66L553.97,547.41L555.28,546.77z"},</v>
      </c>
      <c r="I96" t="str">
        <f>"["""&amp;A96&amp;""","&amp;E96&amp;","""&amp;F96&amp;""","""&amp;G96&amp;"""],"</f>
        <v>["LS",2210,"50,7","2,99"],</v>
      </c>
    </row>
    <row r="97" spans="1:9" x14ac:dyDescent="0.2">
      <c r="A97" t="s">
        <v>305</v>
      </c>
      <c r="B97" t="s">
        <v>551</v>
      </c>
      <c r="C97" t="s">
        <v>118</v>
      </c>
      <c r="D97" t="s">
        <v>552</v>
      </c>
      <c r="E97">
        <f>IFERROR(VLOOKUP(A97,'Poit original file'!A:C,3,FALSE),0)</f>
        <v>2817</v>
      </c>
      <c r="F97">
        <f>IFERROR(VLOOKUP(A97,'Poit original file'!A:F,6,FALSE),0)</f>
        <v>73.8</v>
      </c>
      <c r="G97">
        <f>IFERROR(VLOOKUP(A97,'Poit original file'!A:H,8,FALSE),0)</f>
        <v>1.64</v>
      </c>
      <c r="H97" t="str">
        <f t="shared" si="1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{id:"LT",n:"Lituanie",d:"M538.99,282.09L538.76,280.87L539.06,279.54L537.82,278.77L534.89,277.91L534.29,273.75L537.5,272.2L542.2,272.53L544.96,272.03L545.35,273.08L546.84,273.4L549.54,275.82L549.8,278.02L547.5,279.59L546.85,282.31L543.81,284.11L541.1,284.07L540.43,282.61z"},</v>
      </c>
      <c r="I97" t="str">
        <f>"["""&amp;A97&amp;""","&amp;E97&amp;","""&amp;F97&amp;""","""&amp;G97&amp;"""],"</f>
        <v>["LT",2817,"73,8","1,64"],</v>
      </c>
    </row>
    <row r="98" spans="1:9" x14ac:dyDescent="0.2">
      <c r="A98" t="s">
        <v>306</v>
      </c>
      <c r="B98" t="s">
        <v>119</v>
      </c>
      <c r="C98" t="s">
        <v>119</v>
      </c>
      <c r="D98" t="s">
        <v>553</v>
      </c>
      <c r="E98">
        <f>IFERROR(VLOOKUP(A98,'Poit original file'!A:C,3,FALSE),0)</f>
        <v>591</v>
      </c>
      <c r="F98">
        <f>IFERROR(VLOOKUP(A98,'Poit original file'!A:F,6,FALSE),0)</f>
        <v>82.4</v>
      </c>
      <c r="G98">
        <f>IFERROR(VLOOKUP(A98,'Poit original file'!A:H,8,FALSE),0)</f>
        <v>1.61</v>
      </c>
      <c r="H98" t="str">
        <f t="shared" si="1"/>
        <v>{id:"LU",n:"Luxembourg",d:"M492.2,301.29L492.76,302.27L492.6,304.16L491.79,304.26L491.16,303.88L491.47,301.45z"},</v>
      </c>
      <c r="I98" t="str">
        <f>"["""&amp;A98&amp;""","&amp;E98&amp;","""&amp;F98&amp;""","""&amp;G98&amp;"""],"</f>
        <v>["LU",591,"82,4","1,61"],</v>
      </c>
    </row>
    <row r="99" spans="1:9" x14ac:dyDescent="0.2">
      <c r="A99" t="s">
        <v>307</v>
      </c>
      <c r="B99" t="s">
        <v>554</v>
      </c>
      <c r="C99" t="s">
        <v>114</v>
      </c>
      <c r="D99" t="s">
        <v>555</v>
      </c>
      <c r="E99">
        <f>IFERROR(VLOOKUP(A99,'Poit original file'!A:C,3,FALSE),0)</f>
        <v>1936</v>
      </c>
      <c r="F99">
        <f>IFERROR(VLOOKUP(A99,'Poit original file'!A:F,6,FALSE),0)</f>
        <v>74.599999999999994</v>
      </c>
      <c r="G99">
        <f>IFERROR(VLOOKUP(A99,'Poit original file'!A:H,8,FALSE),0)</f>
        <v>1.56</v>
      </c>
      <c r="H99" t="str">
        <f t="shared" si="1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"},</v>
      </c>
      <c r="I99" t="str">
        <f>"["""&amp;A99&amp;""","&amp;E99&amp;","""&amp;F99&amp;""","""&amp;G99&amp;"""],"</f>
        <v>["LV",1936,"74,6","1,56"],</v>
      </c>
    </row>
    <row r="100" spans="1:9" x14ac:dyDescent="0.2">
      <c r="A100" t="s">
        <v>308</v>
      </c>
      <c r="B100" t="s">
        <v>556</v>
      </c>
      <c r="C100" t="s">
        <v>117</v>
      </c>
      <c r="D100" t="s">
        <v>557</v>
      </c>
      <c r="E100">
        <f>IFERROR(VLOOKUP(A100,'Poit original file'!A:C,3,FALSE),0)</f>
        <v>6505</v>
      </c>
      <c r="F100">
        <f>IFERROR(VLOOKUP(A100,'Poit original file'!A:F,6,FALSE),0)</f>
        <v>72.3</v>
      </c>
      <c r="G100">
        <f>IFERROR(VLOOKUP(A100,'Poit original file'!A:H,8,FALSE),0)</f>
        <v>2.2999999999999998</v>
      </c>
      <c r="H100" t="str">
        <f t="shared" si="1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"},</v>
      </c>
      <c r="I100" t="str">
        <f>"["""&amp;A100&amp;""","&amp;E100&amp;","""&amp;F100&amp;""","""&amp;G100&amp;"""],"</f>
        <v>["LY",6505,"72,3","2,3"],</v>
      </c>
    </row>
    <row r="101" spans="1:9" x14ac:dyDescent="0.2">
      <c r="A101" t="s">
        <v>309</v>
      </c>
      <c r="B101" t="s">
        <v>558</v>
      </c>
      <c r="C101" t="s">
        <v>127</v>
      </c>
      <c r="D101" t="s">
        <v>559</v>
      </c>
      <c r="E101">
        <f>IFERROR(VLOOKUP(A101,'Poit original file'!A:C,3,FALSE),0)</f>
        <v>35652</v>
      </c>
      <c r="F101">
        <f>IFERROR(VLOOKUP(A101,'Poit original file'!A:F,6,FALSE),0)</f>
        <v>75</v>
      </c>
      <c r="G101">
        <f>IFERROR(VLOOKUP(A101,'Poit original file'!A:H,8,FALSE),0)</f>
        <v>2.37</v>
      </c>
      <c r="H101" t="str">
        <f t="shared" si="1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"},</v>
      </c>
      <c r="I101" t="str">
        <f>"["""&amp;A101&amp;""","&amp;E101&amp;","""&amp;F101&amp;""","""&amp;G101&amp;"""],"</f>
        <v>["MA",35652,"75","2,37"],</v>
      </c>
    </row>
    <row r="102" spans="1:9" x14ac:dyDescent="0.2">
      <c r="A102" t="s">
        <v>310</v>
      </c>
      <c r="B102" t="s">
        <v>560</v>
      </c>
      <c r="C102" t="s">
        <v>134</v>
      </c>
      <c r="D102" t="s">
        <v>561</v>
      </c>
      <c r="E102">
        <f>IFERROR(VLOOKUP(A102,'Poit original file'!A:C,3,FALSE),0)</f>
        <v>4045</v>
      </c>
      <c r="F102">
        <f>IFERROR(VLOOKUP(A102,'Poit original file'!A:F,6,FALSE),0)</f>
        <v>71.900000000000006</v>
      </c>
      <c r="G102">
        <f>IFERROR(VLOOKUP(A102,'Poit original file'!A:H,8,FALSE),0)</f>
        <v>1.23</v>
      </c>
      <c r="H102" t="str">
        <f t="shared" si="1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"},</v>
      </c>
      <c r="I102" t="str">
        <f>"["""&amp;A102&amp;""","&amp;E102&amp;","""&amp;F102&amp;""","""&amp;G102&amp;"""],"</f>
        <v>["MD",4045,"71,9","1,23"],</v>
      </c>
    </row>
    <row r="103" spans="1:9" x14ac:dyDescent="0.2">
      <c r="A103" t="s">
        <v>311</v>
      </c>
      <c r="B103" t="s">
        <v>562</v>
      </c>
      <c r="C103" t="s">
        <v>136</v>
      </c>
      <c r="D103" t="s">
        <v>563</v>
      </c>
      <c r="E103">
        <f>IFERROR(VLOOKUP(A103,'Poit original file'!A:C,3,FALSE),0)</f>
        <v>626</v>
      </c>
      <c r="F103">
        <f>IFERROR(VLOOKUP(A103,'Poit original file'!A:F,6,FALSE),0)</f>
        <v>76.7</v>
      </c>
      <c r="G103">
        <f>IFERROR(VLOOKUP(A103,'Poit original file'!A:H,8,FALSE),0)</f>
        <v>1.65</v>
      </c>
      <c r="H103" t="str">
        <f t="shared" si="1"/>
        <v>{id:"ME",n:"Monténégro",d:"M530.77,332.23L530.6,331.51L529.38,333.38L529.57,334.57L528.98,334.28L528.2,333.05L526.98,332.3L527.29,331.66L527.7,329.56L528.61,328.67L529.14,328.31L529.88,328.97L530.29,329.51L531.21,329.92L532.28,330.71L532.05,331.04L531.53,331.89z"},</v>
      </c>
      <c r="I103" t="str">
        <f>"["""&amp;A103&amp;""","&amp;E103&amp;","""&amp;F103&amp;""","""&amp;G103&amp;"""],"</f>
        <v>["ME",626,"76,7","1,65"],</v>
      </c>
    </row>
    <row r="104" spans="1:9" x14ac:dyDescent="0.2">
      <c r="A104" t="s">
        <v>312</v>
      </c>
      <c r="B104" t="s">
        <v>121</v>
      </c>
      <c r="C104" t="s">
        <v>121</v>
      </c>
      <c r="D104" t="s">
        <v>564</v>
      </c>
      <c r="E104">
        <f>IFERROR(VLOOKUP(A104,'Poit original file'!A:C,3,FALSE),0)</f>
        <v>26326</v>
      </c>
      <c r="F104">
        <f>IFERROR(VLOOKUP(A104,'Poit original file'!A:F,6,FALSE),0)</f>
        <v>66.599999999999994</v>
      </c>
      <c r="G104">
        <f>IFERROR(VLOOKUP(A104,'Poit original file'!A:H,8,FALSE),0)</f>
        <v>4.18</v>
      </c>
      <c r="H104" t="str">
        <f t="shared" si="1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"},</v>
      </c>
      <c r="I104" t="str">
        <f>"["""&amp;A104&amp;""","&amp;E104&amp;","""&amp;F104&amp;""","""&amp;G104&amp;"""],"</f>
        <v>["MG",26326,"66,6","4,18"],</v>
      </c>
    </row>
    <row r="105" spans="1:9" x14ac:dyDescent="0.2">
      <c r="A105" t="s">
        <v>313</v>
      </c>
      <c r="B105" t="s">
        <v>565</v>
      </c>
      <c r="C105" t="s">
        <v>120</v>
      </c>
      <c r="D105" t="s">
        <v>566</v>
      </c>
      <c r="E105">
        <f>IFERROR(VLOOKUP(A105,'Poit original file'!A:C,3,FALSE),0)</f>
        <v>2085</v>
      </c>
      <c r="F105">
        <f>IFERROR(VLOOKUP(A105,'Poit original file'!A:F,6,FALSE),0)</f>
        <v>76</v>
      </c>
      <c r="G105">
        <f>IFERROR(VLOOKUP(A105,'Poit original file'!A:H,8,FALSE),0)</f>
        <v>1.56</v>
      </c>
      <c r="H105" t="str">
        <f t="shared" si="1"/>
        <v>{id:"MK",n:"Macédoine",d:"M532.98,334.66L533.34,334.69L533.47,333.92L535.12,333.33L535.75,333.19L536.71,332.97L538,332.91L539.41,334.12L539.61,336.59L539.07,336.71L538.61,337.36L537.09,337.29L536.02,338.1L534.19,338.42L533.03,337.52L532.63,335.93z"},</v>
      </c>
      <c r="I105" t="str">
        <f>"["""&amp;A105&amp;""","&amp;E105&amp;","""&amp;F105&amp;""","""&amp;G105&amp;"""],"</f>
        <v>["MK",2085,"76","1,56"],</v>
      </c>
    </row>
    <row r="106" spans="1:9" x14ac:dyDescent="0.2">
      <c r="A106" t="s">
        <v>314</v>
      </c>
      <c r="B106" t="s">
        <v>125</v>
      </c>
      <c r="C106" t="s">
        <v>125</v>
      </c>
      <c r="D106" t="s">
        <v>567</v>
      </c>
      <c r="E106">
        <f>IFERROR(VLOOKUP(A106,'Poit original file'!A:C,3,FALSE),0)</f>
        <v>19264</v>
      </c>
      <c r="F106">
        <f>IFERROR(VLOOKUP(A106,'Poit original file'!A:F,6,FALSE),0)</f>
        <v>60</v>
      </c>
      <c r="G106">
        <f>IFERROR(VLOOKUP(A106,'Poit original file'!A:H,8,FALSE),0)</f>
        <v>5.88</v>
      </c>
      <c r="H106" t="str">
        <f t="shared" si="1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"},</v>
      </c>
      <c r="I106" t="str">
        <f>"["""&amp;A106&amp;""","&amp;E106&amp;","""&amp;F106&amp;""","""&amp;G106&amp;"""],"</f>
        <v>["ML",19264,"60","5,88"],</v>
      </c>
    </row>
    <row r="107" spans="1:9" x14ac:dyDescent="0.2">
      <c r="A107" t="s">
        <v>315</v>
      </c>
      <c r="B107" t="s">
        <v>568</v>
      </c>
      <c r="C107" t="s">
        <v>138</v>
      </c>
      <c r="D107" t="s">
        <v>569</v>
      </c>
      <c r="E107">
        <f>IFERROR(VLOOKUP(A107,'Poit original file'!A:C,3,FALSE),0)</f>
        <v>55311</v>
      </c>
      <c r="F107">
        <f>IFERROR(VLOOKUP(A107,'Poit original file'!A:F,6,FALSE),0)</f>
        <v>66.599999999999994</v>
      </c>
      <c r="G107">
        <f>IFERROR(VLOOKUP(A107,'Poit original file'!A:H,8,FALSE),0)</f>
        <v>2.12</v>
      </c>
      <c r="H107" t="str">
        <f t="shared" si="1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"},</v>
      </c>
      <c r="I107" t="str">
        <f>"["""&amp;A107&amp;""","&amp;E107&amp;","""&amp;F107&amp;""","""&amp;G107&amp;"""],"</f>
        <v>["MM",55311,"66,6","2,12"],</v>
      </c>
    </row>
    <row r="108" spans="1:9" x14ac:dyDescent="0.2">
      <c r="A108" t="s">
        <v>316</v>
      </c>
      <c r="B108" t="s">
        <v>570</v>
      </c>
      <c r="C108" t="s">
        <v>135</v>
      </c>
      <c r="D108" t="s">
        <v>571</v>
      </c>
      <c r="E108">
        <f>IFERROR(VLOOKUP(A108,'Poit original file'!A:C,3,FALSE),0)</f>
        <v>3096</v>
      </c>
      <c r="F108">
        <f>IFERROR(VLOOKUP(A108,'Poit original file'!A:F,6,FALSE),0)</f>
        <v>70.7</v>
      </c>
      <c r="G108">
        <f>IFERROR(VLOOKUP(A108,'Poit original file'!A:H,8,FALSE),0)</f>
        <v>2.54</v>
      </c>
      <c r="H108" t="str">
        <f t="shared" si="1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"},</v>
      </c>
      <c r="I108" t="str">
        <f>"["""&amp;A108&amp;""","&amp;E108&amp;","""&amp;F108&amp;""","""&amp;G108&amp;"""],"</f>
        <v>["MN",3096,"70,7","2,54"],</v>
      </c>
    </row>
    <row r="109" spans="1:9" x14ac:dyDescent="0.2">
      <c r="A109" t="s">
        <v>317</v>
      </c>
      <c r="B109" t="s">
        <v>572</v>
      </c>
      <c r="C109" t="s">
        <v>130</v>
      </c>
      <c r="D109" t="s">
        <v>573</v>
      </c>
      <c r="E109">
        <f>IFERROR(VLOOKUP(A109,'Poit original file'!A:C,3,FALSE),0)</f>
        <v>4368</v>
      </c>
      <c r="F109">
        <f>IFERROR(VLOOKUP(A109,'Poit original file'!A:F,6,FALSE),0)</f>
        <v>63.7</v>
      </c>
      <c r="G109">
        <f>IFERROR(VLOOKUP(A109,'Poit original file'!A:H,8,FALSE),0)</f>
        <v>4.3600000000000003</v>
      </c>
      <c r="H109" t="str">
        <f t="shared" si="1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"},</v>
      </c>
      <c r="I109" t="str">
        <f>"["""&amp;A109&amp;""","&amp;E109&amp;","""&amp;F109&amp;""","""&amp;G109&amp;"""],"</f>
        <v>["MR",4368,"63,7","4,36"],</v>
      </c>
    </row>
    <row r="110" spans="1:9" x14ac:dyDescent="0.2">
      <c r="A110" t="s">
        <v>318</v>
      </c>
      <c r="B110" t="s">
        <v>123</v>
      </c>
      <c r="C110" t="s">
        <v>123</v>
      </c>
      <c r="D110" t="s">
        <v>574</v>
      </c>
      <c r="E110">
        <f>IFERROR(VLOOKUP(A110,'Poit original file'!A:C,3,FALSE),0)</f>
        <v>18861</v>
      </c>
      <c r="F110">
        <f>IFERROR(VLOOKUP(A110,'Poit original file'!A:F,6,FALSE),0)</f>
        <v>66.099999999999994</v>
      </c>
      <c r="G110">
        <f>IFERROR(VLOOKUP(A110,'Poit original file'!A:H,8,FALSE),0)</f>
        <v>4.84</v>
      </c>
      <c r="H110" t="str">
        <f t="shared" si="1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"},</v>
      </c>
      <c r="I110" t="str">
        <f>"["""&amp;A110&amp;""","&amp;E110&amp;","""&amp;F110&amp;""","""&amp;G110&amp;"""],"</f>
        <v>["MW",18861,"66,1","4,84"],</v>
      </c>
    </row>
    <row r="111" spans="1:9" x14ac:dyDescent="0.2">
      <c r="A111" t="s">
        <v>319</v>
      </c>
      <c r="B111" t="s">
        <v>575</v>
      </c>
      <c r="C111" t="s">
        <v>132</v>
      </c>
      <c r="D111" t="s">
        <v>576</v>
      </c>
      <c r="E111">
        <f>IFERROR(VLOOKUP(A111,'Poit original file'!A:C,3,FALSE),0)</f>
        <v>131788</v>
      </c>
      <c r="F111">
        <f>IFERROR(VLOOKUP(A111,'Poit original file'!A:F,6,FALSE),0)</f>
        <v>77.599999999999994</v>
      </c>
      <c r="G111">
        <f>IFERROR(VLOOKUP(A111,'Poit original file'!A:H,8,FALSE),0)</f>
        <v>2.13</v>
      </c>
      <c r="H111" t="str">
        <f t="shared" si="1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"},</v>
      </c>
      <c r="I111" t="str">
        <f>"["""&amp;A111&amp;""","&amp;E111&amp;","""&amp;F111&amp;""","""&amp;G111&amp;"""],"</f>
        <v>["MX",131788,"77,6","2,13"],</v>
      </c>
    </row>
    <row r="112" spans="1:9" x14ac:dyDescent="0.2">
      <c r="A112" t="s">
        <v>320</v>
      </c>
      <c r="B112" t="s">
        <v>577</v>
      </c>
      <c r="C112" t="s">
        <v>122</v>
      </c>
      <c r="D112" t="s">
        <v>578</v>
      </c>
      <c r="E112">
        <f>IFERROR(VLOOKUP(A112,'Poit original file'!A:C,3,FALSE),0)</f>
        <v>31571</v>
      </c>
      <c r="F112">
        <f>IFERROR(VLOOKUP(A112,'Poit original file'!A:F,6,FALSE),0)</f>
        <v>75.400000000000006</v>
      </c>
      <c r="G112">
        <f>IFERROR(VLOOKUP(A112,'Poit original file'!A:H,8,FALSE),0)</f>
        <v>1.89</v>
      </c>
      <c r="H112" t="str">
        <f t="shared" si="1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"},</v>
      </c>
      <c r="I112" t="str">
        <f>"["""&amp;A112&amp;""","&amp;E112&amp;","""&amp;F112&amp;""","""&amp;G112&amp;"""],"</f>
        <v>["MY",31571,"75,4","1,89"],</v>
      </c>
    </row>
    <row r="113" spans="1:9" x14ac:dyDescent="0.2">
      <c r="A113" t="s">
        <v>321</v>
      </c>
      <c r="B113" t="s">
        <v>137</v>
      </c>
      <c r="C113" t="s">
        <v>137</v>
      </c>
      <c r="D113" t="s">
        <v>579</v>
      </c>
      <c r="E113">
        <f>IFERROR(VLOOKUP(A113,'Poit original file'!A:C,3,FALSE),0)</f>
        <v>30339</v>
      </c>
      <c r="F113">
        <f>IFERROR(VLOOKUP(A113,'Poit original file'!A:F,6,FALSE),0)</f>
        <v>56.4</v>
      </c>
      <c r="G113">
        <f>IFERROR(VLOOKUP(A113,'Poit original file'!A:H,8,FALSE),0)</f>
        <v>5.09</v>
      </c>
      <c r="H113" t="str">
        <f t="shared" si="1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"},</v>
      </c>
      <c r="I113" t="str">
        <f>"["""&amp;A113&amp;""","&amp;E113&amp;","""&amp;F113&amp;""","""&amp;G113&amp;"""],"</f>
        <v>["MZ",30339,"56,4","5,09"],</v>
      </c>
    </row>
    <row r="114" spans="1:9" x14ac:dyDescent="0.2">
      <c r="A114" t="s">
        <v>322</v>
      </c>
      <c r="B114" t="s">
        <v>580</v>
      </c>
      <c r="C114" t="s">
        <v>139</v>
      </c>
      <c r="D114" t="s">
        <v>581</v>
      </c>
      <c r="E114">
        <f>IFERROR(VLOOKUP(A114,'Poit original file'!A:C,3,FALSE),0)</f>
        <v>2623</v>
      </c>
      <c r="F114">
        <f>IFERROR(VLOOKUP(A114,'Poit original file'!A:F,6,FALSE),0)</f>
        <v>65.5</v>
      </c>
      <c r="G114">
        <f>IFERROR(VLOOKUP(A114,'Poit original file'!A:H,8,FALSE),0)</f>
        <v>3.29</v>
      </c>
      <c r="H114" t="str">
        <f t="shared" si="1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"},</v>
      </c>
      <c r="I114" t="str">
        <f>"["""&amp;A114&amp;""","&amp;E114&amp;","""&amp;F114&amp;""","""&amp;G114&amp;"""],"</f>
        <v>["NA",2623,"65,5","3,29"],</v>
      </c>
    </row>
    <row r="115" spans="1:9" x14ac:dyDescent="0.2">
      <c r="A115" t="s">
        <v>323</v>
      </c>
      <c r="B115" t="s">
        <v>582</v>
      </c>
      <c r="C115" t="s">
        <v>145</v>
      </c>
      <c r="D115" t="s">
        <v>583</v>
      </c>
      <c r="E115">
        <f>IFERROR(VLOOKUP(A115,'Poit original file'!A:C,3,FALSE),0)</f>
        <v>273</v>
      </c>
      <c r="F115">
        <f>IFERROR(VLOOKUP(A115,'Poit original file'!A:F,6,FALSE),0)</f>
        <v>77.400000000000006</v>
      </c>
      <c r="G115">
        <f>IFERROR(VLOOKUP(A115,'Poit original file'!A:H,8,FALSE),0)</f>
        <v>2.0299999999999998</v>
      </c>
      <c r="H115" t="str">
        <f t="shared" si="1"/>
        <v>{id:"NC",n:"Nouvelle-Calédonie",d:"M940.08,523.48L942.38,525.34L943.83,526.72L942.77,527.45L941.22,526.63L939.22,525.28L937.41,523.69L935.56,521.59L935.17,520.58L936.37,520.63L937.95,521.64L939.18,522.65z"},</v>
      </c>
      <c r="I115" t="str">
        <f>"["""&amp;A115&amp;""","&amp;E115&amp;","""&amp;F115&amp;""","""&amp;G115&amp;"""],"</f>
        <v>["NC",273,"77,4","2,03"],</v>
      </c>
    </row>
    <row r="116" spans="1:9" x14ac:dyDescent="0.2">
      <c r="A116" t="s">
        <v>324</v>
      </c>
      <c r="B116" t="s">
        <v>142</v>
      </c>
      <c r="C116" t="s">
        <v>142</v>
      </c>
      <c r="D116" t="s">
        <v>584</v>
      </c>
      <c r="E116">
        <f>IFERROR(VLOOKUP(A116,'Poit original file'!A:C,3,FALSE),0)</f>
        <v>22445</v>
      </c>
      <c r="F116">
        <f>IFERROR(VLOOKUP(A116,'Poit original file'!A:F,6,FALSE),0)</f>
        <v>63.1</v>
      </c>
      <c r="G116">
        <f>IFERROR(VLOOKUP(A116,'Poit original file'!A:H,8,FALSE),0)</f>
        <v>7.43</v>
      </c>
      <c r="H116" t="str">
        <f t="shared" si="1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"},</v>
      </c>
      <c r="I116" t="str">
        <f>"["""&amp;A116&amp;""","&amp;E116&amp;","""&amp;F116&amp;""","""&amp;G116&amp;"""],"</f>
        <v>["NE",22445,"63,1","7,43"],</v>
      </c>
    </row>
    <row r="117" spans="1:9" x14ac:dyDescent="0.2">
      <c r="A117" t="s">
        <v>325</v>
      </c>
      <c r="B117" t="s">
        <v>585</v>
      </c>
      <c r="C117" t="s">
        <v>143</v>
      </c>
      <c r="D117" t="s">
        <v>586</v>
      </c>
      <c r="E117">
        <f>IFERROR(VLOOKUP(A117,'Poit original file'!A:C,3,FALSE),0)</f>
        <v>196753</v>
      </c>
      <c r="F117">
        <f>IFERROR(VLOOKUP(A117,'Poit original file'!A:F,6,FALSE),0)</f>
        <v>53.9</v>
      </c>
      <c r="G117">
        <f>IFERROR(VLOOKUP(A117,'Poit original file'!A:H,8,FALSE),0)</f>
        <v>5.38</v>
      </c>
      <c r="H117" t="str">
        <f t="shared" si="1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"},</v>
      </c>
      <c r="I117" t="str">
        <f>"["""&amp;A117&amp;""","&amp;E117&amp;","""&amp;F117&amp;""","""&amp;G117&amp;"""],"</f>
        <v>["NG",196753,"53,9","5,38"],</v>
      </c>
    </row>
    <row r="118" spans="1:9" x14ac:dyDescent="0.2">
      <c r="A118" t="s">
        <v>326</v>
      </c>
      <c r="B118" t="s">
        <v>141</v>
      </c>
      <c r="C118" t="s">
        <v>141</v>
      </c>
      <c r="D118" t="s">
        <v>587</v>
      </c>
      <c r="E118">
        <f>IFERROR(VLOOKUP(A118,'Poit original file'!A:C,3,FALSE),0)</f>
        <v>6285</v>
      </c>
      <c r="F118">
        <f>IFERROR(VLOOKUP(A118,'Poit original file'!A:F,6,FALSE),0)</f>
        <v>76</v>
      </c>
      <c r="G118">
        <f>IFERROR(VLOOKUP(A118,'Poit original file'!A:H,8,FALSE),0)</f>
        <v>2.14</v>
      </c>
      <c r="H118" t="str">
        <f t="shared" si="1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"},</v>
      </c>
      <c r="I118" t="str">
        <f>"["""&amp;A118&amp;""","&amp;E118&amp;","""&amp;F118&amp;""","""&amp;G118&amp;"""],"</f>
        <v>["NI",6285,"76","2,14"],</v>
      </c>
    </row>
    <row r="119" spans="1:9" x14ac:dyDescent="0.2">
      <c r="A119" t="s">
        <v>327</v>
      </c>
      <c r="B119" t="s">
        <v>588</v>
      </c>
      <c r="C119" t="s">
        <v>155</v>
      </c>
      <c r="D119" t="s">
        <v>589</v>
      </c>
      <c r="E119">
        <f>IFERROR(VLOOKUP(A119,'Poit original file'!A:C,3,FALSE),0)</f>
        <v>17085</v>
      </c>
      <c r="F119">
        <f>IFERROR(VLOOKUP(A119,'Poit original file'!A:F,6,FALSE),0)</f>
        <v>82.1</v>
      </c>
      <c r="G119">
        <f>IFERROR(VLOOKUP(A119,'Poit original file'!A:H,8,FALSE),0)</f>
        <v>1.77</v>
      </c>
      <c r="H119" t="str">
        <f t="shared" si="1"/>
        <v>{id:"NL",n:"Pays-Bas",d:"M492.28,285.98L494.61,286.11L495.14,287.69L494.44,291.92L493.73,293.63L492.04,293.63L492.52,298.32L490.97,297.28L489.2,295.33L486.6,296.26L484.55,295.91L485.99,294.67L488.45,287.93z"},</v>
      </c>
      <c r="I119" t="str">
        <f>"["""&amp;A119&amp;""","&amp;E119&amp;","""&amp;F119&amp;""","""&amp;G119&amp;"""],"</f>
        <v>["NL",17085,"82,1","1,77"],</v>
      </c>
    </row>
    <row r="120" spans="1:9" x14ac:dyDescent="0.2">
      <c r="A120" t="s">
        <v>328</v>
      </c>
      <c r="B120" t="s">
        <v>590</v>
      </c>
      <c r="C120" t="s">
        <v>144</v>
      </c>
      <c r="D120" t="s">
        <v>591</v>
      </c>
      <c r="E120">
        <f>IFERROR(VLOOKUP(A120,'Poit original file'!A:C,3,FALSE),0)</f>
        <v>5387</v>
      </c>
      <c r="F120">
        <f>IFERROR(VLOOKUP(A120,'Poit original file'!A:F,6,FALSE),0)</f>
        <v>82.2</v>
      </c>
      <c r="G120">
        <f>IFERROR(VLOOKUP(A120,'Poit original file'!A:H,8,FALSE),0)</f>
        <v>1.81</v>
      </c>
      <c r="H120" t="str">
        <f t="shared" si="1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"},</v>
      </c>
      <c r="I120" t="str">
        <f>"["""&amp;A120&amp;""","&amp;E120&amp;","""&amp;F120&amp;""","""&amp;G120&amp;"""],"</f>
        <v>["NO",5387,"82,2","1,81"],</v>
      </c>
    </row>
    <row r="121" spans="1:9" x14ac:dyDescent="0.2">
      <c r="A121" t="s">
        <v>329</v>
      </c>
      <c r="B121" t="s">
        <v>592</v>
      </c>
      <c r="C121" t="s">
        <v>140</v>
      </c>
      <c r="D121" t="s">
        <v>593</v>
      </c>
      <c r="E121">
        <f>IFERROR(VLOOKUP(A121,'Poit original file'!A:C,3,FALSE),0)</f>
        <v>29522</v>
      </c>
      <c r="F121">
        <f>IFERROR(VLOOKUP(A121,'Poit original file'!A:F,6,FALSE),0)</f>
        <v>71</v>
      </c>
      <c r="G121">
        <f>IFERROR(VLOOKUP(A121,'Poit original file'!A:H,8,FALSE),0)</f>
        <v>2.06</v>
      </c>
      <c r="H121" t="str">
        <f t="shared" si="1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"},</v>
      </c>
      <c r="I121" t="str">
        <f>"["""&amp;A121&amp;""","&amp;E121&amp;","""&amp;F121&amp;""","""&amp;G121&amp;"""],"</f>
        <v>["NP",29522,"71","2,06"],</v>
      </c>
    </row>
    <row r="122" spans="1:9" x14ac:dyDescent="0.2">
      <c r="A122" t="s">
        <v>330</v>
      </c>
      <c r="B122" t="s">
        <v>594</v>
      </c>
      <c r="C122" t="s">
        <v>146</v>
      </c>
      <c r="D122" t="s">
        <v>595</v>
      </c>
      <c r="E122">
        <f>IFERROR(VLOOKUP(A122,'Poit original file'!A:C,3,FALSE),0)</f>
        <v>4647</v>
      </c>
      <c r="F122">
        <f>IFERROR(VLOOKUP(A122,'Poit original file'!A:F,6,FALSE),0)</f>
        <v>82.5</v>
      </c>
      <c r="G122">
        <f>IFERROR(VLOOKUP(A122,'Poit original file'!A:H,8,FALSE),0)</f>
        <v>1.98</v>
      </c>
      <c r="H122" t="str">
        <f t="shared" si="1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"},</v>
      </c>
      <c r="I122" t="str">
        <f>"["""&amp;A122&amp;""","&amp;E122&amp;","""&amp;F122&amp;""","""&amp;G122&amp;"""],"</f>
        <v>["NZ",4647,"82,5","1,98"],</v>
      </c>
    </row>
    <row r="123" spans="1:9" x14ac:dyDescent="0.2">
      <c r="A123" t="s">
        <v>331</v>
      </c>
      <c r="B123" t="s">
        <v>147</v>
      </c>
      <c r="C123" t="s">
        <v>147</v>
      </c>
      <c r="D123" t="s">
        <v>596</v>
      </c>
      <c r="E123">
        <f>IFERROR(VLOOKUP(A123,'Poit original file'!A:C,3,FALSE),0)</f>
        <v>4774</v>
      </c>
      <c r="F123">
        <f>IFERROR(VLOOKUP(A123,'Poit original file'!A:F,6,FALSE),0)</f>
        <v>77.599999999999994</v>
      </c>
      <c r="G123">
        <f>IFERROR(VLOOKUP(A123,'Poit original file'!A:H,8,FALSE),0)</f>
        <v>2.5</v>
      </c>
      <c r="H123" t="str">
        <f t="shared" si="1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"},</v>
      </c>
      <c r="I123" t="str">
        <f>"["""&amp;A123&amp;""","&amp;E123&amp;","""&amp;F123&amp;""","""&amp;G123&amp;"""],"</f>
        <v>["OM",4774,"77,6","2,5"],</v>
      </c>
    </row>
    <row r="124" spans="1:9" x14ac:dyDescent="0.2">
      <c r="A124" t="s">
        <v>332</v>
      </c>
      <c r="B124" t="s">
        <v>152</v>
      </c>
      <c r="C124" t="s">
        <v>152</v>
      </c>
      <c r="D124" t="s">
        <v>597</v>
      </c>
      <c r="E124">
        <f>IFERROR(VLOOKUP(A124,'Poit original file'!A:C,3,FALSE),0)</f>
        <v>4112</v>
      </c>
      <c r="F124">
        <f>IFERROR(VLOOKUP(A124,'Poit original file'!A:F,6,FALSE),0)</f>
        <v>78.3</v>
      </c>
      <c r="G124">
        <f>IFERROR(VLOOKUP(A124,'Poit original file'!A:H,8,FALSE),0)</f>
        <v>2.35</v>
      </c>
      <c r="H124" t="str">
        <f t="shared" si="1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"},</v>
      </c>
      <c r="I124" t="str">
        <f>"["""&amp;A124&amp;""","&amp;E124&amp;","""&amp;F124&amp;""","""&amp;G124&amp;"""],"</f>
        <v>["PA",4112,"78,3","2,35"],</v>
      </c>
    </row>
    <row r="125" spans="1:9" x14ac:dyDescent="0.2">
      <c r="A125" t="s">
        <v>333</v>
      </c>
      <c r="B125" t="s">
        <v>598</v>
      </c>
      <c r="C125" t="s">
        <v>156</v>
      </c>
      <c r="D125" t="s">
        <v>599</v>
      </c>
      <c r="E125">
        <f>IFERROR(VLOOKUP(A125,'Poit original file'!A:C,3,FALSE),0)</f>
        <v>32554</v>
      </c>
      <c r="F125">
        <f>IFERROR(VLOOKUP(A125,'Poit original file'!A:F,6,FALSE),0)</f>
        <v>75.599999999999994</v>
      </c>
      <c r="G125">
        <f>IFERROR(VLOOKUP(A125,'Poit original file'!A:H,8,FALSE),0)</f>
        <v>2.34</v>
      </c>
      <c r="H125" t="str">
        <f t="shared" si="1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"},</v>
      </c>
      <c r="I125" t="str">
        <f>"["""&amp;A125&amp;""","&amp;E125&amp;","""&amp;F125&amp;""","""&amp;G125&amp;"""],"</f>
        <v>["PE",32554,"75,6","2,34"],</v>
      </c>
    </row>
    <row r="126" spans="1:9" x14ac:dyDescent="0.2">
      <c r="A126" t="s">
        <v>334</v>
      </c>
      <c r="B126" t="s">
        <v>600</v>
      </c>
      <c r="C126" t="s">
        <v>153</v>
      </c>
      <c r="D126" t="s">
        <v>601</v>
      </c>
      <c r="E126">
        <f>IFERROR(VLOOKUP(A126,'Poit original file'!A:C,3,FALSE),0)</f>
        <v>8093</v>
      </c>
      <c r="F126">
        <f>IFERROR(VLOOKUP(A126,'Poit original file'!A:F,6,FALSE),0)</f>
        <v>63.3</v>
      </c>
      <c r="G126">
        <f>IFERROR(VLOOKUP(A126,'Poit original file'!A:H,8,FALSE),0)</f>
        <v>3.56</v>
      </c>
      <c r="H126" t="str">
        <f t="shared" si="1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"},</v>
      </c>
      <c r="I126" t="str">
        <f>"["""&amp;A126&amp;""","&amp;E126&amp;","""&amp;F126&amp;""","""&amp;G126&amp;"""],"</f>
        <v>["PG",8093,"63,3","3,56"],</v>
      </c>
    </row>
    <row r="127" spans="1:9" x14ac:dyDescent="0.2">
      <c r="A127" t="s">
        <v>335</v>
      </c>
      <c r="B127" t="s">
        <v>157</v>
      </c>
      <c r="C127" t="s">
        <v>157</v>
      </c>
      <c r="D127" t="s">
        <v>602</v>
      </c>
      <c r="E127">
        <f>IFERROR(VLOOKUP(A127,'Poit original file'!A:C,3,FALSE),0)</f>
        <v>105341</v>
      </c>
      <c r="F127">
        <f>IFERROR(VLOOKUP(A127,'Poit original file'!A:F,6,FALSE),0)</f>
        <v>68.8</v>
      </c>
      <c r="G127">
        <f>IFERROR(VLOOKUP(A127,'Poit original file'!A:H,8,FALSE),0)</f>
        <v>2.85</v>
      </c>
      <c r="H127" t="str">
        <f t="shared" si="1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"},</v>
      </c>
      <c r="I127" t="str">
        <f>"["""&amp;A127&amp;""","&amp;E127&amp;","""&amp;F127&amp;""","""&amp;G127&amp;"""],"</f>
        <v>["PH",105341,"68,8","2,85"],</v>
      </c>
    </row>
    <row r="128" spans="1:9" x14ac:dyDescent="0.2">
      <c r="A128" t="s">
        <v>336</v>
      </c>
      <c r="B128" t="s">
        <v>603</v>
      </c>
      <c r="C128" t="s">
        <v>158</v>
      </c>
      <c r="D128" t="s">
        <v>604</v>
      </c>
      <c r="E128">
        <f>IFERROR(VLOOKUP(A128,'Poit original file'!A:C,3,FALSE),0)</f>
        <v>38523</v>
      </c>
      <c r="F128">
        <f>IFERROR(VLOOKUP(A128,'Poit original file'!A:F,6,FALSE),0)</f>
        <v>78.099999999999994</v>
      </c>
      <c r="G128">
        <f>IFERROR(VLOOKUP(A128,'Poit original file'!A:H,8,FALSE),0)</f>
        <v>1.33</v>
      </c>
      <c r="H128" t="str">
        <f t="shared" si="1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"},</v>
      </c>
      <c r="I128" t="str">
        <f>"["""&amp;A128&amp;""","&amp;E128&amp;","""&amp;F128&amp;""","""&amp;G128&amp;"""],"</f>
        <v>["PL",38523,"78,1","1,33"],</v>
      </c>
    </row>
    <row r="129" spans="1:9" x14ac:dyDescent="0.2">
      <c r="A129" t="s">
        <v>337</v>
      </c>
      <c r="B129" t="s">
        <v>150</v>
      </c>
      <c r="C129" t="s">
        <v>150</v>
      </c>
      <c r="D129" t="s">
        <v>605</v>
      </c>
      <c r="E129">
        <f>IFERROR(VLOOKUP(A129,'Poit original file'!A:C,3,FALSE),0)</f>
        <v>200663</v>
      </c>
      <c r="F129">
        <f>IFERROR(VLOOKUP(A129,'Poit original file'!A:F,6,FALSE),0)</f>
        <v>66.900000000000006</v>
      </c>
      <c r="G129">
        <f>IFERROR(VLOOKUP(A129,'Poit original file'!A:H,8,FALSE),0)</f>
        <v>3.35</v>
      </c>
      <c r="H129" t="str">
        <f t="shared" si="1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"},</v>
      </c>
      <c r="I129" t="str">
        <f>"["""&amp;A129&amp;""","&amp;E129&amp;","""&amp;F129&amp;""","""&amp;G129&amp;"""],"</f>
        <v>["PK",200663,"66,9","3,35"],</v>
      </c>
    </row>
    <row r="130" spans="1:9" x14ac:dyDescent="0.2">
      <c r="A130" t="s">
        <v>338</v>
      </c>
      <c r="B130" t="s">
        <v>606</v>
      </c>
      <c r="C130" t="s">
        <v>160</v>
      </c>
      <c r="D130" t="s">
        <v>607</v>
      </c>
      <c r="E130">
        <f>IFERROR(VLOOKUP(A130,'Poit original file'!A:C,3,FALSE),0)</f>
        <v>3678</v>
      </c>
      <c r="F130">
        <f>IFERROR(VLOOKUP(A130,'Poit original file'!A:F,6,FALSE),0)</f>
        <v>80.3</v>
      </c>
      <c r="G130">
        <f>IFERROR(VLOOKUP(A130,'Poit original file'!A:H,8,FALSE),0)</f>
        <v>1.58</v>
      </c>
      <c r="H130" t="str">
        <f t="shared" si="1"/>
        <v>{id:"PR",n:"Porto Rico",d:"M289.41,410.89L290.84,411.15L291.35,411.73L290.63,412.47L288.52,412.45L286.88,412.55L286.72,411.3L287.11,410.87z"},</v>
      </c>
      <c r="I130" t="str">
        <f>"["""&amp;A130&amp;""","&amp;E130&amp;","""&amp;F130&amp;""","""&amp;G130&amp;"""],"</f>
        <v>["PR",3678,"80,3","1,58"],</v>
      </c>
    </row>
    <row r="131" spans="1:9" x14ac:dyDescent="0.2">
      <c r="A131" t="s">
        <v>339</v>
      </c>
      <c r="B131" t="s">
        <v>608</v>
      </c>
      <c r="C131" t="s">
        <v>151</v>
      </c>
      <c r="D131" t="s">
        <v>609</v>
      </c>
      <c r="E131">
        <f>IFERROR(VLOOKUP(A131,'Poit original file'!A:C,3,FALSE),0)</f>
        <v>5061</v>
      </c>
      <c r="F131">
        <f>IFERROR(VLOOKUP(A131,'Poit original file'!A:F,6,FALSE),0)</f>
        <v>73.599999999999994</v>
      </c>
      <c r="G131">
        <f>IFERROR(VLOOKUP(A131,'Poit original file'!A:H,8,FALSE),0)</f>
        <v>3.92</v>
      </c>
      <c r="H131" t="str">
        <f t="shared" si="1"/>
        <v>{id:"PS",n:"Palestine",d:"M574.92,367.87L574.92,369.88L574.5,370.84L573.18,371.29L573.31,370.43L574.02,369.97L573.32,369.61L573.9,367.41z"},</v>
      </c>
      <c r="I131" t="str">
        <f>"["""&amp;A131&amp;""","&amp;E131&amp;","""&amp;F131&amp;""","""&amp;G131&amp;"""],"</f>
        <v>["PS",5061,"73,6","3,92"],</v>
      </c>
    </row>
    <row r="132" spans="1:9" x14ac:dyDescent="0.2">
      <c r="A132" t="s">
        <v>340</v>
      </c>
      <c r="B132" t="s">
        <v>161</v>
      </c>
      <c r="C132" t="s">
        <v>161</v>
      </c>
      <c r="D132" t="s">
        <v>610</v>
      </c>
      <c r="E132">
        <f>IFERROR(VLOOKUP(A132,'Poit original file'!A:C,3,FALSE),0)</f>
        <v>10229</v>
      </c>
      <c r="F132">
        <f>IFERROR(VLOOKUP(A132,'Poit original file'!A:F,6,FALSE),0)</f>
        <v>81.900000000000006</v>
      </c>
      <c r="G132">
        <f>IFERROR(VLOOKUP(A132,'Poit original file'!A:H,8,FALSE),0)</f>
        <v>1.24</v>
      </c>
      <c r="H132" t="str">
        <f t="shared" ref="H132:H175" si="2">LEFT("{id"&amp;":"""&amp;A132&amp;""","&amp;"n"&amp;":"""&amp;C132&amp;""","&amp;"d"&amp;":"""&amp;D132&amp;",",LEN("{id"&amp;":"""&amp;A132&amp;""","&amp;"n"&amp;":"""&amp;C132&amp;""","&amp;"d"&amp;":"""&amp;D132&amp;",")-2)&amp;"""},"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"},</v>
      </c>
      <c r="I132" t="str">
        <f>"["""&amp;A132&amp;""","&amp;E132&amp;","""&amp;F132&amp;""","""&amp;G132&amp;"""],"</f>
        <v>["PT",10229,"81,9","1,24"],</v>
      </c>
    </row>
    <row r="133" spans="1:9" x14ac:dyDescent="0.2">
      <c r="A133" t="s">
        <v>341</v>
      </c>
      <c r="B133" t="s">
        <v>154</v>
      </c>
      <c r="C133" t="s">
        <v>154</v>
      </c>
      <c r="D133" t="s">
        <v>611</v>
      </c>
      <c r="E133">
        <f>IFERROR(VLOOKUP(A133,'Poit original file'!A:C,3,FALSE),0)</f>
        <v>6897</v>
      </c>
      <c r="F133">
        <f>IFERROR(VLOOKUP(A133,'Poit original file'!A:F,6,FALSE),0)</f>
        <v>73.3</v>
      </c>
      <c r="G133">
        <f>IFERROR(VLOOKUP(A133,'Poit original file'!A:H,8,FALSE),0)</f>
        <v>2.4300000000000002</v>
      </c>
      <c r="H133" t="str">
        <f t="shared" si="2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"},</v>
      </c>
      <c r="I133" t="str">
        <f>"["""&amp;A133&amp;""","&amp;E133&amp;","""&amp;F133&amp;""","""&amp;G133&amp;"""],"</f>
        <v>["PY",6897,"73,3","2,43"],</v>
      </c>
    </row>
    <row r="134" spans="1:9" x14ac:dyDescent="0.2">
      <c r="A134" t="s">
        <v>342</v>
      </c>
      <c r="B134" t="s">
        <v>162</v>
      </c>
      <c r="C134" t="s">
        <v>162</v>
      </c>
      <c r="D134" t="s">
        <v>612</v>
      </c>
      <c r="E134">
        <f>IFERROR(VLOOKUP(A134,'Poit original file'!A:C,3,FALSE),0)</f>
        <v>2378</v>
      </c>
      <c r="F134">
        <f>IFERROR(VLOOKUP(A134,'Poit original file'!A:F,6,FALSE),0)</f>
        <v>78.8</v>
      </c>
      <c r="G134">
        <f>IFERROR(VLOOKUP(A134,'Poit original file'!A:H,8,FALSE),0)</f>
        <v>1.94</v>
      </c>
      <c r="H134" t="str">
        <f t="shared" si="2"/>
        <v>{id:"QA",n:"Qatar",d:"M617.72,392.16L617.53,389.92L618.29,388.3L619.05,387.96L619.9,388.93L619.95,390.74L619.34,392.55L618.56,392.77z"},</v>
      </c>
      <c r="I134" t="str">
        <f>"["""&amp;A134&amp;""","&amp;E134&amp;","""&amp;F134&amp;""","""&amp;G134&amp;"""],"</f>
        <v>["QA",2378,"78,8","1,94"],</v>
      </c>
    </row>
    <row r="135" spans="1:9" x14ac:dyDescent="0.2">
      <c r="A135" t="s">
        <v>343</v>
      </c>
      <c r="B135" t="s">
        <v>613</v>
      </c>
      <c r="C135" t="s">
        <v>164</v>
      </c>
      <c r="D135" t="s">
        <v>614</v>
      </c>
      <c r="E135">
        <f>IFERROR(VLOOKUP(A135,'Poit original file'!A:C,3,FALSE),0)</f>
        <v>19105</v>
      </c>
      <c r="F135">
        <f>IFERROR(VLOOKUP(A135,'Poit original file'!A:F,6,FALSE),0)</f>
        <v>75.2</v>
      </c>
      <c r="G135">
        <f>IFERROR(VLOOKUP(A135,'Poit original file'!A:H,8,FALSE),0)</f>
        <v>1.54</v>
      </c>
      <c r="H135" t="str">
        <f t="shared" si="2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"},</v>
      </c>
      <c r="I135" t="str">
        <f>"["""&amp;A135&amp;""","&amp;E135&amp;","""&amp;F135&amp;""","""&amp;G135&amp;"""],"</f>
        <v>["RO",19105,"75,2","1,54"],</v>
      </c>
    </row>
    <row r="136" spans="1:9" x14ac:dyDescent="0.2">
      <c r="A136" t="s">
        <v>344</v>
      </c>
      <c r="B136" t="s">
        <v>615</v>
      </c>
      <c r="C136" t="s">
        <v>175</v>
      </c>
      <c r="D136" t="s">
        <v>616</v>
      </c>
      <c r="E136">
        <f>IFERROR(VLOOKUP(A136,'Poit original file'!A:C,3,FALSE),0)</f>
        <v>8743</v>
      </c>
      <c r="F136">
        <f>IFERROR(VLOOKUP(A136,'Poit original file'!A:F,6,FALSE),0)</f>
        <v>75.400000000000006</v>
      </c>
      <c r="G136">
        <f>IFERROR(VLOOKUP(A136,'Poit original file'!A:H,8,FALSE),0)</f>
        <v>1.6</v>
      </c>
      <c r="H136" t="str">
        <f t="shared" si="2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"},</v>
      </c>
      <c r="I136" t="str">
        <f>"["""&amp;A136&amp;""","&amp;E136&amp;","""&amp;F136&amp;""","""&amp;G136&amp;"""],"</f>
        <v>["RS",8743,"75,4","1,6"],</v>
      </c>
    </row>
    <row r="137" spans="1:9" x14ac:dyDescent="0.2">
      <c r="A137" t="s">
        <v>345</v>
      </c>
      <c r="B137" t="s">
        <v>617</v>
      </c>
      <c r="C137" t="s">
        <v>166</v>
      </c>
      <c r="D137" t="s">
        <v>618</v>
      </c>
      <c r="E137">
        <f>IFERROR(VLOOKUP(A137,'Poit original file'!A:C,3,FALSE),0)</f>
        <v>143261</v>
      </c>
      <c r="F137">
        <f>IFERROR(VLOOKUP(A137,'Poit original file'!A:F,6,FALSE),0)</f>
        <v>70.5</v>
      </c>
      <c r="G137">
        <f>IFERROR(VLOOKUP(A137,'Poit original file'!A:H,8,FALSE),0)</f>
        <v>1.73</v>
      </c>
      <c r="H137" t="str">
        <f t="shared" si="2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"},</v>
      </c>
      <c r="I137" t="str">
        <f>"["""&amp;A137&amp;""","&amp;E137&amp;","""&amp;F137&amp;""","""&amp;G137&amp;"""],"</f>
        <v>["RU",143261,"70,5","1,73"],</v>
      </c>
    </row>
    <row r="138" spans="1:9" x14ac:dyDescent="0.2">
      <c r="A138" t="s">
        <v>346</v>
      </c>
      <c r="B138" t="s">
        <v>167</v>
      </c>
      <c r="C138" t="s">
        <v>167</v>
      </c>
      <c r="D138" t="s">
        <v>619</v>
      </c>
      <c r="E138">
        <f>IFERROR(VLOOKUP(A138,'Poit original file'!A:C,3,FALSE),0)</f>
        <v>12439</v>
      </c>
      <c r="F138">
        <f>IFERROR(VLOOKUP(A138,'Poit original file'!A:F,6,FALSE),0)</f>
        <v>66.3</v>
      </c>
      <c r="G138">
        <f>IFERROR(VLOOKUP(A138,'Poit original file'!A:H,8,FALSE),0)</f>
        <v>3.57</v>
      </c>
      <c r="H138" t="str">
        <f t="shared" si="2"/>
        <v>{id:"RW",n:"Rwanda",d:"M560.54,466.55L561.66,468.12L561.49,469.76L560.69,470.11L559.2,469.93L558.34,471.52L556.63,471.3L556.89,469.77L557.28,469.56L557.38,467.9L558.19,467.12L558.87,467.41z"},</v>
      </c>
      <c r="I138" t="str">
        <f>"["""&amp;A138&amp;""","&amp;E138&amp;","""&amp;F138&amp;""","""&amp;G138&amp;"""],"</f>
        <v>["RW",12439,"66,3","3,57"],</v>
      </c>
    </row>
    <row r="139" spans="1:9" x14ac:dyDescent="0.2">
      <c r="A139" t="s">
        <v>347</v>
      </c>
      <c r="B139" t="s">
        <v>620</v>
      </c>
      <c r="C139" t="s">
        <v>19</v>
      </c>
      <c r="D139" t="s">
        <v>621</v>
      </c>
      <c r="E139">
        <f>IFERROR(VLOOKUP(A139,'Poit original file'!A:C,3,FALSE),0)</f>
        <v>33300</v>
      </c>
      <c r="F139">
        <f>IFERROR(VLOOKUP(A139,'Poit original file'!A:F,6,FALSE),0)</f>
        <v>74.900000000000006</v>
      </c>
      <c r="G139">
        <f>IFERROR(VLOOKUP(A139,'Poit original file'!A:H,8,FALSE),0)</f>
        <v>2.57</v>
      </c>
      <c r="H139" t="str">
        <f t="shared" si="2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"},</v>
      </c>
      <c r="I139" t="str">
        <f>"["""&amp;A139&amp;""","&amp;E139&amp;","""&amp;F139&amp;""","""&amp;G139&amp;"""],"</f>
        <v>["SA",33300,"74,9","2,57"],</v>
      </c>
    </row>
    <row r="140" spans="1:9" x14ac:dyDescent="0.2">
      <c r="A140" t="s">
        <v>348</v>
      </c>
      <c r="B140" t="s">
        <v>622</v>
      </c>
      <c r="C140" t="s">
        <v>170</v>
      </c>
      <c r="D140" t="s">
        <v>623</v>
      </c>
      <c r="E140">
        <f>IFERROR(VLOOKUP(A140,'Poit original file'!A:C,3,FALSE),0)</f>
        <v>617</v>
      </c>
      <c r="F140">
        <f>IFERROR(VLOOKUP(A140,'Poit original file'!A:F,6,FALSE),0)</f>
        <v>68.8</v>
      </c>
      <c r="G140">
        <f>IFERROR(VLOOKUP(A140,'Poit original file'!A:H,8,FALSE),0)</f>
        <v>3.73</v>
      </c>
      <c r="H140" t="str">
        <f t="shared" si="2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"},</v>
      </c>
      <c r="I140" t="str">
        <f>"["""&amp;A140&amp;""","&amp;E140&amp;","""&amp;F140&amp;""","""&amp;G140&amp;"""],"</f>
        <v>["SB",617,"68,8","3,73"],</v>
      </c>
    </row>
    <row r="141" spans="1:9" x14ac:dyDescent="0.2">
      <c r="A141" t="s">
        <v>349</v>
      </c>
      <c r="B141" t="s">
        <v>624</v>
      </c>
      <c r="C141" t="s">
        <v>182</v>
      </c>
      <c r="D141" t="s">
        <v>625</v>
      </c>
      <c r="E141">
        <f>IFERROR(VLOOKUP(A141,'Poit original file'!A:C,3,FALSE),0)</f>
        <v>43196</v>
      </c>
      <c r="F141">
        <f>IFERROR(VLOOKUP(A141,'Poit original file'!A:F,6,FALSE),0)</f>
        <v>64.400000000000006</v>
      </c>
      <c r="G141">
        <f>IFERROR(VLOOKUP(A141,'Poit original file'!A:H,8,FALSE),0)</f>
        <v>4.0999999999999996</v>
      </c>
      <c r="H141" t="str">
        <f t="shared" si="2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"},</v>
      </c>
      <c r="I141" t="str">
        <f>"["""&amp;A141&amp;""","&amp;E141&amp;","""&amp;F141&amp;""","""&amp;G141&amp;"""],"</f>
        <v>["SD",43196,"64,4","4,1"],</v>
      </c>
    </row>
    <row r="142" spans="1:9" x14ac:dyDescent="0.2">
      <c r="A142" t="s">
        <v>350</v>
      </c>
      <c r="B142" t="s">
        <v>626</v>
      </c>
      <c r="C142" t="s">
        <v>186</v>
      </c>
      <c r="D142" t="s">
        <v>627</v>
      </c>
      <c r="E142">
        <f>IFERROR(VLOOKUP(A142,'Poit original file'!A:C,3,FALSE),0)</f>
        <v>9987</v>
      </c>
      <c r="F142">
        <f>IFERROR(VLOOKUP(A142,'Poit original file'!A:F,6,FALSE),0)</f>
        <v>82.9</v>
      </c>
      <c r="G142">
        <f>IFERROR(VLOOKUP(A142,'Poit original file'!A:H,8,FALSE),0)</f>
        <v>1.93</v>
      </c>
      <c r="H142" t="str">
        <f t="shared" si="2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"},</v>
      </c>
      <c r="I142" t="str">
        <f>"["""&amp;A142&amp;""","&amp;E142&amp;","""&amp;F142&amp;""","""&amp;G142&amp;"""],"</f>
        <v>["SE",9987,"82,9","1,93"],</v>
      </c>
    </row>
    <row r="143" spans="1:9" x14ac:dyDescent="0.2">
      <c r="A143" t="s">
        <v>351</v>
      </c>
      <c r="B143" t="s">
        <v>628</v>
      </c>
      <c r="C143" t="s">
        <v>180</v>
      </c>
      <c r="D143" t="s">
        <v>629</v>
      </c>
      <c r="E143">
        <f>IFERROR(VLOOKUP(A143,'Poit original file'!A:C,3,FALSE),0)</f>
        <v>2073</v>
      </c>
      <c r="F143">
        <f>IFERROR(VLOOKUP(A143,'Poit original file'!A:F,6,FALSE),0)</f>
        <v>81.099999999999994</v>
      </c>
      <c r="G143">
        <f>IFERROR(VLOOKUP(A143,'Poit original file'!A:H,8,FALSE),0)</f>
        <v>1.66</v>
      </c>
      <c r="H143" t="str">
        <f t="shared" si="2"/>
        <v>{id:"SI",n:"Slovénie",d:"M513.96,316.51L516.28,316.82L517.7,315.9L520.15,315.8L520.68,315.11L521.15,315.16L521.7,316.53L519.47,317.61L519.19,319.23L518.22,319.64L518.23,320.76L517.13,320.68L516.18,320.03L515.66,320.71L513.71,320.57L514.33,320.21L513.66,318.5z"},</v>
      </c>
      <c r="I143" t="str">
        <f>"["""&amp;A143&amp;""","&amp;E143&amp;","""&amp;F143&amp;""","""&amp;G143&amp;"""],"</f>
        <v>["SI",2073,"81,1","1,66"],</v>
      </c>
    </row>
    <row r="144" spans="1:9" x14ac:dyDescent="0.2">
      <c r="A144" t="s">
        <v>352</v>
      </c>
      <c r="B144" t="s">
        <v>630</v>
      </c>
      <c r="C144" t="s">
        <v>179</v>
      </c>
      <c r="D144" t="s">
        <v>631</v>
      </c>
      <c r="E144">
        <f>IFERROR(VLOOKUP(A144,'Poit original file'!A:C,3,FALSE),0)</f>
        <v>5434</v>
      </c>
      <c r="F144">
        <f>IFERROR(VLOOKUP(A144,'Poit original file'!A:F,6,FALSE),0)</f>
        <v>76.8</v>
      </c>
      <c r="G144">
        <f>IFERROR(VLOOKUP(A144,'Poit original file'!A:H,8,FALSE),0)</f>
        <v>1.44</v>
      </c>
      <c r="H144" t="str">
        <f t="shared" si="2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"},</v>
      </c>
      <c r="I144" t="str">
        <f>"["""&amp;A144&amp;""","&amp;E144&amp;","""&amp;F144&amp;""","""&amp;G144&amp;"""],"</f>
        <v>["SK",5434,"76,8","1,44"],</v>
      </c>
    </row>
    <row r="145" spans="1:9" x14ac:dyDescent="0.2">
      <c r="A145" t="s">
        <v>353</v>
      </c>
      <c r="B145" t="s">
        <v>177</v>
      </c>
      <c r="C145" t="s">
        <v>177</v>
      </c>
      <c r="D145" t="s">
        <v>632</v>
      </c>
      <c r="E145">
        <f>IFERROR(VLOOKUP(A145,'Poit original file'!A:C,3,FALSE),0)</f>
        <v>6875</v>
      </c>
      <c r="F145">
        <f>IFERROR(VLOOKUP(A145,'Poit original file'!A:F,6,FALSE),0)</f>
        <v>52.3</v>
      </c>
      <c r="G145">
        <f>IFERROR(VLOOKUP(A145,'Poit original file'!A:H,8,FALSE),0)</f>
        <v>4.22</v>
      </c>
      <c r="H145" t="str">
        <f t="shared" si="2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"},</v>
      </c>
      <c r="I145" t="str">
        <f>"["""&amp;A145&amp;""","&amp;E145&amp;","""&amp;F145&amp;""","""&amp;G145&amp;"""],"</f>
        <v>["SL",6875,"52,3","4,22"],</v>
      </c>
    </row>
    <row r="146" spans="1:9" x14ac:dyDescent="0.2">
      <c r="A146" t="s">
        <v>354</v>
      </c>
      <c r="B146" t="s">
        <v>633</v>
      </c>
      <c r="C146" t="s">
        <v>174</v>
      </c>
      <c r="D146" t="s">
        <v>634</v>
      </c>
      <c r="E146">
        <f>IFERROR(VLOOKUP(A146,'Poit original file'!A:C,3,FALSE),0)</f>
        <v>16524</v>
      </c>
      <c r="F146">
        <f>IFERROR(VLOOKUP(A146,'Poit original file'!A:F,6,FALSE),0)</f>
        <v>68</v>
      </c>
      <c r="G146">
        <f>IFERROR(VLOOKUP(A146,'Poit original file'!A:H,8,FALSE),0)</f>
        <v>4.8099999999999996</v>
      </c>
      <c r="H146" t="str">
        <f t="shared" si="2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"},</v>
      </c>
      <c r="I146" t="str">
        <f>"["""&amp;A146&amp;""","&amp;E146&amp;","""&amp;F146&amp;""","""&amp;G146&amp;"""],"</f>
        <v>["SN",16524,"68","4,81"],</v>
      </c>
    </row>
    <row r="147" spans="1:9" x14ac:dyDescent="0.2">
      <c r="A147" t="s">
        <v>355</v>
      </c>
      <c r="B147" t="s">
        <v>635</v>
      </c>
      <c r="C147" t="s">
        <v>181</v>
      </c>
      <c r="D147" t="s">
        <v>636</v>
      </c>
      <c r="E147">
        <f>IFERROR(VLOOKUP(A147,'Poit original file'!A:C,3,FALSE),0)</f>
        <v>11723</v>
      </c>
      <c r="F147">
        <f>IFERROR(VLOOKUP(A147,'Poit original file'!A:F,6,FALSE),0)</f>
        <v>56.7</v>
      </c>
      <c r="G147">
        <f>IFERROR(VLOOKUP(A147,'Poit original file'!A:H,8,FALSE),0)</f>
        <v>6.07</v>
      </c>
      <c r="H147" t="str">
        <f t="shared" si="2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"},</v>
      </c>
      <c r="I147" t="str">
        <f>"["""&amp;A147&amp;""","&amp;E147&amp;","""&amp;F147&amp;""","""&amp;G147&amp;"""],"</f>
        <v>["SO",11723,"56,7","6,07"],</v>
      </c>
    </row>
    <row r="148" spans="1:9" x14ac:dyDescent="0.2">
      <c r="A148" t="s">
        <v>356</v>
      </c>
      <c r="B148" t="s">
        <v>637</v>
      </c>
      <c r="C148" t="s">
        <v>637</v>
      </c>
      <c r="D148" t="s">
        <v>638</v>
      </c>
      <c r="E148">
        <f>IFERROR(VLOOKUP(A148,'Poit original file'!A:C,3,FALSE),0)</f>
        <v>0</v>
      </c>
      <c r="F148">
        <f>IFERROR(VLOOKUP(A148,'Poit original file'!A:F,6,FALSE),0)</f>
        <v>0</v>
      </c>
      <c r="G148">
        <f>IFERROR(VLOOKUP(A148,'Poit original file'!A:H,8,FALSE),0)</f>
        <v>0</v>
      </c>
      <c r="H148" t="str">
        <f t="shared" si="2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"},</v>
      </c>
      <c r="I148" t="str">
        <f>"["""&amp;A148&amp;""","&amp;E148&amp;","""&amp;F148&amp;""","""&amp;G148&amp;"""],"</f>
        <v>["SR",0,"0","0"],</v>
      </c>
    </row>
    <row r="149" spans="1:9" x14ac:dyDescent="0.2">
      <c r="A149" t="s">
        <v>357</v>
      </c>
      <c r="B149" t="s">
        <v>639</v>
      </c>
      <c r="C149" t="s">
        <v>185</v>
      </c>
      <c r="D149" t="s">
        <v>640</v>
      </c>
      <c r="E149">
        <f>IFERROR(VLOOKUP(A149,'Poit original file'!A:C,3,FALSE),0)</f>
        <v>13439</v>
      </c>
      <c r="F149">
        <f>IFERROR(VLOOKUP(A149,'Poit original file'!A:F,6,FALSE),0)</f>
        <v>57.3</v>
      </c>
      <c r="G149">
        <f>IFERROR(VLOOKUP(A149,'Poit original file'!A:H,8,FALSE),0)</f>
        <v>4.6900000000000004</v>
      </c>
      <c r="H149" t="str">
        <f t="shared" si="2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"},</v>
      </c>
      <c r="I149" t="str">
        <f>"["""&amp;A149&amp;""","&amp;E149&amp;","""&amp;F149&amp;""","""&amp;G149&amp;"""],"</f>
        <v>["SS",13439,"57,3","4,69"],</v>
      </c>
    </row>
    <row r="150" spans="1:9" x14ac:dyDescent="0.2">
      <c r="A150" t="s">
        <v>358</v>
      </c>
      <c r="B150" t="s">
        <v>641</v>
      </c>
      <c r="C150" t="s">
        <v>171</v>
      </c>
      <c r="D150" t="s">
        <v>642</v>
      </c>
      <c r="E150">
        <f>IFERROR(VLOOKUP(A150,'Poit original file'!A:C,3,FALSE),0)</f>
        <v>6188</v>
      </c>
      <c r="F150">
        <f>IFERROR(VLOOKUP(A150,'Poit original file'!A:F,6,FALSE),0)</f>
        <v>74</v>
      </c>
      <c r="G150">
        <f>IFERROR(VLOOKUP(A150,'Poit original file'!A:H,8,FALSE),0)</f>
        <v>1.86</v>
      </c>
      <c r="H150" t="str">
        <f t="shared" si="2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"},</v>
      </c>
      <c r="I150" t="str">
        <f>"["""&amp;A150&amp;""","&amp;E150&amp;","""&amp;F150&amp;""","""&amp;G150&amp;"""],"</f>
        <v>["SV",6188,"74","1,86"],</v>
      </c>
    </row>
    <row r="151" spans="1:9" x14ac:dyDescent="0.2">
      <c r="A151" t="s">
        <v>359</v>
      </c>
      <c r="B151" t="s">
        <v>643</v>
      </c>
      <c r="C151" t="s">
        <v>190</v>
      </c>
      <c r="D151" t="s">
        <v>644</v>
      </c>
      <c r="E151">
        <f>IFERROR(VLOOKUP(A151,'Poit original file'!A:C,3,FALSE),0)</f>
        <v>19482</v>
      </c>
      <c r="F151">
        <f>IFERROR(VLOOKUP(A151,'Poit original file'!A:F,6,FALSE),0)</f>
        <v>70.599999999999994</v>
      </c>
      <c r="G151">
        <f>IFERROR(VLOOKUP(A151,'Poit original file'!A:H,8,FALSE),0)</f>
        <v>2.75</v>
      </c>
      <c r="H151" t="str">
        <f t="shared" si="2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"},</v>
      </c>
      <c r="I151" t="str">
        <f>"["""&amp;A151&amp;""","&amp;E151&amp;","""&amp;F151&amp;""","""&amp;G151&amp;"""],"</f>
        <v>["SY",19482,"70,6","2,75"],</v>
      </c>
    </row>
    <row r="152" spans="1:9" x14ac:dyDescent="0.2">
      <c r="A152" t="s">
        <v>360</v>
      </c>
      <c r="B152" t="s">
        <v>189</v>
      </c>
      <c r="C152" t="s">
        <v>189</v>
      </c>
      <c r="D152" t="s">
        <v>645</v>
      </c>
      <c r="E152">
        <f>IFERROR(VLOOKUP(A152,'Poit original file'!A:C,3,FALSE),0)</f>
        <v>1336</v>
      </c>
      <c r="F152">
        <f>IFERROR(VLOOKUP(A152,'Poit original file'!A:F,6,FALSE),0)</f>
        <v>48.9</v>
      </c>
      <c r="G152">
        <f>IFERROR(VLOOKUP(A152,'Poit original file'!A:H,8,FALSE),0)</f>
        <v>3.03</v>
      </c>
      <c r="H152" t="str">
        <f t="shared" si="2"/>
        <v>{id:"SZ",n:"Swaziland",d:"M565.18,540.74L564.61,542.13L562.97,542.46L561.29,540.77L561.27,539.69L562.03,538.52L562.3,537.62L563.11,537.4L564.52,537.97L564.94,539.36z"},</v>
      </c>
      <c r="I152" t="str">
        <f>"["""&amp;A152&amp;""","&amp;E152&amp;","""&amp;F152&amp;""","""&amp;G152&amp;"""],"</f>
        <v>["SZ",1336,"48,9","3,03"],</v>
      </c>
    </row>
    <row r="153" spans="1:9" x14ac:dyDescent="0.2">
      <c r="A153" t="s">
        <v>361</v>
      </c>
      <c r="B153" t="s">
        <v>646</v>
      </c>
      <c r="C153" t="s">
        <v>194</v>
      </c>
      <c r="D153" t="s">
        <v>647</v>
      </c>
      <c r="E153">
        <f>IFERROR(VLOOKUP(A153,'Poit original file'!A:C,3,FALSE),0)</f>
        <v>15444</v>
      </c>
      <c r="F153">
        <f>IFERROR(VLOOKUP(A153,'Poit original file'!A:F,6,FALSE),0)</f>
        <v>52.7</v>
      </c>
      <c r="G153">
        <f>IFERROR(VLOOKUP(A153,'Poit original file'!A:H,8,FALSE),0)</f>
        <v>5.74</v>
      </c>
      <c r="H153" t="str">
        <f t="shared" si="2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"},</v>
      </c>
      <c r="I153" t="str">
        <f>"["""&amp;A153&amp;""","&amp;E153&amp;","""&amp;F153&amp;""","""&amp;G153&amp;"""],"</f>
        <v>["TD",15444,"52,7","5,74"],</v>
      </c>
    </row>
    <row r="154" spans="1:9" x14ac:dyDescent="0.2">
      <c r="A154" t="s">
        <v>362</v>
      </c>
      <c r="B154" t="s">
        <v>198</v>
      </c>
      <c r="C154" t="s">
        <v>198</v>
      </c>
      <c r="D154" t="s">
        <v>648</v>
      </c>
      <c r="E154">
        <f>IFERROR(VLOOKUP(A154,'Poit original file'!A:C,3,FALSE),0)</f>
        <v>7890</v>
      </c>
      <c r="F154">
        <f>IFERROR(VLOOKUP(A154,'Poit original file'!A:F,6,FALSE),0)</f>
        <v>61.3</v>
      </c>
      <c r="G154">
        <f>IFERROR(VLOOKUP(A154,'Poit original file'!A:H,8,FALSE),0)</f>
        <v>4.3099999999999996</v>
      </c>
      <c r="H154" t="str">
        <f t="shared" si="2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{id:"TG",n:"Togo",d:"M480.48,446.25L478.23,446.84L477.6,445.86L476.85,444.08L476.63,442.68L477.25,440.15L476.55,439.12L476.28,436.9L476.28,434.85L475.11,433.39L475.32,432.5L477.78,432.56L477.42,434.06L478.27,434.89L479.25,435.88L479.35,437.27L479.92,437.85L479.79,444.31z"},</v>
      </c>
      <c r="I154" t="str">
        <f>"["""&amp;A154&amp;""","&amp;E154&amp;","""&amp;F154&amp;""","""&amp;G154&amp;"""],"</f>
        <v>["TG",7890,"61,3","4,31"],</v>
      </c>
    </row>
    <row r="155" spans="1:9" x14ac:dyDescent="0.2">
      <c r="A155" t="s">
        <v>363</v>
      </c>
      <c r="B155" t="s">
        <v>649</v>
      </c>
      <c r="C155" t="s">
        <v>196</v>
      </c>
      <c r="D155" t="s">
        <v>650</v>
      </c>
      <c r="E155">
        <f>IFERROR(VLOOKUP(A155,'Poit original file'!A:C,3,FALSE),0)</f>
        <v>68416</v>
      </c>
      <c r="F155">
        <f>IFERROR(VLOOKUP(A155,'Poit original file'!A:F,6,FALSE),0)</f>
        <v>75.2</v>
      </c>
      <c r="G155">
        <f>IFERROR(VLOOKUP(A155,'Poit original file'!A:H,8,FALSE),0)</f>
        <v>1.45</v>
      </c>
      <c r="H155" t="str">
        <f t="shared" si="2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"},</v>
      </c>
      <c r="I155" t="str">
        <f>"["""&amp;A155&amp;""","&amp;E155&amp;","""&amp;F155&amp;""","""&amp;G155&amp;"""],"</f>
        <v>["TH",68416,"75,2","1,45"],</v>
      </c>
    </row>
    <row r="156" spans="1:9" x14ac:dyDescent="0.2">
      <c r="A156" t="s">
        <v>364</v>
      </c>
      <c r="B156" t="s">
        <v>651</v>
      </c>
      <c r="C156" t="s">
        <v>191</v>
      </c>
      <c r="D156" t="s">
        <v>652</v>
      </c>
      <c r="E156">
        <f>IFERROR(VLOOKUP(A156,'Poit original file'!A:C,3,FALSE),0)</f>
        <v>9047</v>
      </c>
      <c r="F156">
        <f>IFERROR(VLOOKUP(A156,'Poit original file'!A:F,6,FALSE),0)</f>
        <v>70</v>
      </c>
      <c r="G156">
        <f>IFERROR(VLOOKUP(A156,'Poit original file'!A:H,8,FALSE),0)</f>
        <v>3.31</v>
      </c>
      <c r="H156" t="str">
        <f t="shared" si="2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"},</v>
      </c>
      <c r="I156" t="str">
        <f>"["""&amp;A156&amp;""","&amp;E156&amp;","""&amp;F156&amp;""","""&amp;G156&amp;"""],"</f>
        <v>["TJ",9047,"70","3,31"],</v>
      </c>
    </row>
    <row r="157" spans="1:9" x14ac:dyDescent="0.2">
      <c r="A157" t="s">
        <v>365</v>
      </c>
      <c r="B157" t="s">
        <v>653</v>
      </c>
      <c r="C157" t="s">
        <v>197</v>
      </c>
      <c r="D157" t="s">
        <v>654</v>
      </c>
      <c r="E157">
        <f>IFERROR(VLOOKUP(A157,'Poit original file'!A:C,3,FALSE),0)</f>
        <v>1263</v>
      </c>
      <c r="F157">
        <f>IFERROR(VLOOKUP(A157,'Poit original file'!A:F,6,FALSE),0)</f>
        <v>69.400000000000006</v>
      </c>
      <c r="G157">
        <f>IFERROR(VLOOKUP(A157,'Poit original file'!A:H,8,FALSE),0)</f>
        <v>5.27</v>
      </c>
      <c r="H157" t="str">
        <f t="shared" si="2"/>
        <v>{id:"TL",n:"Timor-Est",d:"M825.65,488.25L825.98,487.59L828.39,486.96L830.35,486.86L831.22,486.51L832.28,486.86L831.25,487.62L828.33,488.85L825.98,489.67L825.93,488.81z"},</v>
      </c>
      <c r="I157" t="str">
        <f>"["""&amp;A157&amp;""","&amp;E157&amp;","""&amp;F157&amp;""","""&amp;G157&amp;"""],"</f>
        <v>["TL",1263,"69,4","5,27"],</v>
      </c>
    </row>
    <row r="158" spans="1:9" x14ac:dyDescent="0.2">
      <c r="A158" t="s">
        <v>366</v>
      </c>
      <c r="B158" t="s">
        <v>655</v>
      </c>
      <c r="C158" t="s">
        <v>202</v>
      </c>
      <c r="D158" t="s">
        <v>656</v>
      </c>
      <c r="E158">
        <f>IFERROR(VLOOKUP(A158,'Poit original file'!A:C,3,FALSE),0)</f>
        <v>5565</v>
      </c>
      <c r="F158">
        <f>IFERROR(VLOOKUP(A158,'Poit original file'!A:F,6,FALSE),0)</f>
        <v>66.099999999999994</v>
      </c>
      <c r="G158">
        <f>IFERROR(VLOOKUP(A158,'Poit original file'!A:H,8,FALSE),0)</f>
        <v>2.2000000000000002</v>
      </c>
      <c r="H158" t="str">
        <f t="shared" si="2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"},</v>
      </c>
      <c r="I158" t="str">
        <f>"["""&amp;A158&amp;""","&amp;E158&amp;","""&amp;F158&amp;""","""&amp;G158&amp;"""],"</f>
        <v>["TM",5565,"66,1","2,2"],</v>
      </c>
    </row>
    <row r="159" spans="1:9" x14ac:dyDescent="0.2">
      <c r="A159" t="s">
        <v>367</v>
      </c>
      <c r="B159" t="s">
        <v>657</v>
      </c>
      <c r="C159" t="s">
        <v>201</v>
      </c>
      <c r="D159" t="s">
        <v>658</v>
      </c>
      <c r="E159">
        <f>IFERROR(VLOOKUP(A159,'Poit original file'!A:C,3,FALSE),0)</f>
        <v>11612</v>
      </c>
      <c r="F159">
        <f>IFERROR(VLOOKUP(A159,'Poit original file'!A:F,6,FALSE),0)</f>
        <v>75.5</v>
      </c>
      <c r="G159">
        <f>IFERROR(VLOOKUP(A159,'Poit original file'!A:H,8,FALSE),0)</f>
        <v>2.0699999999999998</v>
      </c>
      <c r="H159" t="str">
        <f t="shared" si="2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"},</v>
      </c>
      <c r="I159" t="str">
        <f>"["""&amp;A159&amp;""","&amp;E159&amp;","""&amp;F159&amp;""","""&amp;G159&amp;"""],"</f>
        <v>["TN",11612,"75,5","2,07"],</v>
      </c>
    </row>
    <row r="160" spans="1:9" x14ac:dyDescent="0.2">
      <c r="A160" t="s">
        <v>368</v>
      </c>
      <c r="B160" t="s">
        <v>659</v>
      </c>
      <c r="C160" t="s">
        <v>203</v>
      </c>
      <c r="D160" t="s">
        <v>660</v>
      </c>
      <c r="E160">
        <f>IFERROR(VLOOKUP(A160,'Poit original file'!A:C,3,FALSE),0)</f>
        <v>81086</v>
      </c>
      <c r="F160">
        <f>IFERROR(VLOOKUP(A160,'Poit original file'!A:F,6,FALSE),0)</f>
        <v>76.3</v>
      </c>
      <c r="G160">
        <f>IFERROR(VLOOKUP(A160,'Poit original file'!A:H,8,FALSE),0)</f>
        <v>2</v>
      </c>
      <c r="H160" t="str">
        <f t="shared" si="2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"},</v>
      </c>
      <c r="I160" t="str">
        <f>"["""&amp;A160&amp;""","&amp;E160&amp;","""&amp;F160&amp;""","""&amp;G160&amp;"""],"</f>
        <v>["TR",81086,"76,3","2"],</v>
      </c>
    </row>
    <row r="161" spans="1:9" x14ac:dyDescent="0.2">
      <c r="A161" t="s">
        <v>369</v>
      </c>
      <c r="B161" t="s">
        <v>661</v>
      </c>
      <c r="C161" t="s">
        <v>200</v>
      </c>
      <c r="D161" t="s">
        <v>662</v>
      </c>
      <c r="E161">
        <f>IFERROR(VLOOKUP(A161,'Poit original file'!A:C,3,FALSE),0)</f>
        <v>1373</v>
      </c>
      <c r="F161">
        <f>IFERROR(VLOOKUP(A161,'Poit original file'!A:F,6,FALSE),0)</f>
        <v>70.8</v>
      </c>
      <c r="G161">
        <f>IFERROR(VLOOKUP(A161,'Poit original file'!A:H,8,FALSE),0)</f>
        <v>1.73</v>
      </c>
      <c r="H161" t="str">
        <f t="shared" si="2"/>
        <v>{id:"TT",n:"Trinité-et-Tobago",d:"M302.31,433.24L303.92,432.87L304.51,432.97L304.4,435.08L302.06,435.39L301.55,435.14L302.37,434.36z"},</v>
      </c>
      <c r="I161" t="str">
        <f>"["""&amp;A161&amp;""","&amp;E161&amp;","""&amp;F161&amp;""","""&amp;G161&amp;"""],"</f>
        <v>["TT",1373,"70,8","1,73"],</v>
      </c>
    </row>
    <row r="162" spans="1:9" x14ac:dyDescent="0.2">
      <c r="A162" t="s">
        <v>370</v>
      </c>
      <c r="B162" t="s">
        <v>663</v>
      </c>
      <c r="C162" t="s">
        <v>192</v>
      </c>
      <c r="D162" t="s">
        <v>664</v>
      </c>
      <c r="E162">
        <f>IFERROR(VLOOKUP(A162,'Poit original file'!A:C,3,FALSE),0)</f>
        <v>23410</v>
      </c>
      <c r="F162">
        <f>IFERROR(VLOOKUP(A162,'Poit original file'!A:F,6,FALSE),0)</f>
        <v>80.400000000000006</v>
      </c>
      <c r="G162">
        <f>IFERROR(VLOOKUP(A162,'Poit original file'!A:H,8,FALSE),0)</f>
        <v>1.03</v>
      </c>
      <c r="H162" t="str">
        <f t="shared" si="2"/>
        <v>{id:"TW",n:"Taïwan",d:"M816.7,393.27L815.01,398.14L813.81,400.62L812.33,398.07L812.01,395.82L813.66,392.82L815.91,390.5L817.19,391.41z"},</v>
      </c>
      <c r="I162" t="str">
        <f>"["""&amp;A162&amp;""","&amp;E162&amp;","""&amp;F162&amp;""","""&amp;G162&amp;"""],"</f>
        <v>["TW",23410,"80,4","1,03"],</v>
      </c>
    </row>
    <row r="163" spans="1:9" x14ac:dyDescent="0.2">
      <c r="A163" t="s">
        <v>371</v>
      </c>
      <c r="B163" t="s">
        <v>665</v>
      </c>
      <c r="C163" t="s">
        <v>193</v>
      </c>
      <c r="D163" t="s">
        <v>666</v>
      </c>
      <c r="E163">
        <f>IFERROR(VLOOKUP(A163,'Poit original file'!A:C,3,FALSE),0)</f>
        <v>58637</v>
      </c>
      <c r="F163">
        <f>IFERROR(VLOOKUP(A163,'Poit original file'!A:F,6,FALSE),0)</f>
        <v>66.7</v>
      </c>
      <c r="G163">
        <f>IFERROR(VLOOKUP(A163,'Poit original file'!A:H,8,FALSE),0)</f>
        <v>4.8899999999999997</v>
      </c>
      <c r="H163" t="str">
        <f t="shared" si="2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"},</v>
      </c>
      <c r="I163" t="str">
        <f>"["""&amp;A163&amp;""","&amp;E163&amp;","""&amp;F163&amp;""","""&amp;G163&amp;"""],"</f>
        <v>["TZ",58637,"66,7","4,89"],</v>
      </c>
    </row>
    <row r="164" spans="1:9" x14ac:dyDescent="0.2">
      <c r="A164" t="s">
        <v>372</v>
      </c>
      <c r="B164" t="s">
        <v>204</v>
      </c>
      <c r="C164" t="s">
        <v>204</v>
      </c>
      <c r="D164" t="s">
        <v>667</v>
      </c>
      <c r="E164">
        <f>IFERROR(VLOOKUP(A164,'Poit original file'!A:C,3,FALSE),0)</f>
        <v>44170</v>
      </c>
      <c r="F164">
        <f>IFERROR(VLOOKUP(A164,'Poit original file'!A:F,6,FALSE),0)</f>
        <v>71.3</v>
      </c>
      <c r="G164">
        <f>IFERROR(VLOOKUP(A164,'Poit original file'!A:H,8,FALSE),0)</f>
        <v>1.56</v>
      </c>
      <c r="H164" t="str">
        <f t="shared" si="2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"},</v>
      </c>
      <c r="I164" t="str">
        <f>"["""&amp;A164&amp;""","&amp;E164&amp;","""&amp;F164&amp;""","""&amp;G164&amp;"""],"</f>
        <v>["UA",44170,"71,3","1,56"],</v>
      </c>
    </row>
    <row r="165" spans="1:9" x14ac:dyDescent="0.2">
      <c r="A165" t="s">
        <v>373</v>
      </c>
      <c r="B165" t="s">
        <v>668</v>
      </c>
      <c r="C165" t="s">
        <v>148</v>
      </c>
      <c r="D165" t="s">
        <v>669</v>
      </c>
      <c r="E165">
        <f>IFERROR(VLOOKUP(A165,'Poit original file'!A:C,3,FALSE),0)</f>
        <v>43021</v>
      </c>
      <c r="F165">
        <f>IFERROR(VLOOKUP(A165,'Poit original file'!A:F,6,FALSE),0)</f>
        <v>61.1</v>
      </c>
      <c r="G165">
        <f>IFERROR(VLOOKUP(A165,'Poit original file'!A:H,8,FALSE),0)</f>
        <v>5.41</v>
      </c>
      <c r="H165" t="str">
        <f t="shared" si="2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"},</v>
      </c>
      <c r="I165" t="str">
        <f>"["""&amp;A165&amp;""","&amp;E165&amp;","""&amp;F165&amp;""","""&amp;G165&amp;"""],"</f>
        <v>["UG",43021,"61,1","5,41"],</v>
      </c>
    </row>
    <row r="166" spans="1:9" x14ac:dyDescent="0.2">
      <c r="A166" t="s">
        <v>374</v>
      </c>
      <c r="B166" t="s">
        <v>670</v>
      </c>
      <c r="C166" t="s">
        <v>73</v>
      </c>
      <c r="D166" t="s">
        <v>671</v>
      </c>
      <c r="E166">
        <f>IFERROR(VLOOKUP(A166,'Poit original file'!A:C,3,FALSE),0)</f>
        <v>328836</v>
      </c>
      <c r="F166">
        <f>IFERROR(VLOOKUP(A166,'Poit original file'!A:F,6,FALSE),0)</f>
        <v>79.599999999999994</v>
      </c>
      <c r="G166">
        <f>IFERROR(VLOOKUP(A166,'Poit original file'!A:H,8,FALSE),0)</f>
        <v>1.89</v>
      </c>
      <c r="H166" t="str">
        <f t="shared" si="2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"},</v>
      </c>
      <c r="I166" t="str">
        <f>"["""&amp;A166&amp;""","&amp;E166&amp;","""&amp;F166&amp;""","""&amp;G166&amp;"""],"</f>
        <v>["US",328836,"79,6","1,89"],</v>
      </c>
    </row>
    <row r="167" spans="1:9" x14ac:dyDescent="0.2">
      <c r="A167" t="s">
        <v>375</v>
      </c>
      <c r="B167" t="s">
        <v>205</v>
      </c>
      <c r="C167" t="s">
        <v>205</v>
      </c>
      <c r="D167" t="s">
        <v>672</v>
      </c>
      <c r="E167">
        <f>IFERROR(VLOOKUP(A167,'Poit original file'!A:C,3,FALSE),0)</f>
        <v>3470</v>
      </c>
      <c r="F167">
        <f>IFERROR(VLOOKUP(A167,'Poit original file'!A:F,6,FALSE),0)</f>
        <v>77.8</v>
      </c>
      <c r="G167">
        <f>IFERROR(VLOOKUP(A167,'Poit original file'!A:H,8,FALSE),0)</f>
        <v>1.98</v>
      </c>
      <c r="H167" t="str">
        <f t="shared" si="2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"},</v>
      </c>
      <c r="I167" t="str">
        <f>"["""&amp;A167&amp;""","&amp;E167&amp;","""&amp;F167&amp;""","""&amp;G167&amp;"""],"</f>
        <v>["UY",3470,"77,8","1,98"],</v>
      </c>
    </row>
    <row r="168" spans="1:9" x14ac:dyDescent="0.2">
      <c r="A168" t="s">
        <v>376</v>
      </c>
      <c r="B168" t="s">
        <v>673</v>
      </c>
      <c r="C168" t="s">
        <v>149</v>
      </c>
      <c r="D168" t="s">
        <v>674</v>
      </c>
      <c r="E168">
        <f>IFERROR(VLOOKUP(A168,'Poit original file'!A:C,3,FALSE),0)</f>
        <v>31065</v>
      </c>
      <c r="F168">
        <f>IFERROR(VLOOKUP(A168,'Poit original file'!A:F,6,FALSE),0)</f>
        <v>68.900000000000006</v>
      </c>
      <c r="G168">
        <f>IFERROR(VLOOKUP(A168,'Poit original file'!A:H,8,FALSE),0)</f>
        <v>2.3199999999999998</v>
      </c>
      <c r="H168" t="str">
        <f t="shared" si="2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"},</v>
      </c>
      <c r="I168" t="str">
        <f>"["""&amp;A168&amp;""","&amp;E168&amp;","""&amp;F168&amp;""","""&amp;G168&amp;"""],"</f>
        <v>["UZ",31065,"68,9","2,32"],</v>
      </c>
    </row>
    <row r="169" spans="1:9" x14ac:dyDescent="0.2">
      <c r="A169" t="s">
        <v>377</v>
      </c>
      <c r="B169" t="s">
        <v>207</v>
      </c>
      <c r="C169" t="s">
        <v>207</v>
      </c>
      <c r="D169" t="s">
        <v>675</v>
      </c>
      <c r="E169">
        <f>IFERROR(VLOOKUP(A169,'Poit original file'!A:C,3,FALSE),0)</f>
        <v>32328</v>
      </c>
      <c r="F169">
        <f>IFERROR(VLOOKUP(A169,'Poit original file'!A:F,6,FALSE),0)</f>
        <v>75</v>
      </c>
      <c r="G169">
        <f>IFERROR(VLOOKUP(A169,'Poit original file'!A:H,8,FALSE),0)</f>
        <v>2.27</v>
      </c>
      <c r="H169" t="str">
        <f t="shared" si="2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"},</v>
      </c>
      <c r="I169" t="str">
        <f>"["""&amp;A169&amp;""","&amp;E169&amp;","""&amp;F169&amp;""","""&amp;G169&amp;"""],"</f>
        <v>["VE",32328,"75","2,27"],</v>
      </c>
    </row>
    <row r="170" spans="1:9" x14ac:dyDescent="0.2">
      <c r="A170" t="s">
        <v>378</v>
      </c>
      <c r="B170" t="s">
        <v>676</v>
      </c>
      <c r="C170" t="s">
        <v>208</v>
      </c>
      <c r="D170" t="s">
        <v>677</v>
      </c>
      <c r="E170">
        <f>IFERROR(VLOOKUP(A170,'Poit original file'!A:C,3,FALSE),0)</f>
        <v>96357</v>
      </c>
      <c r="F170">
        <f>IFERROR(VLOOKUP(A170,'Poit original file'!A:F,6,FALSE),0)</f>
        <v>76.400000000000006</v>
      </c>
      <c r="G170">
        <f>IFERROR(VLOOKUP(A170,'Poit original file'!A:H,8,FALSE),0)</f>
        <v>1.95</v>
      </c>
      <c r="H170" t="str">
        <f t="shared" si="2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"},</v>
      </c>
      <c r="I170" t="str">
        <f>"["""&amp;A170&amp;""","&amp;E170&amp;","""&amp;F170&amp;""","""&amp;G170&amp;"""],"</f>
        <v>["VN",96357,"76,4","1,95"],</v>
      </c>
    </row>
    <row r="171" spans="1:9" x14ac:dyDescent="0.2">
      <c r="A171" t="s">
        <v>379</v>
      </c>
      <c r="B171" t="s">
        <v>206</v>
      </c>
      <c r="C171" t="s">
        <v>206</v>
      </c>
      <c r="D171" t="s">
        <v>678</v>
      </c>
      <c r="E171">
        <f>IFERROR(VLOOKUP(A171,'Poit original file'!A:C,3,FALSE),0)</f>
        <v>282</v>
      </c>
      <c r="F171">
        <f>IFERROR(VLOOKUP(A171,'Poit original file'!A:F,6,FALSE),0)</f>
        <v>72.8</v>
      </c>
      <c r="G171">
        <f>IFERROR(VLOOKUP(A171,'Poit original file'!A:H,8,FALSE),0)</f>
        <v>3.2</v>
      </c>
      <c r="H171" t="str">
        <f t="shared" si="2"/>
        <v>{id:"VU",n:"Vanuatu",d:"M945.87,509.9l-0.92,0.38l-0.94,-1.27l0.1,-0.78L945.87,509.9zM943.8,505.46l0.46,2.33l-0.75,-0.36l-0.58,0.16l-0.4,-0.8l-0.06,-2.21L943.8,505.46z"},</v>
      </c>
      <c r="I171" t="str">
        <f>"["""&amp;A171&amp;""","&amp;E171&amp;","""&amp;F171&amp;""","""&amp;G171&amp;"""],"</f>
        <v>["VU",282,"72,8","3,2"],</v>
      </c>
    </row>
    <row r="172" spans="1:9" x14ac:dyDescent="0.2">
      <c r="A172" t="s">
        <v>380</v>
      </c>
      <c r="B172" t="s">
        <v>679</v>
      </c>
      <c r="C172" t="s">
        <v>209</v>
      </c>
      <c r="D172" t="s">
        <v>680</v>
      </c>
      <c r="E172">
        <f>IFERROR(VLOOKUP(A172,'Poit original file'!A:C,3,FALSE),0)</f>
        <v>28758</v>
      </c>
      <c r="F172">
        <f>IFERROR(VLOOKUP(A172,'Poit original file'!A:F,6,FALSE),0)</f>
        <v>64.599999999999994</v>
      </c>
      <c r="G172">
        <f>IFERROR(VLOOKUP(A172,'Poit original file'!A:H,8,FALSE),0)</f>
        <v>3.73</v>
      </c>
      <c r="H172" t="str">
        <f t="shared" si="2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"},</v>
      </c>
      <c r="I172" t="str">
        <f>"["""&amp;A172&amp;""","&amp;E172&amp;","""&amp;F172&amp;""","""&amp;G172&amp;"""],"</f>
        <v>["YE",28758,"64,6","3,73"],</v>
      </c>
    </row>
    <row r="173" spans="1:9" x14ac:dyDescent="0.2">
      <c r="A173" t="s">
        <v>381</v>
      </c>
      <c r="B173" t="s">
        <v>681</v>
      </c>
      <c r="C173" t="s">
        <v>12</v>
      </c>
      <c r="D173" t="s">
        <v>682</v>
      </c>
      <c r="E173">
        <f>IFERROR(VLOOKUP(A173,'Poit original file'!A:C,3,FALSE),0)</f>
        <v>55867</v>
      </c>
      <c r="F173">
        <f>IFERROR(VLOOKUP(A173,'Poit original file'!A:F,6,FALSE),0)</f>
        <v>57.9</v>
      </c>
      <c r="G173">
        <f>IFERROR(VLOOKUP(A173,'Poit original file'!A:H,8,FALSE),0)</f>
        <v>2.27</v>
      </c>
      <c r="H173" t="str">
        <f t="shared" si="2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"},</v>
      </c>
      <c r="I173" t="str">
        <f>"["""&amp;A173&amp;""","&amp;E173&amp;","""&amp;F173&amp;""","""&amp;G173&amp;"""],"</f>
        <v>["ZA",55867,"57,9","2,27"],</v>
      </c>
    </row>
    <row r="174" spans="1:9" x14ac:dyDescent="0.2">
      <c r="A174" t="s">
        <v>382</v>
      </c>
      <c r="B174" t="s">
        <v>683</v>
      </c>
      <c r="C174" t="s">
        <v>210</v>
      </c>
      <c r="D174" t="s">
        <v>684</v>
      </c>
      <c r="E174">
        <f>IFERROR(VLOOKUP(A174,'Poit original file'!A:C,3,FALSE),0)</f>
        <v>17773</v>
      </c>
      <c r="F174">
        <f>IFERROR(VLOOKUP(A174,'Poit original file'!A:F,6,FALSE),0)</f>
        <v>62.5</v>
      </c>
      <c r="G174">
        <f>IFERROR(VLOOKUP(A174,'Poit original file'!A:H,8,FALSE),0)</f>
        <v>5.1100000000000003</v>
      </c>
      <c r="H174" t="str">
        <f t="shared" si="2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"},</v>
      </c>
      <c r="I174" t="str">
        <f>"["""&amp;A174&amp;""","&amp;E174&amp;","""&amp;F174&amp;""","""&amp;G174&amp;"""],"</f>
        <v>["ZM",17773,"62,5","5,11"],</v>
      </c>
    </row>
    <row r="175" spans="1:9" x14ac:dyDescent="0.2">
      <c r="A175" t="s">
        <v>383</v>
      </c>
      <c r="B175" t="s">
        <v>211</v>
      </c>
      <c r="C175" t="s">
        <v>211</v>
      </c>
      <c r="D175" t="s">
        <v>685</v>
      </c>
      <c r="E175">
        <f>IFERROR(VLOOKUP(A175,'Poit original file'!A:C,3,FALSE),0)</f>
        <v>16713</v>
      </c>
      <c r="F175">
        <f>IFERROR(VLOOKUP(A175,'Poit original file'!A:F,6,FALSE),0)</f>
        <v>62.6</v>
      </c>
      <c r="G175">
        <f>IFERROR(VLOOKUP(A175,'Poit original file'!A:H,8,FALSE),0)</f>
        <v>3.63</v>
      </c>
      <c r="H175" t="str">
        <f t="shared" si="2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"},</v>
      </c>
      <c r="I175" t="str">
        <f>"["""&amp;A175&amp;""","&amp;E175&amp;","""&amp;F175&amp;""","""&amp;G175&amp;"""],"</f>
        <v>["ZW",16713,"62,6","3,63"],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D96-AF32-2546-A671-950A56F96F57}">
  <sheetPr>
    <tabColor theme="8" tint="-0.249977111117893"/>
  </sheetPr>
  <dimension ref="A1:J202"/>
  <sheetViews>
    <sheetView workbookViewId="0">
      <selection activeCell="C31" sqref="C31"/>
    </sheetView>
  </sheetViews>
  <sheetFormatPr baseColWidth="10" defaultRowHeight="16" x14ac:dyDescent="0.2"/>
  <cols>
    <col min="1" max="1" width="9.33203125" bestFit="1" customWidth="1"/>
    <col min="2" max="2" width="27.5" bestFit="1" customWidth="1"/>
    <col min="3" max="3" width="15.1640625" bestFit="1" customWidth="1"/>
    <col min="4" max="4" width="14.1640625" bestFit="1" customWidth="1"/>
    <col min="5" max="5" width="15.5" bestFit="1" customWidth="1"/>
    <col min="6" max="6" width="14.83203125" bestFit="1" customWidth="1"/>
    <col min="7" max="7" width="23" bestFit="1" customWidth="1"/>
    <col min="8" max="8" width="27.1640625" bestFit="1" customWidth="1"/>
    <col min="9" max="9" width="16.6640625" bestFit="1" customWidth="1"/>
    <col min="10" max="10" width="2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>
        <v>34936</v>
      </c>
      <c r="D2">
        <v>31</v>
      </c>
      <c r="E2">
        <v>7.6</v>
      </c>
      <c r="F2">
        <v>61.7</v>
      </c>
      <c r="G2">
        <v>62.8</v>
      </c>
      <c r="H2">
        <v>4.1500000000000004</v>
      </c>
      <c r="I2">
        <v>21.8</v>
      </c>
      <c r="J2">
        <v>906</v>
      </c>
    </row>
    <row r="3" spans="1:10" x14ac:dyDescent="0.2">
      <c r="A3" t="s">
        <v>381</v>
      </c>
      <c r="B3" t="s">
        <v>12</v>
      </c>
      <c r="C3" s="1">
        <v>55867</v>
      </c>
      <c r="D3">
        <v>19.600000000000001</v>
      </c>
      <c r="E3">
        <v>12.6</v>
      </c>
      <c r="F3">
        <v>57.9</v>
      </c>
      <c r="G3">
        <v>32.9</v>
      </c>
      <c r="H3">
        <v>2.27</v>
      </c>
      <c r="I3">
        <v>7.5</v>
      </c>
      <c r="J3" s="1">
        <v>2957</v>
      </c>
    </row>
    <row r="4" spans="1:10" x14ac:dyDescent="0.2">
      <c r="A4" t="s">
        <v>213</v>
      </c>
      <c r="B4" t="s">
        <v>13</v>
      </c>
      <c r="C4" s="1">
        <v>2919</v>
      </c>
      <c r="D4">
        <v>13.8</v>
      </c>
      <c r="E4">
        <v>7.8</v>
      </c>
      <c r="F4">
        <v>78.5</v>
      </c>
      <c r="G4">
        <v>12.5</v>
      </c>
      <c r="H4">
        <v>1.78</v>
      </c>
      <c r="I4">
        <v>2.7</v>
      </c>
      <c r="J4">
        <v>393</v>
      </c>
    </row>
    <row r="5" spans="1:10" x14ac:dyDescent="0.2">
      <c r="A5" t="s">
        <v>253</v>
      </c>
      <c r="B5" t="s">
        <v>14</v>
      </c>
      <c r="C5" s="1">
        <v>41730</v>
      </c>
      <c r="D5">
        <v>21.3</v>
      </c>
      <c r="E5">
        <v>5.0999999999999996</v>
      </c>
      <c r="F5">
        <v>75.7</v>
      </c>
      <c r="G5">
        <v>24.8</v>
      </c>
      <c r="H5">
        <v>2.61</v>
      </c>
      <c r="I5">
        <v>15.7</v>
      </c>
      <c r="J5" s="1">
        <v>2706</v>
      </c>
    </row>
    <row r="6" spans="1:10" x14ac:dyDescent="0.2">
      <c r="A6" t="s">
        <v>249</v>
      </c>
      <c r="B6" t="s">
        <v>15</v>
      </c>
      <c r="C6" s="1">
        <v>80561</v>
      </c>
      <c r="D6">
        <v>8.6999999999999993</v>
      </c>
      <c r="E6">
        <v>11.3</v>
      </c>
      <c r="F6">
        <v>81.599999999999994</v>
      </c>
      <c r="G6">
        <v>2.5</v>
      </c>
      <c r="H6">
        <v>1.44</v>
      </c>
      <c r="I6">
        <v>-1</v>
      </c>
      <c r="J6" s="1">
        <v>17746</v>
      </c>
    </row>
    <row r="7" spans="1:10" x14ac:dyDescent="0.2">
      <c r="B7" t="s">
        <v>16</v>
      </c>
      <c r="C7">
        <v>166</v>
      </c>
      <c r="D7">
        <v>9.3000000000000007</v>
      </c>
      <c r="E7">
        <v>9.1</v>
      </c>
      <c r="F7">
        <v>81.3</v>
      </c>
      <c r="G7">
        <v>7.3</v>
      </c>
      <c r="H7">
        <v>1.49</v>
      </c>
      <c r="I7">
        <v>4.5999999999999996</v>
      </c>
      <c r="J7">
        <v>30</v>
      </c>
    </row>
    <row r="8" spans="1:10" x14ac:dyDescent="0.2">
      <c r="A8" t="s">
        <v>215</v>
      </c>
      <c r="B8" t="s">
        <v>17</v>
      </c>
      <c r="C8" s="1">
        <v>27498</v>
      </c>
      <c r="D8">
        <v>43.6</v>
      </c>
      <c r="E8">
        <v>12.6</v>
      </c>
      <c r="F8">
        <v>53.9</v>
      </c>
      <c r="G8">
        <v>86.8</v>
      </c>
      <c r="H8">
        <v>5.75</v>
      </c>
      <c r="I8">
        <v>31</v>
      </c>
      <c r="J8">
        <v>658</v>
      </c>
    </row>
    <row r="9" spans="1:10" x14ac:dyDescent="0.2">
      <c r="B9" t="s">
        <v>18</v>
      </c>
      <c r="C9">
        <v>95</v>
      </c>
      <c r="D9">
        <v>15.9</v>
      </c>
      <c r="E9">
        <v>6.1</v>
      </c>
      <c r="F9">
        <v>76.7</v>
      </c>
      <c r="G9">
        <v>7.6</v>
      </c>
      <c r="H9">
        <v>2.0299999999999998</v>
      </c>
      <c r="I9">
        <v>9.6999999999999993</v>
      </c>
      <c r="J9">
        <v>7</v>
      </c>
    </row>
    <row r="10" spans="1:10" x14ac:dyDescent="0.2">
      <c r="A10" t="s">
        <v>347</v>
      </c>
      <c r="B10" t="s">
        <v>19</v>
      </c>
      <c r="C10" s="1">
        <v>33300</v>
      </c>
      <c r="D10">
        <v>18.3</v>
      </c>
      <c r="E10">
        <v>3.5</v>
      </c>
      <c r="F10">
        <v>74.900000000000006</v>
      </c>
      <c r="G10">
        <v>13.1</v>
      </c>
      <c r="H10">
        <v>2.57</v>
      </c>
      <c r="I10">
        <v>16.5</v>
      </c>
      <c r="J10" s="1">
        <v>1099</v>
      </c>
    </row>
    <row r="11" spans="1:10" x14ac:dyDescent="0.2">
      <c r="A11" t="s">
        <v>216</v>
      </c>
      <c r="B11" t="s">
        <v>20</v>
      </c>
      <c r="C11" s="1">
        <v>44692</v>
      </c>
      <c r="D11">
        <v>16.8</v>
      </c>
      <c r="E11">
        <v>7.5</v>
      </c>
      <c r="F11">
        <v>77</v>
      </c>
      <c r="G11">
        <v>11.5</v>
      </c>
      <c r="H11">
        <v>2.2599999999999998</v>
      </c>
      <c r="I11">
        <v>9.3000000000000007</v>
      </c>
      <c r="J11" s="1">
        <v>5070</v>
      </c>
    </row>
    <row r="12" spans="1:10" x14ac:dyDescent="0.2">
      <c r="A12" t="s">
        <v>214</v>
      </c>
      <c r="B12" t="s">
        <v>21</v>
      </c>
      <c r="C12" s="1">
        <v>3035</v>
      </c>
      <c r="D12">
        <v>12.4</v>
      </c>
      <c r="E12">
        <v>9.6</v>
      </c>
      <c r="F12">
        <v>75.400000000000006</v>
      </c>
      <c r="G12">
        <v>11.2</v>
      </c>
      <c r="H12">
        <v>1.5</v>
      </c>
      <c r="I12">
        <v>0.9</v>
      </c>
      <c r="J12">
        <v>356</v>
      </c>
    </row>
    <row r="13" spans="1:10" x14ac:dyDescent="0.2">
      <c r="B13" t="s">
        <v>22</v>
      </c>
      <c r="C13">
        <v>105</v>
      </c>
      <c r="D13">
        <v>10</v>
      </c>
      <c r="E13">
        <v>9.1</v>
      </c>
      <c r="F13">
        <v>76.099999999999994</v>
      </c>
      <c r="G13">
        <v>13.6</v>
      </c>
      <c r="H13">
        <v>1.62</v>
      </c>
      <c r="I13">
        <v>2.6</v>
      </c>
      <c r="J13">
        <v>14</v>
      </c>
    </row>
    <row r="14" spans="1:10" x14ac:dyDescent="0.2">
      <c r="A14" t="s">
        <v>218</v>
      </c>
      <c r="B14" t="s">
        <v>23</v>
      </c>
      <c r="C14" s="1">
        <v>24967</v>
      </c>
      <c r="D14">
        <v>12.9</v>
      </c>
      <c r="E14">
        <v>6.7</v>
      </c>
      <c r="F14">
        <v>83.1</v>
      </c>
      <c r="G14">
        <v>3.3</v>
      </c>
      <c r="H14">
        <v>1.86</v>
      </c>
      <c r="I14">
        <v>12.9</v>
      </c>
      <c r="J14" s="1">
        <v>3945</v>
      </c>
    </row>
    <row r="15" spans="1:10" x14ac:dyDescent="0.2">
      <c r="A15" t="s">
        <v>217</v>
      </c>
      <c r="B15" t="s">
        <v>24</v>
      </c>
      <c r="C15" s="1">
        <v>8614</v>
      </c>
      <c r="D15">
        <v>9.6999999999999993</v>
      </c>
      <c r="E15">
        <v>9.5</v>
      </c>
      <c r="F15">
        <v>82.2</v>
      </c>
      <c r="G15">
        <v>2.5</v>
      </c>
      <c r="H15">
        <v>1.53</v>
      </c>
      <c r="I15">
        <v>2.4</v>
      </c>
      <c r="J15" s="1">
        <v>1660</v>
      </c>
    </row>
    <row r="16" spans="1:10" x14ac:dyDescent="0.2">
      <c r="A16" t="s">
        <v>219</v>
      </c>
      <c r="B16" t="s">
        <v>25</v>
      </c>
      <c r="C16" s="1">
        <v>10070</v>
      </c>
      <c r="D16">
        <v>17.7</v>
      </c>
      <c r="E16">
        <v>7.6</v>
      </c>
      <c r="F16">
        <v>71.2</v>
      </c>
      <c r="G16">
        <v>36</v>
      </c>
      <c r="H16">
        <v>2.2200000000000002</v>
      </c>
      <c r="I16">
        <v>9.1999999999999993</v>
      </c>
      <c r="J16">
        <v>660</v>
      </c>
    </row>
    <row r="17" spans="1:10" x14ac:dyDescent="0.2">
      <c r="A17" t="s">
        <v>230</v>
      </c>
      <c r="B17" t="s">
        <v>26</v>
      </c>
      <c r="C17">
        <v>401</v>
      </c>
      <c r="D17">
        <v>14.5</v>
      </c>
      <c r="E17">
        <v>6.5</v>
      </c>
      <c r="F17">
        <v>76</v>
      </c>
      <c r="G17">
        <v>7.7</v>
      </c>
      <c r="H17">
        <v>1.83</v>
      </c>
      <c r="I17">
        <v>10.4</v>
      </c>
      <c r="J17">
        <v>37</v>
      </c>
    </row>
    <row r="18" spans="1:10" x14ac:dyDescent="0.2">
      <c r="B18" t="s">
        <v>27</v>
      </c>
      <c r="C18" s="1">
        <v>1442</v>
      </c>
      <c r="D18">
        <v>12.9</v>
      </c>
      <c r="E18">
        <v>2.5</v>
      </c>
      <c r="F18">
        <v>77.099999999999994</v>
      </c>
      <c r="G18">
        <v>5.9</v>
      </c>
      <c r="H18">
        <v>1.97</v>
      </c>
      <c r="I18">
        <v>16.100000000000001</v>
      </c>
      <c r="J18">
        <v>37</v>
      </c>
    </row>
    <row r="19" spans="1:10" x14ac:dyDescent="0.2">
      <c r="A19" t="s">
        <v>221</v>
      </c>
      <c r="B19" t="s">
        <v>28</v>
      </c>
      <c r="C19" s="1">
        <v>166735</v>
      </c>
      <c r="D19">
        <v>18.399999999999999</v>
      </c>
      <c r="E19">
        <v>5.2</v>
      </c>
      <c r="F19">
        <v>73.099999999999994</v>
      </c>
      <c r="G19">
        <v>24.8</v>
      </c>
      <c r="H19">
        <v>2.06</v>
      </c>
      <c r="I19">
        <v>11.4</v>
      </c>
      <c r="J19" s="1">
        <v>8373</v>
      </c>
    </row>
    <row r="20" spans="1:10" x14ac:dyDescent="0.2">
      <c r="B20" t="s">
        <v>29</v>
      </c>
      <c r="C20">
        <v>286</v>
      </c>
      <c r="D20">
        <v>11.8</v>
      </c>
      <c r="E20">
        <v>10.9</v>
      </c>
      <c r="F20">
        <v>76.3</v>
      </c>
      <c r="G20">
        <v>7.9</v>
      </c>
      <c r="H20">
        <v>1.8</v>
      </c>
      <c r="I20">
        <v>2.2999999999999998</v>
      </c>
      <c r="J20">
        <v>44</v>
      </c>
    </row>
    <row r="21" spans="1:10" x14ac:dyDescent="0.2">
      <c r="A21" t="s">
        <v>222</v>
      </c>
      <c r="B21" t="s">
        <v>30</v>
      </c>
      <c r="C21" s="1">
        <v>11513</v>
      </c>
      <c r="D21">
        <v>11.4</v>
      </c>
      <c r="E21">
        <v>9.6999999999999993</v>
      </c>
      <c r="F21">
        <v>81.5</v>
      </c>
      <c r="G21">
        <v>2.7</v>
      </c>
      <c r="H21">
        <v>1.83</v>
      </c>
      <c r="I21">
        <v>5.8</v>
      </c>
      <c r="J21" s="1">
        <v>2171</v>
      </c>
    </row>
    <row r="22" spans="1:10" x14ac:dyDescent="0.2">
      <c r="A22" t="s">
        <v>234</v>
      </c>
      <c r="B22" t="s">
        <v>31</v>
      </c>
      <c r="C22">
        <v>382</v>
      </c>
      <c r="D22">
        <v>22.1</v>
      </c>
      <c r="E22">
        <v>5.5</v>
      </c>
      <c r="F22">
        <v>70.5</v>
      </c>
      <c r="G22">
        <v>12.2</v>
      </c>
      <c r="H22">
        <v>2.4500000000000002</v>
      </c>
      <c r="I22">
        <v>20.3</v>
      </c>
      <c r="J22">
        <v>15</v>
      </c>
    </row>
    <row r="23" spans="1:10" x14ac:dyDescent="0.2">
      <c r="A23" t="s">
        <v>226</v>
      </c>
      <c r="B23" t="s">
        <v>32</v>
      </c>
      <c r="C23" s="1">
        <v>11755</v>
      </c>
      <c r="D23">
        <v>34.4</v>
      </c>
      <c r="E23">
        <v>8.9</v>
      </c>
      <c r="F23">
        <v>60.4</v>
      </c>
      <c r="G23">
        <v>62.7</v>
      </c>
      <c r="H23">
        <v>4.46</v>
      </c>
      <c r="I23">
        <v>25.4</v>
      </c>
      <c r="J23">
        <v>345</v>
      </c>
    </row>
    <row r="24" spans="1:10" x14ac:dyDescent="0.2">
      <c r="A24" t="s">
        <v>231</v>
      </c>
      <c r="B24" t="s">
        <v>33</v>
      </c>
      <c r="C24">
        <v>801</v>
      </c>
      <c r="D24">
        <v>16.7</v>
      </c>
      <c r="E24">
        <v>6.2</v>
      </c>
      <c r="F24">
        <v>70.900000000000006</v>
      </c>
      <c r="G24">
        <v>23.9</v>
      </c>
      <c r="H24">
        <v>1.9</v>
      </c>
      <c r="I24">
        <v>10.3</v>
      </c>
      <c r="J24">
        <v>43</v>
      </c>
    </row>
    <row r="25" spans="1:10" x14ac:dyDescent="0.2">
      <c r="A25" t="s">
        <v>233</v>
      </c>
      <c r="B25" t="s">
        <v>34</v>
      </c>
      <c r="C25" s="1">
        <v>9429</v>
      </c>
      <c r="D25">
        <v>11.6</v>
      </c>
      <c r="E25">
        <v>14.6</v>
      </c>
      <c r="F25">
        <v>71.8</v>
      </c>
      <c r="G25">
        <v>3.5</v>
      </c>
      <c r="H25">
        <v>1.65</v>
      </c>
      <c r="I25">
        <v>-3.3</v>
      </c>
      <c r="J25" s="1">
        <v>1387</v>
      </c>
    </row>
    <row r="26" spans="1:10" x14ac:dyDescent="0.2">
      <c r="A26" t="s">
        <v>228</v>
      </c>
      <c r="B26" t="s">
        <v>35</v>
      </c>
      <c r="C26" s="1">
        <v>11218</v>
      </c>
      <c r="D26">
        <v>22.8</v>
      </c>
      <c r="E26">
        <v>7.2</v>
      </c>
      <c r="F26">
        <v>69.8</v>
      </c>
      <c r="G26">
        <v>34.299999999999997</v>
      </c>
      <c r="H26">
        <v>2.81</v>
      </c>
      <c r="I26">
        <v>14.7</v>
      </c>
      <c r="J26">
        <v>767</v>
      </c>
    </row>
    <row r="27" spans="1:10" x14ac:dyDescent="0.2">
      <c r="A27" t="s">
        <v>220</v>
      </c>
      <c r="B27" t="s">
        <v>36</v>
      </c>
      <c r="C27" s="1">
        <v>3782</v>
      </c>
      <c r="D27">
        <v>8.4</v>
      </c>
      <c r="E27">
        <v>11.1</v>
      </c>
      <c r="F27">
        <v>77.099999999999994</v>
      </c>
      <c r="G27">
        <v>6.4</v>
      </c>
      <c r="H27">
        <v>1.23</v>
      </c>
      <c r="I27">
        <v>-2.9</v>
      </c>
      <c r="J27">
        <v>644</v>
      </c>
    </row>
    <row r="28" spans="1:10" x14ac:dyDescent="0.2">
      <c r="A28" t="s">
        <v>232</v>
      </c>
      <c r="B28" t="s">
        <v>37</v>
      </c>
      <c r="C28" s="1">
        <v>2383</v>
      </c>
      <c r="D28">
        <v>23</v>
      </c>
      <c r="E28">
        <v>7.6</v>
      </c>
      <c r="F28">
        <v>64.900000000000006</v>
      </c>
      <c r="G28">
        <v>28.4</v>
      </c>
      <c r="H28">
        <v>2.66</v>
      </c>
      <c r="I28">
        <v>16.3</v>
      </c>
      <c r="J28">
        <v>93</v>
      </c>
    </row>
    <row r="29" spans="1:10" x14ac:dyDescent="0.2">
      <c r="A29" t="s">
        <v>229</v>
      </c>
      <c r="B29" t="s">
        <v>38</v>
      </c>
      <c r="C29" s="1">
        <v>212873</v>
      </c>
      <c r="D29">
        <v>13.8</v>
      </c>
      <c r="E29">
        <v>6.3</v>
      </c>
      <c r="F29">
        <v>75.599999999999994</v>
      </c>
      <c r="G29">
        <v>15.9</v>
      </c>
      <c r="H29">
        <v>1.74</v>
      </c>
      <c r="I29">
        <v>7.6</v>
      </c>
      <c r="J29" s="1">
        <v>18607</v>
      </c>
    </row>
    <row r="30" spans="1:10" x14ac:dyDescent="0.2">
      <c r="A30" t="s">
        <v>227</v>
      </c>
      <c r="B30" t="s">
        <v>39</v>
      </c>
      <c r="C30">
        <v>440</v>
      </c>
      <c r="D30">
        <v>14.7</v>
      </c>
      <c r="E30">
        <v>3.2</v>
      </c>
      <c r="F30">
        <v>79.599999999999994</v>
      </c>
      <c r="G30">
        <v>4</v>
      </c>
      <c r="H30">
        <v>1.81</v>
      </c>
      <c r="I30">
        <v>12.3</v>
      </c>
      <c r="J30">
        <v>24</v>
      </c>
    </row>
    <row r="31" spans="1:10" x14ac:dyDescent="0.2">
      <c r="A31" t="s">
        <v>224</v>
      </c>
      <c r="B31" t="s">
        <v>40</v>
      </c>
      <c r="C31" s="1">
        <v>6992</v>
      </c>
      <c r="D31">
        <v>9.4</v>
      </c>
      <c r="E31">
        <v>15.6</v>
      </c>
      <c r="F31">
        <v>74.599999999999994</v>
      </c>
      <c r="G31">
        <v>8</v>
      </c>
      <c r="H31">
        <v>1.6</v>
      </c>
      <c r="I31">
        <v>-7.6</v>
      </c>
      <c r="J31" s="1">
        <v>1463</v>
      </c>
    </row>
    <row r="32" spans="1:10" x14ac:dyDescent="0.2">
      <c r="A32" t="s">
        <v>223</v>
      </c>
      <c r="B32" t="s">
        <v>41</v>
      </c>
      <c r="C32" s="1">
        <v>19724</v>
      </c>
      <c r="D32">
        <v>38.200000000000003</v>
      </c>
      <c r="E32">
        <v>8.6999999999999993</v>
      </c>
      <c r="F32">
        <v>60</v>
      </c>
      <c r="G32">
        <v>57.6</v>
      </c>
      <c r="H32">
        <v>5.19</v>
      </c>
      <c r="I32">
        <v>28.2</v>
      </c>
      <c r="J32">
        <v>471</v>
      </c>
    </row>
    <row r="33" spans="1:10" x14ac:dyDescent="0.2">
      <c r="A33" t="s">
        <v>225</v>
      </c>
      <c r="B33" t="s">
        <v>42</v>
      </c>
      <c r="C33" s="1">
        <v>12329</v>
      </c>
      <c r="D33">
        <v>41.8</v>
      </c>
      <c r="E33">
        <v>10.4</v>
      </c>
      <c r="F33">
        <v>58.2</v>
      </c>
      <c r="G33">
        <v>70.3</v>
      </c>
      <c r="H33">
        <v>5.62</v>
      </c>
      <c r="I33">
        <v>32</v>
      </c>
      <c r="J33">
        <v>319</v>
      </c>
    </row>
    <row r="34" spans="1:10" x14ac:dyDescent="0.2">
      <c r="A34" t="s">
        <v>294</v>
      </c>
      <c r="B34" t="s">
        <v>43</v>
      </c>
      <c r="C34" s="1">
        <v>16324</v>
      </c>
      <c r="D34">
        <v>22.6</v>
      </c>
      <c r="E34">
        <v>5.8</v>
      </c>
      <c r="F34">
        <v>70.2</v>
      </c>
      <c r="G34">
        <v>19.399999999999999</v>
      </c>
      <c r="H34">
        <v>2.5</v>
      </c>
      <c r="I34">
        <v>15.1</v>
      </c>
      <c r="J34">
        <v>746</v>
      </c>
    </row>
    <row r="35" spans="1:10" x14ac:dyDescent="0.2">
      <c r="A35" t="s">
        <v>242</v>
      </c>
      <c r="B35" t="s">
        <v>44</v>
      </c>
      <c r="C35" s="1">
        <v>25112</v>
      </c>
      <c r="D35">
        <v>34.700000000000003</v>
      </c>
      <c r="E35">
        <v>10.5</v>
      </c>
      <c r="F35">
        <v>57.2</v>
      </c>
      <c r="G35">
        <v>64.599999999999994</v>
      </c>
      <c r="H35">
        <v>4.42</v>
      </c>
      <c r="I35">
        <v>24</v>
      </c>
      <c r="J35">
        <v>805</v>
      </c>
    </row>
    <row r="36" spans="1:10" x14ac:dyDescent="0.2">
      <c r="A36" t="s">
        <v>235</v>
      </c>
      <c r="B36" t="s">
        <v>45</v>
      </c>
      <c r="C36" s="1">
        <v>36958</v>
      </c>
      <c r="D36">
        <v>10.5</v>
      </c>
      <c r="E36">
        <v>7.5</v>
      </c>
      <c r="F36">
        <v>82.7</v>
      </c>
      <c r="G36">
        <v>4</v>
      </c>
      <c r="H36">
        <v>1.56</v>
      </c>
      <c r="I36">
        <v>8.9</v>
      </c>
      <c r="J36" s="1">
        <v>6419</v>
      </c>
    </row>
    <row r="37" spans="1:10" x14ac:dyDescent="0.2">
      <c r="B37" t="s">
        <v>46</v>
      </c>
      <c r="C37">
        <v>540</v>
      </c>
      <c r="D37">
        <v>20</v>
      </c>
      <c r="E37">
        <v>5.0999999999999996</v>
      </c>
      <c r="F37">
        <v>74.3</v>
      </c>
      <c r="G37">
        <v>17</v>
      </c>
      <c r="H37">
        <v>2.17</v>
      </c>
      <c r="I37">
        <v>12</v>
      </c>
      <c r="J37">
        <v>25</v>
      </c>
    </row>
    <row r="38" spans="1:10" x14ac:dyDescent="0.2">
      <c r="A38" t="s">
        <v>237</v>
      </c>
      <c r="B38" t="s">
        <v>47</v>
      </c>
      <c r="C38" s="1">
        <v>5201</v>
      </c>
      <c r="D38">
        <v>32.200000000000003</v>
      </c>
      <c r="E38">
        <v>12.9</v>
      </c>
      <c r="F38">
        <v>53.5</v>
      </c>
      <c r="G38">
        <v>82.7</v>
      </c>
      <c r="H38">
        <v>3.98</v>
      </c>
      <c r="I38">
        <v>19.8</v>
      </c>
      <c r="J38">
        <v>202</v>
      </c>
    </row>
    <row r="39" spans="1:10" x14ac:dyDescent="0.2">
      <c r="A39" t="s">
        <v>241</v>
      </c>
      <c r="B39" t="s">
        <v>48</v>
      </c>
      <c r="C39" s="1">
        <v>18493</v>
      </c>
      <c r="D39">
        <v>12.6</v>
      </c>
      <c r="E39">
        <v>5.2</v>
      </c>
      <c r="F39">
        <v>82.8</v>
      </c>
      <c r="G39">
        <v>5.7</v>
      </c>
      <c r="H39">
        <v>1.72</v>
      </c>
      <c r="I39">
        <v>9.6</v>
      </c>
      <c r="J39" s="1">
        <v>2228</v>
      </c>
    </row>
    <row r="40" spans="1:10" x14ac:dyDescent="0.2">
      <c r="A40" t="s">
        <v>243</v>
      </c>
      <c r="B40" t="s">
        <v>49</v>
      </c>
      <c r="C40" s="1">
        <v>1393686</v>
      </c>
      <c r="D40">
        <v>11.3</v>
      </c>
      <c r="E40">
        <v>7.4</v>
      </c>
      <c r="F40">
        <v>76.599999999999994</v>
      </c>
      <c r="G40">
        <v>9.3000000000000007</v>
      </c>
      <c r="H40">
        <v>1.59</v>
      </c>
      <c r="I40">
        <v>3.7</v>
      </c>
      <c r="J40" s="1">
        <v>154420</v>
      </c>
    </row>
    <row r="41" spans="1:10" x14ac:dyDescent="0.2">
      <c r="B41" t="s">
        <v>50</v>
      </c>
      <c r="C41" s="1">
        <v>7455</v>
      </c>
      <c r="D41">
        <v>9.8000000000000007</v>
      </c>
      <c r="E41">
        <v>6.6</v>
      </c>
      <c r="F41">
        <v>84.6</v>
      </c>
      <c r="G41">
        <v>1.5</v>
      </c>
      <c r="H41">
        <v>1.31</v>
      </c>
      <c r="I41">
        <v>7</v>
      </c>
      <c r="J41" s="1">
        <v>1250</v>
      </c>
    </row>
    <row r="42" spans="1:10" x14ac:dyDescent="0.2">
      <c r="B42" t="s">
        <v>51</v>
      </c>
      <c r="C42">
        <v>615</v>
      </c>
      <c r="D42">
        <v>11.8</v>
      </c>
      <c r="E42">
        <v>4.9000000000000004</v>
      </c>
      <c r="F42">
        <v>81.400000000000006</v>
      </c>
      <c r="G42">
        <v>3</v>
      </c>
      <c r="H42">
        <v>1.36</v>
      </c>
      <c r="I42">
        <v>14.7</v>
      </c>
      <c r="J42">
        <v>65</v>
      </c>
    </row>
    <row r="43" spans="1:10" x14ac:dyDescent="0.2">
      <c r="A43" t="s">
        <v>247</v>
      </c>
      <c r="B43" t="s">
        <v>52</v>
      </c>
      <c r="C43" s="1">
        <v>1198</v>
      </c>
      <c r="D43">
        <v>10.8</v>
      </c>
      <c r="E43">
        <v>7</v>
      </c>
      <c r="F43">
        <v>80.8</v>
      </c>
      <c r="G43">
        <v>3.5</v>
      </c>
      <c r="H43">
        <v>1.42</v>
      </c>
      <c r="I43">
        <v>8.6999999999999993</v>
      </c>
      <c r="J43">
        <v>165</v>
      </c>
    </row>
    <row r="44" spans="1:10" x14ac:dyDescent="0.2">
      <c r="A44" t="s">
        <v>244</v>
      </c>
      <c r="B44" t="s">
        <v>53</v>
      </c>
      <c r="C44" s="1">
        <v>49469</v>
      </c>
      <c r="D44">
        <v>14.7</v>
      </c>
      <c r="E44">
        <v>6.1</v>
      </c>
      <c r="F44">
        <v>74.8</v>
      </c>
      <c r="G44">
        <v>15.2</v>
      </c>
      <c r="H44">
        <v>1.82</v>
      </c>
      <c r="I44">
        <v>8</v>
      </c>
      <c r="J44" s="1">
        <v>3947</v>
      </c>
    </row>
    <row r="45" spans="1:10" x14ac:dyDescent="0.2">
      <c r="B45" t="s">
        <v>54</v>
      </c>
      <c r="C45">
        <v>845</v>
      </c>
      <c r="D45">
        <v>31.9</v>
      </c>
      <c r="E45">
        <v>7</v>
      </c>
      <c r="F45">
        <v>64.3</v>
      </c>
      <c r="G45">
        <v>51.6</v>
      </c>
      <c r="H45">
        <v>4.2</v>
      </c>
      <c r="I45">
        <v>22.5</v>
      </c>
      <c r="J45">
        <v>25</v>
      </c>
    </row>
    <row r="46" spans="1:10" x14ac:dyDescent="0.2">
      <c r="A46" t="s">
        <v>238</v>
      </c>
      <c r="B46" t="s">
        <v>55</v>
      </c>
      <c r="C46" s="1">
        <v>4996</v>
      </c>
      <c r="D46">
        <v>34.5</v>
      </c>
      <c r="E46">
        <v>7.7</v>
      </c>
      <c r="F46">
        <v>64.2</v>
      </c>
      <c r="G46">
        <v>42.8</v>
      </c>
      <c r="H46">
        <v>4.62</v>
      </c>
      <c r="I46">
        <v>26.2</v>
      </c>
      <c r="J46">
        <v>186</v>
      </c>
    </row>
    <row r="47" spans="1:10" x14ac:dyDescent="0.2">
      <c r="A47" t="s">
        <v>236</v>
      </c>
      <c r="B47" t="s">
        <v>56</v>
      </c>
      <c r="C47" s="1">
        <v>84825</v>
      </c>
      <c r="D47">
        <v>40.200000000000003</v>
      </c>
      <c r="E47">
        <v>9.5</v>
      </c>
      <c r="F47">
        <v>60.1</v>
      </c>
      <c r="G47">
        <v>65.400000000000006</v>
      </c>
      <c r="H47">
        <v>5.62</v>
      </c>
      <c r="I47">
        <v>30.8</v>
      </c>
      <c r="J47" s="1">
        <v>2520</v>
      </c>
    </row>
    <row r="48" spans="1:10" x14ac:dyDescent="0.2">
      <c r="A48" t="s">
        <v>295</v>
      </c>
      <c r="B48" t="s">
        <v>57</v>
      </c>
      <c r="C48" s="1">
        <v>25527</v>
      </c>
      <c r="D48">
        <v>14.2</v>
      </c>
      <c r="E48">
        <v>9.5</v>
      </c>
      <c r="F48">
        <v>71.2</v>
      </c>
      <c r="G48">
        <v>19</v>
      </c>
      <c r="H48">
        <v>1.93</v>
      </c>
      <c r="I48">
        <v>4.7</v>
      </c>
      <c r="J48" s="1">
        <v>2314</v>
      </c>
    </row>
    <row r="49" spans="1:10" x14ac:dyDescent="0.2">
      <c r="A49" t="s">
        <v>296</v>
      </c>
      <c r="B49" t="s">
        <v>58</v>
      </c>
      <c r="C49" s="1">
        <v>50897</v>
      </c>
      <c r="D49">
        <v>9</v>
      </c>
      <c r="E49">
        <v>6.1</v>
      </c>
      <c r="F49">
        <v>82.9</v>
      </c>
      <c r="G49">
        <v>2.1</v>
      </c>
      <c r="H49">
        <v>1.34</v>
      </c>
      <c r="I49">
        <v>3.7</v>
      </c>
      <c r="J49" s="1">
        <v>7395</v>
      </c>
    </row>
    <row r="50" spans="1:10" x14ac:dyDescent="0.2">
      <c r="A50" t="s">
        <v>245</v>
      </c>
      <c r="B50" t="s">
        <v>59</v>
      </c>
      <c r="C50" s="1">
        <v>4953</v>
      </c>
      <c r="D50">
        <v>13.8</v>
      </c>
      <c r="E50">
        <v>5.0999999999999996</v>
      </c>
      <c r="F50">
        <v>80.2</v>
      </c>
      <c r="G50">
        <v>8</v>
      </c>
      <c r="H50">
        <v>1.75</v>
      </c>
      <c r="I50">
        <v>9.4</v>
      </c>
      <c r="J50">
        <v>483</v>
      </c>
    </row>
    <row r="51" spans="1:10" x14ac:dyDescent="0.2">
      <c r="A51" t="s">
        <v>240</v>
      </c>
      <c r="B51" t="s">
        <v>60</v>
      </c>
      <c r="C51" s="1">
        <v>24387</v>
      </c>
      <c r="D51">
        <v>36.1</v>
      </c>
      <c r="E51">
        <v>12.6</v>
      </c>
      <c r="F51">
        <v>53</v>
      </c>
      <c r="G51">
        <v>61.8</v>
      </c>
      <c r="H51">
        <v>4.74</v>
      </c>
      <c r="I51">
        <v>23.7</v>
      </c>
      <c r="J51">
        <v>743</v>
      </c>
    </row>
    <row r="52" spans="1:10" x14ac:dyDescent="0.2">
      <c r="A52" t="s">
        <v>278</v>
      </c>
      <c r="B52" t="s">
        <v>61</v>
      </c>
      <c r="C52" s="1">
        <v>4195</v>
      </c>
      <c r="D52">
        <v>9.1</v>
      </c>
      <c r="E52">
        <v>12.8</v>
      </c>
      <c r="F52">
        <v>78</v>
      </c>
      <c r="G52">
        <v>3.2</v>
      </c>
      <c r="H52">
        <v>1.48</v>
      </c>
      <c r="I52">
        <v>-3.7</v>
      </c>
      <c r="J52">
        <v>844</v>
      </c>
    </row>
    <row r="53" spans="1:10" x14ac:dyDescent="0.2">
      <c r="A53" t="s">
        <v>246</v>
      </c>
      <c r="B53" t="s">
        <v>62</v>
      </c>
      <c r="C53" s="1">
        <v>11383</v>
      </c>
      <c r="D53">
        <v>9.6</v>
      </c>
      <c r="E53">
        <v>8.3000000000000007</v>
      </c>
      <c r="F53">
        <v>80.099999999999994</v>
      </c>
      <c r="G53">
        <v>4.7</v>
      </c>
      <c r="H53">
        <v>1.58</v>
      </c>
      <c r="I53">
        <v>-0.7</v>
      </c>
      <c r="J53" s="1">
        <v>1745</v>
      </c>
    </row>
    <row r="54" spans="1:10" x14ac:dyDescent="0.2">
      <c r="B54" t="s">
        <v>63</v>
      </c>
      <c r="C54">
        <v>161</v>
      </c>
      <c r="D54">
        <v>13.2</v>
      </c>
      <c r="E54">
        <v>8.6999999999999993</v>
      </c>
      <c r="F54">
        <v>78.7</v>
      </c>
      <c r="G54">
        <v>8.9</v>
      </c>
      <c r="H54">
        <v>2.06</v>
      </c>
      <c r="I54">
        <v>7.9</v>
      </c>
      <c r="J54">
        <v>26</v>
      </c>
    </row>
    <row r="55" spans="1:10" x14ac:dyDescent="0.2">
      <c r="A55" t="s">
        <v>251</v>
      </c>
      <c r="B55" t="s">
        <v>64</v>
      </c>
      <c r="C55" s="1">
        <v>5733</v>
      </c>
      <c r="D55">
        <v>10.7</v>
      </c>
      <c r="E55">
        <v>9.6</v>
      </c>
      <c r="F55">
        <v>80.8</v>
      </c>
      <c r="G55">
        <v>3.5</v>
      </c>
      <c r="H55">
        <v>1.76</v>
      </c>
      <c r="I55">
        <v>3.7</v>
      </c>
      <c r="J55" s="1">
        <v>1132</v>
      </c>
    </row>
    <row r="56" spans="1:10" x14ac:dyDescent="0.2">
      <c r="A56" t="s">
        <v>250</v>
      </c>
      <c r="B56" t="s">
        <v>65</v>
      </c>
      <c r="C56">
        <v>923</v>
      </c>
      <c r="D56">
        <v>23.6</v>
      </c>
      <c r="E56">
        <v>8.5</v>
      </c>
      <c r="F56">
        <v>62.9</v>
      </c>
      <c r="G56">
        <v>49.9</v>
      </c>
      <c r="H56">
        <v>2.96</v>
      </c>
      <c r="I56">
        <v>12.8</v>
      </c>
      <c r="J56">
        <v>40</v>
      </c>
    </row>
    <row r="57" spans="1:10" x14ac:dyDescent="0.2">
      <c r="A57" t="s">
        <v>252</v>
      </c>
      <c r="B57" t="s">
        <v>66</v>
      </c>
      <c r="C57" s="1">
        <v>10882</v>
      </c>
      <c r="D57">
        <v>19.5</v>
      </c>
      <c r="E57">
        <v>6.2</v>
      </c>
      <c r="F57">
        <v>74.2</v>
      </c>
      <c r="G57">
        <v>22.2</v>
      </c>
      <c r="H57">
        <v>2.36</v>
      </c>
      <c r="I57">
        <v>10.5</v>
      </c>
      <c r="J57">
        <v>779</v>
      </c>
    </row>
    <row r="58" spans="1:10" x14ac:dyDescent="0.2">
      <c r="A58" t="s">
        <v>256</v>
      </c>
      <c r="B58" t="s">
        <v>67</v>
      </c>
      <c r="C58" s="1">
        <v>97007</v>
      </c>
      <c r="D58">
        <v>25</v>
      </c>
      <c r="E58">
        <v>5.9</v>
      </c>
      <c r="F58">
        <v>71.900000000000006</v>
      </c>
      <c r="G58">
        <v>15.3</v>
      </c>
      <c r="H58">
        <v>3.16</v>
      </c>
      <c r="I58">
        <v>18.3</v>
      </c>
      <c r="J58" s="1">
        <v>5204</v>
      </c>
    </row>
    <row r="59" spans="1:10" x14ac:dyDescent="0.2">
      <c r="A59" t="s">
        <v>212</v>
      </c>
      <c r="B59" t="s">
        <v>68</v>
      </c>
      <c r="C59" s="1">
        <v>9543</v>
      </c>
      <c r="D59">
        <v>9.9</v>
      </c>
      <c r="E59">
        <v>1.8</v>
      </c>
      <c r="F59">
        <v>77.599999999999994</v>
      </c>
      <c r="G59">
        <v>5.2</v>
      </c>
      <c r="H59">
        <v>1.72</v>
      </c>
      <c r="I59">
        <v>15.2</v>
      </c>
      <c r="J59">
        <v>144</v>
      </c>
    </row>
    <row r="60" spans="1:10" x14ac:dyDescent="0.2">
      <c r="A60" t="s">
        <v>254</v>
      </c>
      <c r="B60" t="s">
        <v>69</v>
      </c>
      <c r="C60" s="1">
        <v>16865</v>
      </c>
      <c r="D60">
        <v>19.600000000000001</v>
      </c>
      <c r="E60">
        <v>5.0999999999999996</v>
      </c>
      <c r="F60">
        <v>76.8</v>
      </c>
      <c r="G60">
        <v>18.399999999999999</v>
      </c>
      <c r="H60">
        <v>2.4300000000000002</v>
      </c>
      <c r="I60">
        <v>14.1</v>
      </c>
      <c r="J60" s="1">
        <v>1237</v>
      </c>
    </row>
    <row r="61" spans="1:10" x14ac:dyDescent="0.2">
      <c r="A61" t="s">
        <v>258</v>
      </c>
      <c r="B61" t="s">
        <v>70</v>
      </c>
      <c r="C61" s="1">
        <v>5617</v>
      </c>
      <c r="D61">
        <v>31.4</v>
      </c>
      <c r="E61">
        <v>6</v>
      </c>
      <c r="F61">
        <v>65.3</v>
      </c>
      <c r="G61">
        <v>36.200000000000003</v>
      </c>
      <c r="H61">
        <v>3.99</v>
      </c>
      <c r="I61">
        <v>24.2</v>
      </c>
      <c r="J61">
        <v>152</v>
      </c>
    </row>
    <row r="62" spans="1:10" x14ac:dyDescent="0.2">
      <c r="A62" t="s">
        <v>259</v>
      </c>
      <c r="B62" t="s">
        <v>71</v>
      </c>
      <c r="C62" s="1">
        <v>46117</v>
      </c>
      <c r="D62">
        <v>8.5</v>
      </c>
      <c r="E62">
        <v>9.1999999999999993</v>
      </c>
      <c r="F62">
        <v>83.3</v>
      </c>
      <c r="G62">
        <v>2.5</v>
      </c>
      <c r="H62">
        <v>1.38</v>
      </c>
      <c r="I62">
        <v>1.1000000000000001</v>
      </c>
      <c r="J62" s="1">
        <v>9048</v>
      </c>
    </row>
    <row r="63" spans="1:10" x14ac:dyDescent="0.2">
      <c r="A63" t="s">
        <v>255</v>
      </c>
      <c r="B63" t="s">
        <v>72</v>
      </c>
      <c r="C63" s="1">
        <v>1302</v>
      </c>
      <c r="D63">
        <v>10.7</v>
      </c>
      <c r="E63">
        <v>12.7</v>
      </c>
      <c r="F63">
        <v>77.3</v>
      </c>
      <c r="G63">
        <v>2.8</v>
      </c>
      <c r="H63">
        <v>1.66</v>
      </c>
      <c r="I63">
        <v>-2.6</v>
      </c>
      <c r="J63">
        <v>256</v>
      </c>
    </row>
    <row r="64" spans="1:10" x14ac:dyDescent="0.2">
      <c r="A64" t="s">
        <v>374</v>
      </c>
      <c r="B64" t="s">
        <v>73</v>
      </c>
      <c r="C64" s="1">
        <v>328836</v>
      </c>
      <c r="D64">
        <v>12.5</v>
      </c>
      <c r="E64">
        <v>8.5</v>
      </c>
      <c r="F64">
        <v>79.599999999999994</v>
      </c>
      <c r="G64">
        <v>5.3</v>
      </c>
      <c r="H64">
        <v>1.89</v>
      </c>
      <c r="I64">
        <v>7.2</v>
      </c>
      <c r="J64" s="1">
        <v>52269</v>
      </c>
    </row>
    <row r="65" spans="1:10" x14ac:dyDescent="0.2">
      <c r="A65" t="s">
        <v>260</v>
      </c>
      <c r="B65" t="s">
        <v>74</v>
      </c>
      <c r="C65" s="1">
        <v>106863</v>
      </c>
      <c r="D65">
        <v>30.4</v>
      </c>
      <c r="E65">
        <v>6.7</v>
      </c>
      <c r="F65">
        <v>66</v>
      </c>
      <c r="G65">
        <v>41.8</v>
      </c>
      <c r="H65">
        <v>3.93</v>
      </c>
      <c r="I65">
        <v>23.7</v>
      </c>
      <c r="J65" s="1">
        <v>3804</v>
      </c>
    </row>
    <row r="66" spans="1:10" x14ac:dyDescent="0.2">
      <c r="A66" t="s">
        <v>262</v>
      </c>
      <c r="B66" t="s">
        <v>75</v>
      </c>
      <c r="C66">
        <v>907</v>
      </c>
      <c r="D66">
        <v>18.600000000000001</v>
      </c>
      <c r="E66">
        <v>7.3</v>
      </c>
      <c r="F66">
        <v>70.7</v>
      </c>
      <c r="G66">
        <v>13.1</v>
      </c>
      <c r="H66">
        <v>2.4700000000000002</v>
      </c>
      <c r="I66">
        <v>4.9000000000000004</v>
      </c>
      <c r="J66">
        <v>58</v>
      </c>
    </row>
    <row r="67" spans="1:10" x14ac:dyDescent="0.2">
      <c r="A67" t="s">
        <v>261</v>
      </c>
      <c r="B67" t="s">
        <v>76</v>
      </c>
      <c r="C67" s="1">
        <v>5556</v>
      </c>
      <c r="D67">
        <v>10.7</v>
      </c>
      <c r="E67">
        <v>9.9</v>
      </c>
      <c r="F67">
        <v>81.599999999999994</v>
      </c>
      <c r="G67">
        <v>1.8</v>
      </c>
      <c r="H67">
        <v>1.76</v>
      </c>
      <c r="I67">
        <v>2.7</v>
      </c>
      <c r="J67" s="1">
        <v>1212</v>
      </c>
    </row>
    <row r="68" spans="1:10" x14ac:dyDescent="0.2">
      <c r="A68" t="s">
        <v>263</v>
      </c>
      <c r="B68" t="s">
        <v>77</v>
      </c>
      <c r="C68" s="1">
        <v>65206</v>
      </c>
      <c r="D68">
        <v>11.9</v>
      </c>
      <c r="E68">
        <v>9.1</v>
      </c>
      <c r="F68">
        <v>82.9</v>
      </c>
      <c r="G68">
        <v>2.8</v>
      </c>
      <c r="H68">
        <v>1.99</v>
      </c>
      <c r="I68">
        <v>4.0999999999999996</v>
      </c>
      <c r="J68" s="1">
        <v>13167</v>
      </c>
    </row>
    <row r="69" spans="1:10" x14ac:dyDescent="0.2">
      <c r="A69" t="s">
        <v>264</v>
      </c>
      <c r="B69" t="s">
        <v>78</v>
      </c>
      <c r="C69" s="1">
        <v>1840</v>
      </c>
      <c r="D69">
        <v>28.2</v>
      </c>
      <c r="E69">
        <v>7.8</v>
      </c>
      <c r="F69">
        <v>66.2</v>
      </c>
      <c r="G69">
        <v>36.700000000000003</v>
      </c>
      <c r="H69">
        <v>3.65</v>
      </c>
      <c r="I69">
        <v>20.9</v>
      </c>
      <c r="J69">
        <v>92</v>
      </c>
    </row>
    <row r="70" spans="1:10" x14ac:dyDescent="0.2">
      <c r="A70" t="s">
        <v>270</v>
      </c>
      <c r="B70" t="s">
        <v>79</v>
      </c>
      <c r="C70" s="1">
        <v>2187</v>
      </c>
      <c r="D70">
        <v>40.200000000000003</v>
      </c>
      <c r="E70">
        <v>8.1</v>
      </c>
      <c r="F70">
        <v>61.2</v>
      </c>
      <c r="G70">
        <v>42.1</v>
      </c>
      <c r="H70">
        <v>5.51</v>
      </c>
      <c r="I70">
        <v>30.9</v>
      </c>
      <c r="J70">
        <v>51</v>
      </c>
    </row>
    <row r="71" spans="1:10" x14ac:dyDescent="0.2">
      <c r="A71" t="s">
        <v>266</v>
      </c>
      <c r="B71" t="s">
        <v>80</v>
      </c>
      <c r="C71" s="1">
        <v>3974</v>
      </c>
      <c r="D71">
        <v>12.8</v>
      </c>
      <c r="E71">
        <v>11.5</v>
      </c>
      <c r="F71">
        <v>75.5</v>
      </c>
      <c r="G71">
        <v>11.5</v>
      </c>
      <c r="H71">
        <v>1.82</v>
      </c>
      <c r="I71">
        <v>0.5</v>
      </c>
      <c r="J71">
        <v>569</v>
      </c>
    </row>
    <row r="72" spans="1:10" x14ac:dyDescent="0.2">
      <c r="A72" t="s">
        <v>268</v>
      </c>
      <c r="B72" t="s">
        <v>81</v>
      </c>
      <c r="C72" s="1">
        <v>29280</v>
      </c>
      <c r="D72">
        <v>30.5</v>
      </c>
      <c r="E72">
        <v>8.4</v>
      </c>
      <c r="F72">
        <v>62.1</v>
      </c>
      <c r="G72">
        <v>46.5</v>
      </c>
      <c r="H72">
        <v>3.93</v>
      </c>
      <c r="I72">
        <v>21.3</v>
      </c>
      <c r="J72">
        <v>990</v>
      </c>
    </row>
    <row r="73" spans="1:10" x14ac:dyDescent="0.2">
      <c r="A73" t="s">
        <v>273</v>
      </c>
      <c r="B73" t="s">
        <v>82</v>
      </c>
      <c r="C73" s="1">
        <v>10872</v>
      </c>
      <c r="D73">
        <v>7.9</v>
      </c>
      <c r="E73">
        <v>11.3</v>
      </c>
      <c r="F73">
        <v>81.7</v>
      </c>
      <c r="G73">
        <v>2.2999999999999998</v>
      </c>
      <c r="H73">
        <v>1.3</v>
      </c>
      <c r="I73">
        <v>-2</v>
      </c>
      <c r="J73" s="1">
        <v>2383</v>
      </c>
    </row>
    <row r="74" spans="1:10" x14ac:dyDescent="0.2">
      <c r="B74" t="s">
        <v>83</v>
      </c>
      <c r="C74">
        <v>108</v>
      </c>
      <c r="D74">
        <v>18.100000000000001</v>
      </c>
      <c r="E74">
        <v>7.1</v>
      </c>
      <c r="F74">
        <v>74</v>
      </c>
      <c r="G74">
        <v>8.4</v>
      </c>
      <c r="H74">
        <v>2.0699999999999998</v>
      </c>
      <c r="I74">
        <v>4.8</v>
      </c>
      <c r="J74">
        <v>8</v>
      </c>
    </row>
    <row r="75" spans="1:10" x14ac:dyDescent="0.2">
      <c r="B75" t="s">
        <v>84</v>
      </c>
      <c r="C75">
        <v>474</v>
      </c>
      <c r="D75">
        <v>12.2</v>
      </c>
      <c r="E75">
        <v>7.3</v>
      </c>
      <c r="F75">
        <v>82.1</v>
      </c>
      <c r="G75">
        <v>4.5999999999999996</v>
      </c>
      <c r="H75">
        <v>2.1</v>
      </c>
      <c r="I75">
        <v>3.6</v>
      </c>
      <c r="J75">
        <v>76</v>
      </c>
    </row>
    <row r="76" spans="1:10" x14ac:dyDescent="0.2">
      <c r="B76" t="s">
        <v>85</v>
      </c>
      <c r="C76">
        <v>176</v>
      </c>
      <c r="D76">
        <v>16.8</v>
      </c>
      <c r="E76">
        <v>4.9000000000000004</v>
      </c>
      <c r="F76">
        <v>80.2</v>
      </c>
      <c r="G76">
        <v>8.1999999999999993</v>
      </c>
      <c r="H76">
        <v>2.31</v>
      </c>
      <c r="I76">
        <v>11.6</v>
      </c>
      <c r="J76">
        <v>17</v>
      </c>
    </row>
    <row r="77" spans="1:10" x14ac:dyDescent="0.2">
      <c r="A77" t="s">
        <v>274</v>
      </c>
      <c r="B77" t="s">
        <v>86</v>
      </c>
      <c r="C77" s="1">
        <v>17340</v>
      </c>
      <c r="D77">
        <v>25.6</v>
      </c>
      <c r="E77">
        <v>5.3</v>
      </c>
      <c r="F77">
        <v>72.7</v>
      </c>
      <c r="G77">
        <v>18.3</v>
      </c>
      <c r="H77">
        <v>3.01</v>
      </c>
      <c r="I77">
        <v>19.399999999999999</v>
      </c>
      <c r="J77">
        <v>880</v>
      </c>
    </row>
    <row r="78" spans="1:10" x14ac:dyDescent="0.2">
      <c r="A78" t="s">
        <v>271</v>
      </c>
      <c r="B78" t="s">
        <v>87</v>
      </c>
      <c r="C78" s="1">
        <v>13639</v>
      </c>
      <c r="D78">
        <v>35</v>
      </c>
      <c r="E78">
        <v>9</v>
      </c>
      <c r="F78">
        <v>60.4</v>
      </c>
      <c r="G78">
        <v>49.3</v>
      </c>
      <c r="H78">
        <v>4.7</v>
      </c>
      <c r="I78">
        <v>25.8</v>
      </c>
      <c r="J78">
        <v>434</v>
      </c>
    </row>
    <row r="79" spans="1:10" x14ac:dyDescent="0.2">
      <c r="A79" t="s">
        <v>272</v>
      </c>
      <c r="B79" t="s">
        <v>88</v>
      </c>
      <c r="C79">
        <v>920</v>
      </c>
      <c r="D79">
        <v>33.299999999999997</v>
      </c>
      <c r="E79">
        <v>10.199999999999999</v>
      </c>
      <c r="F79">
        <v>58.8</v>
      </c>
      <c r="G79">
        <v>61.2</v>
      </c>
      <c r="H79">
        <v>4.4800000000000004</v>
      </c>
      <c r="I79">
        <v>27.5</v>
      </c>
      <c r="J79">
        <v>29</v>
      </c>
    </row>
    <row r="80" spans="1:10" x14ac:dyDescent="0.2">
      <c r="A80" t="s">
        <v>275</v>
      </c>
      <c r="B80" t="s">
        <v>89</v>
      </c>
      <c r="C80" s="1">
        <v>1978</v>
      </c>
      <c r="D80">
        <v>35.1</v>
      </c>
      <c r="E80">
        <v>11.3</v>
      </c>
      <c r="F80">
        <v>56.3</v>
      </c>
      <c r="G80">
        <v>81.400000000000006</v>
      </c>
      <c r="H80">
        <v>4.53</v>
      </c>
      <c r="I80">
        <v>22.7</v>
      </c>
      <c r="J80">
        <v>66</v>
      </c>
    </row>
    <row r="81" spans="1:10" x14ac:dyDescent="0.2">
      <c r="A81" t="s">
        <v>276</v>
      </c>
      <c r="B81" t="s">
        <v>90</v>
      </c>
      <c r="C81">
        <v>778</v>
      </c>
      <c r="D81">
        <v>19.899999999999999</v>
      </c>
      <c r="E81">
        <v>8.6</v>
      </c>
      <c r="F81">
        <v>66.8</v>
      </c>
      <c r="G81">
        <v>30.9</v>
      </c>
      <c r="H81">
        <v>2.46</v>
      </c>
      <c r="I81">
        <v>5.2</v>
      </c>
      <c r="J81">
        <v>43</v>
      </c>
    </row>
    <row r="82" spans="1:10" x14ac:dyDescent="0.2">
      <c r="B82" t="s">
        <v>91</v>
      </c>
      <c r="C82">
        <v>290</v>
      </c>
      <c r="D82">
        <v>23.5</v>
      </c>
      <c r="E82">
        <v>3</v>
      </c>
      <c r="F82">
        <v>80.5</v>
      </c>
      <c r="G82">
        <v>8.8000000000000007</v>
      </c>
      <c r="H82">
        <v>3.27</v>
      </c>
      <c r="I82">
        <v>24.5</v>
      </c>
      <c r="J82">
        <v>16</v>
      </c>
    </row>
    <row r="83" spans="1:10" x14ac:dyDescent="0.2">
      <c r="A83" t="s">
        <v>279</v>
      </c>
      <c r="B83" t="s">
        <v>92</v>
      </c>
      <c r="C83" s="1">
        <v>11117</v>
      </c>
      <c r="D83">
        <v>23.5</v>
      </c>
      <c r="E83">
        <v>8.4</v>
      </c>
      <c r="F83">
        <v>64</v>
      </c>
      <c r="G83">
        <v>41</v>
      </c>
      <c r="H83">
        <v>2.82</v>
      </c>
      <c r="I83">
        <v>11.9</v>
      </c>
      <c r="J83">
        <v>544</v>
      </c>
    </row>
    <row r="84" spans="1:10" x14ac:dyDescent="0.2">
      <c r="A84" t="s">
        <v>277</v>
      </c>
      <c r="B84" t="s">
        <v>93</v>
      </c>
      <c r="C84" s="1">
        <v>8420</v>
      </c>
      <c r="D84">
        <v>20.100000000000001</v>
      </c>
      <c r="E84">
        <v>5</v>
      </c>
      <c r="F84">
        <v>73.900000000000006</v>
      </c>
      <c r="G84">
        <v>24</v>
      </c>
      <c r="H84">
        <v>2.23</v>
      </c>
      <c r="I84">
        <v>13.7</v>
      </c>
      <c r="J84">
        <v>443</v>
      </c>
    </row>
    <row r="85" spans="1:10" x14ac:dyDescent="0.2">
      <c r="A85" t="s">
        <v>280</v>
      </c>
      <c r="B85" t="s">
        <v>94</v>
      </c>
      <c r="C85" s="1">
        <v>9754</v>
      </c>
      <c r="D85">
        <v>9.3000000000000007</v>
      </c>
      <c r="E85">
        <v>13.5</v>
      </c>
      <c r="F85">
        <v>75.7</v>
      </c>
      <c r="G85">
        <v>4.2</v>
      </c>
      <c r="H85">
        <v>1.41</v>
      </c>
      <c r="I85">
        <v>-3.5</v>
      </c>
      <c r="J85" s="1">
        <v>1864</v>
      </c>
    </row>
    <row r="86" spans="1:10" x14ac:dyDescent="0.2">
      <c r="B86" t="s">
        <v>95</v>
      </c>
      <c r="C86">
        <v>107</v>
      </c>
      <c r="D86">
        <v>12.7</v>
      </c>
      <c r="E86">
        <v>8.1999999999999993</v>
      </c>
      <c r="F86">
        <v>81.3</v>
      </c>
      <c r="G86">
        <v>8.4</v>
      </c>
      <c r="H86">
        <v>2.17</v>
      </c>
      <c r="I86">
        <v>1.5</v>
      </c>
      <c r="J86">
        <v>21</v>
      </c>
    </row>
    <row r="87" spans="1:10" x14ac:dyDescent="0.2">
      <c r="A87" t="s">
        <v>284</v>
      </c>
      <c r="B87" t="s">
        <v>96</v>
      </c>
      <c r="C87" s="1">
        <v>1358138</v>
      </c>
      <c r="D87">
        <v>18.899999999999999</v>
      </c>
      <c r="E87">
        <v>7.3</v>
      </c>
      <c r="F87">
        <v>69.2</v>
      </c>
      <c r="G87">
        <v>33.200000000000003</v>
      </c>
      <c r="H87">
        <v>2.33</v>
      </c>
      <c r="I87">
        <v>11.5</v>
      </c>
      <c r="J87" s="1">
        <v>83498</v>
      </c>
    </row>
    <row r="88" spans="1:10" x14ac:dyDescent="0.2">
      <c r="A88" t="s">
        <v>281</v>
      </c>
      <c r="B88" t="s">
        <v>97</v>
      </c>
      <c r="C88" s="1">
        <v>266357</v>
      </c>
      <c r="D88">
        <v>18.399999999999999</v>
      </c>
      <c r="E88">
        <v>7.2</v>
      </c>
      <c r="F88">
        <v>69.599999999999994</v>
      </c>
      <c r="G88">
        <v>22.1</v>
      </c>
      <c r="H88">
        <v>2.35</v>
      </c>
      <c r="I88">
        <v>10.6</v>
      </c>
      <c r="J88" s="1">
        <v>14733</v>
      </c>
    </row>
    <row r="89" spans="1:10" x14ac:dyDescent="0.2">
      <c r="A89" t="s">
        <v>285</v>
      </c>
      <c r="B89" t="s">
        <v>98</v>
      </c>
      <c r="C89" s="1">
        <v>39751</v>
      </c>
      <c r="D89">
        <v>33</v>
      </c>
      <c r="E89">
        <v>4.9000000000000004</v>
      </c>
      <c r="F89">
        <v>70.099999999999994</v>
      </c>
      <c r="G89">
        <v>27.6</v>
      </c>
      <c r="H89">
        <v>4.33</v>
      </c>
      <c r="I89">
        <v>27.7</v>
      </c>
      <c r="J89" s="1">
        <v>1286</v>
      </c>
    </row>
    <row r="90" spans="1:10" x14ac:dyDescent="0.2">
      <c r="A90" t="s">
        <v>286</v>
      </c>
      <c r="B90" t="s">
        <v>99</v>
      </c>
      <c r="C90" s="1">
        <v>81810</v>
      </c>
      <c r="D90">
        <v>15.3</v>
      </c>
      <c r="E90">
        <v>4.5999999999999996</v>
      </c>
      <c r="F90">
        <v>76</v>
      </c>
      <c r="G90">
        <v>12.6</v>
      </c>
      <c r="H90">
        <v>1.61</v>
      </c>
      <c r="I90">
        <v>10.3</v>
      </c>
      <c r="J90" s="1">
        <v>4669</v>
      </c>
    </row>
    <row r="91" spans="1:10" x14ac:dyDescent="0.2">
      <c r="A91" t="s">
        <v>282</v>
      </c>
      <c r="B91" t="s">
        <v>100</v>
      </c>
      <c r="C91" s="1">
        <v>4791</v>
      </c>
      <c r="D91">
        <v>13.2</v>
      </c>
      <c r="E91">
        <v>6.6</v>
      </c>
      <c r="F91">
        <v>81.599999999999994</v>
      </c>
      <c r="G91">
        <v>2.4</v>
      </c>
      <c r="H91">
        <v>2</v>
      </c>
      <c r="I91">
        <v>8.8000000000000007</v>
      </c>
      <c r="J91">
        <v>682</v>
      </c>
    </row>
    <row r="92" spans="1:10" x14ac:dyDescent="0.2">
      <c r="A92" t="s">
        <v>287</v>
      </c>
      <c r="B92" t="s">
        <v>101</v>
      </c>
      <c r="C92">
        <v>337</v>
      </c>
      <c r="D92">
        <v>12.8</v>
      </c>
      <c r="E92">
        <v>6.5</v>
      </c>
      <c r="F92">
        <v>83.2</v>
      </c>
      <c r="G92">
        <v>1.8</v>
      </c>
      <c r="H92">
        <v>1.89</v>
      </c>
      <c r="I92">
        <v>7.8</v>
      </c>
      <c r="J92">
        <v>50</v>
      </c>
    </row>
    <row r="93" spans="1:10" x14ac:dyDescent="0.2">
      <c r="A93" t="s">
        <v>283</v>
      </c>
      <c r="B93" t="s">
        <v>102</v>
      </c>
      <c r="C93" s="1">
        <v>8455</v>
      </c>
      <c r="D93">
        <v>19.5</v>
      </c>
      <c r="E93">
        <v>5.2</v>
      </c>
      <c r="F93">
        <v>83.1</v>
      </c>
      <c r="G93">
        <v>2.9</v>
      </c>
      <c r="H93">
        <v>2.92</v>
      </c>
      <c r="I93">
        <v>15.6</v>
      </c>
      <c r="J93" s="1">
        <v>1018</v>
      </c>
    </row>
    <row r="94" spans="1:10" x14ac:dyDescent="0.2">
      <c r="A94" t="s">
        <v>288</v>
      </c>
      <c r="B94" t="s">
        <v>103</v>
      </c>
      <c r="C94" s="1">
        <v>59788</v>
      </c>
      <c r="D94">
        <v>8.1999999999999993</v>
      </c>
      <c r="E94">
        <v>10.3</v>
      </c>
      <c r="F94">
        <v>83.8</v>
      </c>
      <c r="G94">
        <v>1.9</v>
      </c>
      <c r="H94">
        <v>1.49</v>
      </c>
      <c r="I94">
        <v>-0.2</v>
      </c>
      <c r="J94" s="1">
        <v>13970</v>
      </c>
    </row>
    <row r="95" spans="1:10" x14ac:dyDescent="0.2">
      <c r="A95" t="s">
        <v>289</v>
      </c>
      <c r="B95" t="s">
        <v>104</v>
      </c>
      <c r="C95" s="1">
        <v>2823</v>
      </c>
      <c r="D95">
        <v>16.600000000000001</v>
      </c>
      <c r="E95">
        <v>7.1</v>
      </c>
      <c r="F95">
        <v>76.2</v>
      </c>
      <c r="G95">
        <v>13.1</v>
      </c>
      <c r="H95">
        <v>1.98</v>
      </c>
      <c r="I95">
        <v>3.3</v>
      </c>
      <c r="J95">
        <v>273</v>
      </c>
    </row>
    <row r="96" spans="1:10" x14ac:dyDescent="0.2">
      <c r="A96" t="s">
        <v>291</v>
      </c>
      <c r="B96" t="s">
        <v>105</v>
      </c>
      <c r="C96" s="1">
        <v>125738</v>
      </c>
      <c r="D96">
        <v>8</v>
      </c>
      <c r="E96">
        <v>11</v>
      </c>
      <c r="F96">
        <v>84.1</v>
      </c>
      <c r="G96">
        <v>1.9</v>
      </c>
      <c r="H96">
        <v>1.47</v>
      </c>
      <c r="I96">
        <v>-2.6</v>
      </c>
      <c r="J96" s="1">
        <v>34880</v>
      </c>
    </row>
    <row r="97" spans="1:10" x14ac:dyDescent="0.2">
      <c r="A97" t="s">
        <v>290</v>
      </c>
      <c r="B97" t="s">
        <v>106</v>
      </c>
      <c r="C97" s="1">
        <v>7985</v>
      </c>
      <c r="D97">
        <v>24.7</v>
      </c>
      <c r="E97">
        <v>3.8</v>
      </c>
      <c r="F97">
        <v>74.599999999999994</v>
      </c>
      <c r="G97">
        <v>14.5</v>
      </c>
      <c r="H97">
        <v>3.18</v>
      </c>
      <c r="I97">
        <v>12.8</v>
      </c>
      <c r="J97">
        <v>304</v>
      </c>
    </row>
    <row r="98" spans="1:10" x14ac:dyDescent="0.2">
      <c r="A98" t="s">
        <v>299</v>
      </c>
      <c r="B98" t="s">
        <v>107</v>
      </c>
      <c r="C98" s="1">
        <v>18256</v>
      </c>
      <c r="D98">
        <v>19.7</v>
      </c>
      <c r="E98">
        <v>8.9</v>
      </c>
      <c r="F98">
        <v>69.8</v>
      </c>
      <c r="G98">
        <v>12</v>
      </c>
      <c r="H98">
        <v>2.5299999999999998</v>
      </c>
      <c r="I98">
        <v>10.3</v>
      </c>
      <c r="J98" s="1">
        <v>1305</v>
      </c>
    </row>
    <row r="99" spans="1:10" x14ac:dyDescent="0.2">
      <c r="A99" t="s">
        <v>292</v>
      </c>
      <c r="B99" t="s">
        <v>108</v>
      </c>
      <c r="C99" s="1">
        <v>49695</v>
      </c>
      <c r="D99">
        <v>32.5</v>
      </c>
      <c r="E99">
        <v>7.5</v>
      </c>
      <c r="F99">
        <v>63.4</v>
      </c>
      <c r="G99">
        <v>47.6</v>
      </c>
      <c r="H99">
        <v>4.07</v>
      </c>
      <c r="I99">
        <v>24.8</v>
      </c>
      <c r="J99" s="1">
        <v>1485</v>
      </c>
    </row>
    <row r="100" spans="1:10" x14ac:dyDescent="0.2">
      <c r="A100" t="s">
        <v>293</v>
      </c>
      <c r="B100" t="s">
        <v>109</v>
      </c>
      <c r="C100" s="1">
        <v>6213</v>
      </c>
      <c r="D100">
        <v>23.8</v>
      </c>
      <c r="E100">
        <v>6.3</v>
      </c>
      <c r="F100">
        <v>71</v>
      </c>
      <c r="G100">
        <v>16.600000000000001</v>
      </c>
      <c r="H100">
        <v>2.93</v>
      </c>
      <c r="I100">
        <v>14.1</v>
      </c>
      <c r="J100">
        <v>285</v>
      </c>
    </row>
    <row r="101" spans="1:10" x14ac:dyDescent="0.2">
      <c r="B101" t="s">
        <v>110</v>
      </c>
      <c r="C101">
        <v>118</v>
      </c>
      <c r="D101">
        <v>27.4</v>
      </c>
      <c r="E101">
        <v>6.9</v>
      </c>
      <c r="F101">
        <v>66.8</v>
      </c>
      <c r="G101">
        <v>42.1</v>
      </c>
      <c r="H101">
        <v>3.56</v>
      </c>
      <c r="I101">
        <v>17</v>
      </c>
      <c r="J101">
        <v>5</v>
      </c>
    </row>
    <row r="102" spans="1:10" x14ac:dyDescent="0.2">
      <c r="A102" t="s">
        <v>298</v>
      </c>
      <c r="B102" t="s">
        <v>111</v>
      </c>
      <c r="C102" s="1">
        <v>4177</v>
      </c>
      <c r="D102">
        <v>18.100000000000001</v>
      </c>
      <c r="E102">
        <v>2.6</v>
      </c>
      <c r="F102">
        <v>74.900000000000006</v>
      </c>
      <c r="G102">
        <v>7.5</v>
      </c>
      <c r="H102">
        <v>2.02</v>
      </c>
      <c r="I102">
        <v>17.600000000000001</v>
      </c>
      <c r="J102">
        <v>91</v>
      </c>
    </row>
    <row r="103" spans="1:10" x14ac:dyDescent="0.2">
      <c r="A103" t="s">
        <v>300</v>
      </c>
      <c r="B103" t="s">
        <v>112</v>
      </c>
      <c r="C103" s="1">
        <v>7158</v>
      </c>
      <c r="D103">
        <v>24.9</v>
      </c>
      <c r="E103">
        <v>6.2</v>
      </c>
      <c r="F103">
        <v>67.8</v>
      </c>
      <c r="G103">
        <v>37.200000000000003</v>
      </c>
      <c r="H103">
        <v>2.74</v>
      </c>
      <c r="I103">
        <v>16.899999999999999</v>
      </c>
      <c r="J103">
        <v>287</v>
      </c>
    </row>
    <row r="104" spans="1:10" x14ac:dyDescent="0.2">
      <c r="A104" t="s">
        <v>304</v>
      </c>
      <c r="B104" t="s">
        <v>113</v>
      </c>
      <c r="C104" s="1">
        <v>2210</v>
      </c>
      <c r="D104">
        <v>27.5</v>
      </c>
      <c r="E104">
        <v>14.5</v>
      </c>
      <c r="F104">
        <v>50.7</v>
      </c>
      <c r="G104">
        <v>49.1</v>
      </c>
      <c r="H104">
        <v>2.99</v>
      </c>
      <c r="I104">
        <v>11</v>
      </c>
      <c r="J104">
        <v>93</v>
      </c>
    </row>
    <row r="105" spans="1:10" x14ac:dyDescent="0.2">
      <c r="A105" t="s">
        <v>307</v>
      </c>
      <c r="B105" t="s">
        <v>114</v>
      </c>
      <c r="C105" s="1">
        <v>1936</v>
      </c>
      <c r="D105">
        <v>10.1</v>
      </c>
      <c r="E105">
        <v>15.4</v>
      </c>
      <c r="F105">
        <v>74.599999999999994</v>
      </c>
      <c r="G105">
        <v>5.5</v>
      </c>
      <c r="H105">
        <v>1.56</v>
      </c>
      <c r="I105">
        <v>-4.4000000000000004</v>
      </c>
      <c r="J105">
        <v>383</v>
      </c>
    </row>
    <row r="106" spans="1:10" x14ac:dyDescent="0.2">
      <c r="A106" t="s">
        <v>301</v>
      </c>
      <c r="B106" t="s">
        <v>115</v>
      </c>
      <c r="C106" s="1">
        <v>6022</v>
      </c>
      <c r="D106">
        <v>15.5</v>
      </c>
      <c r="E106">
        <v>4.5999999999999996</v>
      </c>
      <c r="F106">
        <v>80.400000000000006</v>
      </c>
      <c r="G106">
        <v>7.9</v>
      </c>
      <c r="H106">
        <v>1.71</v>
      </c>
      <c r="I106">
        <v>-6.2</v>
      </c>
      <c r="J106">
        <v>530</v>
      </c>
    </row>
    <row r="107" spans="1:10" x14ac:dyDescent="0.2">
      <c r="A107" t="s">
        <v>303</v>
      </c>
      <c r="B107" t="s">
        <v>116</v>
      </c>
      <c r="C107" s="1">
        <v>4849</v>
      </c>
      <c r="D107">
        <v>33.4</v>
      </c>
      <c r="E107">
        <v>8</v>
      </c>
      <c r="F107">
        <v>62.2</v>
      </c>
      <c r="G107">
        <v>51.5</v>
      </c>
      <c r="H107">
        <v>4.4400000000000004</v>
      </c>
      <c r="I107">
        <v>24.6</v>
      </c>
      <c r="J107">
        <v>148</v>
      </c>
    </row>
    <row r="108" spans="1:10" x14ac:dyDescent="0.2">
      <c r="A108" t="s">
        <v>308</v>
      </c>
      <c r="B108" t="s">
        <v>117</v>
      </c>
      <c r="C108" s="1">
        <v>6505</v>
      </c>
      <c r="D108">
        <v>18.5</v>
      </c>
      <c r="E108">
        <v>5.4</v>
      </c>
      <c r="F108">
        <v>72.3</v>
      </c>
      <c r="G108">
        <v>20.7</v>
      </c>
      <c r="H108">
        <v>2.2999999999999998</v>
      </c>
      <c r="I108">
        <v>15.1</v>
      </c>
      <c r="J108">
        <v>315</v>
      </c>
    </row>
    <row r="109" spans="1:10" x14ac:dyDescent="0.2">
      <c r="A109" t="s">
        <v>305</v>
      </c>
      <c r="B109" t="s">
        <v>118</v>
      </c>
      <c r="C109" s="1">
        <v>2817</v>
      </c>
      <c r="D109">
        <v>10.5</v>
      </c>
      <c r="E109">
        <v>16.2</v>
      </c>
      <c r="F109">
        <v>73.8</v>
      </c>
      <c r="G109">
        <v>3.1</v>
      </c>
      <c r="H109">
        <v>1.64</v>
      </c>
      <c r="I109">
        <v>-4.3</v>
      </c>
      <c r="J109">
        <v>535</v>
      </c>
    </row>
    <row r="110" spans="1:10" x14ac:dyDescent="0.2">
      <c r="A110" t="s">
        <v>306</v>
      </c>
      <c r="B110" t="s">
        <v>119</v>
      </c>
      <c r="C110">
        <v>591</v>
      </c>
      <c r="D110">
        <v>11.5</v>
      </c>
      <c r="E110">
        <v>7.1</v>
      </c>
      <c r="F110">
        <v>82.4</v>
      </c>
      <c r="G110">
        <v>1.3</v>
      </c>
      <c r="H110">
        <v>1.61</v>
      </c>
      <c r="I110">
        <v>11.7</v>
      </c>
      <c r="J110">
        <v>86</v>
      </c>
    </row>
    <row r="111" spans="1:10" x14ac:dyDescent="0.2">
      <c r="A111" t="s">
        <v>313</v>
      </c>
      <c r="B111" t="s">
        <v>120</v>
      </c>
      <c r="C111" s="1">
        <v>2085</v>
      </c>
      <c r="D111">
        <v>11.1</v>
      </c>
      <c r="E111">
        <v>9.8000000000000007</v>
      </c>
      <c r="F111">
        <v>76</v>
      </c>
      <c r="G111">
        <v>8.4</v>
      </c>
      <c r="H111">
        <v>1.56</v>
      </c>
      <c r="I111">
        <v>0.9</v>
      </c>
      <c r="J111">
        <v>284</v>
      </c>
    </row>
    <row r="112" spans="1:10" x14ac:dyDescent="0.2">
      <c r="A112" t="s">
        <v>312</v>
      </c>
      <c r="B112" t="s">
        <v>121</v>
      </c>
      <c r="C112" s="1">
        <v>26326</v>
      </c>
      <c r="D112">
        <v>33.5</v>
      </c>
      <c r="E112">
        <v>6.1</v>
      </c>
      <c r="F112">
        <v>66.599999999999994</v>
      </c>
      <c r="G112">
        <v>29.1</v>
      </c>
      <c r="H112">
        <v>4.18</v>
      </c>
      <c r="I112">
        <v>27.4</v>
      </c>
      <c r="J112">
        <v>785</v>
      </c>
    </row>
    <row r="113" spans="1:10" x14ac:dyDescent="0.2">
      <c r="A113" t="s">
        <v>320</v>
      </c>
      <c r="B113" t="s">
        <v>122</v>
      </c>
      <c r="C113" s="1">
        <v>31571</v>
      </c>
      <c r="D113">
        <v>16.5</v>
      </c>
      <c r="E113">
        <v>5.2</v>
      </c>
      <c r="F113">
        <v>75.400000000000006</v>
      </c>
      <c r="G113">
        <v>6.7</v>
      </c>
      <c r="H113">
        <v>1.89</v>
      </c>
      <c r="I113">
        <v>12.8</v>
      </c>
      <c r="J113" s="1">
        <v>2056</v>
      </c>
    </row>
    <row r="114" spans="1:10" x14ac:dyDescent="0.2">
      <c r="A114" t="s">
        <v>318</v>
      </c>
      <c r="B114" t="s">
        <v>123</v>
      </c>
      <c r="C114" s="1">
        <v>18861</v>
      </c>
      <c r="D114">
        <v>37.299999999999997</v>
      </c>
      <c r="E114">
        <v>6.7</v>
      </c>
      <c r="F114">
        <v>66.099999999999994</v>
      </c>
      <c r="G114">
        <v>50.9</v>
      </c>
      <c r="H114">
        <v>4.84</v>
      </c>
      <c r="I114">
        <v>30.1</v>
      </c>
      <c r="J114">
        <v>646</v>
      </c>
    </row>
    <row r="115" spans="1:10" x14ac:dyDescent="0.2">
      <c r="B115" t="s">
        <v>124</v>
      </c>
      <c r="C115">
        <v>382</v>
      </c>
      <c r="D115">
        <v>19</v>
      </c>
      <c r="E115">
        <v>3.7</v>
      </c>
      <c r="F115">
        <v>77.7</v>
      </c>
      <c r="G115">
        <v>6.8</v>
      </c>
      <c r="H115">
        <v>1.97</v>
      </c>
      <c r="I115">
        <v>15.3</v>
      </c>
      <c r="J115">
        <v>18</v>
      </c>
    </row>
    <row r="116" spans="1:10" x14ac:dyDescent="0.2">
      <c r="A116" t="s">
        <v>314</v>
      </c>
      <c r="B116" t="s">
        <v>125</v>
      </c>
      <c r="C116" s="1">
        <v>19264</v>
      </c>
      <c r="D116">
        <v>41.2</v>
      </c>
      <c r="E116">
        <v>9.1</v>
      </c>
      <c r="F116">
        <v>60</v>
      </c>
      <c r="G116">
        <v>68.900000000000006</v>
      </c>
      <c r="H116">
        <v>5.88</v>
      </c>
      <c r="I116">
        <v>30.2</v>
      </c>
      <c r="J116">
        <v>482</v>
      </c>
    </row>
    <row r="117" spans="1:10" x14ac:dyDescent="0.2">
      <c r="B117" t="s">
        <v>126</v>
      </c>
      <c r="C117">
        <v>421</v>
      </c>
      <c r="D117">
        <v>9</v>
      </c>
      <c r="E117">
        <v>9.3000000000000007</v>
      </c>
      <c r="F117">
        <v>81.2</v>
      </c>
      <c r="G117">
        <v>4</v>
      </c>
      <c r="H117">
        <v>1.49</v>
      </c>
      <c r="I117">
        <v>2</v>
      </c>
      <c r="J117">
        <v>86</v>
      </c>
    </row>
    <row r="118" spans="1:10" x14ac:dyDescent="0.2">
      <c r="A118" t="s">
        <v>309</v>
      </c>
      <c r="B118" t="s">
        <v>127</v>
      </c>
      <c r="C118" s="1">
        <v>35652</v>
      </c>
      <c r="D118">
        <v>19</v>
      </c>
      <c r="E118">
        <v>5.7</v>
      </c>
      <c r="F118">
        <v>75</v>
      </c>
      <c r="G118">
        <v>20.3</v>
      </c>
      <c r="H118">
        <v>2.37</v>
      </c>
      <c r="I118">
        <v>11.4</v>
      </c>
      <c r="J118" s="1">
        <v>2400</v>
      </c>
    </row>
    <row r="119" spans="1:10" x14ac:dyDescent="0.2">
      <c r="B119" t="s">
        <v>128</v>
      </c>
      <c r="C119">
        <v>396</v>
      </c>
      <c r="D119">
        <v>10.6</v>
      </c>
      <c r="E119">
        <v>9.1</v>
      </c>
      <c r="F119">
        <v>82.7</v>
      </c>
      <c r="G119">
        <v>5</v>
      </c>
      <c r="H119">
        <v>1.87</v>
      </c>
      <c r="I119">
        <v>-1.1000000000000001</v>
      </c>
      <c r="J119">
        <v>83</v>
      </c>
    </row>
    <row r="120" spans="1:10" x14ac:dyDescent="0.2">
      <c r="B120" t="s">
        <v>129</v>
      </c>
      <c r="C120" s="1">
        <v>1285</v>
      </c>
      <c r="D120">
        <v>10.8</v>
      </c>
      <c r="E120">
        <v>8</v>
      </c>
      <c r="F120">
        <v>75.099999999999994</v>
      </c>
      <c r="G120">
        <v>10.1</v>
      </c>
      <c r="H120">
        <v>1.43</v>
      </c>
      <c r="I120">
        <v>2.7</v>
      </c>
      <c r="J120">
        <v>140</v>
      </c>
    </row>
    <row r="121" spans="1:10" x14ac:dyDescent="0.2">
      <c r="A121" t="s">
        <v>317</v>
      </c>
      <c r="B121" t="s">
        <v>130</v>
      </c>
      <c r="C121" s="1">
        <v>4368</v>
      </c>
      <c r="D121">
        <v>31.9</v>
      </c>
      <c r="E121">
        <v>7.7</v>
      </c>
      <c r="F121">
        <v>63.7</v>
      </c>
      <c r="G121">
        <v>62</v>
      </c>
      <c r="H121">
        <v>4.3600000000000003</v>
      </c>
      <c r="I121">
        <v>23.3</v>
      </c>
      <c r="J121">
        <v>144</v>
      </c>
    </row>
    <row r="122" spans="1:10" x14ac:dyDescent="0.2">
      <c r="B122" t="s">
        <v>131</v>
      </c>
      <c r="C122">
        <v>260</v>
      </c>
      <c r="D122">
        <v>28</v>
      </c>
      <c r="E122">
        <v>2.4</v>
      </c>
      <c r="F122">
        <v>80.8</v>
      </c>
      <c r="G122">
        <v>3.3</v>
      </c>
      <c r="H122">
        <v>3.69</v>
      </c>
      <c r="I122">
        <v>25.7</v>
      </c>
      <c r="J122">
        <v>10</v>
      </c>
    </row>
    <row r="123" spans="1:10" x14ac:dyDescent="0.2">
      <c r="A123" t="s">
        <v>319</v>
      </c>
      <c r="B123" t="s">
        <v>132</v>
      </c>
      <c r="C123" s="1">
        <v>131788</v>
      </c>
      <c r="D123">
        <v>17.5</v>
      </c>
      <c r="E123">
        <v>4.9000000000000004</v>
      </c>
      <c r="F123">
        <v>77.599999999999994</v>
      </c>
      <c r="G123">
        <v>16.100000000000001</v>
      </c>
      <c r="H123">
        <v>2.13</v>
      </c>
      <c r="I123">
        <v>11.8</v>
      </c>
      <c r="J123" s="1">
        <v>9325</v>
      </c>
    </row>
    <row r="124" spans="1:10" x14ac:dyDescent="0.2">
      <c r="B124" t="s">
        <v>133</v>
      </c>
      <c r="C124">
        <v>106</v>
      </c>
      <c r="D124">
        <v>23.7</v>
      </c>
      <c r="E124">
        <v>6.1</v>
      </c>
      <c r="F124">
        <v>69.7</v>
      </c>
      <c r="G124">
        <v>29.9</v>
      </c>
      <c r="H124">
        <v>3.05</v>
      </c>
      <c r="I124">
        <v>6.7</v>
      </c>
      <c r="J124">
        <v>5</v>
      </c>
    </row>
    <row r="125" spans="1:10" x14ac:dyDescent="0.2">
      <c r="A125" t="s">
        <v>310</v>
      </c>
      <c r="B125" t="s">
        <v>134</v>
      </c>
      <c r="C125" s="1">
        <v>4045</v>
      </c>
      <c r="D125">
        <v>10</v>
      </c>
      <c r="E125">
        <v>11.7</v>
      </c>
      <c r="F125">
        <v>71.900000000000006</v>
      </c>
      <c r="G125">
        <v>9.6999999999999993</v>
      </c>
      <c r="H125">
        <v>1.23</v>
      </c>
      <c r="I125">
        <v>-2.7</v>
      </c>
      <c r="J125">
        <v>464</v>
      </c>
    </row>
    <row r="126" spans="1:10" x14ac:dyDescent="0.2">
      <c r="A126" t="s">
        <v>316</v>
      </c>
      <c r="B126" t="s">
        <v>135</v>
      </c>
      <c r="C126" s="1">
        <v>3096</v>
      </c>
      <c r="D126">
        <v>21.3</v>
      </c>
      <c r="E126">
        <v>6.1</v>
      </c>
      <c r="F126">
        <v>70.7</v>
      </c>
      <c r="G126">
        <v>18.7</v>
      </c>
      <c r="H126">
        <v>2.54</v>
      </c>
      <c r="I126">
        <v>13.9</v>
      </c>
      <c r="J126">
        <v>136</v>
      </c>
    </row>
    <row r="127" spans="1:10" x14ac:dyDescent="0.2">
      <c r="A127" t="s">
        <v>311</v>
      </c>
      <c r="B127" t="s">
        <v>136</v>
      </c>
      <c r="C127">
        <v>626</v>
      </c>
      <c r="D127">
        <v>11</v>
      </c>
      <c r="E127">
        <v>10.3</v>
      </c>
      <c r="F127">
        <v>76.7</v>
      </c>
      <c r="G127">
        <v>3.6</v>
      </c>
      <c r="H127">
        <v>1.65</v>
      </c>
      <c r="I127">
        <v>-0.1</v>
      </c>
      <c r="J127">
        <v>94</v>
      </c>
    </row>
    <row r="128" spans="1:10" x14ac:dyDescent="0.2">
      <c r="A128" t="s">
        <v>321</v>
      </c>
      <c r="B128" t="s">
        <v>137</v>
      </c>
      <c r="C128" s="1">
        <v>30339</v>
      </c>
      <c r="D128">
        <v>37.6</v>
      </c>
      <c r="E128">
        <v>10.7</v>
      </c>
      <c r="F128">
        <v>56.4</v>
      </c>
      <c r="G128">
        <v>56.1</v>
      </c>
      <c r="H128">
        <v>5.09</v>
      </c>
      <c r="I128">
        <v>26.7</v>
      </c>
      <c r="J128" s="1">
        <v>1030</v>
      </c>
    </row>
    <row r="129" spans="1:10" x14ac:dyDescent="0.2">
      <c r="A129" t="s">
        <v>315</v>
      </c>
      <c r="B129" t="s">
        <v>138</v>
      </c>
      <c r="C129" s="1">
        <v>55311</v>
      </c>
      <c r="D129">
        <v>16.899999999999999</v>
      </c>
      <c r="E129">
        <v>8.4</v>
      </c>
      <c r="F129">
        <v>66.599999999999994</v>
      </c>
      <c r="G129">
        <v>42.5</v>
      </c>
      <c r="H129">
        <v>2.12</v>
      </c>
      <c r="I129">
        <v>8.5</v>
      </c>
      <c r="J129" s="1">
        <v>3301</v>
      </c>
    </row>
    <row r="130" spans="1:10" x14ac:dyDescent="0.2">
      <c r="A130" t="s">
        <v>322</v>
      </c>
      <c r="B130" t="s">
        <v>139</v>
      </c>
      <c r="C130" s="1">
        <v>2623</v>
      </c>
      <c r="D130">
        <v>28</v>
      </c>
      <c r="E130">
        <v>7</v>
      </c>
      <c r="F130">
        <v>65.5</v>
      </c>
      <c r="G130">
        <v>28.5</v>
      </c>
      <c r="H130">
        <v>3.29</v>
      </c>
      <c r="I130">
        <v>20.6</v>
      </c>
      <c r="J130">
        <v>96</v>
      </c>
    </row>
    <row r="131" spans="1:10" x14ac:dyDescent="0.2">
      <c r="A131" t="s">
        <v>329</v>
      </c>
      <c r="B131" t="s">
        <v>140</v>
      </c>
      <c r="C131" s="1">
        <v>29522</v>
      </c>
      <c r="D131">
        <v>19.600000000000001</v>
      </c>
      <c r="E131">
        <v>6.2</v>
      </c>
      <c r="F131">
        <v>71</v>
      </c>
      <c r="G131">
        <v>25.3</v>
      </c>
      <c r="H131">
        <v>2.06</v>
      </c>
      <c r="I131">
        <v>11.3</v>
      </c>
      <c r="J131" s="1">
        <v>1779</v>
      </c>
    </row>
    <row r="132" spans="1:10" x14ac:dyDescent="0.2">
      <c r="A132" t="s">
        <v>326</v>
      </c>
      <c r="B132" t="s">
        <v>141</v>
      </c>
      <c r="C132" s="1">
        <v>6285</v>
      </c>
      <c r="D132">
        <v>18.7</v>
      </c>
      <c r="E132">
        <v>4.8</v>
      </c>
      <c r="F132">
        <v>76</v>
      </c>
      <c r="G132">
        <v>16</v>
      </c>
      <c r="H132">
        <v>2.14</v>
      </c>
      <c r="I132">
        <v>10.7</v>
      </c>
      <c r="J132">
        <v>357</v>
      </c>
    </row>
    <row r="133" spans="1:10" x14ac:dyDescent="0.2">
      <c r="A133" t="s">
        <v>324</v>
      </c>
      <c r="B133" t="s">
        <v>142</v>
      </c>
      <c r="C133" s="1">
        <v>22445</v>
      </c>
      <c r="D133">
        <v>48.4</v>
      </c>
      <c r="E133">
        <v>8.1999999999999993</v>
      </c>
      <c r="F133">
        <v>63.1</v>
      </c>
      <c r="G133">
        <v>49.5</v>
      </c>
      <c r="H133">
        <v>7.43</v>
      </c>
      <c r="I133">
        <v>40.1</v>
      </c>
      <c r="J133">
        <v>581</v>
      </c>
    </row>
    <row r="134" spans="1:10" x14ac:dyDescent="0.2">
      <c r="A134" t="s">
        <v>325</v>
      </c>
      <c r="B134" t="s">
        <v>143</v>
      </c>
      <c r="C134" s="1">
        <v>196753</v>
      </c>
      <c r="D134">
        <v>37.700000000000003</v>
      </c>
      <c r="E134">
        <v>12.1</v>
      </c>
      <c r="F134">
        <v>53.9</v>
      </c>
      <c r="G134">
        <v>66.7</v>
      </c>
      <c r="H134">
        <v>5.38</v>
      </c>
      <c r="I134">
        <v>25.2</v>
      </c>
      <c r="J134" s="1">
        <v>5403</v>
      </c>
    </row>
    <row r="135" spans="1:10" x14ac:dyDescent="0.2">
      <c r="A135" t="s">
        <v>328</v>
      </c>
      <c r="B135" t="s">
        <v>144</v>
      </c>
      <c r="C135" s="1">
        <v>5387</v>
      </c>
      <c r="D135">
        <v>11.9</v>
      </c>
      <c r="E135">
        <v>7.9</v>
      </c>
      <c r="F135">
        <v>82.2</v>
      </c>
      <c r="G135">
        <v>2.1</v>
      </c>
      <c r="H135">
        <v>1.81</v>
      </c>
      <c r="I135">
        <v>10.3</v>
      </c>
      <c r="J135">
        <v>913</v>
      </c>
    </row>
    <row r="136" spans="1:10" x14ac:dyDescent="0.2">
      <c r="A136" t="s">
        <v>323</v>
      </c>
      <c r="B136" t="s">
        <v>145</v>
      </c>
      <c r="C136">
        <v>273</v>
      </c>
      <c r="D136">
        <v>14.8</v>
      </c>
      <c r="E136">
        <v>7</v>
      </c>
      <c r="F136">
        <v>77.400000000000006</v>
      </c>
      <c r="G136">
        <v>11.3</v>
      </c>
      <c r="H136">
        <v>2.0299999999999998</v>
      </c>
      <c r="I136">
        <v>12.1</v>
      </c>
      <c r="J136">
        <v>29</v>
      </c>
    </row>
    <row r="137" spans="1:10" x14ac:dyDescent="0.2">
      <c r="A137" t="s">
        <v>330</v>
      </c>
      <c r="B137" t="s">
        <v>146</v>
      </c>
      <c r="C137" s="1">
        <v>4647</v>
      </c>
      <c r="D137">
        <v>12.8</v>
      </c>
      <c r="E137">
        <v>6.9</v>
      </c>
      <c r="F137">
        <v>82.5</v>
      </c>
      <c r="G137">
        <v>3.7</v>
      </c>
      <c r="H137">
        <v>1.98</v>
      </c>
      <c r="I137">
        <v>9</v>
      </c>
      <c r="J137">
        <v>741</v>
      </c>
    </row>
    <row r="138" spans="1:10" x14ac:dyDescent="0.2">
      <c r="A138" t="s">
        <v>331</v>
      </c>
      <c r="B138" t="s">
        <v>147</v>
      </c>
      <c r="C138" s="1">
        <v>4774</v>
      </c>
      <c r="D138">
        <v>17.3</v>
      </c>
      <c r="E138">
        <v>2.7</v>
      </c>
      <c r="F138">
        <v>77.599999999999994</v>
      </c>
      <c r="G138">
        <v>5.8</v>
      </c>
      <c r="H138">
        <v>2.5</v>
      </c>
      <c r="I138">
        <v>5.0999999999999996</v>
      </c>
      <c r="J138">
        <v>145</v>
      </c>
    </row>
    <row r="139" spans="1:10" x14ac:dyDescent="0.2">
      <c r="A139" t="s">
        <v>373</v>
      </c>
      <c r="B139" t="s">
        <v>148</v>
      </c>
      <c r="C139" s="1">
        <v>43021</v>
      </c>
      <c r="D139">
        <v>41.2</v>
      </c>
      <c r="E139">
        <v>8.5</v>
      </c>
      <c r="F139">
        <v>61.1</v>
      </c>
      <c r="G139">
        <v>55.6</v>
      </c>
      <c r="H139">
        <v>5.41</v>
      </c>
      <c r="I139">
        <v>32.200000000000003</v>
      </c>
      <c r="J139" s="1">
        <v>1062</v>
      </c>
    </row>
    <row r="140" spans="1:10" x14ac:dyDescent="0.2">
      <c r="A140" t="s">
        <v>376</v>
      </c>
      <c r="B140" t="s">
        <v>149</v>
      </c>
      <c r="C140" s="1">
        <v>31065</v>
      </c>
      <c r="D140">
        <v>20.6</v>
      </c>
      <c r="E140">
        <v>7.1</v>
      </c>
      <c r="F140">
        <v>68.900000000000006</v>
      </c>
      <c r="G140">
        <v>40.5</v>
      </c>
      <c r="H140">
        <v>2.3199999999999998</v>
      </c>
      <c r="I140">
        <v>11.8</v>
      </c>
      <c r="J140" s="1">
        <v>1550</v>
      </c>
    </row>
    <row r="141" spans="1:10" x14ac:dyDescent="0.2">
      <c r="A141" t="s">
        <v>337</v>
      </c>
      <c r="B141" t="s">
        <v>150</v>
      </c>
      <c r="C141" s="1">
        <v>200663</v>
      </c>
      <c r="D141">
        <v>27.3</v>
      </c>
      <c r="E141">
        <v>7.2</v>
      </c>
      <c r="F141">
        <v>66.900000000000006</v>
      </c>
      <c r="G141">
        <v>62.7</v>
      </c>
      <c r="H141">
        <v>3.35</v>
      </c>
      <c r="I141">
        <v>19.5</v>
      </c>
      <c r="J141" s="1">
        <v>9032</v>
      </c>
    </row>
    <row r="142" spans="1:10" x14ac:dyDescent="0.2">
      <c r="A142" t="s">
        <v>339</v>
      </c>
      <c r="B142" t="s">
        <v>151</v>
      </c>
      <c r="C142" s="1">
        <v>5061</v>
      </c>
      <c r="D142">
        <v>31.2</v>
      </c>
      <c r="E142">
        <v>3.5</v>
      </c>
      <c r="F142">
        <v>73.599999999999994</v>
      </c>
      <c r="G142">
        <v>18.3</v>
      </c>
      <c r="H142">
        <v>3.92</v>
      </c>
      <c r="I142">
        <v>26.5</v>
      </c>
      <c r="J142">
        <v>155</v>
      </c>
    </row>
    <row r="143" spans="1:10" x14ac:dyDescent="0.2">
      <c r="A143" t="s">
        <v>332</v>
      </c>
      <c r="B143" t="s">
        <v>152</v>
      </c>
      <c r="C143" s="1">
        <v>4112</v>
      </c>
      <c r="D143">
        <v>18.3</v>
      </c>
      <c r="E143">
        <v>5.2</v>
      </c>
      <c r="F143">
        <v>78.3</v>
      </c>
      <c r="G143">
        <v>13.5</v>
      </c>
      <c r="H143">
        <v>2.35</v>
      </c>
      <c r="I143">
        <v>14.6</v>
      </c>
      <c r="J143">
        <v>338</v>
      </c>
    </row>
    <row r="144" spans="1:10" x14ac:dyDescent="0.2">
      <c r="A144" t="s">
        <v>334</v>
      </c>
      <c r="B144" t="s">
        <v>153</v>
      </c>
      <c r="C144" s="1">
        <v>8093</v>
      </c>
      <c r="D144">
        <v>27.2</v>
      </c>
      <c r="E144">
        <v>7.6</v>
      </c>
      <c r="F144">
        <v>63.3</v>
      </c>
      <c r="G144">
        <v>44.5</v>
      </c>
      <c r="H144">
        <v>3.56</v>
      </c>
      <c r="I144">
        <v>19.7</v>
      </c>
      <c r="J144">
        <v>262</v>
      </c>
    </row>
    <row r="145" spans="1:10" x14ac:dyDescent="0.2">
      <c r="A145" t="s">
        <v>341</v>
      </c>
      <c r="B145" t="s">
        <v>154</v>
      </c>
      <c r="C145" s="1">
        <v>6897</v>
      </c>
      <c r="D145">
        <v>20.6</v>
      </c>
      <c r="E145">
        <v>5.8</v>
      </c>
      <c r="F145">
        <v>73.3</v>
      </c>
      <c r="G145">
        <v>27.4</v>
      </c>
      <c r="H145">
        <v>2.4300000000000002</v>
      </c>
      <c r="I145">
        <v>12.4</v>
      </c>
      <c r="J145">
        <v>453</v>
      </c>
    </row>
    <row r="146" spans="1:10" x14ac:dyDescent="0.2">
      <c r="A146" t="s">
        <v>327</v>
      </c>
      <c r="B146" t="s">
        <v>155</v>
      </c>
      <c r="C146" s="1">
        <v>17085</v>
      </c>
      <c r="D146">
        <v>10.5</v>
      </c>
      <c r="E146">
        <v>8.8000000000000007</v>
      </c>
      <c r="F146">
        <v>82.1</v>
      </c>
      <c r="G146">
        <v>3</v>
      </c>
      <c r="H146">
        <v>1.77</v>
      </c>
      <c r="I146">
        <v>3</v>
      </c>
      <c r="J146" s="1">
        <v>3330</v>
      </c>
    </row>
    <row r="147" spans="1:10" x14ac:dyDescent="0.2">
      <c r="A147" t="s">
        <v>333</v>
      </c>
      <c r="B147" t="s">
        <v>156</v>
      </c>
      <c r="C147" s="1">
        <v>32554</v>
      </c>
      <c r="D147">
        <v>18.600000000000001</v>
      </c>
      <c r="E147">
        <v>5.6</v>
      </c>
      <c r="F147">
        <v>75.599999999999994</v>
      </c>
      <c r="G147">
        <v>14.8</v>
      </c>
      <c r="H147">
        <v>2.34</v>
      </c>
      <c r="I147">
        <v>11.8</v>
      </c>
      <c r="J147" s="1">
        <v>2389</v>
      </c>
    </row>
    <row r="148" spans="1:10" x14ac:dyDescent="0.2">
      <c r="A148" t="s">
        <v>335</v>
      </c>
      <c r="B148" t="s">
        <v>157</v>
      </c>
      <c r="C148" s="1">
        <v>105341</v>
      </c>
      <c r="D148">
        <v>22.6</v>
      </c>
      <c r="E148">
        <v>6.8</v>
      </c>
      <c r="F148">
        <v>68.8</v>
      </c>
      <c r="G148">
        <v>21.1</v>
      </c>
      <c r="H148">
        <v>2.85</v>
      </c>
      <c r="I148">
        <v>14.7</v>
      </c>
      <c r="J148" s="1">
        <v>5157</v>
      </c>
    </row>
    <row r="149" spans="1:10" x14ac:dyDescent="0.2">
      <c r="A149" t="s">
        <v>336</v>
      </c>
      <c r="B149" t="s">
        <v>158</v>
      </c>
      <c r="C149" s="1">
        <v>38523</v>
      </c>
      <c r="D149">
        <v>9.4</v>
      </c>
      <c r="E149">
        <v>10.4</v>
      </c>
      <c r="F149">
        <v>78.099999999999994</v>
      </c>
      <c r="G149">
        <v>4</v>
      </c>
      <c r="H149">
        <v>1.33</v>
      </c>
      <c r="I149">
        <v>-1.2</v>
      </c>
      <c r="J149" s="1">
        <v>6686</v>
      </c>
    </row>
    <row r="150" spans="1:10" x14ac:dyDescent="0.2">
      <c r="B150" t="s">
        <v>159</v>
      </c>
      <c r="C150">
        <v>292</v>
      </c>
      <c r="D150">
        <v>15.3</v>
      </c>
      <c r="E150">
        <v>5.8</v>
      </c>
      <c r="F150">
        <v>77.3</v>
      </c>
      <c r="G150">
        <v>5.5</v>
      </c>
      <c r="H150">
        <v>1.98</v>
      </c>
      <c r="I150">
        <v>9.1999999999999993</v>
      </c>
      <c r="J150">
        <v>24</v>
      </c>
    </row>
    <row r="151" spans="1:10" x14ac:dyDescent="0.2">
      <c r="A151" t="s">
        <v>338</v>
      </c>
      <c r="B151" t="s">
        <v>160</v>
      </c>
      <c r="C151" s="1">
        <v>3678</v>
      </c>
      <c r="D151">
        <v>11.3</v>
      </c>
      <c r="E151">
        <v>8</v>
      </c>
      <c r="F151">
        <v>80.3</v>
      </c>
      <c r="G151">
        <v>5.3</v>
      </c>
      <c r="H151">
        <v>1.58</v>
      </c>
      <c r="I151">
        <v>-0.3</v>
      </c>
      <c r="J151">
        <v>566</v>
      </c>
    </row>
    <row r="152" spans="1:10" x14ac:dyDescent="0.2">
      <c r="A152" t="s">
        <v>340</v>
      </c>
      <c r="B152" t="s">
        <v>161</v>
      </c>
      <c r="C152" s="1">
        <v>10229</v>
      </c>
      <c r="D152">
        <v>7.5</v>
      </c>
      <c r="E152">
        <v>10.7</v>
      </c>
      <c r="F152">
        <v>81.900000000000006</v>
      </c>
      <c r="G152">
        <v>2.6</v>
      </c>
      <c r="H152">
        <v>1.24</v>
      </c>
      <c r="I152">
        <v>-3.4</v>
      </c>
      <c r="J152" s="1">
        <v>2246</v>
      </c>
    </row>
    <row r="153" spans="1:10" x14ac:dyDescent="0.2">
      <c r="A153" t="s">
        <v>342</v>
      </c>
      <c r="B153" t="s">
        <v>162</v>
      </c>
      <c r="C153" s="1">
        <v>2378</v>
      </c>
      <c r="D153">
        <v>11.4</v>
      </c>
      <c r="E153">
        <v>1.6</v>
      </c>
      <c r="F153">
        <v>78.8</v>
      </c>
      <c r="G153">
        <v>5.6</v>
      </c>
      <c r="H153">
        <v>1.94</v>
      </c>
      <c r="I153">
        <v>16.3</v>
      </c>
      <c r="J153">
        <v>34</v>
      </c>
    </row>
    <row r="154" spans="1:10" x14ac:dyDescent="0.2">
      <c r="B154" t="s">
        <v>163</v>
      </c>
      <c r="C154">
        <v>880</v>
      </c>
      <c r="D154">
        <v>14.1</v>
      </c>
      <c r="E154">
        <v>5.9</v>
      </c>
      <c r="F154">
        <v>80.900000000000006</v>
      </c>
      <c r="G154">
        <v>3.3</v>
      </c>
      <c r="H154">
        <v>2.11</v>
      </c>
      <c r="I154">
        <v>7</v>
      </c>
      <c r="J154">
        <v>102</v>
      </c>
    </row>
    <row r="155" spans="1:10" x14ac:dyDescent="0.2">
      <c r="A155" t="s">
        <v>343</v>
      </c>
      <c r="B155" t="s">
        <v>164</v>
      </c>
      <c r="C155" s="1">
        <v>19105</v>
      </c>
      <c r="D155">
        <v>8.9</v>
      </c>
      <c r="E155">
        <v>13.7</v>
      </c>
      <c r="F155">
        <v>75.2</v>
      </c>
      <c r="G155">
        <v>8.3000000000000007</v>
      </c>
      <c r="H155">
        <v>1.54</v>
      </c>
      <c r="I155">
        <v>-6.9</v>
      </c>
      <c r="J155" s="1">
        <v>3575</v>
      </c>
    </row>
    <row r="156" spans="1:10" x14ac:dyDescent="0.2">
      <c r="A156" t="s">
        <v>265</v>
      </c>
      <c r="B156" t="s">
        <v>165</v>
      </c>
      <c r="C156" s="1">
        <v>65913</v>
      </c>
      <c r="D156">
        <v>12.4</v>
      </c>
      <c r="E156">
        <v>9.1</v>
      </c>
      <c r="F156">
        <v>81.3</v>
      </c>
      <c r="G156">
        <v>3.6</v>
      </c>
      <c r="H156">
        <v>1.91</v>
      </c>
      <c r="I156">
        <v>6.1</v>
      </c>
      <c r="J156" s="1">
        <v>11997</v>
      </c>
    </row>
    <row r="157" spans="1:10" x14ac:dyDescent="0.2">
      <c r="A157" t="s">
        <v>345</v>
      </c>
      <c r="B157" t="s">
        <v>166</v>
      </c>
      <c r="C157" s="1">
        <v>143261</v>
      </c>
      <c r="D157">
        <v>12.3</v>
      </c>
      <c r="E157">
        <v>14.2</v>
      </c>
      <c r="F157">
        <v>70.5</v>
      </c>
      <c r="G157">
        <v>7.3</v>
      </c>
      <c r="H157">
        <v>1.73</v>
      </c>
      <c r="I157">
        <v>-1</v>
      </c>
      <c r="J157" s="1">
        <v>20676</v>
      </c>
    </row>
    <row r="158" spans="1:10" x14ac:dyDescent="0.2">
      <c r="A158" t="s">
        <v>346</v>
      </c>
      <c r="B158" t="s">
        <v>167</v>
      </c>
      <c r="C158" s="1">
        <v>12439</v>
      </c>
      <c r="D158">
        <v>29.2</v>
      </c>
      <c r="E158">
        <v>6.3</v>
      </c>
      <c r="F158">
        <v>66.3</v>
      </c>
      <c r="G158">
        <v>41.8</v>
      </c>
      <c r="H158">
        <v>3.57</v>
      </c>
      <c r="I158">
        <v>22.5</v>
      </c>
      <c r="J158">
        <v>375</v>
      </c>
    </row>
    <row r="159" spans="1:10" x14ac:dyDescent="0.2">
      <c r="A159" t="s">
        <v>257</v>
      </c>
      <c r="B159" t="s">
        <v>168</v>
      </c>
      <c r="C159">
        <v>608</v>
      </c>
      <c r="D159">
        <v>17</v>
      </c>
      <c r="E159">
        <v>5.6</v>
      </c>
      <c r="F159">
        <v>69.5</v>
      </c>
      <c r="G159">
        <v>30.1</v>
      </c>
      <c r="H159">
        <v>2.0499999999999998</v>
      </c>
      <c r="I159">
        <v>19.5</v>
      </c>
      <c r="J159">
        <v>21</v>
      </c>
    </row>
    <row r="160" spans="1:10" x14ac:dyDescent="0.2">
      <c r="B160" t="s">
        <v>169</v>
      </c>
      <c r="C160">
        <v>189</v>
      </c>
      <c r="D160">
        <v>14.3</v>
      </c>
      <c r="E160">
        <v>7.3</v>
      </c>
      <c r="F160">
        <v>75.599999999999994</v>
      </c>
      <c r="G160">
        <v>9.5</v>
      </c>
      <c r="H160">
        <v>1.81</v>
      </c>
      <c r="I160">
        <v>7.2</v>
      </c>
      <c r="J160">
        <v>18</v>
      </c>
    </row>
    <row r="161" spans="1:10" x14ac:dyDescent="0.2">
      <c r="A161" t="s">
        <v>348</v>
      </c>
      <c r="B161" t="s">
        <v>170</v>
      </c>
      <c r="C161">
        <v>617</v>
      </c>
      <c r="D161">
        <v>27.7</v>
      </c>
      <c r="E161">
        <v>5.5</v>
      </c>
      <c r="F161">
        <v>68.8</v>
      </c>
      <c r="G161">
        <v>33.200000000000003</v>
      </c>
      <c r="H161">
        <v>3.73</v>
      </c>
      <c r="I161">
        <v>18.2</v>
      </c>
      <c r="J161">
        <v>21</v>
      </c>
    </row>
    <row r="162" spans="1:10" x14ac:dyDescent="0.2">
      <c r="A162" t="s">
        <v>358</v>
      </c>
      <c r="B162" t="s">
        <v>171</v>
      </c>
      <c r="C162" s="1">
        <v>6188</v>
      </c>
      <c r="D162">
        <v>16.8</v>
      </c>
      <c r="E162">
        <v>7</v>
      </c>
      <c r="F162">
        <v>74</v>
      </c>
      <c r="G162">
        <v>14.1</v>
      </c>
      <c r="H162">
        <v>1.86</v>
      </c>
      <c r="I162">
        <v>3.5</v>
      </c>
      <c r="J162">
        <v>542</v>
      </c>
    </row>
    <row r="163" spans="1:10" x14ac:dyDescent="0.2">
      <c r="B163" t="s">
        <v>172</v>
      </c>
      <c r="C163">
        <v>197</v>
      </c>
      <c r="D163">
        <v>23.9</v>
      </c>
      <c r="E163">
        <v>5.3</v>
      </c>
      <c r="F163">
        <v>74.400000000000006</v>
      </c>
      <c r="G163">
        <v>17.399999999999999</v>
      </c>
      <c r="H163">
        <v>3.88</v>
      </c>
      <c r="I163">
        <v>5.8</v>
      </c>
      <c r="J163">
        <v>11</v>
      </c>
    </row>
    <row r="164" spans="1:10" x14ac:dyDescent="0.2">
      <c r="B164" t="s">
        <v>173</v>
      </c>
      <c r="C164">
        <v>203</v>
      </c>
      <c r="D164">
        <v>32</v>
      </c>
      <c r="E164">
        <v>6.5</v>
      </c>
      <c r="F164">
        <v>67</v>
      </c>
      <c r="G164">
        <v>41</v>
      </c>
      <c r="H164">
        <v>4.33</v>
      </c>
      <c r="I164">
        <v>20.5</v>
      </c>
      <c r="J164">
        <v>6</v>
      </c>
    </row>
    <row r="165" spans="1:10" x14ac:dyDescent="0.2">
      <c r="A165" t="s">
        <v>354</v>
      </c>
      <c r="B165" t="s">
        <v>174</v>
      </c>
      <c r="C165" s="1">
        <v>16524</v>
      </c>
      <c r="D165">
        <v>35.5</v>
      </c>
      <c r="E165">
        <v>5.5</v>
      </c>
      <c r="F165">
        <v>68</v>
      </c>
      <c r="G165">
        <v>32.6</v>
      </c>
      <c r="H165">
        <v>4.8099999999999996</v>
      </c>
      <c r="I165">
        <v>28.7</v>
      </c>
      <c r="J165">
        <v>482</v>
      </c>
    </row>
    <row r="166" spans="1:10" x14ac:dyDescent="0.2">
      <c r="A166" t="s">
        <v>344</v>
      </c>
      <c r="B166" t="s">
        <v>175</v>
      </c>
      <c r="C166" s="1">
        <v>8743</v>
      </c>
      <c r="D166">
        <v>10.199999999999999</v>
      </c>
      <c r="E166">
        <v>13.1</v>
      </c>
      <c r="F166">
        <v>75.400000000000006</v>
      </c>
      <c r="G166">
        <v>8.1999999999999993</v>
      </c>
      <c r="H166">
        <v>1.6</v>
      </c>
      <c r="I166">
        <v>-3.9</v>
      </c>
      <c r="J166" s="1">
        <v>1626</v>
      </c>
    </row>
    <row r="167" spans="1:10" x14ac:dyDescent="0.2">
      <c r="B167" t="s">
        <v>176</v>
      </c>
      <c r="C167">
        <v>98</v>
      </c>
      <c r="D167">
        <v>15.5</v>
      </c>
      <c r="E167">
        <v>7.7</v>
      </c>
      <c r="F167">
        <v>73.8</v>
      </c>
      <c r="G167">
        <v>8.1</v>
      </c>
      <c r="H167">
        <v>2.21</v>
      </c>
      <c r="I167">
        <v>4.5999999999999996</v>
      </c>
      <c r="J167">
        <v>7</v>
      </c>
    </row>
    <row r="168" spans="1:10" x14ac:dyDescent="0.2">
      <c r="A168" t="s">
        <v>353</v>
      </c>
      <c r="B168" t="s">
        <v>177</v>
      </c>
      <c r="C168" s="1">
        <v>6875</v>
      </c>
      <c r="D168">
        <v>33.799999999999997</v>
      </c>
      <c r="E168">
        <v>12.6</v>
      </c>
      <c r="F168">
        <v>52.3</v>
      </c>
      <c r="G168">
        <v>79.599999999999994</v>
      </c>
      <c r="H168">
        <v>4.22</v>
      </c>
      <c r="I168">
        <v>20.7</v>
      </c>
      <c r="J168">
        <v>186</v>
      </c>
    </row>
    <row r="169" spans="1:10" x14ac:dyDescent="0.2">
      <c r="B169" t="s">
        <v>178</v>
      </c>
      <c r="C169" s="1">
        <v>5867</v>
      </c>
      <c r="D169">
        <v>8.6</v>
      </c>
      <c r="E169">
        <v>5.0999999999999996</v>
      </c>
      <c r="F169">
        <v>83.8</v>
      </c>
      <c r="G169">
        <v>1.4</v>
      </c>
      <c r="H169">
        <v>1.26</v>
      </c>
      <c r="I169">
        <v>13.3</v>
      </c>
      <c r="J169">
        <v>798</v>
      </c>
    </row>
    <row r="170" spans="1:10" x14ac:dyDescent="0.2">
      <c r="A170" t="s">
        <v>352</v>
      </c>
      <c r="B170" t="s">
        <v>179</v>
      </c>
      <c r="C170" s="1">
        <v>5434</v>
      </c>
      <c r="D170">
        <v>10.3</v>
      </c>
      <c r="E170">
        <v>10.3</v>
      </c>
      <c r="F170">
        <v>76.8</v>
      </c>
      <c r="G170">
        <v>4.4000000000000004</v>
      </c>
      <c r="H170">
        <v>1.44</v>
      </c>
      <c r="I170">
        <v>0.3</v>
      </c>
      <c r="J170">
        <v>837</v>
      </c>
    </row>
    <row r="171" spans="1:10" x14ac:dyDescent="0.2">
      <c r="A171" t="s">
        <v>351</v>
      </c>
      <c r="B171" t="s">
        <v>180</v>
      </c>
      <c r="C171" s="1">
        <v>2073</v>
      </c>
      <c r="D171">
        <v>10.1</v>
      </c>
      <c r="E171">
        <v>10</v>
      </c>
      <c r="F171">
        <v>81.099999999999994</v>
      </c>
      <c r="G171">
        <v>2.7</v>
      </c>
      <c r="H171">
        <v>1.66</v>
      </c>
      <c r="I171">
        <v>0.8</v>
      </c>
      <c r="J171">
        <v>406</v>
      </c>
    </row>
    <row r="172" spans="1:10" x14ac:dyDescent="0.2">
      <c r="A172" t="s">
        <v>355</v>
      </c>
      <c r="B172" t="s">
        <v>181</v>
      </c>
      <c r="C172" s="1">
        <v>11723</v>
      </c>
      <c r="D172">
        <v>42.7</v>
      </c>
      <c r="E172">
        <v>11.2</v>
      </c>
      <c r="F172">
        <v>56.7</v>
      </c>
      <c r="G172">
        <v>69.3</v>
      </c>
      <c r="H172">
        <v>6.07</v>
      </c>
      <c r="I172">
        <v>28.8</v>
      </c>
      <c r="J172">
        <v>333</v>
      </c>
    </row>
    <row r="173" spans="1:10" x14ac:dyDescent="0.2">
      <c r="A173" t="s">
        <v>349</v>
      </c>
      <c r="B173" t="s">
        <v>182</v>
      </c>
      <c r="C173" s="1">
        <v>43196</v>
      </c>
      <c r="D173">
        <v>31.5</v>
      </c>
      <c r="E173">
        <v>7.4</v>
      </c>
      <c r="F173">
        <v>64.400000000000006</v>
      </c>
      <c r="G173">
        <v>47.9</v>
      </c>
      <c r="H173">
        <v>4.0999999999999996</v>
      </c>
      <c r="I173">
        <v>24.1</v>
      </c>
      <c r="J173" s="1">
        <v>1493</v>
      </c>
    </row>
    <row r="174" spans="1:10" x14ac:dyDescent="0.2">
      <c r="A174" t="s">
        <v>302</v>
      </c>
      <c r="B174" t="s">
        <v>183</v>
      </c>
      <c r="C174" s="1">
        <v>20996</v>
      </c>
      <c r="D174">
        <v>14.7</v>
      </c>
      <c r="E174">
        <v>7.1</v>
      </c>
      <c r="F174">
        <v>75.599999999999994</v>
      </c>
      <c r="G174">
        <v>6.8</v>
      </c>
      <c r="H174">
        <v>2.02</v>
      </c>
      <c r="I174">
        <v>4.2</v>
      </c>
      <c r="J174" s="1">
        <v>2186</v>
      </c>
    </row>
    <row r="175" spans="1:10" x14ac:dyDescent="0.2">
      <c r="B175" t="s">
        <v>184</v>
      </c>
      <c r="C175">
        <v>110</v>
      </c>
      <c r="D175">
        <v>15</v>
      </c>
      <c r="E175">
        <v>7.4</v>
      </c>
      <c r="F175">
        <v>73.400000000000006</v>
      </c>
      <c r="G175">
        <v>15.1</v>
      </c>
      <c r="H175">
        <v>1.89</v>
      </c>
      <c r="I175">
        <v>2.7</v>
      </c>
      <c r="J175">
        <v>9</v>
      </c>
    </row>
    <row r="176" spans="1:10" x14ac:dyDescent="0.2">
      <c r="A176" t="s">
        <v>357</v>
      </c>
      <c r="B176" t="s">
        <v>185</v>
      </c>
      <c r="C176" s="1">
        <v>13439</v>
      </c>
      <c r="D176">
        <v>35.299999999999997</v>
      </c>
      <c r="E176">
        <v>10.7</v>
      </c>
      <c r="F176">
        <v>57.3</v>
      </c>
      <c r="G176">
        <v>67</v>
      </c>
      <c r="H176">
        <v>4.6900000000000004</v>
      </c>
      <c r="I176">
        <v>25.3</v>
      </c>
      <c r="J176">
        <v>458</v>
      </c>
    </row>
    <row r="177" spans="1:10" x14ac:dyDescent="0.2">
      <c r="A177" t="s">
        <v>350</v>
      </c>
      <c r="B177" t="s">
        <v>186</v>
      </c>
      <c r="C177" s="1">
        <v>9987</v>
      </c>
      <c r="D177">
        <v>12.2</v>
      </c>
      <c r="E177">
        <v>9</v>
      </c>
      <c r="F177">
        <v>82.9</v>
      </c>
      <c r="G177">
        <v>2.4</v>
      </c>
      <c r="H177">
        <v>1.93</v>
      </c>
      <c r="I177">
        <v>6.6</v>
      </c>
      <c r="J177" s="1">
        <v>2044</v>
      </c>
    </row>
    <row r="178" spans="1:10" x14ac:dyDescent="0.2">
      <c r="A178" t="s">
        <v>239</v>
      </c>
      <c r="B178" t="s">
        <v>187</v>
      </c>
      <c r="C178" s="1">
        <v>8524</v>
      </c>
      <c r="D178">
        <v>10.5</v>
      </c>
      <c r="E178">
        <v>8</v>
      </c>
      <c r="F178">
        <v>83.7</v>
      </c>
      <c r="G178">
        <v>3</v>
      </c>
      <c r="H178">
        <v>1.58</v>
      </c>
      <c r="I178">
        <v>8</v>
      </c>
      <c r="J178" s="1">
        <v>1592</v>
      </c>
    </row>
    <row r="179" spans="1:10" x14ac:dyDescent="0.2">
      <c r="A179" t="s">
        <v>384</v>
      </c>
      <c r="B179" t="s">
        <v>188</v>
      </c>
      <c r="C179">
        <v>556</v>
      </c>
      <c r="D179">
        <v>17.2</v>
      </c>
      <c r="E179">
        <v>7.7</v>
      </c>
      <c r="F179">
        <v>71.599999999999994</v>
      </c>
      <c r="G179">
        <v>15</v>
      </c>
      <c r="H179">
        <v>2.27</v>
      </c>
      <c r="I179">
        <v>7.8</v>
      </c>
      <c r="J179">
        <v>40</v>
      </c>
    </row>
    <row r="180" spans="1:10" x14ac:dyDescent="0.2">
      <c r="A180" t="s">
        <v>360</v>
      </c>
      <c r="B180" t="s">
        <v>189</v>
      </c>
      <c r="C180" s="1">
        <v>1336</v>
      </c>
      <c r="D180">
        <v>28.1</v>
      </c>
      <c r="E180">
        <v>14.8</v>
      </c>
      <c r="F180">
        <v>48.9</v>
      </c>
      <c r="G180">
        <v>57.2</v>
      </c>
      <c r="H180">
        <v>3.03</v>
      </c>
      <c r="I180">
        <v>11.6</v>
      </c>
      <c r="J180">
        <v>50</v>
      </c>
    </row>
    <row r="181" spans="1:10" x14ac:dyDescent="0.2">
      <c r="A181" t="s">
        <v>359</v>
      </c>
      <c r="B181" t="s">
        <v>190</v>
      </c>
      <c r="C181" s="1">
        <v>19482</v>
      </c>
      <c r="D181">
        <v>21.2</v>
      </c>
      <c r="E181">
        <v>5.5</v>
      </c>
      <c r="F181">
        <v>70.599999999999994</v>
      </c>
      <c r="G181">
        <v>14.8</v>
      </c>
      <c r="H181">
        <v>2.75</v>
      </c>
      <c r="I181">
        <v>33.1</v>
      </c>
      <c r="J181">
        <v>848</v>
      </c>
    </row>
    <row r="182" spans="1:10" x14ac:dyDescent="0.2">
      <c r="A182" t="s">
        <v>364</v>
      </c>
      <c r="B182" t="s">
        <v>191</v>
      </c>
      <c r="C182" s="1">
        <v>9047</v>
      </c>
      <c r="D182">
        <v>28.4</v>
      </c>
      <c r="E182">
        <v>5.5</v>
      </c>
      <c r="F182">
        <v>70</v>
      </c>
      <c r="G182">
        <v>35.299999999999997</v>
      </c>
      <c r="H182">
        <v>3.31</v>
      </c>
      <c r="I182">
        <v>20.8</v>
      </c>
      <c r="J182">
        <v>293</v>
      </c>
    </row>
    <row r="183" spans="1:10" x14ac:dyDescent="0.2">
      <c r="A183" t="s">
        <v>370</v>
      </c>
      <c r="B183" t="s">
        <v>192</v>
      </c>
      <c r="C183" s="1">
        <v>23410</v>
      </c>
      <c r="D183">
        <v>7.5</v>
      </c>
      <c r="E183">
        <v>7.5</v>
      </c>
      <c r="F183">
        <v>80.400000000000006</v>
      </c>
      <c r="G183">
        <v>3.4</v>
      </c>
      <c r="H183">
        <v>1.03</v>
      </c>
      <c r="I183">
        <v>0.1</v>
      </c>
      <c r="J183" s="1">
        <v>3318</v>
      </c>
    </row>
    <row r="184" spans="1:10" x14ac:dyDescent="0.2">
      <c r="A184" t="s">
        <v>371</v>
      </c>
      <c r="B184" t="s">
        <v>193</v>
      </c>
      <c r="C184" s="1">
        <v>58637</v>
      </c>
      <c r="D184">
        <v>37.200000000000003</v>
      </c>
      <c r="E184">
        <v>6.2</v>
      </c>
      <c r="F184">
        <v>66.7</v>
      </c>
      <c r="G184">
        <v>30.9</v>
      </c>
      <c r="H184">
        <v>4.8899999999999997</v>
      </c>
      <c r="I184">
        <v>30.3</v>
      </c>
      <c r="J184" s="1">
        <v>1883</v>
      </c>
    </row>
    <row r="185" spans="1:10" x14ac:dyDescent="0.2">
      <c r="A185" t="s">
        <v>361</v>
      </c>
      <c r="B185" t="s">
        <v>194</v>
      </c>
      <c r="C185" s="1">
        <v>15444</v>
      </c>
      <c r="D185">
        <v>43.4</v>
      </c>
      <c r="E185">
        <v>13.1</v>
      </c>
      <c r="F185">
        <v>52.7</v>
      </c>
      <c r="G185">
        <v>85.9</v>
      </c>
      <c r="H185">
        <v>5.74</v>
      </c>
      <c r="I185">
        <v>31.3</v>
      </c>
      <c r="J185">
        <v>383</v>
      </c>
    </row>
    <row r="186" spans="1:10" x14ac:dyDescent="0.2">
      <c r="A186" t="s">
        <v>248</v>
      </c>
      <c r="B186" t="s">
        <v>195</v>
      </c>
      <c r="C186" s="1">
        <v>10563</v>
      </c>
      <c r="D186">
        <v>10</v>
      </c>
      <c r="E186">
        <v>10.6</v>
      </c>
      <c r="F186">
        <v>79.2</v>
      </c>
      <c r="G186">
        <v>2.1</v>
      </c>
      <c r="H186">
        <v>1.54</v>
      </c>
      <c r="I186">
        <v>0.7</v>
      </c>
      <c r="J186" s="1">
        <v>2067</v>
      </c>
    </row>
    <row r="187" spans="1:10" x14ac:dyDescent="0.2">
      <c r="A187" t="s">
        <v>363</v>
      </c>
      <c r="B187" t="s">
        <v>196</v>
      </c>
      <c r="C187" s="1">
        <v>68416</v>
      </c>
      <c r="D187">
        <v>9.8000000000000007</v>
      </c>
      <c r="E187">
        <v>8.4</v>
      </c>
      <c r="F187">
        <v>75.2</v>
      </c>
      <c r="G187">
        <v>9.3000000000000007</v>
      </c>
      <c r="H187">
        <v>1.45</v>
      </c>
      <c r="I187">
        <v>1.5</v>
      </c>
      <c r="J187" s="1">
        <v>8118</v>
      </c>
    </row>
    <row r="188" spans="1:10" x14ac:dyDescent="0.2">
      <c r="A188" t="s">
        <v>365</v>
      </c>
      <c r="B188" t="s">
        <v>197</v>
      </c>
      <c r="C188" s="1">
        <v>1263</v>
      </c>
      <c r="D188">
        <v>35</v>
      </c>
      <c r="E188">
        <v>6.4</v>
      </c>
      <c r="F188">
        <v>69.400000000000006</v>
      </c>
      <c r="G188">
        <v>37</v>
      </c>
      <c r="H188">
        <v>5.27</v>
      </c>
      <c r="I188">
        <v>20.3</v>
      </c>
      <c r="J188">
        <v>66</v>
      </c>
    </row>
    <row r="189" spans="1:10" x14ac:dyDescent="0.2">
      <c r="A189" t="s">
        <v>362</v>
      </c>
      <c r="B189" t="s">
        <v>198</v>
      </c>
      <c r="C189" s="1">
        <v>7890</v>
      </c>
      <c r="D189">
        <v>33.6</v>
      </c>
      <c r="E189">
        <v>8.1</v>
      </c>
      <c r="F189">
        <v>61.3</v>
      </c>
      <c r="G189">
        <v>41.2</v>
      </c>
      <c r="H189">
        <v>4.3099999999999996</v>
      </c>
      <c r="I189">
        <v>25.3</v>
      </c>
      <c r="J189">
        <v>223</v>
      </c>
    </row>
    <row r="190" spans="1:10" x14ac:dyDescent="0.2">
      <c r="B190" t="s">
        <v>199</v>
      </c>
      <c r="C190">
        <v>109</v>
      </c>
      <c r="D190">
        <v>23.2</v>
      </c>
      <c r="E190">
        <v>5.9</v>
      </c>
      <c r="F190">
        <v>73.5</v>
      </c>
      <c r="G190">
        <v>18.8</v>
      </c>
      <c r="H190">
        <v>3.56</v>
      </c>
      <c r="I190">
        <v>9.1</v>
      </c>
      <c r="J190">
        <v>6</v>
      </c>
    </row>
    <row r="191" spans="1:10" x14ac:dyDescent="0.2">
      <c r="A191" t="s">
        <v>369</v>
      </c>
      <c r="B191" t="s">
        <v>200</v>
      </c>
      <c r="C191" s="1">
        <v>1373</v>
      </c>
      <c r="D191">
        <v>12.9</v>
      </c>
      <c r="E191">
        <v>9.9</v>
      </c>
      <c r="F191">
        <v>70.8</v>
      </c>
      <c r="G191">
        <v>22.7</v>
      </c>
      <c r="H191">
        <v>1.73</v>
      </c>
      <c r="I191">
        <v>2.2999999999999998</v>
      </c>
      <c r="J191">
        <v>142</v>
      </c>
    </row>
    <row r="192" spans="1:10" x14ac:dyDescent="0.2">
      <c r="A192" t="s">
        <v>367</v>
      </c>
      <c r="B192" t="s">
        <v>201</v>
      </c>
      <c r="C192" s="1">
        <v>11612</v>
      </c>
      <c r="D192">
        <v>16.899999999999999</v>
      </c>
      <c r="E192">
        <v>6.6</v>
      </c>
      <c r="F192">
        <v>75.5</v>
      </c>
      <c r="G192">
        <v>16.3</v>
      </c>
      <c r="H192">
        <v>2.0699999999999998</v>
      </c>
      <c r="I192">
        <v>9.9</v>
      </c>
      <c r="J192">
        <v>958</v>
      </c>
    </row>
    <row r="193" spans="1:10" x14ac:dyDescent="0.2">
      <c r="A193" t="s">
        <v>366</v>
      </c>
      <c r="B193" t="s">
        <v>202</v>
      </c>
      <c r="C193" s="1">
        <v>5565</v>
      </c>
      <c r="D193">
        <v>19.8</v>
      </c>
      <c r="E193">
        <v>7.8</v>
      </c>
      <c r="F193">
        <v>66.099999999999994</v>
      </c>
      <c r="G193">
        <v>43.1</v>
      </c>
      <c r="H193">
        <v>2.2000000000000002</v>
      </c>
      <c r="I193">
        <v>11.1</v>
      </c>
      <c r="J193">
        <v>251</v>
      </c>
    </row>
    <row r="194" spans="1:10" x14ac:dyDescent="0.2">
      <c r="A194" t="s">
        <v>368</v>
      </c>
      <c r="B194" t="s">
        <v>203</v>
      </c>
      <c r="C194" s="1">
        <v>81086</v>
      </c>
      <c r="D194">
        <v>15.6</v>
      </c>
      <c r="E194">
        <v>5.8</v>
      </c>
      <c r="F194">
        <v>76.3</v>
      </c>
      <c r="G194">
        <v>9.6999999999999993</v>
      </c>
      <c r="H194">
        <v>2</v>
      </c>
      <c r="I194">
        <v>7.8</v>
      </c>
      <c r="J194" s="1">
        <v>6672</v>
      </c>
    </row>
    <row r="195" spans="1:10" x14ac:dyDescent="0.2">
      <c r="A195" t="s">
        <v>372</v>
      </c>
      <c r="B195" t="s">
        <v>204</v>
      </c>
      <c r="C195" s="1">
        <v>44170</v>
      </c>
      <c r="D195">
        <v>10.6</v>
      </c>
      <c r="E195">
        <v>15.6</v>
      </c>
      <c r="F195">
        <v>71.3</v>
      </c>
      <c r="G195">
        <v>8.3000000000000007</v>
      </c>
      <c r="H195">
        <v>1.56</v>
      </c>
      <c r="I195">
        <v>-5.4</v>
      </c>
      <c r="J195" s="1">
        <v>7283</v>
      </c>
    </row>
    <row r="196" spans="1:10" x14ac:dyDescent="0.2">
      <c r="A196" t="s">
        <v>375</v>
      </c>
      <c r="B196" t="s">
        <v>205</v>
      </c>
      <c r="C196" s="1">
        <v>3470</v>
      </c>
      <c r="D196">
        <v>13.8</v>
      </c>
      <c r="E196">
        <v>9.4</v>
      </c>
      <c r="F196">
        <v>77.8</v>
      </c>
      <c r="G196">
        <v>10.9</v>
      </c>
      <c r="H196">
        <v>1.98</v>
      </c>
      <c r="I196">
        <v>3.7</v>
      </c>
      <c r="J196">
        <v>512</v>
      </c>
    </row>
    <row r="197" spans="1:10" x14ac:dyDescent="0.2">
      <c r="A197" t="s">
        <v>379</v>
      </c>
      <c r="B197" t="s">
        <v>206</v>
      </c>
      <c r="C197">
        <v>282</v>
      </c>
      <c r="D197">
        <v>25.2</v>
      </c>
      <c r="E197">
        <v>4.7</v>
      </c>
      <c r="F197">
        <v>72.8</v>
      </c>
      <c r="G197">
        <v>20.2</v>
      </c>
      <c r="H197">
        <v>3.2</v>
      </c>
      <c r="I197">
        <v>20.9</v>
      </c>
      <c r="J197">
        <v>13</v>
      </c>
    </row>
    <row r="198" spans="1:10" x14ac:dyDescent="0.2">
      <c r="A198" t="s">
        <v>377</v>
      </c>
      <c r="B198" t="s">
        <v>207</v>
      </c>
      <c r="C198" s="1">
        <v>32328</v>
      </c>
      <c r="D198">
        <v>18.399999999999999</v>
      </c>
      <c r="E198">
        <v>5.7</v>
      </c>
      <c r="F198">
        <v>75</v>
      </c>
      <c r="G198">
        <v>11.9</v>
      </c>
      <c r="H198">
        <v>2.27</v>
      </c>
      <c r="I198">
        <v>12.4</v>
      </c>
      <c r="J198" s="1">
        <v>2204</v>
      </c>
    </row>
    <row r="199" spans="1:10" x14ac:dyDescent="0.2">
      <c r="A199" t="s">
        <v>378</v>
      </c>
      <c r="B199" t="s">
        <v>208</v>
      </c>
      <c r="C199" s="1">
        <v>96357</v>
      </c>
      <c r="D199">
        <v>16</v>
      </c>
      <c r="E199">
        <v>6</v>
      </c>
      <c r="F199">
        <v>76.400000000000006</v>
      </c>
      <c r="G199">
        <v>17</v>
      </c>
      <c r="H199">
        <v>1.95</v>
      </c>
      <c r="I199">
        <v>9.6</v>
      </c>
      <c r="J199" s="1">
        <v>7135</v>
      </c>
    </row>
    <row r="200" spans="1:10" x14ac:dyDescent="0.2">
      <c r="A200" t="s">
        <v>380</v>
      </c>
      <c r="B200" t="s">
        <v>209</v>
      </c>
      <c r="C200" s="1">
        <v>28758</v>
      </c>
      <c r="D200">
        <v>30.3</v>
      </c>
      <c r="E200">
        <v>6.6</v>
      </c>
      <c r="F200">
        <v>64.599999999999994</v>
      </c>
      <c r="G200">
        <v>48.1</v>
      </c>
      <c r="H200">
        <v>3.73</v>
      </c>
      <c r="I200">
        <v>22.2</v>
      </c>
      <c r="J200">
        <v>870</v>
      </c>
    </row>
    <row r="201" spans="1:10" x14ac:dyDescent="0.2">
      <c r="A201" t="s">
        <v>382</v>
      </c>
      <c r="B201" t="s">
        <v>210</v>
      </c>
      <c r="C201" s="1">
        <v>17773</v>
      </c>
      <c r="D201">
        <v>38.6</v>
      </c>
      <c r="E201">
        <v>7.9</v>
      </c>
      <c r="F201">
        <v>62.5</v>
      </c>
      <c r="G201">
        <v>45.5</v>
      </c>
      <c r="H201">
        <v>5.1100000000000003</v>
      </c>
      <c r="I201">
        <v>30.5</v>
      </c>
      <c r="J201">
        <v>508</v>
      </c>
    </row>
    <row r="202" spans="1:10" x14ac:dyDescent="0.2">
      <c r="A202" t="s">
        <v>383</v>
      </c>
      <c r="B202" t="s">
        <v>211</v>
      </c>
      <c r="C202" s="1">
        <v>16713</v>
      </c>
      <c r="D202">
        <v>32.1</v>
      </c>
      <c r="E202">
        <v>7.7</v>
      </c>
      <c r="F202">
        <v>62.6</v>
      </c>
      <c r="G202">
        <v>38.6</v>
      </c>
      <c r="H202">
        <v>3.63</v>
      </c>
      <c r="I202">
        <v>22.6</v>
      </c>
      <c r="J202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Cleaned</vt:lpstr>
      <vt:lpstr>Poit original file</vt:lpstr>
      <vt:lpstr>'Poit original file'!data_table_1</vt:lpstr>
      <vt:lpstr>Cleaned!uWorld.js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Chamla</dc:creator>
  <cp:lastModifiedBy>Alexandre Chamla</cp:lastModifiedBy>
  <dcterms:created xsi:type="dcterms:W3CDTF">2018-10-11T08:35:32Z</dcterms:created>
  <dcterms:modified xsi:type="dcterms:W3CDTF">2018-10-11T13:37:35Z</dcterms:modified>
</cp:coreProperties>
</file>