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exandre/Documents/Engenharia Eletrica/UFPR/Dissertacao/Programa/FluxoCarga v8.0/Sistemas Teste/"/>
    </mc:Choice>
  </mc:AlternateContent>
  <bookViews>
    <workbookView xWindow="19200" yWindow="460" windowWidth="19200" windowHeight="19820"/>
  </bookViews>
  <sheets>
    <sheet name="Base" sheetId="5" r:id="rId1"/>
    <sheet name="Trechos" sheetId="1" r:id="rId2"/>
    <sheet name="Transformadores" sheetId="4" r:id="rId3"/>
    <sheet name="Barras" sheetId="2" r:id="rId4"/>
    <sheet name="Cabos" sheetId="9" r:id="rId5"/>
    <sheet name="OBS" sheetId="10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1" l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2" i="1"/>
  <c r="S3" i="1"/>
  <c r="T3" i="1"/>
  <c r="U3" i="1"/>
  <c r="V3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F2" i="1"/>
  <c r="E2" i="1"/>
  <c r="D2" i="1"/>
  <c r="J30" i="9"/>
  <c r="J29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29" i="9"/>
  <c r="K43" i="9"/>
  <c r="G30" i="9"/>
  <c r="H30" i="9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P4" i="1"/>
  <c r="I30" i="9"/>
  <c r="G31" i="9"/>
  <c r="H31" i="9"/>
  <c r="I31" i="9"/>
  <c r="G32" i="9"/>
  <c r="H32" i="9"/>
  <c r="I32" i="9"/>
  <c r="G33" i="9"/>
  <c r="H33" i="9"/>
  <c r="I33" i="9"/>
  <c r="G34" i="9"/>
  <c r="H34" i="9"/>
  <c r="I34" i="9"/>
  <c r="G35" i="9"/>
  <c r="H35" i="9"/>
  <c r="I35" i="9"/>
  <c r="G36" i="9"/>
  <c r="H36" i="9"/>
  <c r="I36" i="9"/>
  <c r="G37" i="9"/>
  <c r="H37" i="9"/>
  <c r="I37" i="9"/>
  <c r="G38" i="9"/>
  <c r="H38" i="9"/>
  <c r="I38" i="9"/>
  <c r="G39" i="9"/>
  <c r="H39" i="9"/>
  <c r="I39" i="9"/>
  <c r="G40" i="9"/>
  <c r="H40" i="9"/>
  <c r="I40" i="9"/>
  <c r="G41" i="9"/>
  <c r="H41" i="9"/>
  <c r="I41" i="9"/>
  <c r="G42" i="9"/>
  <c r="H42" i="9"/>
  <c r="I42" i="9"/>
  <c r="G29" i="9"/>
  <c r="H29" i="9"/>
  <c r="I29" i="9"/>
  <c r="G24" i="9"/>
  <c r="H24" i="9"/>
  <c r="I24" i="9"/>
  <c r="G25" i="9"/>
  <c r="H25" i="9"/>
  <c r="I25" i="9"/>
  <c r="G26" i="9"/>
  <c r="H26" i="9"/>
  <c r="I26" i="9"/>
  <c r="G23" i="9"/>
  <c r="H23" i="9"/>
  <c r="I23" i="9"/>
  <c r="G22" i="9"/>
  <c r="H22" i="9"/>
  <c r="I22" i="9"/>
  <c r="G21" i="9"/>
  <c r="H21" i="9"/>
  <c r="I21" i="9"/>
  <c r="G20" i="9"/>
  <c r="H20" i="9"/>
  <c r="I20" i="9"/>
  <c r="G19" i="9"/>
  <c r="H19" i="9"/>
  <c r="I19" i="9"/>
  <c r="G18" i="9"/>
  <c r="H18" i="9"/>
  <c r="I18" i="9"/>
  <c r="G17" i="9"/>
  <c r="H17" i="9"/>
  <c r="I17" i="9"/>
  <c r="G16" i="9"/>
  <c r="H16" i="9"/>
  <c r="I16" i="9"/>
  <c r="G15" i="9"/>
  <c r="H15" i="9"/>
  <c r="I15" i="9"/>
  <c r="G14" i="9"/>
  <c r="H14" i="9"/>
  <c r="I14" i="9"/>
  <c r="G4" i="9"/>
  <c r="H4" i="9"/>
  <c r="I4" i="9"/>
  <c r="G5" i="9"/>
  <c r="H5" i="9"/>
  <c r="I5" i="9"/>
  <c r="G6" i="9"/>
  <c r="H6" i="9"/>
  <c r="I6" i="9"/>
  <c r="G7" i="9"/>
  <c r="H7" i="9"/>
  <c r="I7" i="9"/>
  <c r="G8" i="9"/>
  <c r="H8" i="9"/>
  <c r="I8" i="9"/>
  <c r="G9" i="9"/>
  <c r="H9" i="9"/>
  <c r="I9" i="9"/>
  <c r="G10" i="9"/>
  <c r="H10" i="9"/>
  <c r="I10" i="9"/>
  <c r="G11" i="9"/>
  <c r="H11" i="9"/>
  <c r="I11" i="9"/>
  <c r="G12" i="9"/>
  <c r="H12" i="9"/>
  <c r="I12" i="9"/>
  <c r="G3" i="9"/>
  <c r="H3" i="9"/>
  <c r="I3" i="9"/>
  <c r="J4" i="9"/>
  <c r="J5" i="9"/>
  <c r="J6" i="9"/>
  <c r="J7" i="9"/>
  <c r="J8" i="9"/>
  <c r="J9" i="9"/>
  <c r="J10" i="9"/>
  <c r="J11" i="9"/>
  <c r="J12" i="9"/>
  <c r="J3" i="9"/>
  <c r="P3" i="1"/>
  <c r="Q3" i="1"/>
  <c r="P2" i="1"/>
  <c r="Q2" i="1"/>
  <c r="Q4" i="1"/>
  <c r="L1438" i="1"/>
  <c r="M1438" i="1"/>
  <c r="O4" i="1"/>
  <c r="O3" i="1"/>
  <c r="O2" i="1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K27" i="9"/>
  <c r="J13" i="9"/>
  <c r="K4" i="9"/>
  <c r="K5" i="9"/>
  <c r="K6" i="9"/>
  <c r="K7" i="9"/>
  <c r="K8" i="9"/>
  <c r="K9" i="9"/>
  <c r="K10" i="9"/>
  <c r="K11" i="9"/>
  <c r="K12" i="9"/>
  <c r="K13" i="9"/>
  <c r="K3" i="9"/>
  <c r="K15" i="9"/>
  <c r="K16" i="9"/>
  <c r="K17" i="9"/>
  <c r="K18" i="9"/>
  <c r="K19" i="9"/>
  <c r="K20" i="9"/>
  <c r="K21" i="9"/>
  <c r="K22" i="9"/>
  <c r="K23" i="9"/>
  <c r="K24" i="9"/>
  <c r="K25" i="9"/>
  <c r="K26" i="9"/>
  <c r="K14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8" i="9"/>
  <c r="E6" i="9"/>
  <c r="E12" i="9"/>
  <c r="E9" i="9"/>
  <c r="E7" i="9"/>
  <c r="E4" i="9"/>
  <c r="E5" i="9"/>
  <c r="E10" i="9"/>
  <c r="E3" i="9"/>
  <c r="E11" i="9"/>
</calcChain>
</file>

<file path=xl/sharedStrings.xml><?xml version="1.0" encoding="utf-8"?>
<sst xmlns="http://schemas.openxmlformats.org/spreadsheetml/2006/main" count="4481" uniqueCount="74">
  <si>
    <t>Barra</t>
  </si>
  <si>
    <t>Tipo</t>
  </si>
  <si>
    <t>DE</t>
  </si>
  <si>
    <t>PARA</t>
  </si>
  <si>
    <t>PQ</t>
  </si>
  <si>
    <t>VT</t>
  </si>
  <si>
    <t>N</t>
  </si>
  <si>
    <t>Nº trecho</t>
  </si>
  <si>
    <t>Nº do trecho</t>
  </si>
  <si>
    <t>Faixa de regulação</t>
  </si>
  <si>
    <t>Número de tapes</t>
  </si>
  <si>
    <t>Tap fixo</t>
  </si>
  <si>
    <t>Defasagem angular (graus)</t>
  </si>
  <si>
    <t>b (S/km)</t>
  </si>
  <si>
    <t>Módulo da potência base (kVA)</t>
  </si>
  <si>
    <t>Ângulo da potência base (graus)</t>
  </si>
  <si>
    <t>Pd (kW)</t>
  </si>
  <si>
    <t>Pg (kW)</t>
  </si>
  <si>
    <t>Qg (kVAr)</t>
  </si>
  <si>
    <t>Qd (kVAr)</t>
  </si>
  <si>
    <t>bshuntbarra (kVAr)</t>
  </si>
  <si>
    <t>Vbase (kV)</t>
  </si>
  <si>
    <t>Vnom primário (pu)</t>
  </si>
  <si>
    <t>Vnom secundário (pu)</t>
  </si>
  <si>
    <t>r (Ohm/km)</t>
  </si>
  <si>
    <t>x (Ohm/km)</t>
  </si>
  <si>
    <t>Distância (km)</t>
  </si>
  <si>
    <t>Chave?</t>
  </si>
  <si>
    <t>Status chave</t>
  </si>
  <si>
    <t>Coordenada vertical</t>
  </si>
  <si>
    <t>Coordenada horizontal</t>
  </si>
  <si>
    <t>Vesp (kV)</t>
  </si>
  <si>
    <t>X/R</t>
  </si>
  <si>
    <t>Φperf (graus)</t>
  </si>
  <si>
    <t>Máximo:</t>
  </si>
  <si>
    <t>Mínimo:</t>
  </si>
  <si>
    <t>Média:</t>
  </si>
  <si>
    <t>477CA</t>
  </si>
  <si>
    <t>4/0CA</t>
  </si>
  <si>
    <t>336.4CA</t>
  </si>
  <si>
    <t>4/0CAA</t>
  </si>
  <si>
    <t>2CA</t>
  </si>
  <si>
    <t>2/0CAA</t>
  </si>
  <si>
    <t>4CAA</t>
  </si>
  <si>
    <t>1/0CAA</t>
  </si>
  <si>
    <t>2CAA</t>
  </si>
  <si>
    <t>35CA</t>
  </si>
  <si>
    <t>2/0CA</t>
  </si>
  <si>
    <t>Ampacidade (A)</t>
  </si>
  <si>
    <t>b (MOhm.km)</t>
  </si>
  <si>
    <t>185PCA</t>
  </si>
  <si>
    <t>6CU</t>
  </si>
  <si>
    <t>70PCA</t>
  </si>
  <si>
    <t>S</t>
  </si>
  <si>
    <t>C</t>
  </si>
  <si>
    <t>CIDADE 3</t>
  </si>
  <si>
    <t>CIDADE 1</t>
  </si>
  <si>
    <t>Trecho CID3 = 765 + 1 + No original trecho CID3</t>
  </si>
  <si>
    <t>Barra CID3 = 766 - 1 + No original barra CID3</t>
  </si>
  <si>
    <t>Chaves NF</t>
  </si>
  <si>
    <t>Original</t>
  </si>
  <si>
    <t>Novo</t>
  </si>
  <si>
    <t>Trecho</t>
  </si>
  <si>
    <t>Chave NA</t>
  </si>
  <si>
    <t>No de trechos</t>
  </si>
  <si>
    <t>%</t>
  </si>
  <si>
    <t>Φ</t>
  </si>
  <si>
    <t>chaves nas linhas</t>
  </si>
  <si>
    <t>Φ-Φmedio</t>
  </si>
  <si>
    <t>CIDADE 1 + CIDADE 3 (sistema conjunto)</t>
  </si>
  <si>
    <t>somatorio numerador</t>
  </si>
  <si>
    <t>somatorio denominador</t>
  </si>
  <si>
    <t>media ponderada</t>
  </si>
  <si>
    <t>angulo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</si>
</sst>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5" fillId="0" borderId="0" xfId="0" applyNumberFormat="1" applyFont="1"/>
    <xf numFmtId="10" fontId="5" fillId="0" borderId="0" xfId="0" applyNumberFormat="1" applyFont="1" applyAlignment="1">
      <alignment horizontal="center"/>
    </xf>
    <xf numFmtId="0" fontId="6" fillId="5" borderId="0" xfId="0" applyFont="1" applyFill="1" applyAlignment="1">
      <alignment horizontal="center"/>
    </xf>
    <xf numFmtId="2" fontId="6" fillId="5" borderId="0" xfId="0" applyNumberFormat="1" applyFont="1" applyFill="1"/>
    <xf numFmtId="2" fontId="5" fillId="6" borderId="0" xfId="0" applyNumberFormat="1" applyFont="1" applyFill="1"/>
    <xf numFmtId="10" fontId="5" fillId="6" borderId="0" xfId="0" applyNumberFormat="1" applyFont="1" applyFill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6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Cabos!$A$13</c:f>
              <c:strCache>
                <c:ptCount val="1"/>
                <c:pt idx="0">
                  <c:v>CIDADE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154-4411-8B40-32B607B63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154-4411-8B40-32B607B639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154-4411-8B40-32B607B639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154-4411-8B40-32B607B639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154-4411-8B40-32B607B639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154-4411-8B40-32B607B639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154-4411-8B40-32B607B639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8154-4411-8B40-32B607B6396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8154-4411-8B40-32B607B6396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8154-4411-8B40-32B607B6396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8154-4411-8B40-32B607B6396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8154-4411-8B40-32B607B6396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8154-4411-8B40-32B607B639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Cabos!$A$14:$A$26</c:f>
              <c:strCache>
                <c:ptCount val="13"/>
                <c:pt idx="0">
                  <c:v>1/0CAA</c:v>
                </c:pt>
                <c:pt idx="1">
                  <c:v>185PCA</c:v>
                </c:pt>
                <c:pt idx="2">
                  <c:v>2/0CA</c:v>
                </c:pt>
                <c:pt idx="3">
                  <c:v>2/0CAA</c:v>
                </c:pt>
                <c:pt idx="4">
                  <c:v>2CA</c:v>
                </c:pt>
                <c:pt idx="5">
                  <c:v>2CAA</c:v>
                </c:pt>
                <c:pt idx="6">
                  <c:v>336.4CA</c:v>
                </c:pt>
                <c:pt idx="7">
                  <c:v>35CA</c:v>
                </c:pt>
                <c:pt idx="8">
                  <c:v>4/0CA</c:v>
                </c:pt>
                <c:pt idx="9">
                  <c:v>4/0CAA</c:v>
                </c:pt>
                <c:pt idx="10">
                  <c:v>4CAA</c:v>
                </c:pt>
                <c:pt idx="11">
                  <c:v>6CU</c:v>
                </c:pt>
                <c:pt idx="12">
                  <c:v>70PCA</c:v>
                </c:pt>
              </c:strCache>
            </c:strRef>
          </c:cat>
          <c:val>
            <c:numRef>
              <c:f>Cabos!$K$14:$K$26</c:f>
              <c:numCache>
                <c:formatCode>0.00%</c:formatCode>
                <c:ptCount val="13"/>
                <c:pt idx="0">
                  <c:v>0.0538116591928251</c:v>
                </c:pt>
                <c:pt idx="1">
                  <c:v>0.0179372197309417</c:v>
                </c:pt>
                <c:pt idx="2">
                  <c:v>0.00298953662182362</c:v>
                </c:pt>
                <c:pt idx="3">
                  <c:v>0.00597907324364723</c:v>
                </c:pt>
                <c:pt idx="4">
                  <c:v>0.200298953662182</c:v>
                </c:pt>
                <c:pt idx="5">
                  <c:v>0.0284005979073244</c:v>
                </c:pt>
                <c:pt idx="6">
                  <c:v>0.077727952167414</c:v>
                </c:pt>
                <c:pt idx="7">
                  <c:v>0.0403587443946188</c:v>
                </c:pt>
                <c:pt idx="8">
                  <c:v>0.00298953662182362</c:v>
                </c:pt>
                <c:pt idx="9">
                  <c:v>0.00896860986547085</c:v>
                </c:pt>
                <c:pt idx="10">
                  <c:v>0.500747384155456</c:v>
                </c:pt>
                <c:pt idx="11">
                  <c:v>0.0209267563527653</c:v>
                </c:pt>
                <c:pt idx="12">
                  <c:v>0.038863976083707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8154-4411-8B40-32B607B639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Cabos!$A$2</c:f>
              <c:strCache>
                <c:ptCount val="1"/>
                <c:pt idx="0">
                  <c:v>CIDADE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A2C-484E-BE80-B1F4082B96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A2C-484E-BE80-B1F4082B96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A2C-484E-BE80-B1F4082B96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A2C-484E-BE80-B1F4082B96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A2C-484E-BE80-B1F4082B96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A2C-484E-BE80-B1F4082B96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A2C-484E-BE80-B1F4082B96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A2C-484E-BE80-B1F4082B96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A2C-484E-BE80-B1F4082B968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A2C-484E-BE80-B1F4082B96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Cabos!$A$3:$A$12</c:f>
              <c:strCache>
                <c:ptCount val="10"/>
                <c:pt idx="0">
                  <c:v>1/0CAA</c:v>
                </c:pt>
                <c:pt idx="1">
                  <c:v>2/0CA</c:v>
                </c:pt>
                <c:pt idx="2">
                  <c:v>2/0CAA</c:v>
                </c:pt>
                <c:pt idx="3">
                  <c:v>2CA</c:v>
                </c:pt>
                <c:pt idx="4">
                  <c:v>2CAA</c:v>
                </c:pt>
                <c:pt idx="5">
                  <c:v>336.4CA</c:v>
                </c:pt>
                <c:pt idx="6">
                  <c:v>35CA</c:v>
                </c:pt>
                <c:pt idx="7">
                  <c:v>4/0CAA</c:v>
                </c:pt>
                <c:pt idx="8">
                  <c:v>477CA</c:v>
                </c:pt>
                <c:pt idx="9">
                  <c:v>4CAA</c:v>
                </c:pt>
              </c:strCache>
            </c:strRef>
          </c:cat>
          <c:val>
            <c:numRef>
              <c:f>Cabos!$K$3:$K$12</c:f>
              <c:numCache>
                <c:formatCode>0.00%</c:formatCode>
                <c:ptCount val="10"/>
                <c:pt idx="0">
                  <c:v>0.0183246073298429</c:v>
                </c:pt>
                <c:pt idx="1">
                  <c:v>0.00392670157068063</c:v>
                </c:pt>
                <c:pt idx="2">
                  <c:v>0.0235602094240838</c:v>
                </c:pt>
                <c:pt idx="3">
                  <c:v>0.191099476439791</c:v>
                </c:pt>
                <c:pt idx="4">
                  <c:v>0.0850785340314136</c:v>
                </c:pt>
                <c:pt idx="5">
                  <c:v>0.0143979057591623</c:v>
                </c:pt>
                <c:pt idx="6">
                  <c:v>0.0117801047120419</c:v>
                </c:pt>
                <c:pt idx="7">
                  <c:v>0.0157068062827225</c:v>
                </c:pt>
                <c:pt idx="8">
                  <c:v>0.00130890052356021</c:v>
                </c:pt>
                <c:pt idx="9">
                  <c:v>0.634816753926701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1A2C-484E-BE80-B1F4082B968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Cabos!$A$28</c:f>
              <c:strCache>
                <c:ptCount val="1"/>
                <c:pt idx="0">
                  <c:v>CIDADE 1 + CIDADE 3 (sistema conjunto)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A79-42CC-AF91-F119BAF199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A79-42CC-AF91-F119BAF199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A79-42CC-AF91-F119BAF199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A79-42CC-AF91-F119BAF199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A79-42CC-AF91-F119BAF199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A79-42CC-AF91-F119BAF199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FA79-42CC-AF91-F119BAF199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FA79-42CC-AF91-F119BAF199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FA79-42CC-AF91-F119BAF199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FA79-42CC-AF91-F119BAF199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FA79-42CC-AF91-F119BAF199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FA79-42CC-AF91-F119BAF1999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FA79-42CC-AF91-F119BAF1999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FA79-42CC-AF91-F119BAF199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Cabos!$A$29:$A$42</c:f>
              <c:strCache>
                <c:ptCount val="14"/>
                <c:pt idx="0">
                  <c:v>1/0CAA</c:v>
                </c:pt>
                <c:pt idx="1">
                  <c:v>2/0CA</c:v>
                </c:pt>
                <c:pt idx="2">
                  <c:v>2/0CAA</c:v>
                </c:pt>
                <c:pt idx="3">
                  <c:v>2CA</c:v>
                </c:pt>
                <c:pt idx="4">
                  <c:v>2CAA</c:v>
                </c:pt>
                <c:pt idx="5">
                  <c:v>336.4CA</c:v>
                </c:pt>
                <c:pt idx="6">
                  <c:v>35CA</c:v>
                </c:pt>
                <c:pt idx="7">
                  <c:v>4/0CAA</c:v>
                </c:pt>
                <c:pt idx="8">
                  <c:v>477CA</c:v>
                </c:pt>
                <c:pt idx="9">
                  <c:v>4CAA</c:v>
                </c:pt>
                <c:pt idx="10">
                  <c:v>185PCA</c:v>
                </c:pt>
                <c:pt idx="11">
                  <c:v>4/0CA</c:v>
                </c:pt>
                <c:pt idx="12">
                  <c:v>6CU</c:v>
                </c:pt>
                <c:pt idx="13">
                  <c:v>70PCA</c:v>
                </c:pt>
              </c:strCache>
            </c:strRef>
          </c:cat>
          <c:val>
            <c:numRef>
              <c:f>Cabos!$K$29:$K$42</c:f>
              <c:numCache>
                <c:formatCode>0.00%</c:formatCode>
                <c:ptCount val="14"/>
                <c:pt idx="0">
                  <c:v>0.0348918353105373</c:v>
                </c:pt>
                <c:pt idx="1">
                  <c:v>0.00348918353105373</c:v>
                </c:pt>
                <c:pt idx="2">
                  <c:v>0.0153524075366364</c:v>
                </c:pt>
                <c:pt idx="3">
                  <c:v>0.195394277739009</c:v>
                </c:pt>
                <c:pt idx="4">
                  <c:v>0.0586182833217027</c:v>
                </c:pt>
                <c:pt idx="5">
                  <c:v>0.043963712491277</c:v>
                </c:pt>
                <c:pt idx="6">
                  <c:v>0.0251221214235869</c:v>
                </c:pt>
                <c:pt idx="7">
                  <c:v>0.0125610607117934</c:v>
                </c:pt>
                <c:pt idx="8">
                  <c:v>0.000697836706210746</c:v>
                </c:pt>
                <c:pt idx="9">
                  <c:v>0.572226099092812</c:v>
                </c:pt>
                <c:pt idx="10">
                  <c:v>0.00837404047452896</c:v>
                </c:pt>
                <c:pt idx="11">
                  <c:v>0.00139567341242149</c:v>
                </c:pt>
                <c:pt idx="12">
                  <c:v>0.00976971388695045</c:v>
                </c:pt>
                <c:pt idx="13">
                  <c:v>0.0181437543614794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FA79-42CC-AF91-F119BAF199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158749</xdr:colOff>
      <xdr:row>13</xdr:row>
      <xdr:rowOff>51859</xdr:rowOff>
    </xdr:from>
    <xdr:to>
      <xdr:col>15</xdr:col>
      <xdr:colOff>624416</xdr:colOff>
      <xdr:row>27</xdr:row>
      <xdr:rowOff>128059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158749</xdr:colOff>
      <xdr:row>1</xdr:row>
      <xdr:rowOff>0</xdr:rowOff>
    </xdr:from>
    <xdr:to>
      <xdr:col>15</xdr:col>
      <xdr:colOff>613833</xdr:colOff>
      <xdr:row>12</xdr:row>
      <xdr:rowOff>148167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359834</xdr:colOff>
      <xdr:row>44</xdr:row>
      <xdr:rowOff>62442</xdr:rowOff>
    </xdr:from>
    <xdr:to>
      <xdr:col>10</xdr:col>
      <xdr:colOff>624417</xdr:colOff>
      <xdr:row>96</xdr:row>
      <xdr:rowOff>21166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zoomScale="125" zoomScaleNormal="125" zoomScalePageLayoutView="125" workbookViewId="0">
      <pane ySplit="1" topLeftCell="A2" activePane="bottomLeft" state="frozen"/>
      <selection activeCell="D1" sqref="D1"/>
      <selection pane="bottomLeft" activeCell="B3" sqref="B3"/>
    </sheetView>
  </sheetViews>
  <sheetFormatPr baseColWidth="10" defaultColWidth="11.5" defaultRowHeight="15" x14ac:dyDescent="0.2"/>
  <cols>
    <col min="1" max="1" width="24.6640625" style="1" bestFit="1" customWidth="1"/>
    <col min="2" max="2" width="25.6640625" style="1" bestFit="1" customWidth="1"/>
  </cols>
  <sheetData>
    <row r="1" spans="1:2" x14ac:dyDescent="0.2">
      <c r="A1" s="3" t="s">
        <v>14</v>
      </c>
      <c r="B1" s="3" t="s">
        <v>15</v>
      </c>
    </row>
    <row r="2" spans="1:2" x14ac:dyDescent="0.2">
      <c r="A2" s="1">
        <v>1000</v>
      </c>
      <c r="B2" s="1">
        <v>70.61</v>
      </c>
    </row>
    <row r="3" spans="1:2" x14ac:dyDescent="0.2">
      <c r="B3" s="11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38"/>
  <sheetViews>
    <sheetView topLeftCell="H1" workbookViewId="0">
      <pane ySplit="1" topLeftCell="A2" activePane="bottomLeft" state="frozen"/>
      <selection pane="bottomLeft" activeCell="W4" sqref="W4"/>
    </sheetView>
  </sheetViews>
  <sheetFormatPr baseColWidth="10" defaultColWidth="8.83203125" defaultRowHeight="15" x14ac:dyDescent="0.2"/>
  <cols>
    <col min="1" max="1" width="9.5" style="1" bestFit="1" customWidth="1"/>
    <col min="2" max="3" width="8.83203125" style="1"/>
    <col min="4" max="5" width="12.1640625" style="1" bestFit="1" customWidth="1"/>
    <col min="6" max="6" width="11.83203125" style="1" bestFit="1" customWidth="1"/>
    <col min="7" max="7" width="13.6640625" style="1" bestFit="1" customWidth="1"/>
    <col min="8" max="8" width="8.83203125" style="1"/>
    <col min="9" max="9" width="11.83203125" style="1" bestFit="1" customWidth="1"/>
    <col min="10" max="11" width="11.83203125" style="1" customWidth="1"/>
    <col min="12" max="12" width="8.83203125" style="9"/>
    <col min="13" max="13" width="10.1640625" style="9" customWidth="1"/>
    <col min="17" max="17" width="11.33203125" bestFit="1" customWidth="1"/>
  </cols>
  <sheetData>
    <row r="1" spans="1:23" x14ac:dyDescent="0.2">
      <c r="A1" s="4" t="s">
        <v>7</v>
      </c>
      <c r="B1" s="3" t="s">
        <v>2</v>
      </c>
      <c r="C1" s="3" t="s">
        <v>3</v>
      </c>
      <c r="D1" s="3" t="s">
        <v>24</v>
      </c>
      <c r="E1" s="3" t="s">
        <v>25</v>
      </c>
      <c r="F1" s="3" t="s">
        <v>13</v>
      </c>
      <c r="G1" s="3" t="s">
        <v>26</v>
      </c>
      <c r="H1" s="3" t="s">
        <v>27</v>
      </c>
      <c r="I1" s="3" t="s">
        <v>28</v>
      </c>
      <c r="J1" s="3"/>
      <c r="K1" s="3"/>
      <c r="L1" s="8" t="s">
        <v>32</v>
      </c>
      <c r="M1" s="8" t="s">
        <v>66</v>
      </c>
      <c r="N1" s="5"/>
      <c r="O1" s="6" t="s">
        <v>32</v>
      </c>
      <c r="P1" s="8" t="s">
        <v>66</v>
      </c>
      <c r="Q1" s="6" t="s">
        <v>33</v>
      </c>
    </row>
    <row r="2" spans="1:23" x14ac:dyDescent="0.2">
      <c r="A2" s="12">
        <v>1</v>
      </c>
      <c r="B2" s="12">
        <v>1</v>
      </c>
      <c r="C2" s="12">
        <v>2</v>
      </c>
      <c r="D2" s="12">
        <f>VLOOKUP($J2,Cabos!$A$29:$E$42,2,FALSE)</f>
        <v>0.32800000000000001</v>
      </c>
      <c r="E2" s="12">
        <f>VLOOKUP($J2,Cabos!$A$29:$E$42,3,FALSE)</f>
        <v>0.40250000000000002</v>
      </c>
      <c r="F2" s="12">
        <f>VLOOKUP($J2,Cabos!$A$29:$E$42,5,FALSE)</f>
        <v>4.1753653444676413E-6</v>
      </c>
      <c r="G2" s="12">
        <v>2.818E-2</v>
      </c>
      <c r="H2" s="12" t="s">
        <v>6</v>
      </c>
      <c r="I2" s="12"/>
      <c r="J2" s="12" t="s">
        <v>37</v>
      </c>
      <c r="K2" s="12" t="s">
        <v>38</v>
      </c>
      <c r="L2" s="9">
        <f t="shared" ref="L2:L34" si="0">E2/D2</f>
        <v>1.2271341463414633</v>
      </c>
      <c r="M2" s="9">
        <f>DEGREES(ATAN(L2))</f>
        <v>50.82317362855737</v>
      </c>
      <c r="N2" s="7" t="s">
        <v>34</v>
      </c>
      <c r="O2" s="10">
        <f>MAX(L2:L1437)</f>
        <v>1.2831536199411846</v>
      </c>
      <c r="P2" s="10">
        <f>MAX(M2:M1437)</f>
        <v>52.069647258540606</v>
      </c>
      <c r="Q2" s="10">
        <f>90-P2</f>
        <v>37.930352741459394</v>
      </c>
      <c r="S2">
        <f>G2*M2</f>
        <v>1.4321970328527467</v>
      </c>
      <c r="T2" t="s">
        <v>70</v>
      </c>
      <c r="U2" t="s">
        <v>71</v>
      </c>
      <c r="V2" t="s">
        <v>72</v>
      </c>
      <c r="W2" t="s">
        <v>73</v>
      </c>
    </row>
    <row r="3" spans="1:23" x14ac:dyDescent="0.2">
      <c r="A3" s="12">
        <v>2</v>
      </c>
      <c r="B3" s="12">
        <v>2</v>
      </c>
      <c r="C3" s="12">
        <v>3</v>
      </c>
      <c r="D3" s="12">
        <f>VLOOKUP($J3,Cabos!$A$29:$E$42,2,FALSE)</f>
        <v>0.32800000000000001</v>
      </c>
      <c r="E3" s="12">
        <f>VLOOKUP($J3,Cabos!$A$29:$E$42,3,FALSE)</f>
        <v>0.40250000000000002</v>
      </c>
      <c r="F3" s="12">
        <f>VLOOKUP($J3,Cabos!$A$29:$E$42,5,FALSE)</f>
        <v>4.1753653444676413E-6</v>
      </c>
      <c r="G3" s="12">
        <v>0.59236999999999995</v>
      </c>
      <c r="H3" s="12" t="s">
        <v>6</v>
      </c>
      <c r="I3" s="12"/>
      <c r="J3" s="12" t="s">
        <v>39</v>
      </c>
      <c r="K3" s="12" t="s">
        <v>40</v>
      </c>
      <c r="L3" s="9">
        <f t="shared" si="0"/>
        <v>1.2271341463414633</v>
      </c>
      <c r="M3" s="9">
        <f t="shared" ref="M3:M66" si="1">DEGREES(ATAN(L3))</f>
        <v>50.82317362855737</v>
      </c>
      <c r="N3" s="7" t="s">
        <v>35</v>
      </c>
      <c r="O3" s="10">
        <f>MIN(L2:L1437)</f>
        <v>0.26501168224299065</v>
      </c>
      <c r="P3" s="10">
        <f>MIN(M2:M1437)</f>
        <v>14.842852478997703</v>
      </c>
      <c r="Q3" s="10">
        <f>90-P3</f>
        <v>75.157147521002301</v>
      </c>
      <c r="S3">
        <f t="shared" ref="S3:S66" si="2">G3*M3</f>
        <v>30.106123362348526</v>
      </c>
      <c r="T3">
        <f>SUM(S2:S1438)</f>
        <v>3067.278107142356</v>
      </c>
      <c r="U3">
        <f>SUM(G2:G1438)</f>
        <v>158.22514999999976</v>
      </c>
      <c r="V3">
        <f>T3/U3</f>
        <v>19.385528199166572</v>
      </c>
      <c r="W3">
        <f>90-V3</f>
        <v>70.614471800833428</v>
      </c>
    </row>
    <row r="4" spans="1:23" x14ac:dyDescent="0.2">
      <c r="A4" s="12">
        <v>3</v>
      </c>
      <c r="B4" s="12">
        <v>3</v>
      </c>
      <c r="C4" s="12">
        <v>5</v>
      </c>
      <c r="D4" s="12">
        <f>VLOOKUP($J4,Cabos!$A$29:$E$42,2,FALSE)</f>
        <v>1.044</v>
      </c>
      <c r="E4" s="12">
        <f>VLOOKUP($J4,Cabos!$A$29:$E$42,3,FALSE)</f>
        <v>0.44619999999999999</v>
      </c>
      <c r="F4" s="12">
        <f>VLOOKUP($J4,Cabos!$A$29:$E$42,5,FALSE)</f>
        <v>3.7439161362785476E-6</v>
      </c>
      <c r="G4" s="12">
        <v>1.8710000000000001E-2</v>
      </c>
      <c r="H4" s="12" t="s">
        <v>6</v>
      </c>
      <c r="I4" s="12"/>
      <c r="J4" s="12" t="s">
        <v>41</v>
      </c>
      <c r="K4" s="12"/>
      <c r="L4" s="9">
        <f t="shared" si="0"/>
        <v>0.42739463601532562</v>
      </c>
      <c r="M4" s="9">
        <f t="shared" si="1"/>
        <v>23.141603542893169</v>
      </c>
      <c r="N4" s="7" t="s">
        <v>36</v>
      </c>
      <c r="O4" s="10">
        <f>SUM(L2:L1437)/1437</f>
        <v>0.39382967047253092</v>
      </c>
      <c r="P4" s="10">
        <f>SUM(M2:M1437)/(1437-4)</f>
        <v>20.571281537370862</v>
      </c>
      <c r="Q4" s="10">
        <f>90-P4</f>
        <v>69.428718462629135</v>
      </c>
      <c r="S4">
        <f t="shared" si="2"/>
        <v>0.43297940228753118</v>
      </c>
    </row>
    <row r="5" spans="1:23" x14ac:dyDescent="0.2">
      <c r="A5" s="12">
        <v>4</v>
      </c>
      <c r="B5" s="12">
        <v>3</v>
      </c>
      <c r="C5" s="12">
        <v>4</v>
      </c>
      <c r="D5" s="12">
        <f>VLOOKUP($J5,Cabos!$A$29:$E$42,2,FALSE)</f>
        <v>0.32800000000000001</v>
      </c>
      <c r="E5" s="12">
        <f>VLOOKUP($J5,Cabos!$A$29:$E$42,3,FALSE)</f>
        <v>0.40250000000000002</v>
      </c>
      <c r="F5" s="12">
        <f>VLOOKUP($J5,Cabos!$A$29:$E$42,5,FALSE)</f>
        <v>4.1753653444676413E-6</v>
      </c>
      <c r="G5" s="12">
        <v>3.61E-2</v>
      </c>
      <c r="H5" s="12" t="s">
        <v>6</v>
      </c>
      <c r="I5" s="12"/>
      <c r="J5" s="12" t="s">
        <v>39</v>
      </c>
      <c r="K5" s="12"/>
      <c r="L5" s="9">
        <f t="shared" si="0"/>
        <v>1.2271341463414633</v>
      </c>
      <c r="M5" s="9">
        <f t="shared" si="1"/>
        <v>50.82317362855737</v>
      </c>
      <c r="S5">
        <f t="shared" si="2"/>
        <v>1.834716567990921</v>
      </c>
    </row>
    <row r="6" spans="1:23" x14ac:dyDescent="0.2">
      <c r="A6" s="12">
        <v>5</v>
      </c>
      <c r="B6" s="12">
        <v>4</v>
      </c>
      <c r="C6" s="12">
        <v>6</v>
      </c>
      <c r="D6" s="12">
        <f>VLOOKUP($J6,Cabos!$A$29:$E$42,2,FALSE)</f>
        <v>0.32800000000000001</v>
      </c>
      <c r="E6" s="12">
        <f>VLOOKUP($J6,Cabos!$A$29:$E$42,3,FALSE)</f>
        <v>0.40250000000000002</v>
      </c>
      <c r="F6" s="12">
        <f>VLOOKUP($J6,Cabos!$A$29:$E$42,5,FALSE)</f>
        <v>4.1753653444676413E-6</v>
      </c>
      <c r="G6" s="12">
        <v>0.13791</v>
      </c>
      <c r="H6" s="12" t="s">
        <v>6</v>
      </c>
      <c r="I6" s="12"/>
      <c r="J6" s="12" t="s">
        <v>39</v>
      </c>
      <c r="K6" s="12"/>
      <c r="L6" s="9">
        <f t="shared" si="0"/>
        <v>1.2271341463414633</v>
      </c>
      <c r="M6" s="9">
        <f t="shared" si="1"/>
        <v>50.82317362855737</v>
      </c>
      <c r="S6">
        <f t="shared" si="2"/>
        <v>7.0090238751143472</v>
      </c>
    </row>
    <row r="7" spans="1:23" x14ac:dyDescent="0.2">
      <c r="A7" s="12">
        <v>6</v>
      </c>
      <c r="B7" s="12">
        <v>4</v>
      </c>
      <c r="C7" s="12">
        <v>7</v>
      </c>
      <c r="D7" s="12">
        <f>VLOOKUP($J7,Cabos!$A$29:$E$42,2,FALSE)</f>
        <v>0.38</v>
      </c>
      <c r="E7" s="12">
        <f>VLOOKUP($J7,Cabos!$A$29:$E$42,3,FALSE)</f>
        <v>0.39250000000000002</v>
      </c>
      <c r="F7" s="12">
        <f>VLOOKUP($J7,Cabos!$A$29:$E$42,5,FALSE)</f>
        <v>4.2408821034775236E-6</v>
      </c>
      <c r="G7" s="12">
        <v>1.8030000000000001E-2</v>
      </c>
      <c r="H7" s="12" t="s">
        <v>6</v>
      </c>
      <c r="I7" s="12"/>
      <c r="J7" s="12" t="s">
        <v>40</v>
      </c>
      <c r="K7" s="12"/>
      <c r="L7" s="9">
        <f t="shared" si="0"/>
        <v>1.0328947368421053</v>
      </c>
      <c r="M7" s="9">
        <f t="shared" si="1"/>
        <v>45.92703526977219</v>
      </c>
      <c r="P7" t="s">
        <v>67</v>
      </c>
      <c r="S7">
        <f t="shared" si="2"/>
        <v>0.82806444591399264</v>
      </c>
    </row>
    <row r="8" spans="1:23" x14ac:dyDescent="0.2">
      <c r="A8" s="12">
        <v>7</v>
      </c>
      <c r="B8" s="12">
        <v>6</v>
      </c>
      <c r="C8" s="12">
        <v>8</v>
      </c>
      <c r="D8" s="12">
        <f>VLOOKUP($J8,Cabos!$A$29:$E$42,2,FALSE)</f>
        <v>0.32800000000000001</v>
      </c>
      <c r="E8" s="12">
        <f>VLOOKUP($J8,Cabos!$A$29:$E$42,3,FALSE)</f>
        <v>0.40250000000000002</v>
      </c>
      <c r="F8" s="12">
        <f>VLOOKUP($J8,Cabos!$A$29:$E$42,5,FALSE)</f>
        <v>4.1753653444676413E-6</v>
      </c>
      <c r="G8" s="12">
        <v>1.554E-2</v>
      </c>
      <c r="H8" s="12" t="s">
        <v>6</v>
      </c>
      <c r="I8" s="12"/>
      <c r="J8" s="12" t="s">
        <v>39</v>
      </c>
      <c r="K8" s="12"/>
      <c r="L8" s="9">
        <f t="shared" si="0"/>
        <v>1.2271341463414633</v>
      </c>
      <c r="M8" s="9">
        <f t="shared" si="1"/>
        <v>50.82317362855737</v>
      </c>
      <c r="P8">
        <v>29</v>
      </c>
      <c r="S8">
        <f t="shared" si="2"/>
        <v>0.7897921181877815</v>
      </c>
    </row>
    <row r="9" spans="1:23" x14ac:dyDescent="0.2">
      <c r="A9" s="12">
        <v>8</v>
      </c>
      <c r="B9" s="12">
        <v>8</v>
      </c>
      <c r="C9" s="12">
        <v>10</v>
      </c>
      <c r="D9" s="12">
        <f>VLOOKUP($J9,Cabos!$A$29:$E$42,2,FALSE)</f>
        <v>0.32800000000000001</v>
      </c>
      <c r="E9" s="12">
        <f>VLOOKUP($J9,Cabos!$A$29:$E$42,3,FALSE)</f>
        <v>0.40250000000000002</v>
      </c>
      <c r="F9" s="12">
        <f>VLOOKUP($J9,Cabos!$A$29:$E$42,5,FALSE)</f>
        <v>4.1753653444676413E-6</v>
      </c>
      <c r="G9" s="12">
        <v>4.5310000000000003E-2</v>
      </c>
      <c r="H9" s="12" t="s">
        <v>6</v>
      </c>
      <c r="I9" s="12"/>
      <c r="J9" s="12" t="s">
        <v>39</v>
      </c>
      <c r="K9" s="12"/>
      <c r="L9" s="9">
        <f t="shared" si="0"/>
        <v>1.2271341463414633</v>
      </c>
      <c r="M9" s="9">
        <f t="shared" si="1"/>
        <v>50.82317362855737</v>
      </c>
      <c r="P9">
        <v>766</v>
      </c>
      <c r="S9">
        <f t="shared" si="2"/>
        <v>2.3027979971099346</v>
      </c>
    </row>
    <row r="10" spans="1:23" x14ac:dyDescent="0.2">
      <c r="A10" s="12">
        <v>9</v>
      </c>
      <c r="B10" s="12">
        <v>8</v>
      </c>
      <c r="C10" s="12">
        <v>9</v>
      </c>
      <c r="D10" s="12">
        <f>VLOOKUP($J10,Cabos!$A$29:$E$42,2,FALSE)</f>
        <v>0.32800000000000001</v>
      </c>
      <c r="E10" s="12">
        <f>VLOOKUP($J10,Cabos!$A$29:$E$42,3,FALSE)</f>
        <v>0.40250000000000002</v>
      </c>
      <c r="F10" s="12">
        <f>VLOOKUP($J10,Cabos!$A$29:$E$42,5,FALSE)</f>
        <v>4.1753653444676413E-6</v>
      </c>
      <c r="G10" s="12">
        <v>1.0019999999999999E-2</v>
      </c>
      <c r="H10" s="12" t="s">
        <v>6</v>
      </c>
      <c r="I10" s="12"/>
      <c r="J10" s="12" t="s">
        <v>39</v>
      </c>
      <c r="K10" s="12"/>
      <c r="L10" s="9">
        <f t="shared" si="0"/>
        <v>1.2271341463414633</v>
      </c>
      <c r="M10" s="9">
        <f t="shared" si="1"/>
        <v>50.82317362855737</v>
      </c>
      <c r="P10">
        <v>847</v>
      </c>
      <c r="Q10" s="9"/>
      <c r="S10">
        <f t="shared" si="2"/>
        <v>0.50924819975814484</v>
      </c>
    </row>
    <row r="11" spans="1:23" x14ac:dyDescent="0.2">
      <c r="A11" s="12">
        <v>10</v>
      </c>
      <c r="B11" s="12">
        <v>9</v>
      </c>
      <c r="C11" s="12">
        <v>476</v>
      </c>
      <c r="D11" s="12">
        <f>VLOOKUP($J11,Cabos!$A$29:$E$42,2,FALSE)</f>
        <v>0.32800000000000001</v>
      </c>
      <c r="E11" s="12">
        <f>VLOOKUP($J11,Cabos!$A$29:$E$42,3,FALSE)</f>
        <v>0.40250000000000002</v>
      </c>
      <c r="F11" s="12">
        <f>VLOOKUP($J11,Cabos!$A$29:$E$42,5,FALSE)</f>
        <v>4.1753653444676413E-6</v>
      </c>
      <c r="G11" s="12">
        <v>1.891E-2</v>
      </c>
      <c r="H11" s="12" t="s">
        <v>6</v>
      </c>
      <c r="I11" s="12"/>
      <c r="J11" s="12" t="s">
        <v>39</v>
      </c>
      <c r="K11" s="12"/>
      <c r="L11" s="9">
        <f t="shared" si="0"/>
        <v>1.2271341463414633</v>
      </c>
      <c r="M11" s="9">
        <f t="shared" si="1"/>
        <v>50.82317362855737</v>
      </c>
      <c r="P11">
        <v>922</v>
      </c>
      <c r="S11">
        <f t="shared" si="2"/>
        <v>0.96106621331601982</v>
      </c>
    </row>
    <row r="12" spans="1:23" x14ac:dyDescent="0.2">
      <c r="A12" s="12">
        <v>11</v>
      </c>
      <c r="B12" s="12">
        <v>9</v>
      </c>
      <c r="C12" s="12">
        <v>477</v>
      </c>
      <c r="D12" s="12">
        <f>VLOOKUP($J12,Cabos!$A$29:$E$42,2,FALSE)</f>
        <v>0.57699999999999996</v>
      </c>
      <c r="E12" s="12">
        <f>VLOOKUP($J12,Cabos!$A$29:$E$42,3,FALSE)</f>
        <v>0.41</v>
      </c>
      <c r="F12" s="12">
        <f>VLOOKUP($J12,Cabos!$A$29:$E$42,5,FALSE)</f>
        <v>4.0502227622519237E-6</v>
      </c>
      <c r="G12" s="12">
        <v>2.7960000000000002E-2</v>
      </c>
      <c r="H12" s="12" t="s">
        <v>6</v>
      </c>
      <c r="I12" s="12"/>
      <c r="J12" s="12" t="s">
        <v>42</v>
      </c>
      <c r="K12" s="12"/>
      <c r="L12" s="9">
        <f t="shared" si="0"/>
        <v>0.71057192374350087</v>
      </c>
      <c r="M12" s="9">
        <f t="shared" si="1"/>
        <v>35.396532291207677</v>
      </c>
      <c r="S12">
        <f t="shared" si="2"/>
        <v>0.98968704286216669</v>
      </c>
    </row>
    <row r="13" spans="1:23" x14ac:dyDescent="0.2">
      <c r="A13" s="12">
        <v>12</v>
      </c>
      <c r="B13" s="12">
        <v>10</v>
      </c>
      <c r="C13" s="12">
        <v>11</v>
      </c>
      <c r="D13" s="12">
        <f>VLOOKUP($J13,Cabos!$A$29:$E$42,2,FALSE)</f>
        <v>0.38</v>
      </c>
      <c r="E13" s="12">
        <f>VLOOKUP($J13,Cabos!$A$29:$E$42,3,FALSE)</f>
        <v>0.39250000000000002</v>
      </c>
      <c r="F13" s="12">
        <f>VLOOKUP($J13,Cabos!$A$29:$E$42,5,FALSE)</f>
        <v>4.2408821034775236E-6</v>
      </c>
      <c r="G13" s="12">
        <v>0.14033999999999999</v>
      </c>
      <c r="H13" s="12" t="s">
        <v>6</v>
      </c>
      <c r="I13" s="12"/>
      <c r="J13" s="12" t="s">
        <v>40</v>
      </c>
      <c r="K13" s="12"/>
      <c r="L13" s="9">
        <f t="shared" si="0"/>
        <v>1.0328947368421053</v>
      </c>
      <c r="M13" s="9">
        <f t="shared" si="1"/>
        <v>45.92703526977219</v>
      </c>
      <c r="S13">
        <f t="shared" si="2"/>
        <v>6.4454001297598289</v>
      </c>
    </row>
    <row r="14" spans="1:23" x14ac:dyDescent="0.2">
      <c r="A14" s="12">
        <v>13</v>
      </c>
      <c r="B14" s="12">
        <v>11</v>
      </c>
      <c r="C14" s="12">
        <v>12</v>
      </c>
      <c r="D14" s="12">
        <f>VLOOKUP($J14,Cabos!$A$29:$E$42,2,FALSE)</f>
        <v>0.38</v>
      </c>
      <c r="E14" s="12">
        <f>VLOOKUP($J14,Cabos!$A$29:$E$42,3,FALSE)</f>
        <v>0.39250000000000002</v>
      </c>
      <c r="F14" s="12">
        <f>VLOOKUP($J14,Cabos!$A$29:$E$42,5,FALSE)</f>
        <v>4.2408821034775236E-6</v>
      </c>
      <c r="G14" s="12">
        <v>3.5869999999999999E-2</v>
      </c>
      <c r="H14" s="12" t="s">
        <v>6</v>
      </c>
      <c r="I14" s="12"/>
      <c r="J14" s="12" t="s">
        <v>40</v>
      </c>
      <c r="K14" s="12"/>
      <c r="L14" s="9">
        <f t="shared" si="0"/>
        <v>1.0328947368421053</v>
      </c>
      <c r="M14" s="9">
        <f t="shared" si="1"/>
        <v>45.92703526977219</v>
      </c>
      <c r="S14">
        <f t="shared" si="2"/>
        <v>1.6474027551267285</v>
      </c>
    </row>
    <row r="15" spans="1:23" x14ac:dyDescent="0.2">
      <c r="A15" s="12">
        <v>14</v>
      </c>
      <c r="B15" s="12">
        <v>12</v>
      </c>
      <c r="C15" s="12">
        <v>13</v>
      </c>
      <c r="D15" s="12">
        <f>VLOOKUP($J15,Cabos!$A$29:$E$42,2,FALSE)</f>
        <v>0.38</v>
      </c>
      <c r="E15" s="12">
        <f>VLOOKUP($J15,Cabos!$A$29:$E$42,3,FALSE)</f>
        <v>0.39250000000000002</v>
      </c>
      <c r="F15" s="12">
        <f>VLOOKUP($J15,Cabos!$A$29:$E$42,5,FALSE)</f>
        <v>4.2408821034775236E-6</v>
      </c>
      <c r="G15" s="12">
        <v>2.7489999999999997E-2</v>
      </c>
      <c r="H15" s="12" t="s">
        <v>6</v>
      </c>
      <c r="I15" s="12"/>
      <c r="J15" s="12" t="s">
        <v>40</v>
      </c>
      <c r="K15" s="12"/>
      <c r="L15" s="9">
        <f t="shared" si="0"/>
        <v>1.0328947368421053</v>
      </c>
      <c r="M15" s="9">
        <f t="shared" si="1"/>
        <v>45.92703526977219</v>
      </c>
      <c r="S15">
        <f t="shared" si="2"/>
        <v>1.2625341995660373</v>
      </c>
    </row>
    <row r="16" spans="1:23" x14ac:dyDescent="0.2">
      <c r="A16" s="12">
        <v>15</v>
      </c>
      <c r="B16" s="12">
        <v>12</v>
      </c>
      <c r="C16" s="12">
        <v>14</v>
      </c>
      <c r="D16" s="12">
        <f>VLOOKUP($J16,Cabos!$A$29:$E$42,2,FALSE)</f>
        <v>0.38</v>
      </c>
      <c r="E16" s="12">
        <f>VLOOKUP($J16,Cabos!$A$29:$E$42,3,FALSE)</f>
        <v>0.39250000000000002</v>
      </c>
      <c r="F16" s="12">
        <f>VLOOKUP($J16,Cabos!$A$29:$E$42,5,FALSE)</f>
        <v>4.2408821034775236E-6</v>
      </c>
      <c r="G16" s="12">
        <v>7.3079999999999992E-2</v>
      </c>
      <c r="H16" s="12" t="s">
        <v>6</v>
      </c>
      <c r="I16" s="12"/>
      <c r="J16" s="12" t="s">
        <v>40</v>
      </c>
      <c r="K16" s="12"/>
      <c r="L16" s="9">
        <f t="shared" si="0"/>
        <v>1.0328947368421053</v>
      </c>
      <c r="M16" s="9">
        <f t="shared" si="1"/>
        <v>45.92703526977219</v>
      </c>
      <c r="S16">
        <f t="shared" si="2"/>
        <v>3.3563477375149513</v>
      </c>
    </row>
    <row r="17" spans="1:19" x14ac:dyDescent="0.2">
      <c r="A17" s="12">
        <v>16</v>
      </c>
      <c r="B17" s="12">
        <v>14</v>
      </c>
      <c r="C17" s="12">
        <v>15</v>
      </c>
      <c r="D17" s="12">
        <f>VLOOKUP($J17,Cabos!$A$29:$E$42,2,FALSE)</f>
        <v>0.57699999999999996</v>
      </c>
      <c r="E17" s="12">
        <f>VLOOKUP($J17,Cabos!$A$29:$E$42,3,FALSE)</f>
        <v>0.41</v>
      </c>
      <c r="F17" s="12">
        <f>VLOOKUP($J17,Cabos!$A$29:$E$42,5,FALSE)</f>
        <v>4.0502227622519237E-6</v>
      </c>
      <c r="G17" s="12">
        <v>0.12179000000000001</v>
      </c>
      <c r="H17" s="12" t="s">
        <v>6</v>
      </c>
      <c r="I17" s="12"/>
      <c r="J17" s="12" t="s">
        <v>42</v>
      </c>
      <c r="K17" s="12" t="s">
        <v>40</v>
      </c>
      <c r="L17" s="9">
        <f t="shared" si="0"/>
        <v>0.71057192374350087</v>
      </c>
      <c r="M17" s="9">
        <f t="shared" si="1"/>
        <v>35.396532291207677</v>
      </c>
      <c r="S17">
        <f t="shared" si="2"/>
        <v>4.3109436677461836</v>
      </c>
    </row>
    <row r="18" spans="1:19" x14ac:dyDescent="0.2">
      <c r="A18" s="12">
        <v>17</v>
      </c>
      <c r="B18" s="12">
        <v>15</v>
      </c>
      <c r="C18" s="12">
        <v>17</v>
      </c>
      <c r="D18" s="12">
        <f>VLOOKUP($J18,Cabos!$A$29:$E$42,2,FALSE)</f>
        <v>0.57699999999999996</v>
      </c>
      <c r="E18" s="12">
        <f>VLOOKUP($J18,Cabos!$A$29:$E$42,3,FALSE)</f>
        <v>0.41</v>
      </c>
      <c r="F18" s="12">
        <f>VLOOKUP($J18,Cabos!$A$29:$E$42,5,FALSE)</f>
        <v>4.0502227622519237E-6</v>
      </c>
      <c r="G18" s="12">
        <v>3.7109999999999997E-2</v>
      </c>
      <c r="H18" s="12" t="s">
        <v>6</v>
      </c>
      <c r="I18" s="12"/>
      <c r="J18" s="12" t="s">
        <v>42</v>
      </c>
      <c r="K18" s="12"/>
      <c r="L18" s="9">
        <f t="shared" si="0"/>
        <v>0.71057192374350087</v>
      </c>
      <c r="M18" s="9">
        <f t="shared" si="1"/>
        <v>35.396532291207677</v>
      </c>
      <c r="S18">
        <f t="shared" si="2"/>
        <v>1.3135653133267169</v>
      </c>
    </row>
    <row r="19" spans="1:19" x14ac:dyDescent="0.2">
      <c r="A19" s="12">
        <v>18</v>
      </c>
      <c r="B19" s="12">
        <v>15</v>
      </c>
      <c r="C19" s="12">
        <v>18</v>
      </c>
      <c r="D19" s="12">
        <f>VLOOKUP($J19,Cabos!$A$29:$E$42,2,FALSE)</f>
        <v>0.57699999999999996</v>
      </c>
      <c r="E19" s="12">
        <f>VLOOKUP($J19,Cabos!$A$29:$E$42,3,FALSE)</f>
        <v>0.41</v>
      </c>
      <c r="F19" s="12">
        <f>VLOOKUP($J19,Cabos!$A$29:$E$42,5,FALSE)</f>
        <v>4.0502227622519237E-6</v>
      </c>
      <c r="G19" s="12">
        <v>3.7870000000000001E-2</v>
      </c>
      <c r="H19" s="12" t="s">
        <v>6</v>
      </c>
      <c r="I19" s="12"/>
      <c r="J19" s="12" t="s">
        <v>42</v>
      </c>
      <c r="K19" s="12"/>
      <c r="L19" s="9">
        <f t="shared" si="0"/>
        <v>0.71057192374350087</v>
      </c>
      <c r="M19" s="9">
        <f t="shared" si="1"/>
        <v>35.396532291207677</v>
      </c>
      <c r="S19">
        <f t="shared" si="2"/>
        <v>1.3404666778680348</v>
      </c>
    </row>
    <row r="20" spans="1:19" x14ac:dyDescent="0.2">
      <c r="A20" s="12">
        <v>19</v>
      </c>
      <c r="B20" s="12">
        <v>15</v>
      </c>
      <c r="C20" s="12">
        <v>16</v>
      </c>
      <c r="D20" s="12">
        <f>VLOOKUP($J20,Cabos!$A$29:$E$42,2,FALSE)</f>
        <v>0.57699999999999996</v>
      </c>
      <c r="E20" s="12">
        <f>VLOOKUP($J20,Cabos!$A$29:$E$42,3,FALSE)</f>
        <v>0.41</v>
      </c>
      <c r="F20" s="12">
        <f>VLOOKUP($J20,Cabos!$A$29:$E$42,5,FALSE)</f>
        <v>4.0502227622519237E-6</v>
      </c>
      <c r="G20" s="12">
        <v>2.3559999999999998E-2</v>
      </c>
      <c r="H20" s="12" t="s">
        <v>6</v>
      </c>
      <c r="I20" s="12"/>
      <c r="J20" s="12" t="s">
        <v>42</v>
      </c>
      <c r="K20" s="12"/>
      <c r="L20" s="9">
        <f t="shared" si="0"/>
        <v>0.71057192374350087</v>
      </c>
      <c r="M20" s="9">
        <f t="shared" si="1"/>
        <v>35.396532291207677</v>
      </c>
      <c r="S20">
        <f t="shared" si="2"/>
        <v>0.83394230078085274</v>
      </c>
    </row>
    <row r="21" spans="1:19" x14ac:dyDescent="0.2">
      <c r="A21" s="12">
        <v>20</v>
      </c>
      <c r="B21" s="12">
        <v>16</v>
      </c>
      <c r="C21" s="12">
        <v>473</v>
      </c>
      <c r="D21" s="12">
        <f>VLOOKUP($J21,Cabos!$A$29:$E$42,2,FALSE)</f>
        <v>1.712</v>
      </c>
      <c r="E21" s="12">
        <f>VLOOKUP($J21,Cabos!$A$29:$E$42,3,FALSE)</f>
        <v>0.45369999999999999</v>
      </c>
      <c r="F21" s="12">
        <f>VLOOKUP($J21,Cabos!$A$29:$E$42,5,FALSE)</f>
        <v>3.6416605972323381E-6</v>
      </c>
      <c r="G21" s="12">
        <v>0.11104</v>
      </c>
      <c r="H21" s="12" t="s">
        <v>6</v>
      </c>
      <c r="I21" s="12"/>
      <c r="J21" s="12" t="s">
        <v>43</v>
      </c>
      <c r="K21" s="12"/>
      <c r="L21" s="9">
        <f t="shared" si="0"/>
        <v>0.26501168224299065</v>
      </c>
      <c r="M21" s="9">
        <f t="shared" si="1"/>
        <v>14.842852478997703</v>
      </c>
      <c r="S21">
        <f t="shared" si="2"/>
        <v>1.6481503392679049</v>
      </c>
    </row>
    <row r="22" spans="1:19" x14ac:dyDescent="0.2">
      <c r="A22" s="12">
        <v>21</v>
      </c>
      <c r="B22" s="12">
        <v>17</v>
      </c>
      <c r="C22" s="12">
        <v>20</v>
      </c>
      <c r="D22" s="12">
        <f>VLOOKUP($J22,Cabos!$A$29:$E$42,2,FALSE)</f>
        <v>0.70899999999999996</v>
      </c>
      <c r="E22" s="12">
        <f>VLOOKUP($J22,Cabos!$A$29:$E$42,3,FALSE)</f>
        <v>0.41860000000000003</v>
      </c>
      <c r="F22" s="12">
        <f>VLOOKUP($J22,Cabos!$A$29:$E$42,5,FALSE)</f>
        <v>3.9619651347068146E-6</v>
      </c>
      <c r="G22" s="12">
        <v>0.23860000000000001</v>
      </c>
      <c r="H22" s="12" t="s">
        <v>6</v>
      </c>
      <c r="I22" s="12"/>
      <c r="J22" s="12" t="s">
        <v>44</v>
      </c>
      <c r="K22" s="12"/>
      <c r="L22" s="9">
        <f t="shared" si="0"/>
        <v>0.59040902679830753</v>
      </c>
      <c r="M22" s="9">
        <f t="shared" si="1"/>
        <v>30.557985840743083</v>
      </c>
      <c r="S22">
        <f t="shared" si="2"/>
        <v>7.2911354216012993</v>
      </c>
    </row>
    <row r="23" spans="1:19" x14ac:dyDescent="0.2">
      <c r="A23" s="12">
        <v>22</v>
      </c>
      <c r="B23" s="12">
        <v>17</v>
      </c>
      <c r="C23" s="12">
        <v>19</v>
      </c>
      <c r="D23" s="12">
        <f>VLOOKUP($J23,Cabos!$A$29:$E$42,2,FALSE)</f>
        <v>0.57699999999999996</v>
      </c>
      <c r="E23" s="12">
        <f>VLOOKUP($J23,Cabos!$A$29:$E$42,3,FALSE)</f>
        <v>0.41</v>
      </c>
      <c r="F23" s="12">
        <f>VLOOKUP($J23,Cabos!$A$29:$E$42,5,FALSE)</f>
        <v>4.0502227622519237E-6</v>
      </c>
      <c r="G23" s="12">
        <v>2.9409999999999999E-2</v>
      </c>
      <c r="H23" s="12" t="s">
        <v>6</v>
      </c>
      <c r="I23" s="12"/>
      <c r="J23" s="12" t="s">
        <v>42</v>
      </c>
      <c r="K23" s="12"/>
      <c r="L23" s="9">
        <f t="shared" si="0"/>
        <v>0.71057192374350087</v>
      </c>
      <c r="M23" s="9">
        <f t="shared" si="1"/>
        <v>35.396532291207677</v>
      </c>
      <c r="S23">
        <f t="shared" si="2"/>
        <v>1.0410120146844177</v>
      </c>
    </row>
    <row r="24" spans="1:19" x14ac:dyDescent="0.2">
      <c r="A24" s="12">
        <v>23</v>
      </c>
      <c r="B24" s="12">
        <v>19</v>
      </c>
      <c r="C24" s="12">
        <v>463</v>
      </c>
      <c r="D24" s="12">
        <f>VLOOKUP($J24,Cabos!$A$29:$E$42,2,FALSE)</f>
        <v>0.57699999999999996</v>
      </c>
      <c r="E24" s="12">
        <f>VLOOKUP($J24,Cabos!$A$29:$E$42,3,FALSE)</f>
        <v>0.41</v>
      </c>
      <c r="F24" s="12">
        <f>VLOOKUP($J24,Cabos!$A$29:$E$42,5,FALSE)</f>
        <v>4.0502227622519237E-6</v>
      </c>
      <c r="G24" s="12">
        <v>0.54574</v>
      </c>
      <c r="H24" s="12" t="s">
        <v>6</v>
      </c>
      <c r="I24" s="12"/>
      <c r="J24" s="12" t="s">
        <v>42</v>
      </c>
      <c r="K24" s="12" t="s">
        <v>45</v>
      </c>
      <c r="L24" s="9">
        <f t="shared" si="0"/>
        <v>0.71057192374350087</v>
      </c>
      <c r="M24" s="9">
        <f t="shared" si="1"/>
        <v>35.396532291207677</v>
      </c>
      <c r="S24">
        <f t="shared" si="2"/>
        <v>19.317303532603677</v>
      </c>
    </row>
    <row r="25" spans="1:19" x14ac:dyDescent="0.2">
      <c r="A25" s="12">
        <v>24</v>
      </c>
      <c r="B25" s="12">
        <v>20</v>
      </c>
      <c r="C25" s="12">
        <v>21</v>
      </c>
      <c r="D25" s="12">
        <f>VLOOKUP($J25,Cabos!$A$29:$E$42,2,FALSE)</f>
        <v>0.70899999999999996</v>
      </c>
      <c r="E25" s="12">
        <f>VLOOKUP($J25,Cabos!$A$29:$E$42,3,FALSE)</f>
        <v>0.41860000000000003</v>
      </c>
      <c r="F25" s="12">
        <f>VLOOKUP($J25,Cabos!$A$29:$E$42,5,FALSE)</f>
        <v>3.9619651347068146E-6</v>
      </c>
      <c r="G25" s="12">
        <v>0.16337000000000002</v>
      </c>
      <c r="H25" s="12" t="s">
        <v>6</v>
      </c>
      <c r="I25" s="12"/>
      <c r="J25" s="12" t="s">
        <v>44</v>
      </c>
      <c r="K25" s="12"/>
      <c r="L25" s="9">
        <f t="shared" si="0"/>
        <v>0.59040902679830753</v>
      </c>
      <c r="M25" s="9">
        <f t="shared" si="1"/>
        <v>30.557985840743083</v>
      </c>
      <c r="S25">
        <f t="shared" si="2"/>
        <v>4.9922581468021976</v>
      </c>
    </row>
    <row r="26" spans="1:19" x14ac:dyDescent="0.2">
      <c r="A26" s="12">
        <v>25</v>
      </c>
      <c r="B26" s="12">
        <v>21</v>
      </c>
      <c r="C26" s="12">
        <v>24</v>
      </c>
      <c r="D26" s="12">
        <f>VLOOKUP($J26,Cabos!$A$29:$E$42,2,FALSE)</f>
        <v>0.70899999999999996</v>
      </c>
      <c r="E26" s="12">
        <f>VLOOKUP($J26,Cabos!$A$29:$E$42,3,FALSE)</f>
        <v>0.41860000000000003</v>
      </c>
      <c r="F26" s="12">
        <f>VLOOKUP($J26,Cabos!$A$29:$E$42,5,FALSE)</f>
        <v>3.9619651347068146E-6</v>
      </c>
      <c r="G26" s="12">
        <v>8.6830000000000004E-2</v>
      </c>
      <c r="H26" s="12" t="s">
        <v>6</v>
      </c>
      <c r="I26" s="12"/>
      <c r="J26" s="12" t="s">
        <v>44</v>
      </c>
      <c r="K26" s="12"/>
      <c r="L26" s="9">
        <f t="shared" si="0"/>
        <v>0.59040902679830753</v>
      </c>
      <c r="M26" s="9">
        <f t="shared" si="1"/>
        <v>30.557985840743083</v>
      </c>
      <c r="S26">
        <f t="shared" si="2"/>
        <v>2.653349910551722</v>
      </c>
    </row>
    <row r="27" spans="1:19" x14ac:dyDescent="0.2">
      <c r="A27" s="12">
        <v>26</v>
      </c>
      <c r="B27" s="12">
        <v>21</v>
      </c>
      <c r="C27" s="12">
        <v>22</v>
      </c>
      <c r="D27" s="12">
        <f>VLOOKUP($J27,Cabos!$A$29:$E$42,2,FALSE)</f>
        <v>1.044</v>
      </c>
      <c r="E27" s="12">
        <f>VLOOKUP($J27,Cabos!$A$29:$E$42,3,FALSE)</f>
        <v>0.44619999999999999</v>
      </c>
      <c r="F27" s="12">
        <f>VLOOKUP($J27,Cabos!$A$29:$E$42,5,FALSE)</f>
        <v>3.7439161362785476E-6</v>
      </c>
      <c r="G27" s="12">
        <v>4.4609999999999997E-2</v>
      </c>
      <c r="H27" s="12" t="s">
        <v>6</v>
      </c>
      <c r="I27" s="12"/>
      <c r="J27" s="12" t="s">
        <v>41</v>
      </c>
      <c r="K27" s="12"/>
      <c r="L27" s="9">
        <f t="shared" si="0"/>
        <v>0.42739463601532562</v>
      </c>
      <c r="M27" s="9">
        <f t="shared" si="1"/>
        <v>23.141603542893169</v>
      </c>
      <c r="S27">
        <f t="shared" si="2"/>
        <v>1.0323469340484641</v>
      </c>
    </row>
    <row r="28" spans="1:19" x14ac:dyDescent="0.2">
      <c r="A28" s="12">
        <v>27</v>
      </c>
      <c r="B28" s="12">
        <v>21</v>
      </c>
      <c r="C28" s="12">
        <v>23</v>
      </c>
      <c r="D28" s="12">
        <f>VLOOKUP($J28,Cabos!$A$29:$E$42,2,FALSE)</f>
        <v>1.044</v>
      </c>
      <c r="E28" s="12">
        <f>VLOOKUP($J28,Cabos!$A$29:$E$42,3,FALSE)</f>
        <v>0.44619999999999999</v>
      </c>
      <c r="F28" s="12">
        <f>VLOOKUP($J28,Cabos!$A$29:$E$42,5,FALSE)</f>
        <v>3.7439161362785476E-6</v>
      </c>
      <c r="G28" s="12">
        <v>2.2109999999999998E-2</v>
      </c>
      <c r="H28" s="12" t="s">
        <v>6</v>
      </c>
      <c r="I28" s="12"/>
      <c r="J28" s="12" t="s">
        <v>41</v>
      </c>
      <c r="K28" s="12"/>
      <c r="L28" s="9">
        <f t="shared" si="0"/>
        <v>0.42739463601532562</v>
      </c>
      <c r="M28" s="9">
        <f t="shared" si="1"/>
        <v>23.141603542893169</v>
      </c>
      <c r="S28">
        <f t="shared" si="2"/>
        <v>0.51166085433336794</v>
      </c>
    </row>
    <row r="29" spans="1:19" x14ac:dyDescent="0.2">
      <c r="A29" s="12">
        <v>28</v>
      </c>
      <c r="B29" s="12">
        <v>22</v>
      </c>
      <c r="C29" s="12">
        <v>443</v>
      </c>
      <c r="D29" s="12">
        <f>VLOOKUP($J29,Cabos!$A$29:$E$42,2,FALSE)</f>
        <v>1.044</v>
      </c>
      <c r="E29" s="12">
        <f>VLOOKUP($J29,Cabos!$A$29:$E$42,3,FALSE)</f>
        <v>0.44619999999999999</v>
      </c>
      <c r="F29" s="12">
        <f>VLOOKUP($J29,Cabos!$A$29:$E$42,5,FALSE)</f>
        <v>3.7439161362785476E-6</v>
      </c>
      <c r="G29" s="12">
        <v>4.7130000000000005E-2</v>
      </c>
      <c r="H29" s="12" t="s">
        <v>6</v>
      </c>
      <c r="I29" s="12"/>
      <c r="J29" s="12" t="s">
        <v>41</v>
      </c>
      <c r="K29" s="12"/>
      <c r="L29" s="9">
        <f t="shared" si="0"/>
        <v>0.42739463601532562</v>
      </c>
      <c r="M29" s="9">
        <f t="shared" si="1"/>
        <v>23.141603542893169</v>
      </c>
      <c r="S29">
        <f t="shared" si="2"/>
        <v>1.0906637749765551</v>
      </c>
    </row>
    <row r="30" spans="1:19" x14ac:dyDescent="0.2">
      <c r="A30" s="45">
        <v>29</v>
      </c>
      <c r="B30" s="45">
        <v>24</v>
      </c>
      <c r="C30" s="45">
        <v>25</v>
      </c>
      <c r="D30" s="45"/>
      <c r="E30" s="45"/>
      <c r="F30" s="45"/>
      <c r="G30" s="45"/>
      <c r="H30" s="45" t="s">
        <v>53</v>
      </c>
      <c r="I30" s="45" t="s">
        <v>54</v>
      </c>
      <c r="J30" s="45"/>
      <c r="K30" s="45"/>
      <c r="L30" s="46"/>
      <c r="M30" s="46"/>
      <c r="S30">
        <f t="shared" si="2"/>
        <v>0</v>
      </c>
    </row>
    <row r="31" spans="1:19" x14ac:dyDescent="0.2">
      <c r="A31" s="12">
        <v>30</v>
      </c>
      <c r="B31" s="12">
        <v>25</v>
      </c>
      <c r="C31" s="12">
        <v>27</v>
      </c>
      <c r="D31" s="12">
        <f>VLOOKUP($J31,Cabos!$A$29:$E$42,2,FALSE)</f>
        <v>0.57699999999999996</v>
      </c>
      <c r="E31" s="12">
        <f>VLOOKUP($J31,Cabos!$A$29:$E$42,3,FALSE)</f>
        <v>0.41</v>
      </c>
      <c r="F31" s="12">
        <f>VLOOKUP($J31,Cabos!$A$29:$E$42,5,FALSE)</f>
        <v>4.0502227622519237E-6</v>
      </c>
      <c r="G31" s="12">
        <v>1.4420000000000001E-2</v>
      </c>
      <c r="H31" s="12" t="s">
        <v>6</v>
      </c>
      <c r="I31" s="12"/>
      <c r="J31" s="12" t="s">
        <v>42</v>
      </c>
      <c r="K31" s="12" t="s">
        <v>45</v>
      </c>
      <c r="L31" s="9">
        <f t="shared" si="0"/>
        <v>0.71057192374350087</v>
      </c>
      <c r="M31" s="9">
        <f t="shared" si="1"/>
        <v>35.396532291207677</v>
      </c>
      <c r="S31">
        <f t="shared" si="2"/>
        <v>0.51041799563921475</v>
      </c>
    </row>
    <row r="32" spans="1:19" x14ac:dyDescent="0.2">
      <c r="A32" s="12">
        <v>31</v>
      </c>
      <c r="B32" s="12">
        <v>25</v>
      </c>
      <c r="C32" s="12">
        <v>28</v>
      </c>
      <c r="D32" s="12">
        <f>VLOOKUP($J32,Cabos!$A$29:$E$42,2,FALSE)</f>
        <v>0.70899999999999996</v>
      </c>
      <c r="E32" s="12">
        <f>VLOOKUP($J32,Cabos!$A$29:$E$42,3,FALSE)</f>
        <v>0.41860000000000003</v>
      </c>
      <c r="F32" s="12">
        <f>VLOOKUP($J32,Cabos!$A$29:$E$42,5,FALSE)</f>
        <v>3.9619651347068146E-6</v>
      </c>
      <c r="G32" s="12">
        <v>7.9739999999999991E-2</v>
      </c>
      <c r="H32" s="12" t="s">
        <v>6</v>
      </c>
      <c r="I32" s="12"/>
      <c r="J32" s="12" t="s">
        <v>44</v>
      </c>
      <c r="K32" s="12"/>
      <c r="L32" s="9">
        <f t="shared" si="0"/>
        <v>0.59040902679830753</v>
      </c>
      <c r="M32" s="9">
        <f t="shared" si="1"/>
        <v>30.557985840743083</v>
      </c>
      <c r="S32">
        <f t="shared" si="2"/>
        <v>2.4366937909408533</v>
      </c>
    </row>
    <row r="33" spans="1:19" x14ac:dyDescent="0.2">
      <c r="A33" s="12">
        <v>32</v>
      </c>
      <c r="B33" s="12">
        <v>25</v>
      </c>
      <c r="C33" s="12">
        <v>26</v>
      </c>
      <c r="D33" s="12">
        <f>VLOOKUP($J33,Cabos!$A$29:$E$42,2,FALSE)</f>
        <v>0.70899999999999996</v>
      </c>
      <c r="E33" s="12">
        <f>VLOOKUP($J33,Cabos!$A$29:$E$42,3,FALSE)</f>
        <v>0.41860000000000003</v>
      </c>
      <c r="F33" s="12">
        <f>VLOOKUP($J33,Cabos!$A$29:$E$42,5,FALSE)</f>
        <v>3.9619651347068146E-6</v>
      </c>
      <c r="G33" s="12">
        <v>2.1999999999999999E-2</v>
      </c>
      <c r="H33" s="12" t="s">
        <v>6</v>
      </c>
      <c r="I33" s="12"/>
      <c r="J33" s="12" t="s">
        <v>44</v>
      </c>
      <c r="K33" s="12"/>
      <c r="L33" s="9">
        <f t="shared" si="0"/>
        <v>0.59040902679830753</v>
      </c>
      <c r="M33" s="9">
        <f t="shared" si="1"/>
        <v>30.557985840743083</v>
      </c>
      <c r="S33">
        <f t="shared" si="2"/>
        <v>0.67227568849634778</v>
      </c>
    </row>
    <row r="34" spans="1:19" x14ac:dyDescent="0.2">
      <c r="A34" s="12">
        <v>33</v>
      </c>
      <c r="B34" s="12">
        <v>26</v>
      </c>
      <c r="C34" s="12">
        <v>420</v>
      </c>
      <c r="D34" s="12">
        <f>VLOOKUP($J34,Cabos!$A$29:$E$42,2,FALSE)</f>
        <v>0.38</v>
      </c>
      <c r="E34" s="12">
        <f>VLOOKUP($J34,Cabos!$A$29:$E$42,3,FALSE)</f>
        <v>0.39250000000000002</v>
      </c>
      <c r="F34" s="12">
        <f>VLOOKUP($J34,Cabos!$A$29:$E$42,5,FALSE)</f>
        <v>4.2408821034775236E-6</v>
      </c>
      <c r="G34" s="12">
        <v>7.7930000000000013E-2</v>
      </c>
      <c r="H34" s="12" t="s">
        <v>6</v>
      </c>
      <c r="I34" s="12"/>
      <c r="J34" s="12" t="s">
        <v>40</v>
      </c>
      <c r="K34" s="12"/>
      <c r="L34" s="9">
        <f t="shared" si="0"/>
        <v>1.0328947368421053</v>
      </c>
      <c r="M34" s="9">
        <f t="shared" si="1"/>
        <v>45.92703526977219</v>
      </c>
      <c r="S34">
        <f t="shared" si="2"/>
        <v>3.5790938585733474</v>
      </c>
    </row>
    <row r="35" spans="1:19" x14ac:dyDescent="0.2">
      <c r="A35" s="12">
        <v>34</v>
      </c>
      <c r="B35" s="12">
        <v>27</v>
      </c>
      <c r="C35" s="12">
        <v>79</v>
      </c>
      <c r="D35" s="12">
        <f>VLOOKUP($J35,Cabos!$A$29:$E$42,2,FALSE)</f>
        <v>1.1020000000000001</v>
      </c>
      <c r="E35" s="12">
        <f>VLOOKUP($J35,Cabos!$A$29:$E$42,3,FALSE)</f>
        <v>0.43619999999999998</v>
      </c>
      <c r="F35" s="12">
        <f>VLOOKUP($J35,Cabos!$A$29:$E$42,5,FALSE)</f>
        <v>3.7950664136622391E-6</v>
      </c>
      <c r="G35" s="12">
        <v>2.9069999999999999E-2</v>
      </c>
      <c r="H35" s="12" t="s">
        <v>6</v>
      </c>
      <c r="I35" s="12"/>
      <c r="J35" s="12" t="s">
        <v>45</v>
      </c>
      <c r="K35" s="12"/>
      <c r="L35" s="9">
        <f t="shared" ref="L35" si="3">E35/D35</f>
        <v>0.39582577132486385</v>
      </c>
      <c r="M35" s="9">
        <f t="shared" si="1"/>
        <v>21.59493586759476</v>
      </c>
      <c r="S35">
        <f t="shared" si="2"/>
        <v>0.6277647856709796</v>
      </c>
    </row>
    <row r="36" spans="1:19" x14ac:dyDescent="0.2">
      <c r="A36" s="12">
        <v>35</v>
      </c>
      <c r="B36" s="12">
        <v>28</v>
      </c>
      <c r="C36" s="12">
        <v>29</v>
      </c>
      <c r="D36" s="12">
        <f>VLOOKUP($J36,Cabos!$A$29:$E$42,2,FALSE)</f>
        <v>0.70899999999999996</v>
      </c>
      <c r="E36" s="12">
        <f>VLOOKUP($J36,Cabos!$A$29:$E$42,3,FALSE)</f>
        <v>0.41860000000000003</v>
      </c>
      <c r="F36" s="12">
        <f>VLOOKUP($J36,Cabos!$A$29:$E$42,5,FALSE)</f>
        <v>3.9619651347068146E-6</v>
      </c>
      <c r="G36" s="12">
        <v>2.64E-2</v>
      </c>
      <c r="H36" s="12" t="s">
        <v>6</v>
      </c>
      <c r="I36" s="12"/>
      <c r="J36" s="12" t="s">
        <v>44</v>
      </c>
      <c r="K36" s="12"/>
      <c r="L36" s="9">
        <f>E36/D36</f>
        <v>0.59040902679830753</v>
      </c>
      <c r="M36" s="9">
        <f t="shared" si="1"/>
        <v>30.557985840743083</v>
      </c>
      <c r="S36">
        <f t="shared" si="2"/>
        <v>0.80673082619561742</v>
      </c>
    </row>
    <row r="37" spans="1:19" x14ac:dyDescent="0.2">
      <c r="A37" s="12">
        <v>36</v>
      </c>
      <c r="B37" s="12">
        <v>29</v>
      </c>
      <c r="C37" s="12">
        <v>30</v>
      </c>
      <c r="D37" s="12">
        <f>VLOOKUP($J37,Cabos!$A$29:$E$42,2,FALSE)</f>
        <v>0.70899999999999996</v>
      </c>
      <c r="E37" s="12">
        <f>VLOOKUP($J37,Cabos!$A$29:$E$42,3,FALSE)</f>
        <v>0.41860000000000003</v>
      </c>
      <c r="F37" s="12">
        <f>VLOOKUP($J37,Cabos!$A$29:$E$42,5,FALSE)</f>
        <v>3.9619651347068146E-6</v>
      </c>
      <c r="G37" s="12">
        <v>1.7000000000000001E-2</v>
      </c>
      <c r="H37" s="12" t="s">
        <v>6</v>
      </c>
      <c r="I37" s="12"/>
      <c r="J37" s="12" t="s">
        <v>44</v>
      </c>
      <c r="K37" s="12"/>
      <c r="L37" s="9">
        <f t="shared" ref="L37:L41" si="4">E37/D37</f>
        <v>0.59040902679830753</v>
      </c>
      <c r="M37" s="9">
        <f t="shared" si="1"/>
        <v>30.557985840743083</v>
      </c>
      <c r="S37">
        <f t="shared" si="2"/>
        <v>0.51948575929263241</v>
      </c>
    </row>
    <row r="38" spans="1:19" x14ac:dyDescent="0.2">
      <c r="A38" s="12">
        <v>37</v>
      </c>
      <c r="B38" s="12">
        <v>30</v>
      </c>
      <c r="C38" s="12">
        <v>33</v>
      </c>
      <c r="D38" s="12">
        <f>VLOOKUP($J38,Cabos!$A$29:$E$42,2,FALSE)</f>
        <v>1.712</v>
      </c>
      <c r="E38" s="12">
        <f>VLOOKUP($J38,Cabos!$A$29:$E$42,3,FALSE)</f>
        <v>0.45369999999999999</v>
      </c>
      <c r="F38" s="12">
        <f>VLOOKUP($J38,Cabos!$A$29:$E$42,5,FALSE)</f>
        <v>3.6416605972323381E-6</v>
      </c>
      <c r="G38" s="12">
        <v>4.47E-3</v>
      </c>
      <c r="H38" s="12" t="s">
        <v>6</v>
      </c>
      <c r="I38" s="12"/>
      <c r="J38" s="12" t="s">
        <v>43</v>
      </c>
      <c r="K38" s="12"/>
      <c r="L38" s="9">
        <f t="shared" si="4"/>
        <v>0.26501168224299065</v>
      </c>
      <c r="M38" s="9">
        <f t="shared" si="1"/>
        <v>14.842852478997703</v>
      </c>
      <c r="S38">
        <f t="shared" si="2"/>
        <v>6.6347550581119727E-2</v>
      </c>
    </row>
    <row r="39" spans="1:19" x14ac:dyDescent="0.2">
      <c r="A39" s="12">
        <v>38</v>
      </c>
      <c r="B39" s="12">
        <v>30</v>
      </c>
      <c r="C39" s="12">
        <v>32</v>
      </c>
      <c r="D39" s="12">
        <f>VLOOKUP($J39,Cabos!$A$29:$E$42,2,FALSE)</f>
        <v>1.1020000000000001</v>
      </c>
      <c r="E39" s="12">
        <f>VLOOKUP($J39,Cabos!$A$29:$E$42,3,FALSE)</f>
        <v>0.43619999999999998</v>
      </c>
      <c r="F39" s="12">
        <f>VLOOKUP($J39,Cabos!$A$29:$E$42,5,FALSE)</f>
        <v>3.7950664136622391E-6</v>
      </c>
      <c r="G39" s="12">
        <v>2.9239999999999999E-2</v>
      </c>
      <c r="H39" s="12" t="s">
        <v>6</v>
      </c>
      <c r="I39" s="12"/>
      <c r="J39" s="12" t="s">
        <v>45</v>
      </c>
      <c r="K39" s="12"/>
      <c r="L39" s="9">
        <f t="shared" si="4"/>
        <v>0.39582577132486385</v>
      </c>
      <c r="M39" s="9">
        <f t="shared" si="1"/>
        <v>21.59493586759476</v>
      </c>
      <c r="S39">
        <f t="shared" si="2"/>
        <v>0.63143592476847077</v>
      </c>
    </row>
    <row r="40" spans="1:19" x14ac:dyDescent="0.2">
      <c r="A40" s="12">
        <v>39</v>
      </c>
      <c r="B40" s="12">
        <v>30</v>
      </c>
      <c r="C40" s="12">
        <v>31</v>
      </c>
      <c r="D40" s="12">
        <f>VLOOKUP($J40,Cabos!$A$29:$E$42,2,FALSE)</f>
        <v>0.70899999999999996</v>
      </c>
      <c r="E40" s="12">
        <f>VLOOKUP($J40,Cabos!$A$29:$E$42,3,FALSE)</f>
        <v>0.41860000000000003</v>
      </c>
      <c r="F40" s="12">
        <f>VLOOKUP($J40,Cabos!$A$29:$E$42,5,FALSE)</f>
        <v>3.9619651347068146E-6</v>
      </c>
      <c r="G40" s="12">
        <v>8.0149999999999999E-2</v>
      </c>
      <c r="H40" s="12" t="s">
        <v>6</v>
      </c>
      <c r="I40" s="12"/>
      <c r="J40" s="12" t="s">
        <v>44</v>
      </c>
      <c r="K40" s="12"/>
      <c r="L40" s="9">
        <f t="shared" si="4"/>
        <v>0.59040902679830753</v>
      </c>
      <c r="M40" s="9">
        <f t="shared" si="1"/>
        <v>30.557985840743083</v>
      </c>
      <c r="S40">
        <f t="shared" si="2"/>
        <v>2.4492225651355581</v>
      </c>
    </row>
    <row r="41" spans="1:19" x14ac:dyDescent="0.2">
      <c r="A41" s="12">
        <v>40</v>
      </c>
      <c r="B41" s="12">
        <v>31</v>
      </c>
      <c r="C41" s="12">
        <v>37</v>
      </c>
      <c r="D41" s="12">
        <f>VLOOKUP($J41,Cabos!$A$29:$E$42,2,FALSE)</f>
        <v>0.70899999999999996</v>
      </c>
      <c r="E41" s="12">
        <f>VLOOKUP($J41,Cabos!$A$29:$E$42,3,FALSE)</f>
        <v>0.41860000000000003</v>
      </c>
      <c r="F41" s="12">
        <f>VLOOKUP($J41,Cabos!$A$29:$E$42,5,FALSE)</f>
        <v>3.9619651347068146E-6</v>
      </c>
      <c r="G41" s="12">
        <v>1.5650000000000001E-2</v>
      </c>
      <c r="H41" s="12" t="s">
        <v>6</v>
      </c>
      <c r="I41" s="12"/>
      <c r="J41" s="12" t="s">
        <v>44</v>
      </c>
      <c r="K41" s="12"/>
      <c r="L41" s="9">
        <f t="shared" si="4"/>
        <v>0.59040902679830753</v>
      </c>
      <c r="M41" s="9">
        <f t="shared" si="1"/>
        <v>30.557985840743083</v>
      </c>
      <c r="S41">
        <f t="shared" si="2"/>
        <v>0.47823247840762928</v>
      </c>
    </row>
    <row r="42" spans="1:19" x14ac:dyDescent="0.2">
      <c r="A42" s="12">
        <v>41</v>
      </c>
      <c r="B42" s="12">
        <v>31</v>
      </c>
      <c r="C42" s="12">
        <v>38</v>
      </c>
      <c r="D42" s="12">
        <f>VLOOKUP($J42,Cabos!$A$29:$E$42,2,FALSE)</f>
        <v>0.70899999999999996</v>
      </c>
      <c r="E42" s="12">
        <f>VLOOKUP($J42,Cabos!$A$29:$E$42,3,FALSE)</f>
        <v>0.41860000000000003</v>
      </c>
      <c r="F42" s="12">
        <f>VLOOKUP($J42,Cabos!$A$29:$E$42,5,FALSE)</f>
        <v>3.9619651347068146E-6</v>
      </c>
      <c r="G42" s="12">
        <v>3.5000000000000001E-3</v>
      </c>
      <c r="H42" s="12" t="s">
        <v>6</v>
      </c>
      <c r="I42" s="12"/>
      <c r="J42" s="12" t="s">
        <v>44</v>
      </c>
      <c r="K42" s="12"/>
      <c r="L42" s="9">
        <f>E42/D42</f>
        <v>0.59040902679830753</v>
      </c>
      <c r="M42" s="9">
        <f t="shared" si="1"/>
        <v>30.557985840743083</v>
      </c>
      <c r="S42">
        <f t="shared" si="2"/>
        <v>0.10695295044260079</v>
      </c>
    </row>
    <row r="43" spans="1:19" x14ac:dyDescent="0.2">
      <c r="A43" s="12">
        <v>42</v>
      </c>
      <c r="B43" s="12">
        <v>32</v>
      </c>
      <c r="C43" s="12">
        <v>34</v>
      </c>
      <c r="D43" s="12">
        <f>VLOOKUP($J43,Cabos!$A$29:$E$42,2,FALSE)</f>
        <v>1.1020000000000001</v>
      </c>
      <c r="E43" s="12">
        <f>VLOOKUP($J43,Cabos!$A$29:$E$42,3,FALSE)</f>
        <v>0.43619999999999998</v>
      </c>
      <c r="F43" s="12">
        <f>VLOOKUP($J43,Cabos!$A$29:$E$42,5,FALSE)</f>
        <v>3.7950664136622391E-6</v>
      </c>
      <c r="G43" s="12">
        <v>3.2229999999999995E-2</v>
      </c>
      <c r="H43" s="12" t="s">
        <v>6</v>
      </c>
      <c r="I43" s="12"/>
      <c r="J43" s="12" t="s">
        <v>45</v>
      </c>
      <c r="K43" s="12"/>
      <c r="L43" s="9">
        <f t="shared" ref="L43:L106" si="5">E43/D43</f>
        <v>0.39582577132486385</v>
      </c>
      <c r="M43" s="9">
        <f t="shared" si="1"/>
        <v>21.59493586759476</v>
      </c>
      <c r="S43">
        <f t="shared" si="2"/>
        <v>0.69600478301257895</v>
      </c>
    </row>
    <row r="44" spans="1:19" x14ac:dyDescent="0.2">
      <c r="A44" s="12">
        <v>43</v>
      </c>
      <c r="B44" s="1">
        <v>34</v>
      </c>
      <c r="C44" s="1">
        <v>35</v>
      </c>
      <c r="D44" s="12">
        <f>VLOOKUP($J44,Cabos!$A$29:$E$42,2,FALSE)</f>
        <v>1.1020000000000001</v>
      </c>
      <c r="E44" s="12">
        <f>VLOOKUP($J44,Cabos!$A$29:$E$42,3,FALSE)</f>
        <v>0.43619999999999998</v>
      </c>
      <c r="F44" s="12">
        <f>VLOOKUP($J44,Cabos!$A$29:$E$42,5,FALSE)</f>
        <v>3.7950664136622391E-6</v>
      </c>
      <c r="G44" s="1">
        <v>8.94E-3</v>
      </c>
      <c r="H44" s="12" t="s">
        <v>6</v>
      </c>
      <c r="J44" s="1" t="s">
        <v>45</v>
      </c>
      <c r="L44" s="9">
        <f t="shared" si="5"/>
        <v>0.39582577132486385</v>
      </c>
      <c r="M44" s="9">
        <f t="shared" si="1"/>
        <v>21.59493586759476</v>
      </c>
      <c r="S44">
        <f t="shared" si="2"/>
        <v>0.19305872665629714</v>
      </c>
    </row>
    <row r="45" spans="1:19" x14ac:dyDescent="0.2">
      <c r="A45" s="12">
        <v>44</v>
      </c>
      <c r="B45" s="1">
        <v>35</v>
      </c>
      <c r="C45" s="1">
        <v>36</v>
      </c>
      <c r="D45" s="12">
        <f>VLOOKUP($J45,Cabos!$A$29:$E$42,2,FALSE)</f>
        <v>1.1020000000000001</v>
      </c>
      <c r="E45" s="12">
        <f>VLOOKUP($J45,Cabos!$A$29:$E$42,3,FALSE)</f>
        <v>0.43619999999999998</v>
      </c>
      <c r="F45" s="12">
        <f>VLOOKUP($J45,Cabos!$A$29:$E$42,5,FALSE)</f>
        <v>3.7950664136622391E-6</v>
      </c>
      <c r="G45" s="1">
        <v>2.64E-2</v>
      </c>
      <c r="H45" s="12" t="s">
        <v>6</v>
      </c>
      <c r="J45" s="1" t="s">
        <v>45</v>
      </c>
      <c r="L45" s="9">
        <f t="shared" si="5"/>
        <v>0.39582577132486385</v>
      </c>
      <c r="M45" s="9">
        <f t="shared" si="1"/>
        <v>21.59493586759476</v>
      </c>
      <c r="S45">
        <f t="shared" si="2"/>
        <v>0.5701063069045017</v>
      </c>
    </row>
    <row r="46" spans="1:19" x14ac:dyDescent="0.2">
      <c r="A46" s="12">
        <v>45</v>
      </c>
      <c r="B46" s="1">
        <v>37</v>
      </c>
      <c r="C46" s="1">
        <v>41</v>
      </c>
      <c r="D46" s="12">
        <f>VLOOKUP($J46,Cabos!$A$29:$E$42,2,FALSE)</f>
        <v>1.1020000000000001</v>
      </c>
      <c r="E46" s="12">
        <f>VLOOKUP($J46,Cabos!$A$29:$E$42,3,FALSE)</f>
        <v>0.43619999999999998</v>
      </c>
      <c r="F46" s="12">
        <f>VLOOKUP($J46,Cabos!$A$29:$E$42,5,FALSE)</f>
        <v>3.7950664136622391E-6</v>
      </c>
      <c r="G46" s="1">
        <v>3.4470000000000001E-2</v>
      </c>
      <c r="H46" s="12" t="s">
        <v>6</v>
      </c>
      <c r="J46" s="1" t="s">
        <v>45</v>
      </c>
      <c r="L46" s="9">
        <f t="shared" si="5"/>
        <v>0.39582577132486385</v>
      </c>
      <c r="M46" s="9">
        <f t="shared" si="1"/>
        <v>21.59493586759476</v>
      </c>
      <c r="S46">
        <f t="shared" si="2"/>
        <v>0.74437743935599143</v>
      </c>
    </row>
    <row r="47" spans="1:19" x14ac:dyDescent="0.2">
      <c r="A47" s="12">
        <v>46</v>
      </c>
      <c r="B47" s="1">
        <v>37</v>
      </c>
      <c r="C47" s="1">
        <v>40</v>
      </c>
      <c r="D47" s="12">
        <f>VLOOKUP($J47,Cabos!$A$29:$E$42,2,FALSE)</f>
        <v>0.70899999999999996</v>
      </c>
      <c r="E47" s="12">
        <f>VLOOKUP($J47,Cabos!$A$29:$E$42,3,FALSE)</f>
        <v>0.41860000000000003</v>
      </c>
      <c r="F47" s="12">
        <f>VLOOKUP($J47,Cabos!$A$29:$E$42,5,FALSE)</f>
        <v>3.9619651347068146E-6</v>
      </c>
      <c r="G47" s="1">
        <v>4.7539999999999999E-2</v>
      </c>
      <c r="H47" s="12" t="s">
        <v>6</v>
      </c>
      <c r="J47" s="1" t="s">
        <v>44</v>
      </c>
      <c r="L47" s="9">
        <f t="shared" si="5"/>
        <v>0.59040902679830753</v>
      </c>
      <c r="M47" s="9">
        <f t="shared" si="1"/>
        <v>30.557985840743083</v>
      </c>
      <c r="S47">
        <f t="shared" si="2"/>
        <v>1.4527266468689262</v>
      </c>
    </row>
    <row r="48" spans="1:19" x14ac:dyDescent="0.2">
      <c r="A48" s="12">
        <v>47</v>
      </c>
      <c r="B48" s="1">
        <v>37</v>
      </c>
      <c r="C48" s="1">
        <v>42</v>
      </c>
      <c r="D48" s="12">
        <f>VLOOKUP($J48,Cabos!$A$29:$E$42,2,FALSE)</f>
        <v>1.1020000000000001</v>
      </c>
      <c r="E48" s="12">
        <f>VLOOKUP($J48,Cabos!$A$29:$E$42,3,FALSE)</f>
        <v>0.43619999999999998</v>
      </c>
      <c r="F48" s="12">
        <f>VLOOKUP($J48,Cabos!$A$29:$E$42,5,FALSE)</f>
        <v>3.7950664136622391E-6</v>
      </c>
      <c r="G48" s="1">
        <v>2.8230000000000002E-2</v>
      </c>
      <c r="H48" s="12" t="s">
        <v>6</v>
      </c>
      <c r="J48" s="1" t="s">
        <v>45</v>
      </c>
      <c r="L48" s="9">
        <f t="shared" si="5"/>
        <v>0.39582577132486385</v>
      </c>
      <c r="M48" s="9">
        <f t="shared" si="1"/>
        <v>21.59493586759476</v>
      </c>
      <c r="S48">
        <f t="shared" si="2"/>
        <v>0.60962503954220015</v>
      </c>
    </row>
    <row r="49" spans="1:19" x14ac:dyDescent="0.2">
      <c r="A49" s="12">
        <v>48</v>
      </c>
      <c r="B49" s="1">
        <v>38</v>
      </c>
      <c r="C49" s="1">
        <v>39</v>
      </c>
      <c r="D49" s="12">
        <f>VLOOKUP($J49,Cabos!$A$29:$E$42,2,FALSE)</f>
        <v>0.70899999999999996</v>
      </c>
      <c r="E49" s="12">
        <f>VLOOKUP($J49,Cabos!$A$29:$E$42,3,FALSE)</f>
        <v>0.41860000000000003</v>
      </c>
      <c r="F49" s="12">
        <f>VLOOKUP($J49,Cabos!$A$29:$E$42,5,FALSE)</f>
        <v>3.9619651347068146E-6</v>
      </c>
      <c r="G49" s="1">
        <v>1.6640000000000002E-2</v>
      </c>
      <c r="H49" s="12" t="s">
        <v>6</v>
      </c>
      <c r="J49" s="1" t="s">
        <v>44</v>
      </c>
      <c r="L49" s="9">
        <f t="shared" si="5"/>
        <v>0.59040902679830753</v>
      </c>
      <c r="M49" s="9">
        <f t="shared" si="1"/>
        <v>30.557985840743083</v>
      </c>
      <c r="S49">
        <f t="shared" si="2"/>
        <v>0.50848488438996498</v>
      </c>
    </row>
    <row r="50" spans="1:19" x14ac:dyDescent="0.2">
      <c r="A50" s="12">
        <v>49</v>
      </c>
      <c r="B50" s="1">
        <v>40</v>
      </c>
      <c r="C50" s="1">
        <v>65</v>
      </c>
      <c r="D50" s="12">
        <f>VLOOKUP($J50,Cabos!$A$29:$E$42,2,FALSE)</f>
        <v>0.70899999999999996</v>
      </c>
      <c r="E50" s="12">
        <f>VLOOKUP($J50,Cabos!$A$29:$E$42,3,FALSE)</f>
        <v>0.41860000000000003</v>
      </c>
      <c r="F50" s="12">
        <f>VLOOKUP($J50,Cabos!$A$29:$E$42,5,FALSE)</f>
        <v>3.9619651347068146E-6</v>
      </c>
      <c r="G50" s="1">
        <v>8.2739999999999994E-2</v>
      </c>
      <c r="H50" s="12" t="s">
        <v>6</v>
      </c>
      <c r="J50" s="1" t="s">
        <v>44</v>
      </c>
      <c r="L50" s="9">
        <f t="shared" si="5"/>
        <v>0.59040902679830753</v>
      </c>
      <c r="M50" s="9">
        <f t="shared" si="1"/>
        <v>30.557985840743083</v>
      </c>
      <c r="S50">
        <f t="shared" si="2"/>
        <v>2.5283677484630824</v>
      </c>
    </row>
    <row r="51" spans="1:19" x14ac:dyDescent="0.2">
      <c r="A51" s="12">
        <v>50</v>
      </c>
      <c r="B51" s="1">
        <v>41</v>
      </c>
      <c r="C51" s="1">
        <v>43</v>
      </c>
      <c r="D51" s="12">
        <f>VLOOKUP($J51,Cabos!$A$29:$E$42,2,FALSE)</f>
        <v>1.1020000000000001</v>
      </c>
      <c r="E51" s="12">
        <f>VLOOKUP($J51,Cabos!$A$29:$E$42,3,FALSE)</f>
        <v>0.43619999999999998</v>
      </c>
      <c r="F51" s="12">
        <f>VLOOKUP($J51,Cabos!$A$29:$E$42,5,FALSE)</f>
        <v>3.7950664136622391E-6</v>
      </c>
      <c r="G51" s="1">
        <v>5.2429999999999997E-2</v>
      </c>
      <c r="H51" s="12" t="s">
        <v>6</v>
      </c>
      <c r="J51" s="1" t="s">
        <v>45</v>
      </c>
      <c r="L51" s="9">
        <f t="shared" si="5"/>
        <v>0.39582577132486385</v>
      </c>
      <c r="M51" s="9">
        <f t="shared" si="1"/>
        <v>21.59493586759476</v>
      </c>
      <c r="S51">
        <f t="shared" si="2"/>
        <v>1.1322224875379931</v>
      </c>
    </row>
    <row r="52" spans="1:19" x14ac:dyDescent="0.2">
      <c r="A52" s="12">
        <v>51</v>
      </c>
      <c r="B52" s="1">
        <v>43</v>
      </c>
      <c r="C52" s="1">
        <v>45</v>
      </c>
      <c r="D52" s="12">
        <f>VLOOKUP($J52,Cabos!$A$29:$E$42,2,FALSE)</f>
        <v>1.712</v>
      </c>
      <c r="E52" s="12">
        <f>VLOOKUP($J52,Cabos!$A$29:$E$42,3,FALSE)</f>
        <v>0.45369999999999999</v>
      </c>
      <c r="F52" s="12">
        <f>VLOOKUP($J52,Cabos!$A$29:$E$42,5,FALSE)</f>
        <v>3.6416605972323381E-6</v>
      </c>
      <c r="G52" s="1">
        <v>8.158E-2</v>
      </c>
      <c r="H52" s="12" t="s">
        <v>6</v>
      </c>
      <c r="J52" s="1" t="s">
        <v>43</v>
      </c>
      <c r="L52" s="9">
        <f t="shared" si="5"/>
        <v>0.26501168224299065</v>
      </c>
      <c r="M52" s="9">
        <f t="shared" si="1"/>
        <v>14.842852478997703</v>
      </c>
      <c r="S52">
        <f t="shared" si="2"/>
        <v>1.2108799052366326</v>
      </c>
    </row>
    <row r="53" spans="1:19" x14ac:dyDescent="0.2">
      <c r="A53" s="12">
        <v>52</v>
      </c>
      <c r="B53" s="1">
        <v>43</v>
      </c>
      <c r="C53" s="1">
        <v>46</v>
      </c>
      <c r="D53" s="12">
        <f>VLOOKUP($J53,Cabos!$A$29:$E$42,2,FALSE)</f>
        <v>1.1020000000000001</v>
      </c>
      <c r="E53" s="12">
        <f>VLOOKUP($J53,Cabos!$A$29:$E$42,3,FALSE)</f>
        <v>0.43619999999999998</v>
      </c>
      <c r="F53" s="12">
        <f>VLOOKUP($J53,Cabos!$A$29:$E$42,5,FALSE)</f>
        <v>3.7950664136622391E-6</v>
      </c>
      <c r="G53" s="1">
        <v>4.8759999999999998E-2</v>
      </c>
      <c r="H53" s="12" t="s">
        <v>6</v>
      </c>
      <c r="J53" s="1" t="s">
        <v>45</v>
      </c>
      <c r="L53" s="9">
        <f t="shared" si="5"/>
        <v>0.39582577132486385</v>
      </c>
      <c r="M53" s="9">
        <f t="shared" si="1"/>
        <v>21.59493586759476</v>
      </c>
      <c r="S53">
        <f t="shared" si="2"/>
        <v>1.0529690729039205</v>
      </c>
    </row>
    <row r="54" spans="1:19" x14ac:dyDescent="0.2">
      <c r="A54" s="12">
        <v>53</v>
      </c>
      <c r="B54" s="1">
        <v>43</v>
      </c>
      <c r="C54" s="1">
        <v>44</v>
      </c>
      <c r="D54" s="12">
        <f>VLOOKUP($J54,Cabos!$A$29:$E$42,2,FALSE)</f>
        <v>1.712</v>
      </c>
      <c r="E54" s="12">
        <f>VLOOKUP($J54,Cabos!$A$29:$E$42,3,FALSE)</f>
        <v>0.45369999999999999</v>
      </c>
      <c r="F54" s="12">
        <f>VLOOKUP($J54,Cabos!$A$29:$E$42,5,FALSE)</f>
        <v>3.6416605972323381E-6</v>
      </c>
      <c r="G54" s="1">
        <v>1.746E-2</v>
      </c>
      <c r="H54" s="12" t="s">
        <v>6</v>
      </c>
      <c r="J54" s="1" t="s">
        <v>43</v>
      </c>
      <c r="L54" s="9">
        <f t="shared" si="5"/>
        <v>0.26501168224299065</v>
      </c>
      <c r="M54" s="9">
        <f t="shared" si="1"/>
        <v>14.842852478997703</v>
      </c>
      <c r="S54">
        <f t="shared" si="2"/>
        <v>0.25915620428329988</v>
      </c>
    </row>
    <row r="55" spans="1:19" x14ac:dyDescent="0.2">
      <c r="A55" s="12">
        <v>54</v>
      </c>
      <c r="B55" s="1">
        <v>45</v>
      </c>
      <c r="C55" s="1">
        <v>60</v>
      </c>
      <c r="D55" s="12">
        <f>VLOOKUP($J55,Cabos!$A$29:$E$42,2,FALSE)</f>
        <v>1.712</v>
      </c>
      <c r="E55" s="12">
        <f>VLOOKUP($J55,Cabos!$A$29:$E$42,3,FALSE)</f>
        <v>0.45369999999999999</v>
      </c>
      <c r="F55" s="12">
        <f>VLOOKUP($J55,Cabos!$A$29:$E$42,5,FALSE)</f>
        <v>3.6416605972323381E-6</v>
      </c>
      <c r="G55" s="1">
        <v>4.743E-2</v>
      </c>
      <c r="H55" s="12" t="s">
        <v>6</v>
      </c>
      <c r="J55" s="1" t="s">
        <v>43</v>
      </c>
      <c r="L55" s="9">
        <f t="shared" si="5"/>
        <v>0.26501168224299065</v>
      </c>
      <c r="M55" s="9">
        <f t="shared" si="1"/>
        <v>14.842852478997703</v>
      </c>
      <c r="S55">
        <f t="shared" si="2"/>
        <v>0.70399649307886103</v>
      </c>
    </row>
    <row r="56" spans="1:19" x14ac:dyDescent="0.2">
      <c r="A56" s="12">
        <v>55</v>
      </c>
      <c r="B56" s="1">
        <v>46</v>
      </c>
      <c r="C56" s="1">
        <v>47</v>
      </c>
      <c r="D56" s="12">
        <f>VLOOKUP($J56,Cabos!$A$29:$E$42,2,FALSE)</f>
        <v>1.1020000000000001</v>
      </c>
      <c r="E56" s="12">
        <f>VLOOKUP($J56,Cabos!$A$29:$E$42,3,FALSE)</f>
        <v>0.43619999999999998</v>
      </c>
      <c r="F56" s="12">
        <f>VLOOKUP($J56,Cabos!$A$29:$E$42,5,FALSE)</f>
        <v>3.7950664136622391E-6</v>
      </c>
      <c r="G56" s="1">
        <v>4.0379999999999999E-2</v>
      </c>
      <c r="H56" s="12" t="s">
        <v>6</v>
      </c>
      <c r="J56" s="1" t="s">
        <v>45</v>
      </c>
      <c r="L56" s="9">
        <f t="shared" si="5"/>
        <v>0.39582577132486385</v>
      </c>
      <c r="M56" s="9">
        <f t="shared" si="1"/>
        <v>21.59493586759476</v>
      </c>
      <c r="S56">
        <f t="shared" si="2"/>
        <v>0.87200351033347634</v>
      </c>
    </row>
    <row r="57" spans="1:19" x14ac:dyDescent="0.2">
      <c r="A57" s="12">
        <v>56</v>
      </c>
      <c r="B57" s="1">
        <v>47</v>
      </c>
      <c r="C57" s="1">
        <v>49</v>
      </c>
      <c r="D57" s="12">
        <f>VLOOKUP($J57,Cabos!$A$29:$E$42,2,FALSE)</f>
        <v>1.044</v>
      </c>
      <c r="E57" s="12">
        <f>VLOOKUP($J57,Cabos!$A$29:$E$42,3,FALSE)</f>
        <v>0.44619999999999999</v>
      </c>
      <c r="F57" s="12">
        <f>VLOOKUP($J57,Cabos!$A$29:$E$42,5,FALSE)</f>
        <v>3.7439161362785476E-6</v>
      </c>
      <c r="G57" s="1">
        <v>1.626E-2</v>
      </c>
      <c r="H57" s="12" t="s">
        <v>6</v>
      </c>
      <c r="J57" s="1" t="s">
        <v>41</v>
      </c>
      <c r="L57" s="9">
        <f t="shared" si="5"/>
        <v>0.42739463601532562</v>
      </c>
      <c r="M57" s="9">
        <f t="shared" si="1"/>
        <v>23.141603542893169</v>
      </c>
      <c r="S57">
        <f t="shared" si="2"/>
        <v>0.37628247360744294</v>
      </c>
    </row>
    <row r="58" spans="1:19" x14ac:dyDescent="0.2">
      <c r="A58" s="12">
        <v>57</v>
      </c>
      <c r="B58" s="1">
        <v>47</v>
      </c>
      <c r="C58" s="1">
        <v>48</v>
      </c>
      <c r="D58" s="12">
        <f>VLOOKUP($J58,Cabos!$A$29:$E$42,2,FALSE)</f>
        <v>1.1020000000000001</v>
      </c>
      <c r="E58" s="12">
        <f>VLOOKUP($J58,Cabos!$A$29:$E$42,3,FALSE)</f>
        <v>0.43619999999999998</v>
      </c>
      <c r="F58" s="12">
        <f>VLOOKUP($J58,Cabos!$A$29:$E$42,5,FALSE)</f>
        <v>3.7950664136622391E-6</v>
      </c>
      <c r="G58" s="1">
        <v>2.5940000000000001E-2</v>
      </c>
      <c r="H58" s="12" t="s">
        <v>6</v>
      </c>
      <c r="J58" s="1" t="s">
        <v>45</v>
      </c>
      <c r="L58" s="9">
        <f t="shared" si="5"/>
        <v>0.39582577132486385</v>
      </c>
      <c r="M58" s="9">
        <f t="shared" si="1"/>
        <v>21.59493586759476</v>
      </c>
      <c r="S58">
        <f t="shared" si="2"/>
        <v>0.56017263640540815</v>
      </c>
    </row>
    <row r="59" spans="1:19" x14ac:dyDescent="0.2">
      <c r="A59" s="12">
        <v>58</v>
      </c>
      <c r="B59" s="1">
        <v>47</v>
      </c>
      <c r="C59" s="1">
        <v>50</v>
      </c>
      <c r="D59" s="12">
        <f>VLOOKUP($J59,Cabos!$A$29:$E$42,2,FALSE)</f>
        <v>1.044</v>
      </c>
      <c r="E59" s="12">
        <f>VLOOKUP($J59,Cabos!$A$29:$E$42,3,FALSE)</f>
        <v>0.44619999999999999</v>
      </c>
      <c r="F59" s="12">
        <f>VLOOKUP($J59,Cabos!$A$29:$E$42,5,FALSE)</f>
        <v>3.7439161362785476E-6</v>
      </c>
      <c r="G59" s="1">
        <v>4.6820000000000001E-2</v>
      </c>
      <c r="H59" s="12" t="s">
        <v>6</v>
      </c>
      <c r="J59" s="1" t="s">
        <v>41</v>
      </c>
      <c r="L59" s="9">
        <f t="shared" si="5"/>
        <v>0.42739463601532562</v>
      </c>
      <c r="M59" s="9">
        <f t="shared" si="1"/>
        <v>23.141603542893169</v>
      </c>
      <c r="S59">
        <f t="shared" si="2"/>
        <v>1.0834898778782582</v>
      </c>
    </row>
    <row r="60" spans="1:19" x14ac:dyDescent="0.2">
      <c r="A60" s="12">
        <v>59</v>
      </c>
      <c r="B60" s="1">
        <v>48</v>
      </c>
      <c r="C60" s="1">
        <v>51</v>
      </c>
      <c r="D60" s="12">
        <f>VLOOKUP($J60,Cabos!$A$29:$E$42,2,FALSE)</f>
        <v>1.1020000000000001</v>
      </c>
      <c r="E60" s="12">
        <f>VLOOKUP($J60,Cabos!$A$29:$E$42,3,FALSE)</f>
        <v>0.43619999999999998</v>
      </c>
      <c r="F60" s="12">
        <f>VLOOKUP($J60,Cabos!$A$29:$E$42,5,FALSE)</f>
        <v>3.7950664136622391E-6</v>
      </c>
      <c r="G60" s="1">
        <v>0.19194999999999998</v>
      </c>
      <c r="H60" s="12" t="s">
        <v>6</v>
      </c>
      <c r="J60" s="1" t="s">
        <v>45</v>
      </c>
      <c r="L60" s="9">
        <f t="shared" si="5"/>
        <v>0.39582577132486385</v>
      </c>
      <c r="M60" s="9">
        <f t="shared" si="1"/>
        <v>21.59493586759476</v>
      </c>
      <c r="S60">
        <f t="shared" si="2"/>
        <v>4.1451479397848141</v>
      </c>
    </row>
    <row r="61" spans="1:19" x14ac:dyDescent="0.2">
      <c r="A61" s="12">
        <v>60</v>
      </c>
      <c r="B61" s="1">
        <v>51</v>
      </c>
      <c r="C61" s="1">
        <v>52</v>
      </c>
      <c r="D61" s="12">
        <f>VLOOKUP($J61,Cabos!$A$29:$E$42,2,FALSE)</f>
        <v>1.1020000000000001</v>
      </c>
      <c r="E61" s="12">
        <f>VLOOKUP($J61,Cabos!$A$29:$E$42,3,FALSE)</f>
        <v>0.43619999999999998</v>
      </c>
      <c r="F61" s="12">
        <f>VLOOKUP($J61,Cabos!$A$29:$E$42,5,FALSE)</f>
        <v>3.7950664136622391E-6</v>
      </c>
      <c r="G61" s="1">
        <v>0.24130000000000001</v>
      </c>
      <c r="H61" s="12" t="s">
        <v>6</v>
      </c>
      <c r="J61" s="1" t="s">
        <v>45</v>
      </c>
      <c r="L61" s="9">
        <f t="shared" si="5"/>
        <v>0.39582577132486385</v>
      </c>
      <c r="M61" s="9">
        <f t="shared" si="1"/>
        <v>21.59493586759476</v>
      </c>
      <c r="S61">
        <f t="shared" si="2"/>
        <v>5.2108580248506158</v>
      </c>
    </row>
    <row r="62" spans="1:19" x14ac:dyDescent="0.2">
      <c r="A62" s="12">
        <v>61</v>
      </c>
      <c r="B62" s="1">
        <v>52</v>
      </c>
      <c r="C62" s="1">
        <v>53</v>
      </c>
      <c r="D62" s="12">
        <f>VLOOKUP($J62,Cabos!$A$29:$E$42,2,FALSE)</f>
        <v>1.1020000000000001</v>
      </c>
      <c r="E62" s="12">
        <f>VLOOKUP($J62,Cabos!$A$29:$E$42,3,FALSE)</f>
        <v>0.43619999999999998</v>
      </c>
      <c r="F62" s="12">
        <f>VLOOKUP($J62,Cabos!$A$29:$E$42,5,FALSE)</f>
        <v>3.7950664136622391E-6</v>
      </c>
      <c r="G62" s="1">
        <v>3.6940000000000001E-2</v>
      </c>
      <c r="H62" s="12" t="s">
        <v>6</v>
      </c>
      <c r="J62" s="1" t="s">
        <v>45</v>
      </c>
      <c r="L62" s="9">
        <f t="shared" si="5"/>
        <v>0.39582577132486385</v>
      </c>
      <c r="M62" s="9">
        <f t="shared" si="1"/>
        <v>21.59493586759476</v>
      </c>
      <c r="S62">
        <f t="shared" si="2"/>
        <v>0.79771693094895046</v>
      </c>
    </row>
    <row r="63" spans="1:19" x14ac:dyDescent="0.2">
      <c r="A63" s="12">
        <v>62</v>
      </c>
      <c r="B63" s="1">
        <v>52</v>
      </c>
      <c r="C63" s="1">
        <v>55</v>
      </c>
      <c r="D63" s="12">
        <f>VLOOKUP($J63,Cabos!$A$29:$E$42,2,FALSE)</f>
        <v>1.1020000000000001</v>
      </c>
      <c r="E63" s="12">
        <f>VLOOKUP($J63,Cabos!$A$29:$E$42,3,FALSE)</f>
        <v>0.43619999999999998</v>
      </c>
      <c r="F63" s="12">
        <f>VLOOKUP($J63,Cabos!$A$29:$E$42,5,FALSE)</f>
        <v>3.7950664136622391E-6</v>
      </c>
      <c r="G63" s="1">
        <v>0.12565999999999999</v>
      </c>
      <c r="H63" s="12" t="s">
        <v>6</v>
      </c>
      <c r="J63" s="1" t="s">
        <v>45</v>
      </c>
      <c r="L63" s="9">
        <f t="shared" si="5"/>
        <v>0.39582577132486385</v>
      </c>
      <c r="M63" s="9">
        <f t="shared" si="1"/>
        <v>21.59493586759476</v>
      </c>
      <c r="S63">
        <f t="shared" si="2"/>
        <v>2.7136196411219573</v>
      </c>
    </row>
    <row r="64" spans="1:19" x14ac:dyDescent="0.2">
      <c r="A64" s="12">
        <v>63</v>
      </c>
      <c r="B64" s="1">
        <v>52</v>
      </c>
      <c r="C64" s="1">
        <v>54</v>
      </c>
      <c r="D64" s="12">
        <f>VLOOKUP($J64,Cabos!$A$29:$E$42,2,FALSE)</f>
        <v>1.1020000000000001</v>
      </c>
      <c r="E64" s="12">
        <f>VLOOKUP($J64,Cabos!$A$29:$E$42,3,FALSE)</f>
        <v>0.43619999999999998</v>
      </c>
      <c r="F64" s="12">
        <f>VLOOKUP($J64,Cabos!$A$29:$E$42,5,FALSE)</f>
        <v>3.7950664136622391E-6</v>
      </c>
      <c r="G64" s="1">
        <v>3.0879999999999998E-2</v>
      </c>
      <c r="H64" s="12" t="s">
        <v>6</v>
      </c>
      <c r="J64" s="1" t="s">
        <v>45</v>
      </c>
      <c r="L64" s="9">
        <f t="shared" si="5"/>
        <v>0.39582577132486385</v>
      </c>
      <c r="M64" s="9">
        <f t="shared" si="1"/>
        <v>21.59493586759476</v>
      </c>
      <c r="S64">
        <f t="shared" si="2"/>
        <v>0.66685161959132611</v>
      </c>
    </row>
    <row r="65" spans="1:19" x14ac:dyDescent="0.2">
      <c r="A65" s="12">
        <v>64</v>
      </c>
      <c r="B65" s="1">
        <v>55</v>
      </c>
      <c r="C65" s="1">
        <v>56</v>
      </c>
      <c r="D65" s="12">
        <f>VLOOKUP($J65,Cabos!$A$29:$E$42,2,FALSE)</f>
        <v>1.1020000000000001</v>
      </c>
      <c r="E65" s="12">
        <f>VLOOKUP($J65,Cabos!$A$29:$E$42,3,FALSE)</f>
        <v>0.43619999999999998</v>
      </c>
      <c r="F65" s="12">
        <f>VLOOKUP($J65,Cabos!$A$29:$E$42,5,FALSE)</f>
        <v>3.7950664136622391E-6</v>
      </c>
      <c r="G65" s="1">
        <v>0.16108</v>
      </c>
      <c r="H65" s="12" t="s">
        <v>6</v>
      </c>
      <c r="J65" s="1" t="s">
        <v>45</v>
      </c>
      <c r="L65" s="9">
        <f t="shared" si="5"/>
        <v>0.39582577132486385</v>
      </c>
      <c r="M65" s="9">
        <f t="shared" si="1"/>
        <v>21.59493586759476</v>
      </c>
      <c r="S65">
        <f t="shared" si="2"/>
        <v>3.478512269552164</v>
      </c>
    </row>
    <row r="66" spans="1:19" x14ac:dyDescent="0.2">
      <c r="A66" s="12">
        <v>65</v>
      </c>
      <c r="B66" s="1">
        <v>56</v>
      </c>
      <c r="C66" s="1">
        <v>58</v>
      </c>
      <c r="D66" s="12">
        <f>VLOOKUP($J66,Cabos!$A$29:$E$42,2,FALSE)</f>
        <v>1.1020000000000001</v>
      </c>
      <c r="E66" s="12">
        <f>VLOOKUP($J66,Cabos!$A$29:$E$42,3,FALSE)</f>
        <v>0.43619999999999998</v>
      </c>
      <c r="F66" s="12">
        <f>VLOOKUP($J66,Cabos!$A$29:$E$42,5,FALSE)</f>
        <v>3.7950664136622391E-6</v>
      </c>
      <c r="G66" s="1">
        <v>1.6640000000000002E-2</v>
      </c>
      <c r="H66" s="12" t="s">
        <v>6</v>
      </c>
      <c r="J66" s="1" t="s">
        <v>45</v>
      </c>
      <c r="L66" s="9">
        <f t="shared" si="5"/>
        <v>0.39582577132486385</v>
      </c>
      <c r="M66" s="9">
        <f t="shared" si="1"/>
        <v>21.59493586759476</v>
      </c>
      <c r="S66">
        <f t="shared" si="2"/>
        <v>0.35933973283677684</v>
      </c>
    </row>
    <row r="67" spans="1:19" x14ac:dyDescent="0.2">
      <c r="A67" s="12">
        <v>66</v>
      </c>
      <c r="B67" s="1">
        <v>56</v>
      </c>
      <c r="C67" s="1">
        <v>59</v>
      </c>
      <c r="D67" s="12">
        <f>VLOOKUP($J67,Cabos!$A$29:$E$42,2,FALSE)</f>
        <v>1.1020000000000001</v>
      </c>
      <c r="E67" s="12">
        <f>VLOOKUP($J67,Cabos!$A$29:$E$42,3,FALSE)</f>
        <v>0.43619999999999998</v>
      </c>
      <c r="F67" s="12">
        <f>VLOOKUP($J67,Cabos!$A$29:$E$42,5,FALSE)</f>
        <v>3.7950664136622391E-6</v>
      </c>
      <c r="G67" s="1">
        <v>1.6160000000000001E-2</v>
      </c>
      <c r="H67" s="12" t="s">
        <v>6</v>
      </c>
      <c r="J67" s="1" t="s">
        <v>45</v>
      </c>
      <c r="L67" s="9">
        <f t="shared" si="5"/>
        <v>0.39582577132486385</v>
      </c>
      <c r="M67" s="9">
        <f t="shared" ref="M67:M130" si="6">DEGREES(ATAN(L67))</f>
        <v>21.59493586759476</v>
      </c>
      <c r="S67">
        <f t="shared" ref="S67:S130" si="7">G67*M67</f>
        <v>0.34897416362033135</v>
      </c>
    </row>
    <row r="68" spans="1:19" x14ac:dyDescent="0.2">
      <c r="A68" s="12">
        <v>67</v>
      </c>
      <c r="B68" s="1">
        <v>56</v>
      </c>
      <c r="C68" s="1">
        <v>57</v>
      </c>
      <c r="D68" s="12">
        <f>VLOOKUP($J68,Cabos!$A$29:$E$42,2,FALSE)</f>
        <v>1.1020000000000001</v>
      </c>
      <c r="E68" s="12">
        <f>VLOOKUP($J68,Cabos!$A$29:$E$42,3,FALSE)</f>
        <v>0.43619999999999998</v>
      </c>
      <c r="F68" s="12">
        <f>VLOOKUP($J68,Cabos!$A$29:$E$42,5,FALSE)</f>
        <v>3.7950664136622391E-6</v>
      </c>
      <c r="G68" s="1">
        <v>1.8679999999999999E-2</v>
      </c>
      <c r="H68" s="12" t="s">
        <v>6</v>
      </c>
      <c r="J68" s="1" t="s">
        <v>45</v>
      </c>
      <c r="L68" s="9">
        <f t="shared" si="5"/>
        <v>0.39582577132486385</v>
      </c>
      <c r="M68" s="9">
        <f t="shared" si="6"/>
        <v>21.59493586759476</v>
      </c>
      <c r="S68">
        <f t="shared" si="7"/>
        <v>0.40339340200667007</v>
      </c>
    </row>
    <row r="69" spans="1:19" x14ac:dyDescent="0.2">
      <c r="A69" s="12">
        <v>68</v>
      </c>
      <c r="B69" s="1">
        <v>60</v>
      </c>
      <c r="C69" s="1">
        <v>62</v>
      </c>
      <c r="D69" s="12">
        <f>VLOOKUP($J69,Cabos!$A$29:$E$42,2,FALSE)</f>
        <v>1.044</v>
      </c>
      <c r="E69" s="12">
        <f>VLOOKUP($J69,Cabos!$A$29:$E$42,3,FALSE)</f>
        <v>0.44619999999999999</v>
      </c>
      <c r="F69" s="12">
        <f>VLOOKUP($J69,Cabos!$A$29:$E$42,5,FALSE)</f>
        <v>3.7439161362785476E-6</v>
      </c>
      <c r="G69" s="1">
        <v>1.6550000000000002E-2</v>
      </c>
      <c r="H69" s="12" t="s">
        <v>6</v>
      </c>
      <c r="J69" s="1" t="s">
        <v>41</v>
      </c>
      <c r="L69" s="9">
        <f t="shared" si="5"/>
        <v>0.42739463601532562</v>
      </c>
      <c r="M69" s="9">
        <f t="shared" si="6"/>
        <v>23.141603542893169</v>
      </c>
      <c r="S69">
        <f t="shared" si="7"/>
        <v>0.382993538634882</v>
      </c>
    </row>
    <row r="70" spans="1:19" x14ac:dyDescent="0.2">
      <c r="A70" s="12">
        <v>69</v>
      </c>
      <c r="B70" s="1">
        <v>60</v>
      </c>
      <c r="C70" s="1">
        <v>63</v>
      </c>
      <c r="D70" s="12">
        <f>VLOOKUP($J70,Cabos!$A$29:$E$42,2,FALSE)</f>
        <v>1.044</v>
      </c>
      <c r="E70" s="12">
        <f>VLOOKUP($J70,Cabos!$A$29:$E$42,3,FALSE)</f>
        <v>0.44619999999999999</v>
      </c>
      <c r="F70" s="12">
        <f>VLOOKUP($J70,Cabos!$A$29:$E$42,5,FALSE)</f>
        <v>3.7439161362785476E-6</v>
      </c>
      <c r="G70" s="1">
        <v>5.1950000000000003E-2</v>
      </c>
      <c r="H70" s="12" t="s">
        <v>6</v>
      </c>
      <c r="J70" s="1" t="s">
        <v>41</v>
      </c>
      <c r="L70" s="9">
        <f t="shared" si="5"/>
        <v>0.42739463601532562</v>
      </c>
      <c r="M70" s="9">
        <f t="shared" si="6"/>
        <v>23.141603542893169</v>
      </c>
      <c r="S70">
        <f t="shared" si="7"/>
        <v>1.2022063040533002</v>
      </c>
    </row>
    <row r="71" spans="1:19" x14ac:dyDescent="0.2">
      <c r="A71" s="12">
        <v>70</v>
      </c>
      <c r="B71" s="1">
        <v>60</v>
      </c>
      <c r="C71" s="1">
        <v>61</v>
      </c>
      <c r="D71" s="12">
        <f>VLOOKUP($J71,Cabos!$A$29:$E$42,2,FALSE)</f>
        <v>1.712</v>
      </c>
      <c r="E71" s="12">
        <f>VLOOKUP($J71,Cabos!$A$29:$E$42,3,FALSE)</f>
        <v>0.45369999999999999</v>
      </c>
      <c r="F71" s="12">
        <f>VLOOKUP($J71,Cabos!$A$29:$E$42,5,FALSE)</f>
        <v>3.6416605972323381E-6</v>
      </c>
      <c r="G71" s="1">
        <v>1.5650000000000001E-2</v>
      </c>
      <c r="H71" s="12" t="s">
        <v>6</v>
      </c>
      <c r="J71" s="1" t="s">
        <v>43</v>
      </c>
      <c r="L71" s="9">
        <f t="shared" si="5"/>
        <v>0.26501168224299065</v>
      </c>
      <c r="M71" s="9">
        <f t="shared" si="6"/>
        <v>14.842852478997703</v>
      </c>
      <c r="S71">
        <f t="shared" si="7"/>
        <v>0.23229064129631405</v>
      </c>
    </row>
    <row r="72" spans="1:19" x14ac:dyDescent="0.2">
      <c r="A72" s="12">
        <v>71</v>
      </c>
      <c r="B72" s="1">
        <v>63</v>
      </c>
      <c r="C72" s="1">
        <v>64</v>
      </c>
      <c r="D72" s="12">
        <f>VLOOKUP($J72,Cabos!$A$29:$E$42,2,FALSE)</f>
        <v>1.044</v>
      </c>
      <c r="E72" s="12">
        <f>VLOOKUP($J72,Cabos!$A$29:$E$42,3,FALSE)</f>
        <v>0.44619999999999999</v>
      </c>
      <c r="F72" s="12">
        <f>VLOOKUP($J72,Cabos!$A$29:$E$42,5,FALSE)</f>
        <v>3.7439161362785476E-6</v>
      </c>
      <c r="G72" s="1">
        <v>1.438E-2</v>
      </c>
      <c r="H72" s="12" t="s">
        <v>6</v>
      </c>
      <c r="J72" s="1" t="s">
        <v>41</v>
      </c>
      <c r="L72" s="9">
        <f t="shared" si="5"/>
        <v>0.42739463601532562</v>
      </c>
      <c r="M72" s="9">
        <f t="shared" si="6"/>
        <v>23.141603542893169</v>
      </c>
      <c r="S72">
        <f t="shared" si="7"/>
        <v>0.33277625894680379</v>
      </c>
    </row>
    <row r="73" spans="1:19" x14ac:dyDescent="0.2">
      <c r="A73" s="12">
        <v>72</v>
      </c>
      <c r="B73" s="1">
        <v>65</v>
      </c>
      <c r="C73" s="1">
        <v>67</v>
      </c>
      <c r="D73" s="12">
        <f>VLOOKUP($J73,Cabos!$A$29:$E$42,2,FALSE)</f>
        <v>1.044</v>
      </c>
      <c r="E73" s="12">
        <f>VLOOKUP($J73,Cabos!$A$29:$E$42,3,FALSE)</f>
        <v>0.44619999999999999</v>
      </c>
      <c r="F73" s="12">
        <f>VLOOKUP($J73,Cabos!$A$29:$E$42,5,FALSE)</f>
        <v>3.7439161362785476E-6</v>
      </c>
      <c r="G73" s="1">
        <v>2.818E-2</v>
      </c>
      <c r="H73" s="12" t="s">
        <v>6</v>
      </c>
      <c r="J73" s="1" t="s">
        <v>41</v>
      </c>
      <c r="L73" s="9">
        <f t="shared" si="5"/>
        <v>0.42739463601532562</v>
      </c>
      <c r="M73" s="9">
        <f t="shared" si="6"/>
        <v>23.141603542893169</v>
      </c>
      <c r="S73">
        <f t="shared" si="7"/>
        <v>0.65213038783872945</v>
      </c>
    </row>
    <row r="74" spans="1:19" x14ac:dyDescent="0.2">
      <c r="A74" s="12">
        <v>73</v>
      </c>
      <c r="B74" s="1">
        <v>65</v>
      </c>
      <c r="C74" s="1">
        <v>66</v>
      </c>
      <c r="D74" s="12">
        <f>VLOOKUP($J74,Cabos!$A$29:$E$42,2,FALSE)</f>
        <v>0.70899999999999996</v>
      </c>
      <c r="E74" s="12">
        <f>VLOOKUP($J74,Cabos!$A$29:$E$42,3,FALSE)</f>
        <v>0.41860000000000003</v>
      </c>
      <c r="F74" s="12">
        <f>VLOOKUP($J74,Cabos!$A$29:$E$42,5,FALSE)</f>
        <v>3.9619651347068146E-6</v>
      </c>
      <c r="G74" s="1">
        <v>7.6180000000000012E-2</v>
      </c>
      <c r="H74" s="12" t="s">
        <v>6</v>
      </c>
      <c r="J74" s="1" t="s">
        <v>44</v>
      </c>
      <c r="L74" s="9">
        <f t="shared" si="5"/>
        <v>0.59040902679830753</v>
      </c>
      <c r="M74" s="9">
        <f t="shared" si="6"/>
        <v>30.557985840743083</v>
      </c>
      <c r="S74">
        <f t="shared" si="7"/>
        <v>2.3279073613478083</v>
      </c>
    </row>
    <row r="75" spans="1:19" x14ac:dyDescent="0.2">
      <c r="A75" s="12">
        <v>74</v>
      </c>
      <c r="B75" s="1">
        <v>65</v>
      </c>
      <c r="C75" s="1">
        <v>68</v>
      </c>
      <c r="D75" s="12">
        <f>VLOOKUP($J75,Cabos!$A$29:$E$42,2,FALSE)</f>
        <v>1.044</v>
      </c>
      <c r="E75" s="12">
        <f>VLOOKUP($J75,Cabos!$A$29:$E$42,3,FALSE)</f>
        <v>0.44619999999999999</v>
      </c>
      <c r="F75" s="12">
        <f>VLOOKUP($J75,Cabos!$A$29:$E$42,5,FALSE)</f>
        <v>3.7439161362785476E-6</v>
      </c>
      <c r="G75" s="1">
        <v>4.1200000000000004E-3</v>
      </c>
      <c r="H75" s="12" t="s">
        <v>6</v>
      </c>
      <c r="J75" s="1" t="s">
        <v>41</v>
      </c>
      <c r="L75" s="9">
        <f t="shared" si="5"/>
        <v>0.42739463601532562</v>
      </c>
      <c r="M75" s="9">
        <f t="shared" si="6"/>
        <v>23.141603542893169</v>
      </c>
      <c r="S75">
        <f t="shared" si="7"/>
        <v>9.534340659671986E-2</v>
      </c>
    </row>
    <row r="76" spans="1:19" x14ac:dyDescent="0.2">
      <c r="A76" s="12">
        <v>75</v>
      </c>
      <c r="B76" s="1">
        <v>67</v>
      </c>
      <c r="C76" s="1">
        <v>69</v>
      </c>
      <c r="D76" s="12">
        <f>VLOOKUP($J76,Cabos!$A$29:$E$42,2,FALSE)</f>
        <v>1.1020000000000001</v>
      </c>
      <c r="E76" s="12">
        <f>VLOOKUP($J76,Cabos!$A$29:$E$42,3,FALSE)</f>
        <v>0.43619999999999998</v>
      </c>
      <c r="F76" s="12">
        <f>VLOOKUP($J76,Cabos!$A$29:$E$42,5,FALSE)</f>
        <v>3.7950664136622391E-6</v>
      </c>
      <c r="G76" s="1">
        <v>1.6550000000000002E-2</v>
      </c>
      <c r="H76" s="12" t="s">
        <v>6</v>
      </c>
      <c r="J76" s="1" t="s">
        <v>45</v>
      </c>
      <c r="L76" s="9">
        <f t="shared" si="5"/>
        <v>0.39582577132486385</v>
      </c>
      <c r="M76" s="9">
        <f t="shared" si="6"/>
        <v>21.59493586759476</v>
      </c>
      <c r="S76">
        <f t="shared" si="7"/>
        <v>0.35739618860869332</v>
      </c>
    </row>
    <row r="77" spans="1:19" x14ac:dyDescent="0.2">
      <c r="A77" s="12">
        <v>76</v>
      </c>
      <c r="B77" s="1">
        <v>69</v>
      </c>
      <c r="C77" s="1">
        <v>70</v>
      </c>
      <c r="D77" s="12">
        <f>VLOOKUP($J77,Cabos!$A$29:$E$42,2,FALSE)</f>
        <v>1.1020000000000001</v>
      </c>
      <c r="E77" s="12">
        <f>VLOOKUP($J77,Cabos!$A$29:$E$42,3,FALSE)</f>
        <v>0.43619999999999998</v>
      </c>
      <c r="F77" s="12">
        <f>VLOOKUP($J77,Cabos!$A$29:$E$42,5,FALSE)</f>
        <v>3.7950664136622391E-6</v>
      </c>
      <c r="G77" s="1">
        <v>8.7739999999999999E-2</v>
      </c>
      <c r="H77" s="12" t="s">
        <v>6</v>
      </c>
      <c r="J77" s="1" t="s">
        <v>45</v>
      </c>
      <c r="L77" s="9">
        <f t="shared" si="5"/>
        <v>0.39582577132486385</v>
      </c>
      <c r="M77" s="9">
        <f t="shared" si="6"/>
        <v>21.59493586759476</v>
      </c>
      <c r="S77">
        <f t="shared" si="7"/>
        <v>1.8947396730227641</v>
      </c>
    </row>
    <row r="78" spans="1:19" x14ac:dyDescent="0.2">
      <c r="A78" s="12">
        <v>77</v>
      </c>
      <c r="B78" s="1">
        <v>70</v>
      </c>
      <c r="C78" s="1">
        <v>71</v>
      </c>
      <c r="D78" s="12">
        <f>VLOOKUP($J78,Cabos!$A$29:$E$42,2,FALSE)</f>
        <v>1.1020000000000001</v>
      </c>
      <c r="E78" s="12">
        <f>VLOOKUP($J78,Cabos!$A$29:$E$42,3,FALSE)</f>
        <v>0.43619999999999998</v>
      </c>
      <c r="F78" s="12">
        <f>VLOOKUP($J78,Cabos!$A$29:$E$42,5,FALSE)</f>
        <v>3.7950664136622391E-6</v>
      </c>
      <c r="G78" s="1">
        <v>4.9500000000000004E-3</v>
      </c>
      <c r="H78" s="12" t="s">
        <v>6</v>
      </c>
      <c r="J78" s="1" t="s">
        <v>45</v>
      </c>
      <c r="L78" s="9">
        <f t="shared" si="5"/>
        <v>0.39582577132486385</v>
      </c>
      <c r="M78" s="9">
        <f t="shared" si="6"/>
        <v>21.59493586759476</v>
      </c>
      <c r="S78">
        <f t="shared" si="7"/>
        <v>0.10689493254459408</v>
      </c>
    </row>
    <row r="79" spans="1:19" x14ac:dyDescent="0.2">
      <c r="A79" s="12">
        <v>78</v>
      </c>
      <c r="B79" s="1">
        <v>71</v>
      </c>
      <c r="C79" s="1">
        <v>72</v>
      </c>
      <c r="D79" s="12">
        <f>VLOOKUP($J79,Cabos!$A$29:$E$42,2,FALSE)</f>
        <v>1.1020000000000001</v>
      </c>
      <c r="E79" s="12">
        <f>VLOOKUP($J79,Cabos!$A$29:$E$42,3,FALSE)</f>
        <v>0.43619999999999998</v>
      </c>
      <c r="F79" s="12">
        <f>VLOOKUP($J79,Cabos!$A$29:$E$42,5,FALSE)</f>
        <v>3.7950664136622391E-6</v>
      </c>
      <c r="G79" s="1">
        <v>3.7600000000000001E-2</v>
      </c>
      <c r="H79" s="12" t="s">
        <v>6</v>
      </c>
      <c r="J79" s="1" t="s">
        <v>45</v>
      </c>
      <c r="L79" s="9">
        <f t="shared" si="5"/>
        <v>0.39582577132486385</v>
      </c>
      <c r="M79" s="9">
        <f t="shared" si="6"/>
        <v>21.59493586759476</v>
      </c>
      <c r="S79">
        <f t="shared" si="7"/>
        <v>0.81196958862156299</v>
      </c>
    </row>
    <row r="80" spans="1:19" x14ac:dyDescent="0.2">
      <c r="A80" s="12">
        <v>79</v>
      </c>
      <c r="B80" s="1">
        <v>72</v>
      </c>
      <c r="C80" s="1">
        <v>75</v>
      </c>
      <c r="D80" s="12">
        <f>VLOOKUP($J80,Cabos!$A$29:$E$42,2,FALSE)</f>
        <v>1.1020000000000001</v>
      </c>
      <c r="E80" s="12">
        <f>VLOOKUP($J80,Cabos!$A$29:$E$42,3,FALSE)</f>
        <v>0.43619999999999998</v>
      </c>
      <c r="F80" s="12">
        <f>VLOOKUP($J80,Cabos!$A$29:$E$42,5,FALSE)</f>
        <v>3.7950664136622391E-6</v>
      </c>
      <c r="G80" s="1">
        <v>4.2570000000000004E-2</v>
      </c>
      <c r="H80" s="12" t="s">
        <v>6</v>
      </c>
      <c r="J80" s="1" t="s">
        <v>45</v>
      </c>
      <c r="L80" s="9">
        <f t="shared" si="5"/>
        <v>0.39582577132486385</v>
      </c>
      <c r="M80" s="9">
        <f t="shared" si="6"/>
        <v>21.59493586759476</v>
      </c>
      <c r="S80">
        <f t="shared" si="7"/>
        <v>0.91929641988350896</v>
      </c>
    </row>
    <row r="81" spans="1:19" x14ac:dyDescent="0.2">
      <c r="A81" s="12">
        <v>80</v>
      </c>
      <c r="B81" s="1">
        <v>72</v>
      </c>
      <c r="C81" s="1">
        <v>73</v>
      </c>
      <c r="D81" s="12">
        <f>VLOOKUP($J81,Cabos!$A$29:$E$42,2,FALSE)</f>
        <v>1.1020000000000001</v>
      </c>
      <c r="E81" s="12">
        <f>VLOOKUP($J81,Cabos!$A$29:$E$42,3,FALSE)</f>
        <v>0.43619999999999998</v>
      </c>
      <c r="F81" s="12">
        <f>VLOOKUP($J81,Cabos!$A$29:$E$42,5,FALSE)</f>
        <v>3.7950664136622391E-6</v>
      </c>
      <c r="G81" s="1">
        <v>6.0039999999999996E-2</v>
      </c>
      <c r="H81" s="12" t="s">
        <v>6</v>
      </c>
      <c r="J81" s="1" t="s">
        <v>45</v>
      </c>
      <c r="L81" s="9">
        <f t="shared" si="5"/>
        <v>0.39582577132486385</v>
      </c>
      <c r="M81" s="9">
        <f t="shared" si="6"/>
        <v>21.59493586759476</v>
      </c>
      <c r="S81">
        <f t="shared" si="7"/>
        <v>1.2965599494903892</v>
      </c>
    </row>
    <row r="82" spans="1:19" x14ac:dyDescent="0.2">
      <c r="A82" s="12">
        <v>81</v>
      </c>
      <c r="B82" s="1">
        <v>72</v>
      </c>
      <c r="C82" s="1">
        <v>74</v>
      </c>
      <c r="D82" s="12">
        <f>VLOOKUP($J82,Cabos!$A$29:$E$42,2,FALSE)</f>
        <v>1.1020000000000001</v>
      </c>
      <c r="E82" s="12">
        <f>VLOOKUP($J82,Cabos!$A$29:$E$42,3,FALSE)</f>
        <v>0.43619999999999998</v>
      </c>
      <c r="F82" s="12">
        <f>VLOOKUP($J82,Cabos!$A$29:$E$42,5,FALSE)</f>
        <v>3.7950664136622391E-6</v>
      </c>
      <c r="G82" s="1">
        <v>4.1189999999999997E-2</v>
      </c>
      <c r="H82" s="12" t="s">
        <v>6</v>
      </c>
      <c r="J82" s="1" t="s">
        <v>45</v>
      </c>
      <c r="L82" s="9">
        <f t="shared" si="5"/>
        <v>0.39582577132486385</v>
      </c>
      <c r="M82" s="9">
        <f t="shared" si="6"/>
        <v>21.59493586759476</v>
      </c>
      <c r="S82">
        <f t="shared" si="7"/>
        <v>0.88949540838622809</v>
      </c>
    </row>
    <row r="83" spans="1:19" x14ac:dyDescent="0.2">
      <c r="A83" s="12">
        <v>82</v>
      </c>
      <c r="B83" s="1">
        <v>73</v>
      </c>
      <c r="C83" s="1">
        <v>77</v>
      </c>
      <c r="D83" s="12">
        <f>VLOOKUP($J83,Cabos!$A$29:$E$42,2,FALSE)</f>
        <v>1.1020000000000001</v>
      </c>
      <c r="E83" s="12">
        <f>VLOOKUP($J83,Cabos!$A$29:$E$42,3,FALSE)</f>
        <v>0.43619999999999998</v>
      </c>
      <c r="F83" s="12">
        <f>VLOOKUP($J83,Cabos!$A$29:$E$42,5,FALSE)</f>
        <v>3.7950664136622391E-6</v>
      </c>
      <c r="G83" s="1">
        <v>1.5650000000000001E-2</v>
      </c>
      <c r="H83" s="12" t="s">
        <v>6</v>
      </c>
      <c r="J83" s="1" t="s">
        <v>45</v>
      </c>
      <c r="L83" s="9">
        <f t="shared" si="5"/>
        <v>0.39582577132486385</v>
      </c>
      <c r="M83" s="9">
        <f t="shared" si="6"/>
        <v>21.59493586759476</v>
      </c>
      <c r="S83">
        <f t="shared" si="7"/>
        <v>0.337960746327858</v>
      </c>
    </row>
    <row r="84" spans="1:19" x14ac:dyDescent="0.2">
      <c r="A84" s="12">
        <v>83</v>
      </c>
      <c r="B84" s="1">
        <v>75</v>
      </c>
      <c r="C84" s="1">
        <v>76</v>
      </c>
      <c r="D84" s="12">
        <f>VLOOKUP($J84,Cabos!$A$29:$E$42,2,FALSE)</f>
        <v>1.1020000000000001</v>
      </c>
      <c r="E84" s="12">
        <f>VLOOKUP($J84,Cabos!$A$29:$E$42,3,FALSE)</f>
        <v>0.43619999999999998</v>
      </c>
      <c r="F84" s="12">
        <f>VLOOKUP($J84,Cabos!$A$29:$E$42,5,FALSE)</f>
        <v>3.7950664136622391E-6</v>
      </c>
      <c r="G84" s="1">
        <v>7.0260000000000003E-2</v>
      </c>
      <c r="H84" s="12" t="s">
        <v>6</v>
      </c>
      <c r="J84" s="1" t="s">
        <v>45</v>
      </c>
      <c r="L84" s="9">
        <f t="shared" si="5"/>
        <v>0.39582577132486385</v>
      </c>
      <c r="M84" s="9">
        <f t="shared" si="6"/>
        <v>21.59493586759476</v>
      </c>
      <c r="S84">
        <f t="shared" si="7"/>
        <v>1.5172601940572079</v>
      </c>
    </row>
    <row r="85" spans="1:19" x14ac:dyDescent="0.2">
      <c r="A85" s="12">
        <v>84</v>
      </c>
      <c r="B85" s="1">
        <v>77</v>
      </c>
      <c r="C85" s="1">
        <v>78</v>
      </c>
      <c r="D85" s="12">
        <f>VLOOKUP($J85,Cabos!$A$29:$E$42,2,FALSE)</f>
        <v>1.044</v>
      </c>
      <c r="E85" s="12">
        <f>VLOOKUP($J85,Cabos!$A$29:$E$42,3,FALSE)</f>
        <v>0.44619999999999999</v>
      </c>
      <c r="F85" s="12">
        <f>VLOOKUP($J85,Cabos!$A$29:$E$42,5,FALSE)</f>
        <v>3.7439161362785476E-6</v>
      </c>
      <c r="G85" s="1">
        <v>2.6809999999999997E-2</v>
      </c>
      <c r="H85" s="12" t="s">
        <v>6</v>
      </c>
      <c r="J85" s="1" t="s">
        <v>41</v>
      </c>
      <c r="L85" s="9">
        <f t="shared" si="5"/>
        <v>0.42739463601532562</v>
      </c>
      <c r="M85" s="9">
        <f t="shared" si="6"/>
        <v>23.141603542893169</v>
      </c>
      <c r="S85">
        <f t="shared" si="7"/>
        <v>0.62042639098496577</v>
      </c>
    </row>
    <row r="86" spans="1:19" x14ac:dyDescent="0.2">
      <c r="A86" s="12">
        <v>85</v>
      </c>
      <c r="B86" s="1">
        <v>79</v>
      </c>
      <c r="C86" s="1">
        <v>80</v>
      </c>
      <c r="D86" s="12">
        <f>VLOOKUP($J86,Cabos!$A$29:$E$42,2,FALSE)</f>
        <v>1.1020000000000001</v>
      </c>
      <c r="E86" s="12">
        <f>VLOOKUP($J86,Cabos!$A$29:$E$42,3,FALSE)</f>
        <v>0.43619999999999998</v>
      </c>
      <c r="F86" s="12">
        <f>VLOOKUP($J86,Cabos!$A$29:$E$42,5,FALSE)</f>
        <v>3.7950664136622391E-6</v>
      </c>
      <c r="G86" s="1">
        <v>9.351000000000001E-2</v>
      </c>
      <c r="H86" s="12" t="s">
        <v>6</v>
      </c>
      <c r="J86" s="1" t="s">
        <v>45</v>
      </c>
      <c r="L86" s="9">
        <f t="shared" si="5"/>
        <v>0.39582577132486385</v>
      </c>
      <c r="M86" s="9">
        <f t="shared" si="6"/>
        <v>21.59493586759476</v>
      </c>
      <c r="S86">
        <f t="shared" si="7"/>
        <v>2.019342452978786</v>
      </c>
    </row>
    <row r="87" spans="1:19" x14ac:dyDescent="0.2">
      <c r="A87" s="12">
        <v>86</v>
      </c>
      <c r="B87" s="1">
        <v>80</v>
      </c>
      <c r="C87" s="1">
        <v>81</v>
      </c>
      <c r="D87" s="12">
        <f>VLOOKUP($J87,Cabos!$A$29:$E$42,2,FALSE)</f>
        <v>1.1020000000000001</v>
      </c>
      <c r="E87" s="12">
        <f>VLOOKUP($J87,Cabos!$A$29:$E$42,3,FALSE)</f>
        <v>0.43619999999999998</v>
      </c>
      <c r="F87" s="12">
        <f>VLOOKUP($J87,Cabos!$A$29:$E$42,5,FALSE)</f>
        <v>3.7950664136622391E-6</v>
      </c>
      <c r="G87" s="1">
        <v>0.28758</v>
      </c>
      <c r="H87" s="12" t="s">
        <v>6</v>
      </c>
      <c r="J87" s="1" t="s">
        <v>45</v>
      </c>
      <c r="L87" s="9">
        <f t="shared" si="5"/>
        <v>0.39582577132486385</v>
      </c>
      <c r="M87" s="9">
        <f t="shared" si="6"/>
        <v>21.59493586759476</v>
      </c>
      <c r="S87">
        <f t="shared" si="7"/>
        <v>6.2102716568029015</v>
      </c>
    </row>
    <row r="88" spans="1:19" x14ac:dyDescent="0.2">
      <c r="A88" s="12">
        <v>87</v>
      </c>
      <c r="B88" s="1">
        <v>81</v>
      </c>
      <c r="C88" s="1">
        <v>82</v>
      </c>
      <c r="D88" s="12">
        <f>VLOOKUP($J88,Cabos!$A$29:$E$42,2,FALSE)</f>
        <v>1.1020000000000001</v>
      </c>
      <c r="E88" s="12">
        <f>VLOOKUP($J88,Cabos!$A$29:$E$42,3,FALSE)</f>
        <v>0.43619999999999998</v>
      </c>
      <c r="F88" s="12">
        <f>VLOOKUP($J88,Cabos!$A$29:$E$42,5,FALSE)</f>
        <v>3.7950664136622391E-6</v>
      </c>
      <c r="G88" s="1">
        <v>8.1239999999999993E-2</v>
      </c>
      <c r="H88" s="12" t="s">
        <v>6</v>
      </c>
      <c r="J88" s="1" t="s">
        <v>45</v>
      </c>
      <c r="L88" s="9">
        <f t="shared" si="5"/>
        <v>0.39582577132486385</v>
      </c>
      <c r="M88" s="9">
        <f t="shared" si="6"/>
        <v>21.59493586759476</v>
      </c>
      <c r="S88">
        <f t="shared" si="7"/>
        <v>1.7543725898833982</v>
      </c>
    </row>
    <row r="89" spans="1:19" x14ac:dyDescent="0.2">
      <c r="A89" s="12">
        <v>88</v>
      </c>
      <c r="B89" s="1">
        <v>82</v>
      </c>
      <c r="C89" s="1">
        <v>83</v>
      </c>
      <c r="D89" s="12">
        <f>VLOOKUP($J89,Cabos!$A$29:$E$42,2,FALSE)</f>
        <v>1.1020000000000001</v>
      </c>
      <c r="E89" s="12">
        <f>VLOOKUP($J89,Cabos!$A$29:$E$42,3,FALSE)</f>
        <v>0.43619999999999998</v>
      </c>
      <c r="F89" s="12">
        <f>VLOOKUP($J89,Cabos!$A$29:$E$42,5,FALSE)</f>
        <v>3.7950664136622391E-6</v>
      </c>
      <c r="G89" s="1">
        <v>2.247E-2</v>
      </c>
      <c r="H89" s="12" t="s">
        <v>6</v>
      </c>
      <c r="J89" s="1" t="s">
        <v>45</v>
      </c>
      <c r="L89" s="9">
        <f t="shared" si="5"/>
        <v>0.39582577132486385</v>
      </c>
      <c r="M89" s="9">
        <f t="shared" si="6"/>
        <v>21.59493586759476</v>
      </c>
      <c r="S89">
        <f t="shared" si="7"/>
        <v>0.48523820894485425</v>
      </c>
    </row>
    <row r="90" spans="1:19" x14ac:dyDescent="0.2">
      <c r="A90" s="12">
        <v>89</v>
      </c>
      <c r="B90" s="1">
        <v>82</v>
      </c>
      <c r="C90" s="1">
        <v>85</v>
      </c>
      <c r="D90" s="12">
        <f>VLOOKUP($J90,Cabos!$A$29:$E$42,2,FALSE)</f>
        <v>1.1020000000000001</v>
      </c>
      <c r="E90" s="12">
        <f>VLOOKUP($J90,Cabos!$A$29:$E$42,3,FALSE)</f>
        <v>0.43619999999999998</v>
      </c>
      <c r="F90" s="12">
        <f>VLOOKUP($J90,Cabos!$A$29:$E$42,5,FALSE)</f>
        <v>3.7950664136622391E-6</v>
      </c>
      <c r="G90" s="1">
        <v>0.11904000000000001</v>
      </c>
      <c r="H90" s="12" t="s">
        <v>6</v>
      </c>
      <c r="J90" s="1" t="s">
        <v>45</v>
      </c>
      <c r="L90" s="9">
        <f t="shared" si="5"/>
        <v>0.39582577132486385</v>
      </c>
      <c r="M90" s="9">
        <f t="shared" si="6"/>
        <v>21.59493586759476</v>
      </c>
      <c r="S90">
        <f t="shared" si="7"/>
        <v>2.5706611656784806</v>
      </c>
    </row>
    <row r="91" spans="1:19" x14ac:dyDescent="0.2">
      <c r="A91" s="12">
        <v>90</v>
      </c>
      <c r="B91" s="1">
        <v>82</v>
      </c>
      <c r="C91" s="1">
        <v>84</v>
      </c>
      <c r="D91" s="12">
        <f>VLOOKUP($J91,Cabos!$A$29:$E$42,2,FALSE)</f>
        <v>1.1020000000000001</v>
      </c>
      <c r="E91" s="12">
        <f>VLOOKUP($J91,Cabos!$A$29:$E$42,3,FALSE)</f>
        <v>0.43619999999999998</v>
      </c>
      <c r="F91" s="12">
        <f>VLOOKUP($J91,Cabos!$A$29:$E$42,5,FALSE)</f>
        <v>3.7950664136622391E-6</v>
      </c>
      <c r="G91" s="1">
        <v>5.6369999999999996E-2</v>
      </c>
      <c r="H91" s="12" t="s">
        <v>6</v>
      </c>
      <c r="J91" s="1" t="s">
        <v>45</v>
      </c>
      <c r="L91" s="9">
        <f t="shared" si="5"/>
        <v>0.39582577132486385</v>
      </c>
      <c r="M91" s="9">
        <f t="shared" si="6"/>
        <v>21.59493586759476</v>
      </c>
      <c r="S91">
        <f t="shared" si="7"/>
        <v>1.2173065348563166</v>
      </c>
    </row>
    <row r="92" spans="1:19" x14ac:dyDescent="0.2">
      <c r="A92" s="12">
        <v>91</v>
      </c>
      <c r="B92" s="1">
        <v>84</v>
      </c>
      <c r="C92" s="1">
        <v>415</v>
      </c>
      <c r="D92" s="12">
        <f>VLOOKUP($J92,Cabos!$A$29:$E$42,2,FALSE)</f>
        <v>1.1020000000000001</v>
      </c>
      <c r="E92" s="12">
        <f>VLOOKUP($J92,Cabos!$A$29:$E$42,3,FALSE)</f>
        <v>0.43619999999999998</v>
      </c>
      <c r="F92" s="12">
        <f>VLOOKUP($J92,Cabos!$A$29:$E$42,5,FALSE)</f>
        <v>3.7950664136622391E-6</v>
      </c>
      <c r="G92" s="1">
        <v>6.4510000000000012E-2</v>
      </c>
      <c r="H92" s="12" t="s">
        <v>6</v>
      </c>
      <c r="J92" s="1" t="s">
        <v>45</v>
      </c>
      <c r="L92" s="9">
        <f t="shared" si="5"/>
        <v>0.39582577132486385</v>
      </c>
      <c r="M92" s="9">
        <f t="shared" si="6"/>
        <v>21.59493586759476</v>
      </c>
      <c r="S92">
        <f t="shared" si="7"/>
        <v>1.3930893128185382</v>
      </c>
    </row>
    <row r="93" spans="1:19" x14ac:dyDescent="0.2">
      <c r="A93" s="12">
        <v>92</v>
      </c>
      <c r="B93" s="1">
        <v>85</v>
      </c>
      <c r="C93" s="1">
        <v>86</v>
      </c>
      <c r="D93" s="12">
        <f>VLOOKUP($J93,Cabos!$A$29:$E$42,2,FALSE)</f>
        <v>1.1020000000000001</v>
      </c>
      <c r="E93" s="12">
        <f>VLOOKUP($J93,Cabos!$A$29:$E$42,3,FALSE)</f>
        <v>0.43619999999999998</v>
      </c>
      <c r="F93" s="12">
        <f>VLOOKUP($J93,Cabos!$A$29:$E$42,5,FALSE)</f>
        <v>3.7950664136622391E-6</v>
      </c>
      <c r="G93" s="1">
        <v>0.34738999999999998</v>
      </c>
      <c r="H93" s="12" t="s">
        <v>6</v>
      </c>
      <c r="J93" s="1" t="s">
        <v>45</v>
      </c>
      <c r="L93" s="9">
        <f t="shared" si="5"/>
        <v>0.39582577132486385</v>
      </c>
      <c r="M93" s="9">
        <f t="shared" si="6"/>
        <v>21.59493586759476</v>
      </c>
      <c r="S93">
        <f t="shared" si="7"/>
        <v>7.5018647710437429</v>
      </c>
    </row>
    <row r="94" spans="1:19" x14ac:dyDescent="0.2">
      <c r="A94" s="12">
        <v>93</v>
      </c>
      <c r="B94" s="1">
        <v>86</v>
      </c>
      <c r="C94" s="1">
        <v>87</v>
      </c>
      <c r="D94" s="12">
        <f>VLOOKUP($J94,Cabos!$A$29:$E$42,2,FALSE)</f>
        <v>1.1020000000000001</v>
      </c>
      <c r="E94" s="12">
        <f>VLOOKUP($J94,Cabos!$A$29:$E$42,3,FALSE)</f>
        <v>0.43619999999999998</v>
      </c>
      <c r="F94" s="12">
        <f>VLOOKUP($J94,Cabos!$A$29:$E$42,5,FALSE)</f>
        <v>3.7950664136622391E-6</v>
      </c>
      <c r="G94" s="1">
        <v>9.9559999999999996E-2</v>
      </c>
      <c r="H94" s="12" t="s">
        <v>6</v>
      </c>
      <c r="J94" s="1" t="s">
        <v>45</v>
      </c>
      <c r="L94" s="9">
        <f t="shared" si="5"/>
        <v>0.39582577132486385</v>
      </c>
      <c r="M94" s="9">
        <f t="shared" si="6"/>
        <v>21.59493586759476</v>
      </c>
      <c r="S94">
        <f t="shared" si="7"/>
        <v>2.1499918149777342</v>
      </c>
    </row>
    <row r="95" spans="1:19" x14ac:dyDescent="0.2">
      <c r="A95" s="12">
        <v>94</v>
      </c>
      <c r="B95" s="1">
        <v>87</v>
      </c>
      <c r="C95" s="1">
        <v>90</v>
      </c>
      <c r="D95" s="12">
        <f>VLOOKUP($J95,Cabos!$A$29:$E$42,2,FALSE)</f>
        <v>1.044</v>
      </c>
      <c r="E95" s="12">
        <f>VLOOKUP($J95,Cabos!$A$29:$E$42,3,FALSE)</f>
        <v>0.44619999999999999</v>
      </c>
      <c r="F95" s="12">
        <f>VLOOKUP($J95,Cabos!$A$29:$E$42,5,FALSE)</f>
        <v>3.7439161362785476E-6</v>
      </c>
      <c r="G95" s="1">
        <v>6.656999999999999E-2</v>
      </c>
      <c r="H95" s="12" t="s">
        <v>6</v>
      </c>
      <c r="J95" s="1" t="s">
        <v>41</v>
      </c>
      <c r="L95" s="9">
        <f t="shared" si="5"/>
        <v>0.42739463601532562</v>
      </c>
      <c r="M95" s="9">
        <f t="shared" si="6"/>
        <v>23.141603542893169</v>
      </c>
      <c r="S95">
        <f t="shared" si="7"/>
        <v>1.5405365478503981</v>
      </c>
    </row>
    <row r="96" spans="1:19" x14ac:dyDescent="0.2">
      <c r="A96" s="12">
        <v>95</v>
      </c>
      <c r="B96" s="1">
        <v>87</v>
      </c>
      <c r="C96" s="1">
        <v>88</v>
      </c>
      <c r="D96" s="12">
        <f>VLOOKUP($J96,Cabos!$A$29:$E$42,2,FALSE)</f>
        <v>1.044</v>
      </c>
      <c r="E96" s="12">
        <f>VLOOKUP($J96,Cabos!$A$29:$E$42,3,FALSE)</f>
        <v>0.44619999999999999</v>
      </c>
      <c r="F96" s="12">
        <f>VLOOKUP($J96,Cabos!$A$29:$E$42,5,FALSE)</f>
        <v>3.7439161362785476E-6</v>
      </c>
      <c r="G96" s="1">
        <v>2.3989999999999997E-2</v>
      </c>
      <c r="H96" s="12" t="s">
        <v>6</v>
      </c>
      <c r="J96" s="1" t="s">
        <v>41</v>
      </c>
      <c r="L96" s="9">
        <f t="shared" si="5"/>
        <v>0.42739463601532562</v>
      </c>
      <c r="M96" s="9">
        <f t="shared" si="6"/>
        <v>23.141603542893169</v>
      </c>
      <c r="S96">
        <f t="shared" si="7"/>
        <v>0.55516706899400703</v>
      </c>
    </row>
    <row r="97" spans="1:19" x14ac:dyDescent="0.2">
      <c r="A97" s="12">
        <v>96</v>
      </c>
      <c r="B97" s="1">
        <v>87</v>
      </c>
      <c r="C97" s="1">
        <v>89</v>
      </c>
      <c r="D97" s="12">
        <f>VLOOKUP($J97,Cabos!$A$29:$E$42,2,FALSE)</f>
        <v>1.1020000000000001</v>
      </c>
      <c r="E97" s="12">
        <f>VLOOKUP($J97,Cabos!$A$29:$E$42,3,FALSE)</f>
        <v>0.43619999999999998</v>
      </c>
      <c r="F97" s="12">
        <f>VLOOKUP($J97,Cabos!$A$29:$E$42,5,FALSE)</f>
        <v>3.7950664136622391E-6</v>
      </c>
      <c r="G97" s="1">
        <v>0.18234</v>
      </c>
      <c r="H97" s="12" t="s">
        <v>6</v>
      </c>
      <c r="J97" s="1" t="s">
        <v>45</v>
      </c>
      <c r="L97" s="9">
        <f t="shared" si="5"/>
        <v>0.39582577132486385</v>
      </c>
      <c r="M97" s="9">
        <f t="shared" si="6"/>
        <v>21.59493586759476</v>
      </c>
      <c r="S97">
        <f t="shared" si="7"/>
        <v>3.9376206060972287</v>
      </c>
    </row>
    <row r="98" spans="1:19" x14ac:dyDescent="0.2">
      <c r="A98" s="12">
        <v>97</v>
      </c>
      <c r="B98" s="1">
        <v>89</v>
      </c>
      <c r="C98" s="1">
        <v>91</v>
      </c>
      <c r="D98" s="12">
        <f>VLOOKUP($J98,Cabos!$A$29:$E$42,2,FALSE)</f>
        <v>1.1020000000000001</v>
      </c>
      <c r="E98" s="12">
        <f>VLOOKUP($J98,Cabos!$A$29:$E$42,3,FALSE)</f>
        <v>0.43619999999999998</v>
      </c>
      <c r="F98" s="12">
        <f>VLOOKUP($J98,Cabos!$A$29:$E$42,5,FALSE)</f>
        <v>3.7950664136622391E-6</v>
      </c>
      <c r="G98" s="1">
        <v>0.36745</v>
      </c>
      <c r="H98" s="12" t="s">
        <v>6</v>
      </c>
      <c r="J98" s="1" t="s">
        <v>45</v>
      </c>
      <c r="L98" s="9">
        <f t="shared" si="5"/>
        <v>0.39582577132486385</v>
      </c>
      <c r="M98" s="9">
        <f t="shared" si="6"/>
        <v>21.59493586759476</v>
      </c>
      <c r="S98">
        <f t="shared" si="7"/>
        <v>7.9350591845476943</v>
      </c>
    </row>
    <row r="99" spans="1:19" x14ac:dyDescent="0.2">
      <c r="A99" s="12">
        <v>98</v>
      </c>
      <c r="B99" s="1">
        <v>91</v>
      </c>
      <c r="C99" s="1">
        <v>92</v>
      </c>
      <c r="D99" s="12">
        <f>VLOOKUP($J99,Cabos!$A$29:$E$42,2,FALSE)</f>
        <v>1.1020000000000001</v>
      </c>
      <c r="E99" s="12">
        <f>VLOOKUP($J99,Cabos!$A$29:$E$42,3,FALSE)</f>
        <v>0.43619999999999998</v>
      </c>
      <c r="F99" s="12">
        <f>VLOOKUP($J99,Cabos!$A$29:$E$42,5,FALSE)</f>
        <v>3.7950664136622391E-6</v>
      </c>
      <c r="G99" s="1">
        <v>1.9E-2</v>
      </c>
      <c r="H99" s="12" t="s">
        <v>6</v>
      </c>
      <c r="J99" s="1" t="s">
        <v>45</v>
      </c>
      <c r="L99" s="9">
        <f t="shared" si="5"/>
        <v>0.39582577132486385</v>
      </c>
      <c r="M99" s="9">
        <f t="shared" si="6"/>
        <v>21.59493586759476</v>
      </c>
      <c r="S99">
        <f t="shared" si="7"/>
        <v>0.41030378148430041</v>
      </c>
    </row>
    <row r="100" spans="1:19" x14ac:dyDescent="0.2">
      <c r="A100" s="12">
        <v>99</v>
      </c>
      <c r="B100" s="1">
        <v>92</v>
      </c>
      <c r="C100" s="1">
        <v>93</v>
      </c>
      <c r="D100" s="12">
        <f>VLOOKUP($J100,Cabos!$A$29:$E$42,2,FALSE)</f>
        <v>1.1020000000000001</v>
      </c>
      <c r="E100" s="12">
        <f>VLOOKUP($J100,Cabos!$A$29:$E$42,3,FALSE)</f>
        <v>0.43619999999999998</v>
      </c>
      <c r="F100" s="12">
        <f>VLOOKUP($J100,Cabos!$A$29:$E$42,5,FALSE)</f>
        <v>3.7950664136622391E-6</v>
      </c>
      <c r="G100" s="1">
        <v>0.47627999999999998</v>
      </c>
      <c r="H100" s="12" t="s">
        <v>6</v>
      </c>
      <c r="J100" s="1" t="s">
        <v>45</v>
      </c>
      <c r="L100" s="9">
        <f t="shared" si="5"/>
        <v>0.39582577132486385</v>
      </c>
      <c r="M100" s="9">
        <f t="shared" si="6"/>
        <v>21.59493586759476</v>
      </c>
      <c r="S100">
        <f t="shared" si="7"/>
        <v>10.285236055018032</v>
      </c>
    </row>
    <row r="101" spans="1:19" x14ac:dyDescent="0.2">
      <c r="A101" s="12">
        <v>100</v>
      </c>
      <c r="B101" s="1">
        <v>92</v>
      </c>
      <c r="C101" s="1">
        <v>94</v>
      </c>
      <c r="D101" s="12">
        <f>VLOOKUP($J101,Cabos!$A$29:$E$42,2,FALSE)</f>
        <v>1.712</v>
      </c>
      <c r="E101" s="12">
        <f>VLOOKUP($J101,Cabos!$A$29:$E$42,3,FALSE)</f>
        <v>0.45369999999999999</v>
      </c>
      <c r="F101" s="12">
        <f>VLOOKUP($J101,Cabos!$A$29:$E$42,5,FALSE)</f>
        <v>3.6416605972323381E-6</v>
      </c>
      <c r="G101" s="1">
        <v>9.8499999999999994E-3</v>
      </c>
      <c r="H101" s="12" t="s">
        <v>6</v>
      </c>
      <c r="J101" s="1" t="s">
        <v>43</v>
      </c>
      <c r="L101" s="9">
        <f t="shared" si="5"/>
        <v>0.26501168224299065</v>
      </c>
      <c r="M101" s="9">
        <f t="shared" si="6"/>
        <v>14.842852478997703</v>
      </c>
      <c r="S101">
        <f t="shared" si="7"/>
        <v>0.14620209691812736</v>
      </c>
    </row>
    <row r="102" spans="1:19" x14ac:dyDescent="0.2">
      <c r="A102" s="12">
        <v>101</v>
      </c>
      <c r="B102" s="1">
        <v>92</v>
      </c>
      <c r="C102" s="1">
        <v>95</v>
      </c>
      <c r="D102" s="12">
        <f>VLOOKUP($J102,Cabos!$A$29:$E$42,2,FALSE)</f>
        <v>1.712</v>
      </c>
      <c r="E102" s="12">
        <f>VLOOKUP($J102,Cabos!$A$29:$E$42,3,FALSE)</f>
        <v>0.45369999999999999</v>
      </c>
      <c r="F102" s="12">
        <f>VLOOKUP($J102,Cabos!$A$29:$E$42,5,FALSE)</f>
        <v>3.6416605972323381E-6</v>
      </c>
      <c r="G102" s="1">
        <v>1.342E-2</v>
      </c>
      <c r="H102" s="12" t="s">
        <v>6</v>
      </c>
      <c r="J102" s="1" t="s">
        <v>43</v>
      </c>
      <c r="L102" s="9">
        <f t="shared" si="5"/>
        <v>0.26501168224299065</v>
      </c>
      <c r="M102" s="9">
        <f t="shared" si="6"/>
        <v>14.842852478997703</v>
      </c>
      <c r="S102">
        <f t="shared" si="7"/>
        <v>0.19919108026814916</v>
      </c>
    </row>
    <row r="103" spans="1:19" x14ac:dyDescent="0.2">
      <c r="A103" s="12">
        <v>102</v>
      </c>
      <c r="B103" s="1">
        <v>93</v>
      </c>
      <c r="C103" s="1">
        <v>98</v>
      </c>
      <c r="D103" s="12">
        <f>VLOOKUP($J103,Cabos!$A$29:$E$42,2,FALSE)</f>
        <v>1.712</v>
      </c>
      <c r="E103" s="12">
        <f>VLOOKUP($J103,Cabos!$A$29:$E$42,3,FALSE)</f>
        <v>0.45369999999999999</v>
      </c>
      <c r="F103" s="12">
        <f>VLOOKUP($J103,Cabos!$A$29:$E$42,5,FALSE)</f>
        <v>3.6416605972323381E-6</v>
      </c>
      <c r="G103" s="1">
        <v>3.8079999999999996E-2</v>
      </c>
      <c r="H103" s="12" t="s">
        <v>6</v>
      </c>
      <c r="J103" s="1" t="s">
        <v>43</v>
      </c>
      <c r="L103" s="9">
        <f t="shared" si="5"/>
        <v>0.26501168224299065</v>
      </c>
      <c r="M103" s="9">
        <f t="shared" si="6"/>
        <v>14.842852478997703</v>
      </c>
      <c r="S103">
        <f t="shared" si="7"/>
        <v>0.56521582240023249</v>
      </c>
    </row>
    <row r="104" spans="1:19" x14ac:dyDescent="0.2">
      <c r="A104" s="12">
        <v>103</v>
      </c>
      <c r="B104" s="1">
        <v>93</v>
      </c>
      <c r="C104" s="1">
        <v>97</v>
      </c>
      <c r="D104" s="12">
        <f>VLOOKUP($J104,Cabos!$A$29:$E$42,2,FALSE)</f>
        <v>1.1020000000000001</v>
      </c>
      <c r="E104" s="12">
        <f>VLOOKUP($J104,Cabos!$A$29:$E$42,3,FALSE)</f>
        <v>0.43619999999999998</v>
      </c>
      <c r="F104" s="12">
        <f>VLOOKUP($J104,Cabos!$A$29:$E$42,5,FALSE)</f>
        <v>3.7950664136622391E-6</v>
      </c>
      <c r="G104" s="1">
        <v>0.21174999999999999</v>
      </c>
      <c r="H104" s="12" t="s">
        <v>6</v>
      </c>
      <c r="J104" s="1" t="s">
        <v>45</v>
      </c>
      <c r="L104" s="9">
        <f t="shared" si="5"/>
        <v>0.39582577132486385</v>
      </c>
      <c r="M104" s="9">
        <f t="shared" si="6"/>
        <v>21.59493586759476</v>
      </c>
      <c r="S104">
        <f t="shared" si="7"/>
        <v>4.5727276699631902</v>
      </c>
    </row>
    <row r="105" spans="1:19" x14ac:dyDescent="0.2">
      <c r="A105" s="12">
        <v>104</v>
      </c>
      <c r="B105" s="1">
        <v>95</v>
      </c>
      <c r="C105" s="1">
        <v>96</v>
      </c>
      <c r="D105" s="12">
        <f>VLOOKUP($J105,Cabos!$A$29:$E$42,2,FALSE)</f>
        <v>1.712</v>
      </c>
      <c r="E105" s="12">
        <f>VLOOKUP($J105,Cabos!$A$29:$E$42,3,FALSE)</f>
        <v>0.45369999999999999</v>
      </c>
      <c r="F105" s="12">
        <f>VLOOKUP($J105,Cabos!$A$29:$E$42,5,FALSE)</f>
        <v>3.6416605972323381E-6</v>
      </c>
      <c r="G105" s="1">
        <v>3.9399999999999998E-2</v>
      </c>
      <c r="H105" s="12" t="s">
        <v>6</v>
      </c>
      <c r="J105" s="1" t="s">
        <v>43</v>
      </c>
      <c r="L105" s="9">
        <f t="shared" si="5"/>
        <v>0.26501168224299065</v>
      </c>
      <c r="M105" s="9">
        <f t="shared" si="6"/>
        <v>14.842852478997703</v>
      </c>
      <c r="S105">
        <f t="shared" si="7"/>
        <v>0.58480838767250942</v>
      </c>
    </row>
    <row r="106" spans="1:19" x14ac:dyDescent="0.2">
      <c r="A106" s="12">
        <v>105</v>
      </c>
      <c r="B106" s="1">
        <v>97</v>
      </c>
      <c r="C106" s="1">
        <v>118</v>
      </c>
      <c r="D106" s="12">
        <f>VLOOKUP($J106,Cabos!$A$29:$E$42,2,FALSE)</f>
        <v>1.1020000000000001</v>
      </c>
      <c r="E106" s="12">
        <f>VLOOKUP($J106,Cabos!$A$29:$E$42,3,FALSE)</f>
        <v>0.43619999999999998</v>
      </c>
      <c r="F106" s="12">
        <f>VLOOKUP($J106,Cabos!$A$29:$E$42,5,FALSE)</f>
        <v>3.7950664136622391E-6</v>
      </c>
      <c r="G106" s="1">
        <v>1.3939999999999999E-2</v>
      </c>
      <c r="H106" s="12" t="s">
        <v>6</v>
      </c>
      <c r="J106" s="1" t="s">
        <v>45</v>
      </c>
      <c r="L106" s="9">
        <f t="shared" si="5"/>
        <v>0.39582577132486385</v>
      </c>
      <c r="M106" s="9">
        <f t="shared" si="6"/>
        <v>21.59493586759476</v>
      </c>
      <c r="S106">
        <f t="shared" si="7"/>
        <v>0.30103340599427092</v>
      </c>
    </row>
    <row r="107" spans="1:19" x14ac:dyDescent="0.2">
      <c r="A107" s="12">
        <v>106</v>
      </c>
      <c r="B107" s="1">
        <v>97</v>
      </c>
      <c r="C107" s="1">
        <v>119</v>
      </c>
      <c r="D107" s="12">
        <f>VLOOKUP($J107,Cabos!$A$29:$E$42,2,FALSE)</f>
        <v>1.1020000000000001</v>
      </c>
      <c r="E107" s="12">
        <f>VLOOKUP($J107,Cabos!$A$29:$E$42,3,FALSE)</f>
        <v>0.43619999999999998</v>
      </c>
      <c r="F107" s="12">
        <f>VLOOKUP($J107,Cabos!$A$29:$E$42,5,FALSE)</f>
        <v>3.7950664136622391E-6</v>
      </c>
      <c r="G107" s="1">
        <v>1.2630000000000001E-2</v>
      </c>
      <c r="H107" s="12" t="s">
        <v>6</v>
      </c>
      <c r="J107" s="1" t="s">
        <v>45</v>
      </c>
      <c r="L107" s="9">
        <f t="shared" ref="L107:L170" si="8">E107/D107</f>
        <v>0.39582577132486385</v>
      </c>
      <c r="M107" s="9">
        <f t="shared" si="6"/>
        <v>21.59493586759476</v>
      </c>
      <c r="S107">
        <f t="shared" si="7"/>
        <v>0.27274404000772184</v>
      </c>
    </row>
    <row r="108" spans="1:19" x14ac:dyDescent="0.2">
      <c r="A108" s="12">
        <v>107</v>
      </c>
      <c r="B108" s="1">
        <v>97</v>
      </c>
      <c r="C108" s="1">
        <v>120</v>
      </c>
      <c r="D108" s="12">
        <f>VLOOKUP($J108,Cabos!$A$29:$E$42,2,FALSE)</f>
        <v>1.1020000000000001</v>
      </c>
      <c r="E108" s="12">
        <f>VLOOKUP($J108,Cabos!$A$29:$E$42,3,FALSE)</f>
        <v>0.43619999999999998</v>
      </c>
      <c r="F108" s="12">
        <f>VLOOKUP($J108,Cabos!$A$29:$E$42,5,FALSE)</f>
        <v>3.7950664136622391E-6</v>
      </c>
      <c r="G108" s="1">
        <v>1.1300000000000001E-2</v>
      </c>
      <c r="H108" s="12" t="s">
        <v>6</v>
      </c>
      <c r="J108" s="1" t="s">
        <v>45</v>
      </c>
      <c r="L108" s="9">
        <f t="shared" si="8"/>
        <v>0.39582577132486385</v>
      </c>
      <c r="M108" s="9">
        <f t="shared" si="6"/>
        <v>21.59493586759476</v>
      </c>
      <c r="S108">
        <f t="shared" si="7"/>
        <v>0.2440227753038208</v>
      </c>
    </row>
    <row r="109" spans="1:19" x14ac:dyDescent="0.2">
      <c r="A109" s="12">
        <v>108</v>
      </c>
      <c r="B109" s="1">
        <v>98</v>
      </c>
      <c r="C109" s="1">
        <v>99</v>
      </c>
      <c r="D109" s="12">
        <f>VLOOKUP($J109,Cabos!$A$29:$E$42,2,FALSE)</f>
        <v>1.712</v>
      </c>
      <c r="E109" s="12">
        <f>VLOOKUP($J109,Cabos!$A$29:$E$42,3,FALSE)</f>
        <v>0.45369999999999999</v>
      </c>
      <c r="F109" s="12">
        <f>VLOOKUP($J109,Cabos!$A$29:$E$42,5,FALSE)</f>
        <v>3.6416605972323381E-6</v>
      </c>
      <c r="G109" s="1">
        <v>8.7139999999999995E-2</v>
      </c>
      <c r="H109" s="12" t="s">
        <v>6</v>
      </c>
      <c r="J109" s="1" t="s">
        <v>43</v>
      </c>
      <c r="L109" s="9">
        <f t="shared" si="8"/>
        <v>0.26501168224299065</v>
      </c>
      <c r="M109" s="9">
        <f t="shared" si="6"/>
        <v>14.842852478997703</v>
      </c>
      <c r="S109">
        <f t="shared" si="7"/>
        <v>1.2934061650198598</v>
      </c>
    </row>
    <row r="110" spans="1:19" x14ac:dyDescent="0.2">
      <c r="A110" s="12">
        <v>109</v>
      </c>
      <c r="B110" s="1">
        <v>99</v>
      </c>
      <c r="C110" s="1">
        <v>101</v>
      </c>
      <c r="D110" s="12">
        <f>VLOOKUP($J110,Cabos!$A$29:$E$42,2,FALSE)</f>
        <v>1.712</v>
      </c>
      <c r="E110" s="12">
        <f>VLOOKUP($J110,Cabos!$A$29:$E$42,3,FALSE)</f>
        <v>0.45369999999999999</v>
      </c>
      <c r="F110" s="12">
        <f>VLOOKUP($J110,Cabos!$A$29:$E$42,5,FALSE)</f>
        <v>3.6416605972323381E-6</v>
      </c>
      <c r="G110" s="1">
        <v>4.1099999999999999E-3</v>
      </c>
      <c r="H110" s="12" t="s">
        <v>6</v>
      </c>
      <c r="J110" s="1" t="s">
        <v>43</v>
      </c>
      <c r="L110" s="9">
        <f t="shared" si="8"/>
        <v>0.26501168224299065</v>
      </c>
      <c r="M110" s="9">
        <f t="shared" si="6"/>
        <v>14.842852478997703</v>
      </c>
      <c r="S110">
        <f t="shared" si="7"/>
        <v>6.1004123688680557E-2</v>
      </c>
    </row>
    <row r="111" spans="1:19" x14ac:dyDescent="0.2">
      <c r="A111" s="12">
        <v>110</v>
      </c>
      <c r="B111" s="1">
        <v>99</v>
      </c>
      <c r="C111" s="1">
        <v>100</v>
      </c>
      <c r="D111" s="12">
        <f>VLOOKUP($J111,Cabos!$A$29:$E$42,2,FALSE)</f>
        <v>1.712</v>
      </c>
      <c r="E111" s="12">
        <f>VLOOKUP($J111,Cabos!$A$29:$E$42,3,FALSE)</f>
        <v>0.45369999999999999</v>
      </c>
      <c r="F111" s="12">
        <f>VLOOKUP($J111,Cabos!$A$29:$E$42,5,FALSE)</f>
        <v>3.6416605972323381E-6</v>
      </c>
      <c r="G111" s="1">
        <v>2.913E-2</v>
      </c>
      <c r="H111" s="12" t="s">
        <v>6</v>
      </c>
      <c r="J111" s="1" t="s">
        <v>43</v>
      </c>
      <c r="L111" s="9">
        <f t="shared" si="8"/>
        <v>0.26501168224299065</v>
      </c>
      <c r="M111" s="9">
        <f t="shared" si="6"/>
        <v>14.842852478997703</v>
      </c>
      <c r="S111">
        <f t="shared" si="7"/>
        <v>0.43237229271320304</v>
      </c>
    </row>
    <row r="112" spans="1:19" x14ac:dyDescent="0.2">
      <c r="A112" s="12">
        <v>111</v>
      </c>
      <c r="B112" s="1">
        <v>100</v>
      </c>
      <c r="C112" s="1">
        <v>103</v>
      </c>
      <c r="D112" s="12">
        <f>VLOOKUP($J112,Cabos!$A$29:$E$42,2,FALSE)</f>
        <v>1.712</v>
      </c>
      <c r="E112" s="12">
        <f>VLOOKUP($J112,Cabos!$A$29:$E$42,3,FALSE)</f>
        <v>0.45369999999999999</v>
      </c>
      <c r="F112" s="12">
        <f>VLOOKUP($J112,Cabos!$A$29:$E$42,5,FALSE)</f>
        <v>3.6416605972323381E-6</v>
      </c>
      <c r="G112" s="1">
        <v>9.5579999999999998E-2</v>
      </c>
      <c r="H112" s="12" t="s">
        <v>6</v>
      </c>
      <c r="J112" s="1" t="s">
        <v>43</v>
      </c>
      <c r="L112" s="9">
        <f t="shared" si="8"/>
        <v>0.26501168224299065</v>
      </c>
      <c r="M112" s="9">
        <f t="shared" si="6"/>
        <v>14.842852478997703</v>
      </c>
      <c r="S112">
        <f t="shared" si="7"/>
        <v>1.4186798399426004</v>
      </c>
    </row>
    <row r="113" spans="1:19" x14ac:dyDescent="0.2">
      <c r="A113" s="12">
        <v>112</v>
      </c>
      <c r="B113" s="1">
        <v>101</v>
      </c>
      <c r="C113" s="1">
        <v>102</v>
      </c>
      <c r="D113" s="12">
        <f>VLOOKUP($J113,Cabos!$A$29:$E$42,2,FALSE)</f>
        <v>1.712</v>
      </c>
      <c r="E113" s="12">
        <f>VLOOKUP($J113,Cabos!$A$29:$E$42,3,FALSE)</f>
        <v>0.45369999999999999</v>
      </c>
      <c r="F113" s="12">
        <f>VLOOKUP($J113,Cabos!$A$29:$E$42,5,FALSE)</f>
        <v>3.6416605972323381E-6</v>
      </c>
      <c r="G113" s="1">
        <v>1.3380000000000001E-2</v>
      </c>
      <c r="H113" s="12" t="s">
        <v>6</v>
      </c>
      <c r="J113" s="1" t="s">
        <v>43</v>
      </c>
      <c r="L113" s="9">
        <f t="shared" si="8"/>
        <v>0.26501168224299065</v>
      </c>
      <c r="M113" s="9">
        <f t="shared" si="6"/>
        <v>14.842852478997703</v>
      </c>
      <c r="S113">
        <f t="shared" si="7"/>
        <v>0.19859736616898929</v>
      </c>
    </row>
    <row r="114" spans="1:19" x14ac:dyDescent="0.2">
      <c r="A114" s="12">
        <v>113</v>
      </c>
      <c r="B114" s="1">
        <v>103</v>
      </c>
      <c r="C114" s="1">
        <v>104</v>
      </c>
      <c r="D114" s="12">
        <f>VLOOKUP($J114,Cabos!$A$29:$E$42,2,FALSE)</f>
        <v>1.712</v>
      </c>
      <c r="E114" s="12">
        <f>VLOOKUP($J114,Cabos!$A$29:$E$42,3,FALSE)</f>
        <v>0.45369999999999999</v>
      </c>
      <c r="F114" s="12">
        <f>VLOOKUP($J114,Cabos!$A$29:$E$42,5,FALSE)</f>
        <v>3.6416605972323381E-6</v>
      </c>
      <c r="G114" s="1">
        <v>1.14E-2</v>
      </c>
      <c r="H114" s="12" t="s">
        <v>6</v>
      </c>
      <c r="J114" s="1" t="s">
        <v>43</v>
      </c>
      <c r="L114" s="9">
        <f t="shared" si="8"/>
        <v>0.26501168224299065</v>
      </c>
      <c r="M114" s="9">
        <f t="shared" si="6"/>
        <v>14.842852478997703</v>
      </c>
      <c r="S114">
        <f t="shared" si="7"/>
        <v>0.16920851826057381</v>
      </c>
    </row>
    <row r="115" spans="1:19" x14ac:dyDescent="0.2">
      <c r="A115" s="12">
        <v>114</v>
      </c>
      <c r="B115" s="1">
        <v>104</v>
      </c>
      <c r="C115" s="1">
        <v>107</v>
      </c>
      <c r="D115" s="12">
        <f>VLOOKUP($J115,Cabos!$A$29:$E$42,2,FALSE)</f>
        <v>1.712</v>
      </c>
      <c r="E115" s="12">
        <f>VLOOKUP($J115,Cabos!$A$29:$E$42,3,FALSE)</f>
        <v>0.45369999999999999</v>
      </c>
      <c r="F115" s="12">
        <f>VLOOKUP($J115,Cabos!$A$29:$E$42,5,FALSE)</f>
        <v>3.6416605972323381E-6</v>
      </c>
      <c r="G115" s="1">
        <v>0.14119999999999999</v>
      </c>
      <c r="H115" s="12" t="s">
        <v>6</v>
      </c>
      <c r="J115" s="1" t="s">
        <v>43</v>
      </c>
      <c r="L115" s="9">
        <f t="shared" si="8"/>
        <v>0.26501168224299065</v>
      </c>
      <c r="M115" s="9">
        <f t="shared" si="6"/>
        <v>14.842852478997703</v>
      </c>
      <c r="S115">
        <f t="shared" si="7"/>
        <v>2.0958107700344755</v>
      </c>
    </row>
    <row r="116" spans="1:19" x14ac:dyDescent="0.2">
      <c r="A116" s="12">
        <v>115</v>
      </c>
      <c r="B116" s="1">
        <v>104</v>
      </c>
      <c r="C116" s="1">
        <v>105</v>
      </c>
      <c r="D116" s="12">
        <f>VLOOKUP($J116,Cabos!$A$29:$E$42,2,FALSE)</f>
        <v>1.712</v>
      </c>
      <c r="E116" s="12">
        <f>VLOOKUP($J116,Cabos!$A$29:$E$42,3,FALSE)</f>
        <v>0.45369999999999999</v>
      </c>
      <c r="F116" s="12">
        <f>VLOOKUP($J116,Cabos!$A$29:$E$42,5,FALSE)</f>
        <v>3.6416605972323381E-6</v>
      </c>
      <c r="G116" s="1">
        <v>1.414E-2</v>
      </c>
      <c r="H116" s="12" t="s">
        <v>6</v>
      </c>
      <c r="J116" s="1" t="s">
        <v>43</v>
      </c>
      <c r="L116" s="9">
        <f t="shared" si="8"/>
        <v>0.26501168224299065</v>
      </c>
      <c r="M116" s="9">
        <f t="shared" si="6"/>
        <v>14.842852478997703</v>
      </c>
      <c r="S116">
        <f t="shared" si="7"/>
        <v>0.20987793405302752</v>
      </c>
    </row>
    <row r="117" spans="1:19" x14ac:dyDescent="0.2">
      <c r="A117" s="12">
        <v>116</v>
      </c>
      <c r="B117" s="1">
        <v>104</v>
      </c>
      <c r="C117" s="1">
        <v>106</v>
      </c>
      <c r="D117" s="12">
        <f>VLOOKUP($J117,Cabos!$A$29:$E$42,2,FALSE)</f>
        <v>1.712</v>
      </c>
      <c r="E117" s="12">
        <f>VLOOKUP($J117,Cabos!$A$29:$E$42,3,FALSE)</f>
        <v>0.45369999999999999</v>
      </c>
      <c r="F117" s="12">
        <f>VLOOKUP($J117,Cabos!$A$29:$E$42,5,FALSE)</f>
        <v>3.6416605972323381E-6</v>
      </c>
      <c r="G117" s="1">
        <v>0.14865</v>
      </c>
      <c r="H117" s="12" t="s">
        <v>6</v>
      </c>
      <c r="J117" s="1" t="s">
        <v>43</v>
      </c>
      <c r="L117" s="9">
        <f t="shared" si="8"/>
        <v>0.26501168224299065</v>
      </c>
      <c r="M117" s="9">
        <f t="shared" si="6"/>
        <v>14.842852478997703</v>
      </c>
      <c r="S117">
        <f t="shared" si="7"/>
        <v>2.2063900210030085</v>
      </c>
    </row>
    <row r="118" spans="1:19" x14ac:dyDescent="0.2">
      <c r="A118" s="12">
        <v>117</v>
      </c>
      <c r="B118" s="1">
        <v>106</v>
      </c>
      <c r="C118" s="1">
        <v>110</v>
      </c>
      <c r="D118" s="12">
        <f>VLOOKUP($J118,Cabos!$A$29:$E$42,2,FALSE)</f>
        <v>1.044</v>
      </c>
      <c r="E118" s="12">
        <f>VLOOKUP($J118,Cabos!$A$29:$E$42,3,FALSE)</f>
        <v>0.44619999999999999</v>
      </c>
      <c r="F118" s="12">
        <f>VLOOKUP($J118,Cabos!$A$29:$E$42,5,FALSE)</f>
        <v>3.7439161362785476E-6</v>
      </c>
      <c r="G118" s="1">
        <v>9.7699999999999992E-3</v>
      </c>
      <c r="H118" s="12" t="s">
        <v>6</v>
      </c>
      <c r="J118" s="1" t="s">
        <v>41</v>
      </c>
      <c r="L118" s="9">
        <f t="shared" si="8"/>
        <v>0.42739463601532562</v>
      </c>
      <c r="M118" s="9">
        <f t="shared" si="6"/>
        <v>23.141603542893169</v>
      </c>
      <c r="S118">
        <f t="shared" si="7"/>
        <v>0.22609346661406624</v>
      </c>
    </row>
    <row r="119" spans="1:19" x14ac:dyDescent="0.2">
      <c r="A119" s="12">
        <v>118</v>
      </c>
      <c r="B119" s="1">
        <v>106</v>
      </c>
      <c r="C119" s="1">
        <v>109</v>
      </c>
      <c r="D119" s="12">
        <f>VLOOKUP($J119,Cabos!$A$29:$E$42,2,FALSE)</f>
        <v>1.712</v>
      </c>
      <c r="E119" s="12">
        <f>VLOOKUP($J119,Cabos!$A$29:$E$42,3,FALSE)</f>
        <v>0.45369999999999999</v>
      </c>
      <c r="F119" s="12">
        <f>VLOOKUP($J119,Cabos!$A$29:$E$42,5,FALSE)</f>
        <v>3.6416605972323381E-6</v>
      </c>
      <c r="G119" s="1">
        <v>8.3000000000000001E-3</v>
      </c>
      <c r="H119" s="12" t="s">
        <v>6</v>
      </c>
      <c r="J119" s="1" t="s">
        <v>43</v>
      </c>
      <c r="L119" s="9">
        <f t="shared" si="8"/>
        <v>0.26501168224299065</v>
      </c>
      <c r="M119" s="9">
        <f t="shared" si="6"/>
        <v>14.842852478997703</v>
      </c>
      <c r="S119">
        <f t="shared" si="7"/>
        <v>0.12319567557568094</v>
      </c>
    </row>
    <row r="120" spans="1:19" x14ac:dyDescent="0.2">
      <c r="A120" s="12">
        <v>119</v>
      </c>
      <c r="B120" s="1">
        <v>107</v>
      </c>
      <c r="C120" s="1">
        <v>108</v>
      </c>
      <c r="D120" s="12">
        <f>VLOOKUP($J120,Cabos!$A$29:$E$42,2,FALSE)</f>
        <v>1.712</v>
      </c>
      <c r="E120" s="12">
        <f>VLOOKUP($J120,Cabos!$A$29:$E$42,3,FALSE)</f>
        <v>0.45369999999999999</v>
      </c>
      <c r="F120" s="12">
        <f>VLOOKUP($J120,Cabos!$A$29:$E$42,5,FALSE)</f>
        <v>3.6416605972323381E-6</v>
      </c>
      <c r="G120" s="1">
        <v>0.27738999999999997</v>
      </c>
      <c r="H120" s="12" t="s">
        <v>6</v>
      </c>
      <c r="J120" s="1" t="s">
        <v>43</v>
      </c>
      <c r="L120" s="9">
        <f t="shared" si="8"/>
        <v>0.26501168224299065</v>
      </c>
      <c r="M120" s="9">
        <f t="shared" si="6"/>
        <v>14.842852478997703</v>
      </c>
      <c r="S120">
        <f t="shared" si="7"/>
        <v>4.117258849149172</v>
      </c>
    </row>
    <row r="121" spans="1:19" x14ac:dyDescent="0.2">
      <c r="A121" s="12">
        <v>120</v>
      </c>
      <c r="B121" s="1">
        <v>109</v>
      </c>
      <c r="C121" s="1">
        <v>111</v>
      </c>
      <c r="D121" s="12">
        <f>VLOOKUP($J121,Cabos!$A$29:$E$42,2,FALSE)</f>
        <v>1.712</v>
      </c>
      <c r="E121" s="12">
        <f>VLOOKUP($J121,Cabos!$A$29:$E$42,3,FALSE)</f>
        <v>0.45369999999999999</v>
      </c>
      <c r="F121" s="12">
        <f>VLOOKUP($J121,Cabos!$A$29:$E$42,5,FALSE)</f>
        <v>3.6416605972323381E-6</v>
      </c>
      <c r="G121" s="1">
        <v>0.18043999999999999</v>
      </c>
      <c r="H121" s="12" t="s">
        <v>6</v>
      </c>
      <c r="J121" s="1" t="s">
        <v>43</v>
      </c>
      <c r="L121" s="9">
        <f t="shared" si="8"/>
        <v>0.26501168224299065</v>
      </c>
      <c r="M121" s="9">
        <f t="shared" si="6"/>
        <v>14.842852478997703</v>
      </c>
      <c r="S121">
        <f t="shared" si="7"/>
        <v>2.6782443013103454</v>
      </c>
    </row>
    <row r="122" spans="1:19" x14ac:dyDescent="0.2">
      <c r="A122" s="12">
        <v>121</v>
      </c>
      <c r="B122" s="1">
        <v>111</v>
      </c>
      <c r="C122" s="1">
        <v>112</v>
      </c>
      <c r="D122" s="12">
        <f>VLOOKUP($J122,Cabos!$A$29:$E$42,2,FALSE)</f>
        <v>1.044</v>
      </c>
      <c r="E122" s="12">
        <f>VLOOKUP($J122,Cabos!$A$29:$E$42,3,FALSE)</f>
        <v>0.44619999999999999</v>
      </c>
      <c r="F122" s="12">
        <f>VLOOKUP($J122,Cabos!$A$29:$E$42,5,FALSE)</f>
        <v>3.7439161362785476E-6</v>
      </c>
      <c r="G122" s="1">
        <v>0.15931999999999999</v>
      </c>
      <c r="H122" s="12" t="s">
        <v>6</v>
      </c>
      <c r="J122" s="1" t="s">
        <v>41</v>
      </c>
      <c r="L122" s="9">
        <f t="shared" si="8"/>
        <v>0.42739463601532562</v>
      </c>
      <c r="M122" s="9">
        <f t="shared" si="6"/>
        <v>23.141603542893169</v>
      </c>
      <c r="S122">
        <f t="shared" si="7"/>
        <v>3.6869202764537392</v>
      </c>
    </row>
    <row r="123" spans="1:19" x14ac:dyDescent="0.2">
      <c r="A123" s="12">
        <v>122</v>
      </c>
      <c r="B123" s="1">
        <v>111</v>
      </c>
      <c r="C123" s="1">
        <v>113</v>
      </c>
      <c r="D123" s="12">
        <f>VLOOKUP($J123,Cabos!$A$29:$E$42,2,FALSE)</f>
        <v>1.712</v>
      </c>
      <c r="E123" s="12">
        <f>VLOOKUP($J123,Cabos!$A$29:$E$42,3,FALSE)</f>
        <v>0.45369999999999999</v>
      </c>
      <c r="F123" s="12">
        <f>VLOOKUP($J123,Cabos!$A$29:$E$42,5,FALSE)</f>
        <v>3.6416605972323381E-6</v>
      </c>
      <c r="G123" s="1">
        <v>6.9640000000000007E-2</v>
      </c>
      <c r="H123" s="12" t="s">
        <v>6</v>
      </c>
      <c r="J123" s="1" t="s">
        <v>43</v>
      </c>
      <c r="L123" s="9">
        <f t="shared" si="8"/>
        <v>0.26501168224299065</v>
      </c>
      <c r="M123" s="9">
        <f t="shared" si="6"/>
        <v>14.842852478997703</v>
      </c>
      <c r="S123">
        <f t="shared" si="7"/>
        <v>1.0336562466374002</v>
      </c>
    </row>
    <row r="124" spans="1:19" x14ac:dyDescent="0.2">
      <c r="A124" s="12">
        <v>123</v>
      </c>
      <c r="B124" s="1">
        <v>113</v>
      </c>
      <c r="C124" s="1">
        <v>115</v>
      </c>
      <c r="D124" s="12">
        <f>VLOOKUP($J124,Cabos!$A$29:$E$42,2,FALSE)</f>
        <v>1.712</v>
      </c>
      <c r="E124" s="12">
        <f>VLOOKUP($J124,Cabos!$A$29:$E$42,3,FALSE)</f>
        <v>0.45369999999999999</v>
      </c>
      <c r="F124" s="12">
        <f>VLOOKUP($J124,Cabos!$A$29:$E$42,5,FALSE)</f>
        <v>3.6416605972323381E-6</v>
      </c>
      <c r="G124" s="1">
        <v>5.0999999999999995E-3</v>
      </c>
      <c r="H124" s="12" t="s">
        <v>6</v>
      </c>
      <c r="J124" s="1" t="s">
        <v>43</v>
      </c>
      <c r="L124" s="9">
        <f t="shared" si="8"/>
        <v>0.26501168224299065</v>
      </c>
      <c r="M124" s="9">
        <f t="shared" si="6"/>
        <v>14.842852478997703</v>
      </c>
      <c r="S124">
        <f t="shared" si="7"/>
        <v>7.5698547642888275E-2</v>
      </c>
    </row>
    <row r="125" spans="1:19" x14ac:dyDescent="0.2">
      <c r="A125" s="12">
        <v>124</v>
      </c>
      <c r="B125" s="1">
        <v>113</v>
      </c>
      <c r="C125" s="1">
        <v>114</v>
      </c>
      <c r="D125" s="12">
        <f>VLOOKUP($J125,Cabos!$A$29:$E$42,2,FALSE)</f>
        <v>1.712</v>
      </c>
      <c r="E125" s="12">
        <f>VLOOKUP($J125,Cabos!$A$29:$E$42,3,FALSE)</f>
        <v>0.45369999999999999</v>
      </c>
      <c r="F125" s="12">
        <f>VLOOKUP($J125,Cabos!$A$29:$E$42,5,FALSE)</f>
        <v>3.6416605972323381E-6</v>
      </c>
      <c r="G125" s="1">
        <v>3.7659999999999999E-2</v>
      </c>
      <c r="H125" s="12" t="s">
        <v>6</v>
      </c>
      <c r="J125" s="1" t="s">
        <v>43</v>
      </c>
      <c r="L125" s="9">
        <f t="shared" si="8"/>
        <v>0.26501168224299065</v>
      </c>
      <c r="M125" s="9">
        <f t="shared" si="6"/>
        <v>14.842852478997703</v>
      </c>
      <c r="S125">
        <f t="shared" si="7"/>
        <v>0.55898182435905341</v>
      </c>
    </row>
    <row r="126" spans="1:19" x14ac:dyDescent="0.2">
      <c r="A126" s="12">
        <v>125</v>
      </c>
      <c r="B126" s="1">
        <v>114</v>
      </c>
      <c r="C126" s="1">
        <v>117</v>
      </c>
      <c r="D126" s="12">
        <f>VLOOKUP($J126,Cabos!$A$29:$E$42,2,FALSE)</f>
        <v>1.712</v>
      </c>
      <c r="E126" s="12">
        <f>VLOOKUP($J126,Cabos!$A$29:$E$42,3,FALSE)</f>
        <v>0.45369999999999999</v>
      </c>
      <c r="F126" s="12">
        <f>VLOOKUP($J126,Cabos!$A$29:$E$42,5,FALSE)</f>
        <v>3.6416605972323381E-6</v>
      </c>
      <c r="G126" s="1">
        <v>3.7109999999999997E-2</v>
      </c>
      <c r="H126" s="12" t="s">
        <v>6</v>
      </c>
      <c r="J126" s="1" t="s">
        <v>43</v>
      </c>
      <c r="L126" s="9">
        <f t="shared" si="8"/>
        <v>0.26501168224299065</v>
      </c>
      <c r="M126" s="9">
        <f t="shared" si="6"/>
        <v>14.842852478997703</v>
      </c>
      <c r="S126">
        <f t="shared" si="7"/>
        <v>0.5508182554956047</v>
      </c>
    </row>
    <row r="127" spans="1:19" x14ac:dyDescent="0.2">
      <c r="A127" s="12">
        <v>126</v>
      </c>
      <c r="B127" s="1">
        <v>115</v>
      </c>
      <c r="C127" s="1">
        <v>116</v>
      </c>
      <c r="D127" s="12">
        <f>VLOOKUP($J127,Cabos!$A$29:$E$42,2,FALSE)</f>
        <v>1.712</v>
      </c>
      <c r="E127" s="12">
        <f>VLOOKUP($J127,Cabos!$A$29:$E$42,3,FALSE)</f>
        <v>0.45369999999999999</v>
      </c>
      <c r="F127" s="12">
        <f>VLOOKUP($J127,Cabos!$A$29:$E$42,5,FALSE)</f>
        <v>3.6416605972323381E-6</v>
      </c>
      <c r="G127" s="1">
        <v>2.5190000000000001E-2</v>
      </c>
      <c r="H127" s="12" t="s">
        <v>6</v>
      </c>
      <c r="J127" s="1" t="s">
        <v>43</v>
      </c>
      <c r="L127" s="9">
        <f t="shared" si="8"/>
        <v>0.26501168224299065</v>
      </c>
      <c r="M127" s="9">
        <f t="shared" si="6"/>
        <v>14.842852478997703</v>
      </c>
      <c r="S127">
        <f t="shared" si="7"/>
        <v>0.37389145394595213</v>
      </c>
    </row>
    <row r="128" spans="1:19" x14ac:dyDescent="0.2">
      <c r="A128" s="12">
        <v>127</v>
      </c>
      <c r="B128" s="1">
        <v>118</v>
      </c>
      <c r="C128" s="1">
        <v>286</v>
      </c>
      <c r="D128" s="12">
        <f>VLOOKUP($J128,Cabos!$A$29:$E$42,2,FALSE)</f>
        <v>1.1020000000000001</v>
      </c>
      <c r="E128" s="12">
        <f>VLOOKUP($J128,Cabos!$A$29:$E$42,3,FALSE)</f>
        <v>0.43619999999999998</v>
      </c>
      <c r="F128" s="12">
        <f>VLOOKUP($J128,Cabos!$A$29:$E$42,5,FALSE)</f>
        <v>3.7950664136622391E-6</v>
      </c>
      <c r="G128" s="1">
        <v>0.11769</v>
      </c>
      <c r="H128" s="12" t="s">
        <v>6</v>
      </c>
      <c r="J128" s="1" t="s">
        <v>45</v>
      </c>
      <c r="L128" s="9">
        <f t="shared" si="8"/>
        <v>0.39582577132486385</v>
      </c>
      <c r="M128" s="9">
        <f t="shared" si="6"/>
        <v>21.59493586759476</v>
      </c>
      <c r="S128">
        <f t="shared" si="7"/>
        <v>2.5415080022572272</v>
      </c>
    </row>
    <row r="129" spans="1:19" x14ac:dyDescent="0.2">
      <c r="A129" s="12">
        <v>128</v>
      </c>
      <c r="B129" s="1">
        <v>119</v>
      </c>
      <c r="C129" s="1">
        <v>121</v>
      </c>
      <c r="D129" s="12">
        <f>VLOOKUP($J129,Cabos!$A$29:$E$42,2,FALSE)</f>
        <v>1.712</v>
      </c>
      <c r="E129" s="12">
        <f>VLOOKUP($J129,Cabos!$A$29:$E$42,3,FALSE)</f>
        <v>0.45369999999999999</v>
      </c>
      <c r="F129" s="12">
        <f>VLOOKUP($J129,Cabos!$A$29:$E$42,5,FALSE)</f>
        <v>3.6416605972323381E-6</v>
      </c>
      <c r="G129" s="1">
        <v>0.13589999999999999</v>
      </c>
      <c r="H129" s="12" t="s">
        <v>6</v>
      </c>
      <c r="J129" s="1" t="s">
        <v>43</v>
      </c>
      <c r="L129" s="9">
        <f t="shared" si="8"/>
        <v>0.26501168224299065</v>
      </c>
      <c r="M129" s="9">
        <f t="shared" si="6"/>
        <v>14.842852478997703</v>
      </c>
      <c r="S129">
        <f t="shared" si="7"/>
        <v>2.0171436518957875</v>
      </c>
    </row>
    <row r="130" spans="1:19" x14ac:dyDescent="0.2">
      <c r="A130" s="12">
        <v>129</v>
      </c>
      <c r="B130" s="1">
        <v>121</v>
      </c>
      <c r="C130" s="1">
        <v>122</v>
      </c>
      <c r="D130" s="12">
        <f>VLOOKUP($J130,Cabos!$A$29:$E$42,2,FALSE)</f>
        <v>1.712</v>
      </c>
      <c r="E130" s="12">
        <f>VLOOKUP($J130,Cabos!$A$29:$E$42,3,FALSE)</f>
        <v>0.45369999999999999</v>
      </c>
      <c r="F130" s="12">
        <f>VLOOKUP($J130,Cabos!$A$29:$E$42,5,FALSE)</f>
        <v>3.6416605972323381E-6</v>
      </c>
      <c r="G130" s="1">
        <v>0.26153999999999999</v>
      </c>
      <c r="H130" s="12" t="s">
        <v>6</v>
      </c>
      <c r="J130" s="1" t="s">
        <v>43</v>
      </c>
      <c r="L130" s="9">
        <f t="shared" si="8"/>
        <v>0.26501168224299065</v>
      </c>
      <c r="M130" s="9">
        <f t="shared" si="6"/>
        <v>14.842852478997703</v>
      </c>
      <c r="S130">
        <f t="shared" si="7"/>
        <v>3.8819996373570591</v>
      </c>
    </row>
    <row r="131" spans="1:19" x14ac:dyDescent="0.2">
      <c r="A131" s="12">
        <v>130</v>
      </c>
      <c r="B131" s="1">
        <v>122</v>
      </c>
      <c r="C131" s="1">
        <v>123</v>
      </c>
      <c r="D131" s="12">
        <f>VLOOKUP($J131,Cabos!$A$29:$E$42,2,FALSE)</f>
        <v>1.712</v>
      </c>
      <c r="E131" s="12">
        <f>VLOOKUP($J131,Cabos!$A$29:$E$42,3,FALSE)</f>
        <v>0.45369999999999999</v>
      </c>
      <c r="F131" s="12">
        <f>VLOOKUP($J131,Cabos!$A$29:$E$42,5,FALSE)</f>
        <v>3.6416605972323381E-6</v>
      </c>
      <c r="G131" s="1">
        <v>0.19315000000000002</v>
      </c>
      <c r="H131" s="12" t="s">
        <v>6</v>
      </c>
      <c r="J131" s="1" t="s">
        <v>43</v>
      </c>
      <c r="L131" s="9">
        <f t="shared" si="8"/>
        <v>0.26501168224299065</v>
      </c>
      <c r="M131" s="9">
        <f t="shared" ref="M131:M194" si="9">DEGREES(ATAN(L131))</f>
        <v>14.842852478997703</v>
      </c>
      <c r="S131">
        <f t="shared" ref="S131:S194" si="10">G131*M131</f>
        <v>2.8668969563184064</v>
      </c>
    </row>
    <row r="132" spans="1:19" x14ac:dyDescent="0.2">
      <c r="A132" s="12">
        <v>131</v>
      </c>
      <c r="B132" s="1">
        <v>123</v>
      </c>
      <c r="C132" s="1">
        <v>125</v>
      </c>
      <c r="D132" s="12">
        <f>VLOOKUP($J132,Cabos!$A$29:$E$42,2,FALSE)</f>
        <v>1.712</v>
      </c>
      <c r="E132" s="12">
        <f>VLOOKUP($J132,Cabos!$A$29:$E$42,3,FALSE)</f>
        <v>0.45369999999999999</v>
      </c>
      <c r="F132" s="12">
        <f>VLOOKUP($J132,Cabos!$A$29:$E$42,5,FALSE)</f>
        <v>3.6416605972323381E-6</v>
      </c>
      <c r="G132" s="1">
        <v>4.1110000000000001E-2</v>
      </c>
      <c r="H132" s="12" t="s">
        <v>6</v>
      </c>
      <c r="J132" s="1" t="s">
        <v>43</v>
      </c>
      <c r="L132" s="9">
        <f t="shared" si="8"/>
        <v>0.26501168224299065</v>
      </c>
      <c r="M132" s="9">
        <f t="shared" si="9"/>
        <v>14.842852478997703</v>
      </c>
      <c r="S132">
        <f t="shared" si="10"/>
        <v>0.61018966541159558</v>
      </c>
    </row>
    <row r="133" spans="1:19" x14ac:dyDescent="0.2">
      <c r="A133" s="12">
        <v>132</v>
      </c>
      <c r="B133" s="1">
        <v>123</v>
      </c>
      <c r="C133" s="1">
        <v>124</v>
      </c>
      <c r="D133" s="12">
        <f>VLOOKUP($J133,Cabos!$A$29:$E$42,2,FALSE)</f>
        <v>1.712</v>
      </c>
      <c r="E133" s="12">
        <f>VLOOKUP($J133,Cabos!$A$29:$E$42,3,FALSE)</f>
        <v>0.45369999999999999</v>
      </c>
      <c r="F133" s="12">
        <f>VLOOKUP($J133,Cabos!$A$29:$E$42,5,FALSE)</f>
        <v>3.6416605972323381E-6</v>
      </c>
      <c r="G133" s="1">
        <v>5.6600000000000001E-3</v>
      </c>
      <c r="H133" s="12" t="s">
        <v>6</v>
      </c>
      <c r="J133" s="1" t="s">
        <v>43</v>
      </c>
      <c r="L133" s="9">
        <f t="shared" si="8"/>
        <v>0.26501168224299065</v>
      </c>
      <c r="M133" s="9">
        <f t="shared" si="9"/>
        <v>14.842852478997703</v>
      </c>
      <c r="S133">
        <f t="shared" si="10"/>
        <v>8.4010545031126996E-2</v>
      </c>
    </row>
    <row r="134" spans="1:19" x14ac:dyDescent="0.2">
      <c r="A134" s="12">
        <v>133</v>
      </c>
      <c r="B134" s="1">
        <v>123</v>
      </c>
      <c r="C134" s="1">
        <v>126</v>
      </c>
      <c r="D134" s="12">
        <f>VLOOKUP($J134,Cabos!$A$29:$E$42,2,FALSE)</f>
        <v>1.712</v>
      </c>
      <c r="E134" s="12">
        <f>VLOOKUP($J134,Cabos!$A$29:$E$42,3,FALSE)</f>
        <v>0.45369999999999999</v>
      </c>
      <c r="F134" s="12">
        <f>VLOOKUP($J134,Cabos!$A$29:$E$42,5,FALSE)</f>
        <v>3.6416605972323381E-6</v>
      </c>
      <c r="G134" s="1">
        <v>3.0460000000000001E-2</v>
      </c>
      <c r="H134" s="12" t="s">
        <v>6</v>
      </c>
      <c r="J134" s="1" t="s">
        <v>43</v>
      </c>
      <c r="L134" s="9">
        <f t="shared" si="8"/>
        <v>0.26501168224299065</v>
      </c>
      <c r="M134" s="9">
        <f t="shared" si="9"/>
        <v>14.842852478997703</v>
      </c>
      <c r="S134">
        <f t="shared" si="10"/>
        <v>0.45211328651027005</v>
      </c>
    </row>
    <row r="135" spans="1:19" x14ac:dyDescent="0.2">
      <c r="A135" s="12">
        <v>134</v>
      </c>
      <c r="B135" s="1">
        <v>125</v>
      </c>
      <c r="C135" s="1">
        <v>132</v>
      </c>
      <c r="D135" s="12">
        <f>VLOOKUP($J135,Cabos!$A$29:$E$42,2,FALSE)</f>
        <v>1.712</v>
      </c>
      <c r="E135" s="12">
        <f>VLOOKUP($J135,Cabos!$A$29:$E$42,3,FALSE)</f>
        <v>0.45369999999999999</v>
      </c>
      <c r="F135" s="12">
        <f>VLOOKUP($J135,Cabos!$A$29:$E$42,5,FALSE)</f>
        <v>3.6416605972323381E-6</v>
      </c>
      <c r="G135" s="1">
        <v>2.673E-2</v>
      </c>
      <c r="H135" s="12" t="s">
        <v>6</v>
      </c>
      <c r="J135" s="1" t="s">
        <v>43</v>
      </c>
      <c r="L135" s="9">
        <f t="shared" si="8"/>
        <v>0.26501168224299065</v>
      </c>
      <c r="M135" s="9">
        <f t="shared" si="9"/>
        <v>14.842852478997703</v>
      </c>
      <c r="S135">
        <f t="shared" si="10"/>
        <v>0.39674944676360857</v>
      </c>
    </row>
    <row r="136" spans="1:19" x14ac:dyDescent="0.2">
      <c r="A136" s="12">
        <v>135</v>
      </c>
      <c r="B136" s="1">
        <v>126</v>
      </c>
      <c r="C136" s="1">
        <v>127</v>
      </c>
      <c r="D136" s="12">
        <f>VLOOKUP($J136,Cabos!$A$29:$E$42,2,FALSE)</f>
        <v>1.712</v>
      </c>
      <c r="E136" s="12">
        <f>VLOOKUP($J136,Cabos!$A$29:$E$42,3,FALSE)</f>
        <v>0.45369999999999999</v>
      </c>
      <c r="F136" s="12">
        <f>VLOOKUP($J136,Cabos!$A$29:$E$42,5,FALSE)</f>
        <v>3.6416605972323381E-6</v>
      </c>
      <c r="G136" s="1">
        <v>0.13841000000000001</v>
      </c>
      <c r="H136" s="12" t="s">
        <v>6</v>
      </c>
      <c r="J136" s="1" t="s">
        <v>43</v>
      </c>
      <c r="L136" s="9">
        <f t="shared" si="8"/>
        <v>0.26501168224299065</v>
      </c>
      <c r="M136" s="9">
        <f t="shared" si="9"/>
        <v>14.842852478997703</v>
      </c>
      <c r="S136">
        <f t="shared" si="10"/>
        <v>2.054399211618072</v>
      </c>
    </row>
    <row r="137" spans="1:19" x14ac:dyDescent="0.2">
      <c r="A137" s="12">
        <v>136</v>
      </c>
      <c r="B137" s="1">
        <v>127</v>
      </c>
      <c r="C137" s="1">
        <v>128</v>
      </c>
      <c r="D137" s="12">
        <f>VLOOKUP($J137,Cabos!$A$29:$E$42,2,FALSE)</f>
        <v>1.712</v>
      </c>
      <c r="E137" s="12">
        <f>VLOOKUP($J137,Cabos!$A$29:$E$42,3,FALSE)</f>
        <v>0.45369999999999999</v>
      </c>
      <c r="F137" s="12">
        <f>VLOOKUP($J137,Cabos!$A$29:$E$42,5,FALSE)</f>
        <v>3.6416605972323381E-6</v>
      </c>
      <c r="G137" s="1">
        <v>0.12720999999999999</v>
      </c>
      <c r="H137" s="12" t="s">
        <v>6</v>
      </c>
      <c r="J137" s="1" t="s">
        <v>43</v>
      </c>
      <c r="L137" s="9">
        <f t="shared" si="8"/>
        <v>0.26501168224299065</v>
      </c>
      <c r="M137" s="9">
        <f t="shared" si="9"/>
        <v>14.842852478997703</v>
      </c>
      <c r="S137">
        <f t="shared" si="10"/>
        <v>1.8881592638532976</v>
      </c>
    </row>
    <row r="138" spans="1:19" x14ac:dyDescent="0.2">
      <c r="A138" s="12">
        <v>137</v>
      </c>
      <c r="B138" s="1">
        <v>127</v>
      </c>
      <c r="C138" s="1">
        <v>129</v>
      </c>
      <c r="D138" s="12">
        <f>VLOOKUP($J138,Cabos!$A$29:$E$42,2,FALSE)</f>
        <v>1.712</v>
      </c>
      <c r="E138" s="12">
        <f>VLOOKUP($J138,Cabos!$A$29:$E$42,3,FALSE)</f>
        <v>0.45369999999999999</v>
      </c>
      <c r="F138" s="12">
        <f>VLOOKUP($J138,Cabos!$A$29:$E$42,5,FALSE)</f>
        <v>3.6416605972323381E-6</v>
      </c>
      <c r="G138" s="1">
        <v>0.20905000000000001</v>
      </c>
      <c r="H138" s="12" t="s">
        <v>6</v>
      </c>
      <c r="J138" s="1" t="s">
        <v>43</v>
      </c>
      <c r="L138" s="9">
        <f t="shared" si="8"/>
        <v>0.26501168224299065</v>
      </c>
      <c r="M138" s="9">
        <f t="shared" si="9"/>
        <v>14.842852478997703</v>
      </c>
      <c r="S138">
        <f t="shared" si="10"/>
        <v>3.1028983107344699</v>
      </c>
    </row>
    <row r="139" spans="1:19" x14ac:dyDescent="0.2">
      <c r="A139" s="12">
        <v>138</v>
      </c>
      <c r="B139" s="1">
        <v>128</v>
      </c>
      <c r="C139" s="1">
        <v>131</v>
      </c>
      <c r="D139" s="12">
        <f>VLOOKUP($J139,Cabos!$A$29:$E$42,2,FALSE)</f>
        <v>1.712</v>
      </c>
      <c r="E139" s="12">
        <f>VLOOKUP($J139,Cabos!$A$29:$E$42,3,FALSE)</f>
        <v>0.45369999999999999</v>
      </c>
      <c r="F139" s="12">
        <f>VLOOKUP($J139,Cabos!$A$29:$E$42,5,FALSE)</f>
        <v>3.6416605972323381E-6</v>
      </c>
      <c r="G139" s="1">
        <v>3.015E-2</v>
      </c>
      <c r="H139" s="12" t="s">
        <v>6</v>
      </c>
      <c r="J139" s="1" t="s">
        <v>43</v>
      </c>
      <c r="L139" s="9">
        <f t="shared" si="8"/>
        <v>0.26501168224299065</v>
      </c>
      <c r="M139" s="9">
        <f t="shared" si="9"/>
        <v>14.842852478997703</v>
      </c>
      <c r="S139">
        <f t="shared" si="10"/>
        <v>0.44751200224178073</v>
      </c>
    </row>
    <row r="140" spans="1:19" x14ac:dyDescent="0.2">
      <c r="A140" s="12">
        <v>139</v>
      </c>
      <c r="B140" s="1">
        <v>129</v>
      </c>
      <c r="C140" s="1">
        <v>130</v>
      </c>
      <c r="D140" s="12">
        <f>VLOOKUP($J140,Cabos!$A$29:$E$42,2,FALSE)</f>
        <v>1.712</v>
      </c>
      <c r="E140" s="12">
        <f>VLOOKUP($J140,Cabos!$A$29:$E$42,3,FALSE)</f>
        <v>0.45369999999999999</v>
      </c>
      <c r="F140" s="12">
        <f>VLOOKUP($J140,Cabos!$A$29:$E$42,5,FALSE)</f>
        <v>3.6416605972323381E-6</v>
      </c>
      <c r="G140" s="1">
        <v>0.36725000000000002</v>
      </c>
      <c r="H140" s="12" t="s">
        <v>6</v>
      </c>
      <c r="J140" s="1" t="s">
        <v>43</v>
      </c>
      <c r="L140" s="9">
        <f t="shared" si="8"/>
        <v>0.26501168224299065</v>
      </c>
      <c r="M140" s="9">
        <f t="shared" si="9"/>
        <v>14.842852478997703</v>
      </c>
      <c r="S140">
        <f t="shared" si="10"/>
        <v>5.4510375729119067</v>
      </c>
    </row>
    <row r="141" spans="1:19" x14ac:dyDescent="0.2">
      <c r="A141" s="12">
        <v>140</v>
      </c>
      <c r="B141" s="1">
        <v>132</v>
      </c>
      <c r="C141" s="1">
        <v>134</v>
      </c>
      <c r="D141" s="12">
        <f>VLOOKUP($J141,Cabos!$A$29:$E$42,2,FALSE)</f>
        <v>1.712</v>
      </c>
      <c r="E141" s="12">
        <f>VLOOKUP($J141,Cabos!$A$29:$E$42,3,FALSE)</f>
        <v>0.45369999999999999</v>
      </c>
      <c r="F141" s="12">
        <f>VLOOKUP($J141,Cabos!$A$29:$E$42,5,FALSE)</f>
        <v>3.6416605972323381E-6</v>
      </c>
      <c r="G141" s="1">
        <v>0.17613999999999999</v>
      </c>
      <c r="H141" s="12" t="s">
        <v>6</v>
      </c>
      <c r="J141" s="1" t="s">
        <v>43</v>
      </c>
      <c r="K141" s="1" t="s">
        <v>43</v>
      </c>
      <c r="L141" s="9">
        <f t="shared" si="8"/>
        <v>0.26501168224299065</v>
      </c>
      <c r="M141" s="9">
        <f t="shared" si="9"/>
        <v>14.842852478997703</v>
      </c>
      <c r="S141">
        <f t="shared" si="10"/>
        <v>2.6144200356506553</v>
      </c>
    </row>
    <row r="142" spans="1:19" x14ac:dyDescent="0.2">
      <c r="A142" s="12">
        <v>141</v>
      </c>
      <c r="B142" s="1">
        <v>132</v>
      </c>
      <c r="C142" s="1">
        <v>133</v>
      </c>
      <c r="D142" s="12">
        <f>VLOOKUP($J142,Cabos!$A$29:$E$42,2,FALSE)</f>
        <v>1.712</v>
      </c>
      <c r="E142" s="12">
        <f>VLOOKUP($J142,Cabos!$A$29:$E$42,3,FALSE)</f>
        <v>0.45369999999999999</v>
      </c>
      <c r="F142" s="12">
        <f>VLOOKUP($J142,Cabos!$A$29:$E$42,5,FALSE)</f>
        <v>3.6416605972323381E-6</v>
      </c>
      <c r="G142" s="1">
        <v>0.48799000000000003</v>
      </c>
      <c r="H142" s="12" t="s">
        <v>6</v>
      </c>
      <c r="J142" s="1" t="s">
        <v>43</v>
      </c>
      <c r="L142" s="9">
        <f t="shared" si="8"/>
        <v>0.26501168224299065</v>
      </c>
      <c r="M142" s="9">
        <f t="shared" si="9"/>
        <v>14.842852478997703</v>
      </c>
      <c r="S142">
        <f t="shared" si="10"/>
        <v>7.2431635812260895</v>
      </c>
    </row>
    <row r="143" spans="1:19" x14ac:dyDescent="0.2">
      <c r="A143" s="12">
        <v>142</v>
      </c>
      <c r="B143" s="1">
        <v>133</v>
      </c>
      <c r="C143" s="1">
        <v>135</v>
      </c>
      <c r="D143" s="12">
        <f>VLOOKUP($J143,Cabos!$A$29:$E$42,2,FALSE)</f>
        <v>1.712</v>
      </c>
      <c r="E143" s="12">
        <f>VLOOKUP($J143,Cabos!$A$29:$E$42,3,FALSE)</f>
        <v>0.45369999999999999</v>
      </c>
      <c r="F143" s="12">
        <f>VLOOKUP($J143,Cabos!$A$29:$E$42,5,FALSE)</f>
        <v>3.6416605972323381E-6</v>
      </c>
      <c r="G143" s="1">
        <v>3.0499999999999999E-2</v>
      </c>
      <c r="H143" s="12" t="s">
        <v>6</v>
      </c>
      <c r="J143" s="1" t="s">
        <v>43</v>
      </c>
      <c r="L143" s="9">
        <f t="shared" si="8"/>
        <v>0.26501168224299065</v>
      </c>
      <c r="M143" s="9">
        <f t="shared" si="9"/>
        <v>14.842852478997703</v>
      </c>
      <c r="S143">
        <f t="shared" si="10"/>
        <v>0.45270700060942992</v>
      </c>
    </row>
    <row r="144" spans="1:19" x14ac:dyDescent="0.2">
      <c r="A144" s="12">
        <v>143</v>
      </c>
      <c r="B144" s="1">
        <v>133</v>
      </c>
      <c r="C144" s="1">
        <v>137</v>
      </c>
      <c r="D144" s="12">
        <f>VLOOKUP($J144,Cabos!$A$29:$E$42,2,FALSE)</f>
        <v>1.712</v>
      </c>
      <c r="E144" s="12">
        <f>VLOOKUP($J144,Cabos!$A$29:$E$42,3,FALSE)</f>
        <v>0.45369999999999999</v>
      </c>
      <c r="F144" s="12">
        <f>VLOOKUP($J144,Cabos!$A$29:$E$42,5,FALSE)</f>
        <v>3.6416605972323381E-6</v>
      </c>
      <c r="G144" s="1">
        <v>1.2199999999999999E-2</v>
      </c>
      <c r="H144" s="12" t="s">
        <v>6</v>
      </c>
      <c r="J144" s="1" t="s">
        <v>43</v>
      </c>
      <c r="L144" s="9">
        <f t="shared" si="8"/>
        <v>0.26501168224299065</v>
      </c>
      <c r="M144" s="9">
        <f t="shared" si="9"/>
        <v>14.842852478997703</v>
      </c>
      <c r="S144">
        <f t="shared" si="10"/>
        <v>0.18108280024377196</v>
      </c>
    </row>
    <row r="145" spans="1:19" x14ac:dyDescent="0.2">
      <c r="A145" s="12">
        <v>144</v>
      </c>
      <c r="B145" s="1">
        <v>133</v>
      </c>
      <c r="C145" s="1">
        <v>136</v>
      </c>
      <c r="D145" s="12">
        <f>VLOOKUP($J145,Cabos!$A$29:$E$42,2,FALSE)</f>
        <v>1.712</v>
      </c>
      <c r="E145" s="12">
        <f>VLOOKUP($J145,Cabos!$A$29:$E$42,3,FALSE)</f>
        <v>0.45369999999999999</v>
      </c>
      <c r="F145" s="12">
        <f>VLOOKUP($J145,Cabos!$A$29:$E$42,5,FALSE)</f>
        <v>3.6416605972323381E-6</v>
      </c>
      <c r="G145" s="1">
        <v>1.686E-2</v>
      </c>
      <c r="H145" s="12" t="s">
        <v>6</v>
      </c>
      <c r="J145" s="1" t="s">
        <v>43</v>
      </c>
      <c r="L145" s="9">
        <f t="shared" si="8"/>
        <v>0.26501168224299065</v>
      </c>
      <c r="M145" s="9">
        <f t="shared" si="9"/>
        <v>14.842852478997703</v>
      </c>
      <c r="S145">
        <f t="shared" si="10"/>
        <v>0.25025049279590128</v>
      </c>
    </row>
    <row r="146" spans="1:19" x14ac:dyDescent="0.2">
      <c r="A146" s="12">
        <v>145</v>
      </c>
      <c r="B146" s="1">
        <v>135</v>
      </c>
      <c r="C146" s="1">
        <v>284</v>
      </c>
      <c r="D146" s="12">
        <f>VLOOKUP($J146,Cabos!$A$29:$E$42,2,FALSE)</f>
        <v>1.712</v>
      </c>
      <c r="E146" s="12">
        <f>VLOOKUP($J146,Cabos!$A$29:$E$42,3,FALSE)</f>
        <v>0.45369999999999999</v>
      </c>
      <c r="F146" s="12">
        <f>VLOOKUP($J146,Cabos!$A$29:$E$42,5,FALSE)</f>
        <v>3.6416605972323381E-6</v>
      </c>
      <c r="G146" s="1">
        <v>0.30488999999999999</v>
      </c>
      <c r="H146" s="12" t="s">
        <v>6</v>
      </c>
      <c r="J146" s="1" t="s">
        <v>43</v>
      </c>
      <c r="L146" s="9">
        <f t="shared" si="8"/>
        <v>0.26501168224299065</v>
      </c>
      <c r="M146" s="9">
        <f t="shared" si="9"/>
        <v>14.842852478997703</v>
      </c>
      <c r="S146">
        <f t="shared" si="10"/>
        <v>4.5254372923216097</v>
      </c>
    </row>
    <row r="147" spans="1:19" x14ac:dyDescent="0.2">
      <c r="A147" s="12">
        <v>146</v>
      </c>
      <c r="B147" s="1">
        <v>137</v>
      </c>
      <c r="C147" s="1">
        <v>138</v>
      </c>
      <c r="D147" s="12">
        <f>VLOOKUP($J147,Cabos!$A$29:$E$42,2,FALSE)</f>
        <v>1.712</v>
      </c>
      <c r="E147" s="12">
        <f>VLOOKUP($J147,Cabos!$A$29:$E$42,3,FALSE)</f>
        <v>0.45369999999999999</v>
      </c>
      <c r="F147" s="12">
        <f>VLOOKUP($J147,Cabos!$A$29:$E$42,5,FALSE)</f>
        <v>3.6416605972323381E-6</v>
      </c>
      <c r="G147" s="1">
        <v>1.7420000000000001E-2</v>
      </c>
      <c r="H147" s="12" t="s">
        <v>6</v>
      </c>
      <c r="J147" s="1" t="s">
        <v>43</v>
      </c>
      <c r="L147" s="9">
        <f t="shared" si="8"/>
        <v>0.26501168224299065</v>
      </c>
      <c r="M147" s="9">
        <f t="shared" si="9"/>
        <v>14.842852478997703</v>
      </c>
      <c r="S147">
        <f t="shared" si="10"/>
        <v>0.25856249018414001</v>
      </c>
    </row>
    <row r="148" spans="1:19" x14ac:dyDescent="0.2">
      <c r="A148" s="12">
        <v>147</v>
      </c>
      <c r="B148" s="1">
        <v>138</v>
      </c>
      <c r="C148" s="1">
        <v>139</v>
      </c>
      <c r="D148" s="12">
        <f>VLOOKUP($J148,Cabos!$A$29:$E$42,2,FALSE)</f>
        <v>1.712</v>
      </c>
      <c r="E148" s="12">
        <f>VLOOKUP($J148,Cabos!$A$29:$E$42,3,FALSE)</f>
        <v>0.45369999999999999</v>
      </c>
      <c r="F148" s="12">
        <f>VLOOKUP($J148,Cabos!$A$29:$E$42,5,FALSE)</f>
        <v>3.6416605972323381E-6</v>
      </c>
      <c r="G148" s="1">
        <v>0.10662000000000001</v>
      </c>
      <c r="H148" s="12" t="s">
        <v>6</v>
      </c>
      <c r="J148" s="1" t="s">
        <v>43</v>
      </c>
      <c r="L148" s="9">
        <f t="shared" si="8"/>
        <v>0.26501168224299065</v>
      </c>
      <c r="M148" s="9">
        <f t="shared" si="9"/>
        <v>14.842852478997703</v>
      </c>
      <c r="S148">
        <f t="shared" si="10"/>
        <v>1.5825449313107351</v>
      </c>
    </row>
    <row r="149" spans="1:19" x14ac:dyDescent="0.2">
      <c r="A149" s="12">
        <v>148</v>
      </c>
      <c r="B149" s="1">
        <v>138</v>
      </c>
      <c r="C149" s="1">
        <v>140</v>
      </c>
      <c r="D149" s="12">
        <f>VLOOKUP($J149,Cabos!$A$29:$E$42,2,FALSE)</f>
        <v>1.712</v>
      </c>
      <c r="E149" s="12">
        <f>VLOOKUP($J149,Cabos!$A$29:$E$42,3,FALSE)</f>
        <v>0.45369999999999999</v>
      </c>
      <c r="F149" s="12">
        <f>VLOOKUP($J149,Cabos!$A$29:$E$42,5,FALSE)</f>
        <v>3.6416605972323381E-6</v>
      </c>
      <c r="G149" s="1">
        <v>0.66876000000000002</v>
      </c>
      <c r="H149" s="12" t="s">
        <v>6</v>
      </c>
      <c r="J149" s="1" t="s">
        <v>43</v>
      </c>
      <c r="L149" s="9">
        <f t="shared" si="8"/>
        <v>0.26501168224299065</v>
      </c>
      <c r="M149" s="9">
        <f t="shared" si="9"/>
        <v>14.842852478997703</v>
      </c>
      <c r="S149">
        <f t="shared" si="10"/>
        <v>9.9263060238545044</v>
      </c>
    </row>
    <row r="150" spans="1:19" x14ac:dyDescent="0.2">
      <c r="A150" s="12">
        <v>149</v>
      </c>
      <c r="B150" s="1">
        <v>139</v>
      </c>
      <c r="C150" s="1">
        <v>277</v>
      </c>
      <c r="D150" s="12">
        <f>VLOOKUP($J150,Cabos!$A$29:$E$42,2,FALSE)</f>
        <v>1.044</v>
      </c>
      <c r="E150" s="12">
        <f>VLOOKUP($J150,Cabos!$A$29:$E$42,3,FALSE)</f>
        <v>0.44619999999999999</v>
      </c>
      <c r="F150" s="12">
        <f>VLOOKUP($J150,Cabos!$A$29:$E$42,5,FALSE)</f>
        <v>3.7439161362785476E-6</v>
      </c>
      <c r="G150" s="1">
        <v>3.5529999999999999E-2</v>
      </c>
      <c r="H150" s="12" t="s">
        <v>6</v>
      </c>
      <c r="J150" s="1" t="s">
        <v>41</v>
      </c>
      <c r="L150" s="9">
        <f t="shared" si="8"/>
        <v>0.42739463601532562</v>
      </c>
      <c r="M150" s="9">
        <f t="shared" si="9"/>
        <v>23.141603542893169</v>
      </c>
      <c r="S150">
        <f t="shared" si="10"/>
        <v>0.82222117387899429</v>
      </c>
    </row>
    <row r="151" spans="1:19" x14ac:dyDescent="0.2">
      <c r="A151" s="12">
        <v>150</v>
      </c>
      <c r="B151" s="1">
        <v>139</v>
      </c>
      <c r="C151" s="1">
        <v>276</v>
      </c>
      <c r="D151" s="12">
        <f>VLOOKUP($J151,Cabos!$A$29:$E$42,2,FALSE)</f>
        <v>1.712</v>
      </c>
      <c r="E151" s="12">
        <f>VLOOKUP($J151,Cabos!$A$29:$E$42,3,FALSE)</f>
        <v>0.45369999999999999</v>
      </c>
      <c r="F151" s="12">
        <f>VLOOKUP($J151,Cabos!$A$29:$E$42,5,FALSE)</f>
        <v>3.6416605972323381E-6</v>
      </c>
      <c r="G151" s="1">
        <v>1.6640000000000002E-2</v>
      </c>
      <c r="H151" s="12" t="s">
        <v>6</v>
      </c>
      <c r="J151" s="1" t="s">
        <v>43</v>
      </c>
      <c r="L151" s="9">
        <f t="shared" si="8"/>
        <v>0.26501168224299065</v>
      </c>
      <c r="M151" s="9">
        <f t="shared" si="9"/>
        <v>14.842852478997703</v>
      </c>
      <c r="S151">
        <f t="shared" si="10"/>
        <v>0.2469850652505218</v>
      </c>
    </row>
    <row r="152" spans="1:19" x14ac:dyDescent="0.2">
      <c r="A152" s="12">
        <v>151</v>
      </c>
      <c r="B152" s="1">
        <v>140</v>
      </c>
      <c r="C152" s="1">
        <v>141</v>
      </c>
      <c r="D152" s="12">
        <f>VLOOKUP($J152,Cabos!$A$29:$E$42,2,FALSE)</f>
        <v>1.712</v>
      </c>
      <c r="E152" s="12">
        <f>VLOOKUP($J152,Cabos!$A$29:$E$42,3,FALSE)</f>
        <v>0.45369999999999999</v>
      </c>
      <c r="F152" s="12">
        <f>VLOOKUP($J152,Cabos!$A$29:$E$42,5,FALSE)</f>
        <v>3.6416605972323381E-6</v>
      </c>
      <c r="G152" s="1">
        <v>6.2969999999999998E-2</v>
      </c>
      <c r="H152" s="12" t="s">
        <v>6</v>
      </c>
      <c r="J152" s="1" t="s">
        <v>43</v>
      </c>
      <c r="L152" s="9">
        <f t="shared" si="8"/>
        <v>0.26501168224299065</v>
      </c>
      <c r="M152" s="9">
        <f t="shared" si="9"/>
        <v>14.842852478997703</v>
      </c>
      <c r="S152">
        <f t="shared" si="10"/>
        <v>0.93465442060248527</v>
      </c>
    </row>
    <row r="153" spans="1:19" x14ac:dyDescent="0.2">
      <c r="A153" s="12">
        <v>152</v>
      </c>
      <c r="B153" s="1">
        <v>141</v>
      </c>
      <c r="C153" s="1">
        <v>142</v>
      </c>
      <c r="D153" s="12">
        <f>VLOOKUP($J153,Cabos!$A$29:$E$42,2,FALSE)</f>
        <v>1.712</v>
      </c>
      <c r="E153" s="12">
        <f>VLOOKUP($J153,Cabos!$A$29:$E$42,3,FALSE)</f>
        <v>0.45369999999999999</v>
      </c>
      <c r="F153" s="12">
        <f>VLOOKUP($J153,Cabos!$A$29:$E$42,5,FALSE)</f>
        <v>3.6416605972323381E-6</v>
      </c>
      <c r="G153" s="1">
        <v>0.32345999999999997</v>
      </c>
      <c r="H153" s="12" t="s">
        <v>6</v>
      </c>
      <c r="J153" s="1" t="s">
        <v>43</v>
      </c>
      <c r="L153" s="9">
        <f t="shared" si="8"/>
        <v>0.26501168224299065</v>
      </c>
      <c r="M153" s="9">
        <f t="shared" si="9"/>
        <v>14.842852478997703</v>
      </c>
      <c r="S153">
        <f t="shared" si="10"/>
        <v>4.8010690628565964</v>
      </c>
    </row>
    <row r="154" spans="1:19" x14ac:dyDescent="0.2">
      <c r="A154" s="12">
        <v>153</v>
      </c>
      <c r="B154" s="1">
        <v>141</v>
      </c>
      <c r="C154" s="1">
        <v>143</v>
      </c>
      <c r="D154" s="12">
        <f>VLOOKUP($J154,Cabos!$A$29:$E$42,2,FALSE)</f>
        <v>1.712</v>
      </c>
      <c r="E154" s="12">
        <f>VLOOKUP($J154,Cabos!$A$29:$E$42,3,FALSE)</f>
        <v>0.45369999999999999</v>
      </c>
      <c r="F154" s="12">
        <f>VLOOKUP($J154,Cabos!$A$29:$E$42,5,FALSE)</f>
        <v>3.6416605972323381E-6</v>
      </c>
      <c r="G154" s="1">
        <v>8.1610000000000002E-2</v>
      </c>
      <c r="H154" s="12" t="s">
        <v>6</v>
      </c>
      <c r="J154" s="1" t="s">
        <v>43</v>
      </c>
      <c r="L154" s="9">
        <f t="shared" si="8"/>
        <v>0.26501168224299065</v>
      </c>
      <c r="M154" s="9">
        <f t="shared" si="9"/>
        <v>14.842852478997703</v>
      </c>
      <c r="S154">
        <f t="shared" si="10"/>
        <v>1.2113251908110025</v>
      </c>
    </row>
    <row r="155" spans="1:19" x14ac:dyDescent="0.2">
      <c r="A155" s="12">
        <v>154</v>
      </c>
      <c r="B155" s="1">
        <v>143</v>
      </c>
      <c r="C155" s="1">
        <v>144</v>
      </c>
      <c r="D155" s="12">
        <f>VLOOKUP($J155,Cabos!$A$29:$E$42,2,FALSE)</f>
        <v>1.712</v>
      </c>
      <c r="E155" s="12">
        <f>VLOOKUP($J155,Cabos!$A$29:$E$42,3,FALSE)</f>
        <v>0.45369999999999999</v>
      </c>
      <c r="F155" s="12">
        <f>VLOOKUP($J155,Cabos!$A$29:$E$42,5,FALSE)</f>
        <v>3.6416605972323381E-6</v>
      </c>
      <c r="G155" s="1">
        <v>0.27024000000000004</v>
      </c>
      <c r="H155" s="12" t="s">
        <v>6</v>
      </c>
      <c r="J155" s="1" t="s">
        <v>43</v>
      </c>
      <c r="L155" s="9">
        <f t="shared" si="8"/>
        <v>0.26501168224299065</v>
      </c>
      <c r="M155" s="9">
        <f t="shared" si="9"/>
        <v>14.842852478997703</v>
      </c>
      <c r="S155">
        <f t="shared" si="10"/>
        <v>4.0111324539243398</v>
      </c>
    </row>
    <row r="156" spans="1:19" x14ac:dyDescent="0.2">
      <c r="A156" s="12">
        <v>155</v>
      </c>
      <c r="B156" s="1">
        <v>143</v>
      </c>
      <c r="C156" s="1">
        <v>145</v>
      </c>
      <c r="D156" s="12">
        <f>VLOOKUP($J156,Cabos!$A$29:$E$42,2,FALSE)</f>
        <v>1.712</v>
      </c>
      <c r="E156" s="12">
        <f>VLOOKUP($J156,Cabos!$A$29:$E$42,3,FALSE)</f>
        <v>0.45369999999999999</v>
      </c>
      <c r="F156" s="12">
        <f>VLOOKUP($J156,Cabos!$A$29:$E$42,5,FALSE)</f>
        <v>3.6416605972323381E-6</v>
      </c>
      <c r="G156" s="1">
        <v>8.634E-2</v>
      </c>
      <c r="H156" s="12" t="s">
        <v>6</v>
      </c>
      <c r="J156" s="1" t="s">
        <v>43</v>
      </c>
      <c r="L156" s="9">
        <f t="shared" si="8"/>
        <v>0.26501168224299065</v>
      </c>
      <c r="M156" s="9">
        <f t="shared" si="9"/>
        <v>14.842852478997703</v>
      </c>
      <c r="S156">
        <f t="shared" si="10"/>
        <v>1.2815318830366615</v>
      </c>
    </row>
    <row r="157" spans="1:19" x14ac:dyDescent="0.2">
      <c r="A157" s="12">
        <v>156</v>
      </c>
      <c r="B157" s="1">
        <v>144</v>
      </c>
      <c r="C157" s="1">
        <v>264</v>
      </c>
      <c r="D157" s="12">
        <f>VLOOKUP($J157,Cabos!$A$29:$E$42,2,FALSE)</f>
        <v>1.712</v>
      </c>
      <c r="E157" s="12">
        <f>VLOOKUP($J157,Cabos!$A$29:$E$42,3,FALSE)</f>
        <v>0.45369999999999999</v>
      </c>
      <c r="F157" s="12">
        <f>VLOOKUP($J157,Cabos!$A$29:$E$42,5,FALSE)</f>
        <v>3.6416605972323381E-6</v>
      </c>
      <c r="G157" s="1">
        <v>0.41461999999999999</v>
      </c>
      <c r="H157" s="12" t="s">
        <v>6</v>
      </c>
      <c r="J157" s="1" t="s">
        <v>43</v>
      </c>
      <c r="L157" s="9">
        <f t="shared" si="8"/>
        <v>0.26501168224299065</v>
      </c>
      <c r="M157" s="9">
        <f t="shared" si="9"/>
        <v>14.842852478997703</v>
      </c>
      <c r="S157">
        <f t="shared" si="10"/>
        <v>6.1541434948420273</v>
      </c>
    </row>
    <row r="158" spans="1:19" x14ac:dyDescent="0.2">
      <c r="A158" s="12">
        <v>157</v>
      </c>
      <c r="B158" s="1">
        <v>144</v>
      </c>
      <c r="C158" s="1">
        <v>263</v>
      </c>
      <c r="D158" s="12">
        <f>VLOOKUP($J158,Cabos!$A$29:$E$42,2,FALSE)</f>
        <v>1.712</v>
      </c>
      <c r="E158" s="12">
        <f>VLOOKUP($J158,Cabos!$A$29:$E$42,3,FALSE)</f>
        <v>0.45369999999999999</v>
      </c>
      <c r="F158" s="12">
        <f>VLOOKUP($J158,Cabos!$A$29:$E$42,5,FALSE)</f>
        <v>3.6416605972323381E-6</v>
      </c>
      <c r="G158" s="1">
        <v>0.15215000000000001</v>
      </c>
      <c r="H158" s="12" t="s">
        <v>6</v>
      </c>
      <c r="J158" s="1" t="s">
        <v>43</v>
      </c>
      <c r="L158" s="9">
        <f t="shared" si="8"/>
        <v>0.26501168224299065</v>
      </c>
      <c r="M158" s="9">
        <f t="shared" si="9"/>
        <v>14.842852478997703</v>
      </c>
      <c r="S158">
        <f t="shared" si="10"/>
        <v>2.2583400046795004</v>
      </c>
    </row>
    <row r="159" spans="1:19" x14ac:dyDescent="0.2">
      <c r="A159" s="12">
        <v>158</v>
      </c>
      <c r="B159" s="1">
        <v>145</v>
      </c>
      <c r="C159" s="1">
        <v>146</v>
      </c>
      <c r="D159" s="12">
        <f>VLOOKUP($J159,Cabos!$A$29:$E$42,2,FALSE)</f>
        <v>1.712</v>
      </c>
      <c r="E159" s="12">
        <f>VLOOKUP($J159,Cabos!$A$29:$E$42,3,FALSE)</f>
        <v>0.45369999999999999</v>
      </c>
      <c r="F159" s="12">
        <f>VLOOKUP($J159,Cabos!$A$29:$E$42,5,FALSE)</f>
        <v>3.6416605972323381E-6</v>
      </c>
      <c r="G159" s="1">
        <v>0.32099</v>
      </c>
      <c r="H159" s="12" t="s">
        <v>6</v>
      </c>
      <c r="J159" s="1" t="s">
        <v>43</v>
      </c>
      <c r="L159" s="9">
        <f t="shared" si="8"/>
        <v>0.26501168224299065</v>
      </c>
      <c r="M159" s="9">
        <f t="shared" si="9"/>
        <v>14.842852478997703</v>
      </c>
      <c r="S159">
        <f t="shared" si="10"/>
        <v>4.7644072172334724</v>
      </c>
    </row>
    <row r="160" spans="1:19" x14ac:dyDescent="0.2">
      <c r="A160" s="12">
        <v>159</v>
      </c>
      <c r="B160" s="1">
        <v>146</v>
      </c>
      <c r="C160" s="1">
        <v>147</v>
      </c>
      <c r="D160" s="12">
        <f>VLOOKUP($J160,Cabos!$A$29:$E$42,2,FALSE)</f>
        <v>1.712</v>
      </c>
      <c r="E160" s="12">
        <f>VLOOKUP($J160,Cabos!$A$29:$E$42,3,FALSE)</f>
        <v>0.45369999999999999</v>
      </c>
      <c r="F160" s="12">
        <f>VLOOKUP($J160,Cabos!$A$29:$E$42,5,FALSE)</f>
        <v>3.6416605972323381E-6</v>
      </c>
      <c r="G160" s="1">
        <v>0.21706999999999999</v>
      </c>
      <c r="H160" s="12" t="s">
        <v>6</v>
      </c>
      <c r="J160" s="1" t="s">
        <v>43</v>
      </c>
      <c r="L160" s="9">
        <f t="shared" si="8"/>
        <v>0.26501168224299065</v>
      </c>
      <c r="M160" s="9">
        <f t="shared" si="9"/>
        <v>14.842852478997703</v>
      </c>
      <c r="S160">
        <f t="shared" si="10"/>
        <v>3.2219379876160312</v>
      </c>
    </row>
    <row r="161" spans="1:19" x14ac:dyDescent="0.2">
      <c r="A161" s="12">
        <v>160</v>
      </c>
      <c r="B161" s="1">
        <v>147</v>
      </c>
      <c r="C161" s="1">
        <v>148</v>
      </c>
      <c r="D161" s="12">
        <f>VLOOKUP($J161,Cabos!$A$29:$E$42,2,FALSE)</f>
        <v>1.712</v>
      </c>
      <c r="E161" s="12">
        <f>VLOOKUP($J161,Cabos!$A$29:$E$42,3,FALSE)</f>
        <v>0.45369999999999999</v>
      </c>
      <c r="F161" s="12">
        <f>VLOOKUP($J161,Cabos!$A$29:$E$42,5,FALSE)</f>
        <v>3.6416605972323381E-6</v>
      </c>
      <c r="G161" s="1">
        <v>0.24390999999999999</v>
      </c>
      <c r="H161" s="12" t="s">
        <v>6</v>
      </c>
      <c r="J161" s="1" t="s">
        <v>43</v>
      </c>
      <c r="L161" s="9">
        <f t="shared" si="8"/>
        <v>0.26501168224299065</v>
      </c>
      <c r="M161" s="9">
        <f t="shared" si="9"/>
        <v>14.842852478997703</v>
      </c>
      <c r="S161">
        <f t="shared" si="10"/>
        <v>3.6203201481523295</v>
      </c>
    </row>
    <row r="162" spans="1:19" x14ac:dyDescent="0.2">
      <c r="A162" s="12">
        <v>161</v>
      </c>
      <c r="B162" s="1">
        <v>147</v>
      </c>
      <c r="C162" s="1">
        <v>149</v>
      </c>
      <c r="D162" s="12">
        <f>VLOOKUP($J162,Cabos!$A$29:$E$42,2,FALSE)</f>
        <v>1.712</v>
      </c>
      <c r="E162" s="12">
        <f>VLOOKUP($J162,Cabos!$A$29:$E$42,3,FALSE)</f>
        <v>0.45369999999999999</v>
      </c>
      <c r="F162" s="12">
        <f>VLOOKUP($J162,Cabos!$A$29:$E$42,5,FALSE)</f>
        <v>3.6416605972323381E-6</v>
      </c>
      <c r="G162" s="1">
        <v>0.14834999999999998</v>
      </c>
      <c r="H162" s="12" t="s">
        <v>6</v>
      </c>
      <c r="J162" s="1" t="s">
        <v>43</v>
      </c>
      <c r="L162" s="9">
        <f t="shared" si="8"/>
        <v>0.26501168224299065</v>
      </c>
      <c r="M162" s="9">
        <f t="shared" si="9"/>
        <v>14.842852478997703</v>
      </c>
      <c r="S162">
        <f t="shared" si="10"/>
        <v>2.2019371652593089</v>
      </c>
    </row>
    <row r="163" spans="1:19" x14ac:dyDescent="0.2">
      <c r="A163" s="12">
        <v>162</v>
      </c>
      <c r="B163" s="1">
        <v>149</v>
      </c>
      <c r="C163" s="1">
        <v>150</v>
      </c>
      <c r="D163" s="12">
        <f>VLOOKUP($J163,Cabos!$A$29:$E$42,2,FALSE)</f>
        <v>1.712</v>
      </c>
      <c r="E163" s="12">
        <f>VLOOKUP($J163,Cabos!$A$29:$E$42,3,FALSE)</f>
        <v>0.45369999999999999</v>
      </c>
      <c r="F163" s="12">
        <f>VLOOKUP($J163,Cabos!$A$29:$E$42,5,FALSE)</f>
        <v>3.6416605972323381E-6</v>
      </c>
      <c r="G163" s="1">
        <v>7.4529999999999999E-2</v>
      </c>
      <c r="H163" s="12" t="s">
        <v>6</v>
      </c>
      <c r="J163" s="1" t="s">
        <v>43</v>
      </c>
      <c r="L163" s="9">
        <f t="shared" si="8"/>
        <v>0.26501168224299065</v>
      </c>
      <c r="M163" s="9">
        <f t="shared" si="9"/>
        <v>14.842852478997703</v>
      </c>
      <c r="S163">
        <f t="shared" si="10"/>
        <v>1.1062377952596987</v>
      </c>
    </row>
    <row r="164" spans="1:19" x14ac:dyDescent="0.2">
      <c r="A164" s="12">
        <v>163</v>
      </c>
      <c r="B164" s="1">
        <v>150</v>
      </c>
      <c r="C164" s="1">
        <v>152</v>
      </c>
      <c r="D164" s="12">
        <f>VLOOKUP($J164,Cabos!$A$29:$E$42,2,FALSE)</f>
        <v>1.712</v>
      </c>
      <c r="E164" s="12">
        <f>VLOOKUP($J164,Cabos!$A$29:$E$42,3,FALSE)</f>
        <v>0.45369999999999999</v>
      </c>
      <c r="F164" s="12">
        <f>VLOOKUP($J164,Cabos!$A$29:$E$42,5,FALSE)</f>
        <v>3.6416605972323381E-6</v>
      </c>
      <c r="G164" s="1">
        <v>0.31618999999999997</v>
      </c>
      <c r="H164" s="12" t="s">
        <v>6</v>
      </c>
      <c r="J164" s="1" t="s">
        <v>43</v>
      </c>
      <c r="L164" s="9">
        <f t="shared" si="8"/>
        <v>0.26501168224299065</v>
      </c>
      <c r="M164" s="9">
        <f t="shared" si="9"/>
        <v>14.842852478997703</v>
      </c>
      <c r="S164">
        <f t="shared" si="10"/>
        <v>4.6931615253342835</v>
      </c>
    </row>
    <row r="165" spans="1:19" x14ac:dyDescent="0.2">
      <c r="A165" s="12">
        <v>164</v>
      </c>
      <c r="B165" s="1">
        <v>150</v>
      </c>
      <c r="C165" s="1">
        <v>151</v>
      </c>
      <c r="D165" s="12">
        <f>VLOOKUP($J165,Cabos!$A$29:$E$42,2,FALSE)</f>
        <v>1.712</v>
      </c>
      <c r="E165" s="12">
        <f>VLOOKUP($J165,Cabos!$A$29:$E$42,3,FALSE)</f>
        <v>0.45369999999999999</v>
      </c>
      <c r="F165" s="12">
        <f>VLOOKUP($J165,Cabos!$A$29:$E$42,5,FALSE)</f>
        <v>3.6416605972323381E-6</v>
      </c>
      <c r="G165" s="1">
        <v>4.8369999999999996E-2</v>
      </c>
      <c r="H165" s="12" t="s">
        <v>6</v>
      </c>
      <c r="J165" s="1" t="s">
        <v>43</v>
      </c>
      <c r="L165" s="9">
        <f t="shared" si="8"/>
        <v>0.26501168224299065</v>
      </c>
      <c r="M165" s="9">
        <f t="shared" si="9"/>
        <v>14.842852478997703</v>
      </c>
      <c r="S165">
        <f t="shared" si="10"/>
        <v>0.71794877440911886</v>
      </c>
    </row>
    <row r="166" spans="1:19" x14ac:dyDescent="0.2">
      <c r="A166" s="12">
        <v>165</v>
      </c>
      <c r="B166" s="1">
        <v>151</v>
      </c>
      <c r="C166" s="1">
        <v>153</v>
      </c>
      <c r="D166" s="12">
        <f>VLOOKUP($J166,Cabos!$A$29:$E$42,2,FALSE)</f>
        <v>1.712</v>
      </c>
      <c r="E166" s="12">
        <f>VLOOKUP($J166,Cabos!$A$29:$E$42,3,FALSE)</f>
        <v>0.45369999999999999</v>
      </c>
      <c r="F166" s="12">
        <f>VLOOKUP($J166,Cabos!$A$29:$E$42,5,FALSE)</f>
        <v>3.6416605972323381E-6</v>
      </c>
      <c r="G166" s="1">
        <v>3.1949999999999999E-2</v>
      </c>
      <c r="H166" s="12" t="s">
        <v>6</v>
      </c>
      <c r="J166" s="1" t="s">
        <v>43</v>
      </c>
      <c r="L166" s="9">
        <f t="shared" si="8"/>
        <v>0.26501168224299065</v>
      </c>
      <c r="M166" s="9">
        <f t="shared" si="9"/>
        <v>14.842852478997703</v>
      </c>
      <c r="S166">
        <f t="shared" si="10"/>
        <v>0.47422913670397659</v>
      </c>
    </row>
    <row r="167" spans="1:19" x14ac:dyDescent="0.2">
      <c r="A167" s="12">
        <v>166</v>
      </c>
      <c r="B167" s="1">
        <v>151</v>
      </c>
      <c r="C167" s="1">
        <v>154</v>
      </c>
      <c r="D167" s="12">
        <f>VLOOKUP($J167,Cabos!$A$29:$E$42,2,FALSE)</f>
        <v>1.712</v>
      </c>
      <c r="E167" s="12">
        <f>VLOOKUP($J167,Cabos!$A$29:$E$42,3,FALSE)</f>
        <v>0.45369999999999999</v>
      </c>
      <c r="F167" s="12">
        <f>VLOOKUP($J167,Cabos!$A$29:$E$42,5,FALSE)</f>
        <v>3.6416605972323381E-6</v>
      </c>
      <c r="G167" s="1">
        <v>0.15277000000000002</v>
      </c>
      <c r="H167" s="12" t="s">
        <v>6</v>
      </c>
      <c r="J167" s="1" t="s">
        <v>43</v>
      </c>
      <c r="L167" s="9">
        <f t="shared" si="8"/>
        <v>0.26501168224299065</v>
      </c>
      <c r="M167" s="9">
        <f t="shared" si="9"/>
        <v>14.842852478997703</v>
      </c>
      <c r="S167">
        <f t="shared" si="10"/>
        <v>2.2675425732164793</v>
      </c>
    </row>
    <row r="168" spans="1:19" x14ac:dyDescent="0.2">
      <c r="A168" s="12">
        <v>167</v>
      </c>
      <c r="B168" s="1">
        <v>153</v>
      </c>
      <c r="C168" s="1">
        <v>247</v>
      </c>
      <c r="D168" s="12">
        <f>VLOOKUP($J168,Cabos!$A$29:$E$42,2,FALSE)</f>
        <v>1.712</v>
      </c>
      <c r="E168" s="12">
        <f>VLOOKUP($J168,Cabos!$A$29:$E$42,3,FALSE)</f>
        <v>0.45369999999999999</v>
      </c>
      <c r="F168" s="12">
        <f>VLOOKUP($J168,Cabos!$A$29:$E$42,5,FALSE)</f>
        <v>3.6416605972323381E-6</v>
      </c>
      <c r="G168" s="1">
        <v>6.0109999999999997E-2</v>
      </c>
      <c r="H168" s="12" t="s">
        <v>6</v>
      </c>
      <c r="J168" s="1" t="s">
        <v>43</v>
      </c>
      <c r="L168" s="9">
        <f t="shared" si="8"/>
        <v>0.26501168224299065</v>
      </c>
      <c r="M168" s="9">
        <f t="shared" si="9"/>
        <v>14.842852478997703</v>
      </c>
      <c r="S168">
        <f t="shared" si="10"/>
        <v>0.8922038625125519</v>
      </c>
    </row>
    <row r="169" spans="1:19" x14ac:dyDescent="0.2">
      <c r="A169" s="12">
        <v>168</v>
      </c>
      <c r="B169" s="1">
        <v>154</v>
      </c>
      <c r="C169" s="1">
        <v>155</v>
      </c>
      <c r="D169" s="12">
        <f>VLOOKUP($J169,Cabos!$A$29:$E$42,2,FALSE)</f>
        <v>1.712</v>
      </c>
      <c r="E169" s="12">
        <f>VLOOKUP($J169,Cabos!$A$29:$E$42,3,FALSE)</f>
        <v>0.45369999999999999</v>
      </c>
      <c r="F169" s="12">
        <f>VLOOKUP($J169,Cabos!$A$29:$E$42,5,FALSE)</f>
        <v>3.6416605972323381E-6</v>
      </c>
      <c r="G169" s="1">
        <v>0.52878000000000003</v>
      </c>
      <c r="H169" s="12" t="s">
        <v>6</v>
      </c>
      <c r="J169" s="1" t="s">
        <v>43</v>
      </c>
      <c r="L169" s="9">
        <f t="shared" si="8"/>
        <v>0.26501168224299065</v>
      </c>
      <c r="M169" s="9">
        <f t="shared" si="9"/>
        <v>14.842852478997703</v>
      </c>
      <c r="S169">
        <f t="shared" si="10"/>
        <v>7.8486035338444058</v>
      </c>
    </row>
    <row r="170" spans="1:19" x14ac:dyDescent="0.2">
      <c r="A170" s="12">
        <v>169</v>
      </c>
      <c r="B170" s="1">
        <v>155</v>
      </c>
      <c r="C170" s="1">
        <v>158</v>
      </c>
      <c r="D170" s="12">
        <f>VLOOKUP($J170,Cabos!$A$29:$E$42,2,FALSE)</f>
        <v>1.712</v>
      </c>
      <c r="E170" s="12">
        <f>VLOOKUP($J170,Cabos!$A$29:$E$42,3,FALSE)</f>
        <v>0.45369999999999999</v>
      </c>
      <c r="F170" s="12">
        <f>VLOOKUP($J170,Cabos!$A$29:$E$42,5,FALSE)</f>
        <v>3.6416605972323381E-6</v>
      </c>
      <c r="G170" s="1">
        <v>5.9249999999999997E-2</v>
      </c>
      <c r="H170" s="12" t="s">
        <v>6</v>
      </c>
      <c r="J170" s="1" t="s">
        <v>43</v>
      </c>
      <c r="L170" s="9">
        <f t="shared" si="8"/>
        <v>0.26501168224299065</v>
      </c>
      <c r="M170" s="9">
        <f t="shared" si="9"/>
        <v>14.842852478997703</v>
      </c>
      <c r="S170">
        <f t="shared" si="10"/>
        <v>0.87943900938061381</v>
      </c>
    </row>
    <row r="171" spans="1:19" x14ac:dyDescent="0.2">
      <c r="A171" s="12">
        <v>170</v>
      </c>
      <c r="B171" s="1">
        <v>155</v>
      </c>
      <c r="C171" s="1">
        <v>156</v>
      </c>
      <c r="D171" s="12">
        <f>VLOOKUP($J171,Cabos!$A$29:$E$42,2,FALSE)</f>
        <v>1.712</v>
      </c>
      <c r="E171" s="12">
        <f>VLOOKUP($J171,Cabos!$A$29:$E$42,3,FALSE)</f>
        <v>0.45369999999999999</v>
      </c>
      <c r="F171" s="12">
        <f>VLOOKUP($J171,Cabos!$A$29:$E$42,5,FALSE)</f>
        <v>3.6416605972323381E-6</v>
      </c>
      <c r="G171" s="1">
        <v>3.6600000000000001E-2</v>
      </c>
      <c r="H171" s="12" t="s">
        <v>6</v>
      </c>
      <c r="J171" s="1" t="s">
        <v>43</v>
      </c>
      <c r="L171" s="9">
        <f t="shared" ref="L171:L234" si="11">E171/D171</f>
        <v>0.26501168224299065</v>
      </c>
      <c r="M171" s="9">
        <f t="shared" si="9"/>
        <v>14.842852478997703</v>
      </c>
      <c r="S171">
        <f t="shared" si="10"/>
        <v>0.54324840073131597</v>
      </c>
    </row>
    <row r="172" spans="1:19" x14ac:dyDescent="0.2">
      <c r="A172" s="12">
        <v>171</v>
      </c>
      <c r="B172" s="1">
        <v>155</v>
      </c>
      <c r="C172" s="1">
        <v>157</v>
      </c>
      <c r="D172" s="12">
        <f>VLOOKUP($J172,Cabos!$A$29:$E$42,2,FALSE)</f>
        <v>1.712</v>
      </c>
      <c r="E172" s="12">
        <f>VLOOKUP($J172,Cabos!$A$29:$E$42,3,FALSE)</f>
        <v>0.45369999999999999</v>
      </c>
      <c r="F172" s="12">
        <f>VLOOKUP($J172,Cabos!$A$29:$E$42,5,FALSE)</f>
        <v>3.6416605972323381E-6</v>
      </c>
      <c r="G172" s="1">
        <v>7.4999999999999997E-3</v>
      </c>
      <c r="H172" s="12" t="s">
        <v>6</v>
      </c>
      <c r="J172" s="1" t="s">
        <v>43</v>
      </c>
      <c r="L172" s="9">
        <f t="shared" si="11"/>
        <v>0.26501168224299065</v>
      </c>
      <c r="M172" s="9">
        <f t="shared" si="9"/>
        <v>14.842852478997703</v>
      </c>
      <c r="S172">
        <f t="shared" si="10"/>
        <v>0.11132139359248276</v>
      </c>
    </row>
    <row r="173" spans="1:19" x14ac:dyDescent="0.2">
      <c r="A173" s="12">
        <v>172</v>
      </c>
      <c r="B173" s="1">
        <v>156</v>
      </c>
      <c r="C173" s="1">
        <v>245</v>
      </c>
      <c r="D173" s="12">
        <f>VLOOKUP($J173,Cabos!$A$29:$E$42,2,FALSE)</f>
        <v>1.712</v>
      </c>
      <c r="E173" s="12">
        <f>VLOOKUP($J173,Cabos!$A$29:$E$42,3,FALSE)</f>
        <v>0.45369999999999999</v>
      </c>
      <c r="F173" s="12">
        <f>VLOOKUP($J173,Cabos!$A$29:$E$42,5,FALSE)</f>
        <v>3.6416605972323381E-6</v>
      </c>
      <c r="G173" s="1">
        <v>9.5769999999999994E-2</v>
      </c>
      <c r="H173" s="12" t="s">
        <v>6</v>
      </c>
      <c r="J173" s="1" t="s">
        <v>43</v>
      </c>
      <c r="L173" s="9">
        <f t="shared" si="11"/>
        <v>0.26501168224299065</v>
      </c>
      <c r="M173" s="9">
        <f t="shared" si="9"/>
        <v>14.842852478997703</v>
      </c>
      <c r="S173">
        <f t="shared" si="10"/>
        <v>1.4214999819136098</v>
      </c>
    </row>
    <row r="174" spans="1:19" x14ac:dyDescent="0.2">
      <c r="A174" s="12">
        <v>173</v>
      </c>
      <c r="B174" s="1">
        <v>158</v>
      </c>
      <c r="C174" s="1">
        <v>159</v>
      </c>
      <c r="D174" s="12">
        <f>VLOOKUP($J174,Cabos!$A$29:$E$42,2,FALSE)</f>
        <v>1.712</v>
      </c>
      <c r="E174" s="12">
        <f>VLOOKUP($J174,Cabos!$A$29:$E$42,3,FALSE)</f>
        <v>0.45369999999999999</v>
      </c>
      <c r="F174" s="12">
        <f>VLOOKUP($J174,Cabos!$A$29:$E$42,5,FALSE)</f>
        <v>3.6416605972323381E-6</v>
      </c>
      <c r="G174" s="1">
        <v>4.6020000000000005E-2</v>
      </c>
      <c r="H174" s="12" t="s">
        <v>6</v>
      </c>
      <c r="J174" s="1" t="s">
        <v>43</v>
      </c>
      <c r="L174" s="9">
        <f t="shared" si="11"/>
        <v>0.26501168224299065</v>
      </c>
      <c r="M174" s="9">
        <f t="shared" si="9"/>
        <v>14.842852478997703</v>
      </c>
      <c r="S174">
        <f t="shared" si="10"/>
        <v>0.68306807108347434</v>
      </c>
    </row>
    <row r="175" spans="1:19" x14ac:dyDescent="0.2">
      <c r="A175" s="12">
        <v>174</v>
      </c>
      <c r="B175" s="1">
        <v>159</v>
      </c>
      <c r="C175" s="1">
        <v>162</v>
      </c>
      <c r="D175" s="12">
        <f>VLOOKUP($J175,Cabos!$A$29:$E$42,2,FALSE)</f>
        <v>1.712</v>
      </c>
      <c r="E175" s="12">
        <f>VLOOKUP($J175,Cabos!$A$29:$E$42,3,FALSE)</f>
        <v>0.45369999999999999</v>
      </c>
      <c r="F175" s="12">
        <f>VLOOKUP($J175,Cabos!$A$29:$E$42,5,FALSE)</f>
        <v>3.6416605972323381E-6</v>
      </c>
      <c r="G175" s="1">
        <v>0.17993999999999999</v>
      </c>
      <c r="H175" s="12" t="s">
        <v>6</v>
      </c>
      <c r="J175" s="1" t="s">
        <v>43</v>
      </c>
      <c r="L175" s="9">
        <f t="shared" si="11"/>
        <v>0.26501168224299065</v>
      </c>
      <c r="M175" s="9">
        <f t="shared" si="9"/>
        <v>14.842852478997703</v>
      </c>
      <c r="S175">
        <f t="shared" si="10"/>
        <v>2.6708228750708463</v>
      </c>
    </row>
    <row r="176" spans="1:19" x14ac:dyDescent="0.2">
      <c r="A176" s="12">
        <v>175</v>
      </c>
      <c r="B176" s="1">
        <v>159</v>
      </c>
      <c r="C176" s="1">
        <v>160</v>
      </c>
      <c r="D176" s="12">
        <f>VLOOKUP($J176,Cabos!$A$29:$E$42,2,FALSE)</f>
        <v>1.044</v>
      </c>
      <c r="E176" s="12">
        <f>VLOOKUP($J176,Cabos!$A$29:$E$42,3,FALSE)</f>
        <v>0.44619999999999999</v>
      </c>
      <c r="F176" s="12">
        <f>VLOOKUP($J176,Cabos!$A$29:$E$42,5,FALSE)</f>
        <v>3.7439161362785476E-6</v>
      </c>
      <c r="G176" s="1">
        <v>0.26773000000000002</v>
      </c>
      <c r="H176" s="12" t="s">
        <v>6</v>
      </c>
      <c r="J176" s="1" t="s">
        <v>41</v>
      </c>
      <c r="L176" s="9">
        <f t="shared" si="11"/>
        <v>0.42739463601532562</v>
      </c>
      <c r="M176" s="9">
        <f t="shared" si="9"/>
        <v>23.141603542893169</v>
      </c>
      <c r="S176">
        <f t="shared" si="10"/>
        <v>6.1957015165387883</v>
      </c>
    </row>
    <row r="177" spans="1:19" x14ac:dyDescent="0.2">
      <c r="A177" s="12">
        <v>176</v>
      </c>
      <c r="B177" s="1">
        <v>159</v>
      </c>
      <c r="C177" s="1">
        <v>161</v>
      </c>
      <c r="D177" s="12">
        <f>VLOOKUP($J177,Cabos!$A$29:$E$42,2,FALSE)</f>
        <v>1.044</v>
      </c>
      <c r="E177" s="12">
        <f>VLOOKUP($J177,Cabos!$A$29:$E$42,3,FALSE)</f>
        <v>0.44619999999999999</v>
      </c>
      <c r="F177" s="12">
        <f>VLOOKUP($J177,Cabos!$A$29:$E$42,5,FALSE)</f>
        <v>3.7439161362785476E-6</v>
      </c>
      <c r="G177" s="1">
        <v>6.7099999999999998E-3</v>
      </c>
      <c r="H177" s="12" t="s">
        <v>6</v>
      </c>
      <c r="J177" s="1" t="s">
        <v>41</v>
      </c>
      <c r="L177" s="9">
        <f t="shared" si="11"/>
        <v>0.42739463601532562</v>
      </c>
      <c r="M177" s="9">
        <f t="shared" si="9"/>
        <v>23.141603542893169</v>
      </c>
      <c r="S177">
        <f t="shared" si="10"/>
        <v>0.15528015977281315</v>
      </c>
    </row>
    <row r="178" spans="1:19" x14ac:dyDescent="0.2">
      <c r="A178" s="12">
        <v>177</v>
      </c>
      <c r="B178" s="1">
        <v>162</v>
      </c>
      <c r="C178" s="1">
        <v>163</v>
      </c>
      <c r="D178" s="12">
        <f>VLOOKUP($J178,Cabos!$A$29:$E$42,2,FALSE)</f>
        <v>1.712</v>
      </c>
      <c r="E178" s="12">
        <f>VLOOKUP($J178,Cabos!$A$29:$E$42,3,FALSE)</f>
        <v>0.45369999999999999</v>
      </c>
      <c r="F178" s="12">
        <f>VLOOKUP($J178,Cabos!$A$29:$E$42,5,FALSE)</f>
        <v>3.6416605972323381E-6</v>
      </c>
      <c r="G178" s="1">
        <v>7.7620000000000008E-2</v>
      </c>
      <c r="H178" s="12" t="s">
        <v>6</v>
      </c>
      <c r="J178" s="1" t="s">
        <v>43</v>
      </c>
      <c r="L178" s="9">
        <f t="shared" si="11"/>
        <v>0.26501168224299065</v>
      </c>
      <c r="M178" s="9">
        <f t="shared" si="9"/>
        <v>14.842852478997703</v>
      </c>
      <c r="S178">
        <f t="shared" si="10"/>
        <v>1.1521022094198019</v>
      </c>
    </row>
    <row r="179" spans="1:19" x14ac:dyDescent="0.2">
      <c r="A179" s="12">
        <v>178</v>
      </c>
      <c r="B179" s="1">
        <v>162</v>
      </c>
      <c r="C179" s="1">
        <v>164</v>
      </c>
      <c r="D179" s="12">
        <f>VLOOKUP($J179,Cabos!$A$29:$E$42,2,FALSE)</f>
        <v>1.712</v>
      </c>
      <c r="E179" s="12">
        <f>VLOOKUP($J179,Cabos!$A$29:$E$42,3,FALSE)</f>
        <v>0.45369999999999999</v>
      </c>
      <c r="F179" s="12">
        <f>VLOOKUP($J179,Cabos!$A$29:$E$42,5,FALSE)</f>
        <v>3.6416605972323381E-6</v>
      </c>
      <c r="G179" s="1">
        <v>0.17880000000000001</v>
      </c>
      <c r="H179" s="12" t="s">
        <v>6</v>
      </c>
      <c r="J179" s="1" t="s">
        <v>43</v>
      </c>
      <c r="L179" s="9">
        <f t="shared" si="11"/>
        <v>0.26501168224299065</v>
      </c>
      <c r="M179" s="9">
        <f t="shared" si="9"/>
        <v>14.842852478997703</v>
      </c>
      <c r="S179">
        <f t="shared" si="10"/>
        <v>2.6539020232447896</v>
      </c>
    </row>
    <row r="180" spans="1:19" x14ac:dyDescent="0.2">
      <c r="A180" s="12">
        <v>179</v>
      </c>
      <c r="B180" s="1">
        <v>162</v>
      </c>
      <c r="C180" s="1">
        <v>165</v>
      </c>
      <c r="D180" s="12">
        <f>VLOOKUP($J180,Cabos!$A$29:$E$42,2,FALSE)</f>
        <v>1.712</v>
      </c>
      <c r="E180" s="12">
        <f>VLOOKUP($J180,Cabos!$A$29:$E$42,3,FALSE)</f>
        <v>0.45369999999999999</v>
      </c>
      <c r="F180" s="12">
        <f>VLOOKUP($J180,Cabos!$A$29:$E$42,5,FALSE)</f>
        <v>3.6416605972323381E-6</v>
      </c>
      <c r="G180" s="1">
        <v>2.9600000000000001E-2</v>
      </c>
      <c r="H180" s="12" t="s">
        <v>6</v>
      </c>
      <c r="J180" s="1" t="s">
        <v>43</v>
      </c>
      <c r="L180" s="9">
        <f t="shared" si="11"/>
        <v>0.26501168224299065</v>
      </c>
      <c r="M180" s="9">
        <f t="shared" si="9"/>
        <v>14.842852478997703</v>
      </c>
      <c r="S180">
        <f t="shared" si="10"/>
        <v>0.43934843337833202</v>
      </c>
    </row>
    <row r="181" spans="1:19" x14ac:dyDescent="0.2">
      <c r="A181" s="12">
        <v>180</v>
      </c>
      <c r="B181" s="1">
        <v>163</v>
      </c>
      <c r="C181" s="1">
        <v>201</v>
      </c>
      <c r="D181" s="12">
        <f>VLOOKUP($J181,Cabos!$A$29:$E$42,2,FALSE)</f>
        <v>1.712</v>
      </c>
      <c r="E181" s="12">
        <f>VLOOKUP($J181,Cabos!$A$29:$E$42,3,FALSE)</f>
        <v>0.45369999999999999</v>
      </c>
      <c r="F181" s="12">
        <f>VLOOKUP($J181,Cabos!$A$29:$E$42,5,FALSE)</f>
        <v>3.6416605972323381E-6</v>
      </c>
      <c r="G181" s="1">
        <v>5.8300000000000001E-3</v>
      </c>
      <c r="H181" s="12" t="s">
        <v>6</v>
      </c>
      <c r="J181" s="1" t="s">
        <v>43</v>
      </c>
      <c r="L181" s="9">
        <f t="shared" si="11"/>
        <v>0.26501168224299065</v>
      </c>
      <c r="M181" s="9">
        <f t="shared" si="9"/>
        <v>14.842852478997703</v>
      </c>
      <c r="S181">
        <f t="shared" si="10"/>
        <v>8.653382995255661E-2</v>
      </c>
    </row>
    <row r="182" spans="1:19" x14ac:dyDescent="0.2">
      <c r="A182" s="12">
        <v>181</v>
      </c>
      <c r="B182" s="1">
        <v>163</v>
      </c>
      <c r="C182" s="1">
        <v>200</v>
      </c>
      <c r="D182" s="12">
        <f>VLOOKUP($J182,Cabos!$A$29:$E$42,2,FALSE)</f>
        <v>1.712</v>
      </c>
      <c r="E182" s="12">
        <f>VLOOKUP($J182,Cabos!$A$29:$E$42,3,FALSE)</f>
        <v>0.45369999999999999</v>
      </c>
      <c r="F182" s="12">
        <f>VLOOKUP($J182,Cabos!$A$29:$E$42,5,FALSE)</f>
        <v>3.6416605972323381E-6</v>
      </c>
      <c r="G182" s="1">
        <v>0.15293000000000001</v>
      </c>
      <c r="H182" s="12" t="s">
        <v>6</v>
      </c>
      <c r="J182" s="1" t="s">
        <v>43</v>
      </c>
      <c r="L182" s="9">
        <f t="shared" si="11"/>
        <v>0.26501168224299065</v>
      </c>
      <c r="M182" s="9">
        <f t="shared" si="9"/>
        <v>14.842852478997703</v>
      </c>
      <c r="S182">
        <f t="shared" si="10"/>
        <v>2.2699174296131188</v>
      </c>
    </row>
    <row r="183" spans="1:19" x14ac:dyDescent="0.2">
      <c r="A183" s="12">
        <v>182</v>
      </c>
      <c r="B183" s="1">
        <v>164</v>
      </c>
      <c r="C183" s="1">
        <v>199</v>
      </c>
      <c r="D183" s="12">
        <f>VLOOKUP($J183,Cabos!$A$29:$E$42,2,FALSE)</f>
        <v>1.712</v>
      </c>
      <c r="E183" s="12">
        <f>VLOOKUP($J183,Cabos!$A$29:$E$42,3,FALSE)</f>
        <v>0.45369999999999999</v>
      </c>
      <c r="F183" s="12">
        <f>VLOOKUP($J183,Cabos!$A$29:$E$42,5,FALSE)</f>
        <v>3.6416605972323381E-6</v>
      </c>
      <c r="G183" s="1">
        <v>0.18322999999999998</v>
      </c>
      <c r="H183" s="12" t="s">
        <v>6</v>
      </c>
      <c r="J183" s="1" t="s">
        <v>43</v>
      </c>
      <c r="L183" s="9">
        <f t="shared" si="11"/>
        <v>0.26501168224299065</v>
      </c>
      <c r="M183" s="9">
        <f t="shared" si="9"/>
        <v>14.842852478997703</v>
      </c>
      <c r="S183">
        <f t="shared" si="10"/>
        <v>2.7196558597267488</v>
      </c>
    </row>
    <row r="184" spans="1:19" x14ac:dyDescent="0.2">
      <c r="A184" s="12">
        <v>183</v>
      </c>
      <c r="B184" s="1">
        <v>165</v>
      </c>
      <c r="C184" s="1">
        <v>166</v>
      </c>
      <c r="D184" s="12">
        <f>VLOOKUP($J184,Cabos!$A$29:$E$42,2,FALSE)</f>
        <v>1.712</v>
      </c>
      <c r="E184" s="12">
        <f>VLOOKUP($J184,Cabos!$A$29:$E$42,3,FALSE)</f>
        <v>0.45369999999999999</v>
      </c>
      <c r="F184" s="12">
        <f>VLOOKUP($J184,Cabos!$A$29:$E$42,5,FALSE)</f>
        <v>3.6416605972323381E-6</v>
      </c>
      <c r="G184" s="1">
        <v>0.34561000000000003</v>
      </c>
      <c r="H184" s="12" t="s">
        <v>6</v>
      </c>
      <c r="J184" s="1" t="s">
        <v>43</v>
      </c>
      <c r="L184" s="9">
        <f t="shared" si="11"/>
        <v>0.26501168224299065</v>
      </c>
      <c r="M184" s="9">
        <f t="shared" si="9"/>
        <v>14.842852478997703</v>
      </c>
      <c r="S184">
        <f t="shared" si="10"/>
        <v>5.129838245266396</v>
      </c>
    </row>
    <row r="185" spans="1:19" x14ac:dyDescent="0.2">
      <c r="A185" s="12">
        <v>184</v>
      </c>
      <c r="B185" s="1">
        <v>166</v>
      </c>
      <c r="C185" s="1">
        <v>168</v>
      </c>
      <c r="D185" s="12">
        <f>VLOOKUP($J185,Cabos!$A$29:$E$42,2,FALSE)</f>
        <v>1.712</v>
      </c>
      <c r="E185" s="12">
        <f>VLOOKUP($J185,Cabos!$A$29:$E$42,3,FALSE)</f>
        <v>0.45369999999999999</v>
      </c>
      <c r="F185" s="12">
        <f>VLOOKUP($J185,Cabos!$A$29:$E$42,5,FALSE)</f>
        <v>3.6416605972323381E-6</v>
      </c>
      <c r="G185" s="1">
        <v>0.23558999999999999</v>
      </c>
      <c r="H185" s="12" t="s">
        <v>6</v>
      </c>
      <c r="J185" s="1" t="s">
        <v>43</v>
      </c>
      <c r="L185" s="9">
        <f t="shared" si="11"/>
        <v>0.26501168224299065</v>
      </c>
      <c r="M185" s="9">
        <f t="shared" si="9"/>
        <v>14.842852478997703</v>
      </c>
      <c r="S185">
        <f t="shared" si="10"/>
        <v>3.4968276155270686</v>
      </c>
    </row>
    <row r="186" spans="1:19" x14ac:dyDescent="0.2">
      <c r="A186" s="12">
        <v>185</v>
      </c>
      <c r="B186" s="1">
        <v>166</v>
      </c>
      <c r="C186" s="1">
        <v>167</v>
      </c>
      <c r="D186" s="12">
        <f>VLOOKUP($J186,Cabos!$A$29:$E$42,2,FALSE)</f>
        <v>1.712</v>
      </c>
      <c r="E186" s="12">
        <f>VLOOKUP($J186,Cabos!$A$29:$E$42,3,FALSE)</f>
        <v>0.45369999999999999</v>
      </c>
      <c r="F186" s="12">
        <f>VLOOKUP($J186,Cabos!$A$29:$E$42,5,FALSE)</f>
        <v>3.6416605972323381E-6</v>
      </c>
      <c r="G186" s="1">
        <v>0.32092000000000004</v>
      </c>
      <c r="H186" s="12" t="s">
        <v>6</v>
      </c>
      <c r="J186" s="1" t="s">
        <v>43</v>
      </c>
      <c r="L186" s="9">
        <f t="shared" si="11"/>
        <v>0.26501168224299065</v>
      </c>
      <c r="M186" s="9">
        <f t="shared" si="9"/>
        <v>14.842852478997703</v>
      </c>
      <c r="S186">
        <f t="shared" si="10"/>
        <v>4.7633682175599432</v>
      </c>
    </row>
    <row r="187" spans="1:19" x14ac:dyDescent="0.2">
      <c r="A187" s="12">
        <v>186</v>
      </c>
      <c r="B187" s="1">
        <v>168</v>
      </c>
      <c r="C187" s="1">
        <v>169</v>
      </c>
      <c r="D187" s="12">
        <f>VLOOKUP($J187,Cabos!$A$29:$E$42,2,FALSE)</f>
        <v>1.712</v>
      </c>
      <c r="E187" s="12">
        <f>VLOOKUP($J187,Cabos!$A$29:$E$42,3,FALSE)</f>
        <v>0.45369999999999999</v>
      </c>
      <c r="F187" s="12">
        <f>VLOOKUP($J187,Cabos!$A$29:$E$42,5,FALSE)</f>
        <v>3.6416605972323381E-6</v>
      </c>
      <c r="G187" s="1">
        <v>7.4579999999999994E-2</v>
      </c>
      <c r="H187" s="12" t="s">
        <v>6</v>
      </c>
      <c r="J187" s="1" t="s">
        <v>43</v>
      </c>
      <c r="L187" s="9">
        <f t="shared" si="11"/>
        <v>0.26501168224299065</v>
      </c>
      <c r="M187" s="9">
        <f t="shared" si="9"/>
        <v>14.842852478997703</v>
      </c>
      <c r="S187">
        <f t="shared" si="10"/>
        <v>1.1069799378836485</v>
      </c>
    </row>
    <row r="188" spans="1:19" x14ac:dyDescent="0.2">
      <c r="A188" s="12">
        <v>187</v>
      </c>
      <c r="B188" s="1">
        <v>169</v>
      </c>
      <c r="C188" s="1">
        <v>170</v>
      </c>
      <c r="D188" s="12">
        <f>VLOOKUP($J188,Cabos!$A$29:$E$42,2,FALSE)</f>
        <v>1.712</v>
      </c>
      <c r="E188" s="12">
        <f>VLOOKUP($J188,Cabos!$A$29:$E$42,3,FALSE)</f>
        <v>0.45369999999999999</v>
      </c>
      <c r="F188" s="12">
        <f>VLOOKUP($J188,Cabos!$A$29:$E$42,5,FALSE)</f>
        <v>3.6416605972323381E-6</v>
      </c>
      <c r="G188" s="1">
        <v>0.10807</v>
      </c>
      <c r="H188" s="12" t="s">
        <v>6</v>
      </c>
      <c r="J188" s="1" t="s">
        <v>43</v>
      </c>
      <c r="L188" s="9">
        <f t="shared" si="11"/>
        <v>0.26501168224299065</v>
      </c>
      <c r="M188" s="9">
        <f t="shared" si="9"/>
        <v>14.842852478997703</v>
      </c>
      <c r="S188">
        <f t="shared" si="10"/>
        <v>1.6040670674052817</v>
      </c>
    </row>
    <row r="189" spans="1:19" x14ac:dyDescent="0.2">
      <c r="A189" s="12">
        <v>188</v>
      </c>
      <c r="B189" s="1">
        <v>169</v>
      </c>
      <c r="C189" s="1">
        <v>171</v>
      </c>
      <c r="D189" s="12">
        <f>VLOOKUP($J189,Cabos!$A$29:$E$42,2,FALSE)</f>
        <v>1.712</v>
      </c>
      <c r="E189" s="12">
        <f>VLOOKUP($J189,Cabos!$A$29:$E$42,3,FALSE)</f>
        <v>0.45369999999999999</v>
      </c>
      <c r="F189" s="12">
        <f>VLOOKUP($J189,Cabos!$A$29:$E$42,5,FALSE)</f>
        <v>3.6416605972323381E-6</v>
      </c>
      <c r="G189" s="1">
        <v>7.62E-3</v>
      </c>
      <c r="H189" s="12" t="s">
        <v>6</v>
      </c>
      <c r="J189" s="1" t="s">
        <v>43</v>
      </c>
      <c r="L189" s="9">
        <f t="shared" si="11"/>
        <v>0.26501168224299065</v>
      </c>
      <c r="M189" s="9">
        <f t="shared" si="9"/>
        <v>14.842852478997703</v>
      </c>
      <c r="S189">
        <f t="shared" si="10"/>
        <v>0.1131025358899625</v>
      </c>
    </row>
    <row r="190" spans="1:19" x14ac:dyDescent="0.2">
      <c r="A190" s="12">
        <v>189</v>
      </c>
      <c r="B190" s="1">
        <v>170</v>
      </c>
      <c r="C190" s="1">
        <v>174</v>
      </c>
      <c r="D190" s="12">
        <f>VLOOKUP($J190,Cabos!$A$29:$E$42,2,FALSE)</f>
        <v>1.712</v>
      </c>
      <c r="E190" s="12">
        <f>VLOOKUP($J190,Cabos!$A$29:$E$42,3,FALSE)</f>
        <v>0.45369999999999999</v>
      </c>
      <c r="F190" s="12">
        <f>VLOOKUP($J190,Cabos!$A$29:$E$42,5,FALSE)</f>
        <v>3.6416605972323381E-6</v>
      </c>
      <c r="G190" s="1">
        <v>0.17438999999999999</v>
      </c>
      <c r="H190" s="12" t="s">
        <v>6</v>
      </c>
      <c r="J190" s="1" t="s">
        <v>43</v>
      </c>
      <c r="L190" s="9">
        <f t="shared" si="11"/>
        <v>0.26501168224299065</v>
      </c>
      <c r="M190" s="9">
        <f t="shared" si="9"/>
        <v>14.842852478997703</v>
      </c>
      <c r="S190">
        <f t="shared" si="10"/>
        <v>2.5884450438124094</v>
      </c>
    </row>
    <row r="191" spans="1:19" x14ac:dyDescent="0.2">
      <c r="A191" s="12">
        <v>190</v>
      </c>
      <c r="B191" s="1">
        <v>170</v>
      </c>
      <c r="C191" s="1">
        <v>173</v>
      </c>
      <c r="D191" s="12">
        <f>VLOOKUP($J191,Cabos!$A$29:$E$42,2,FALSE)</f>
        <v>1.712</v>
      </c>
      <c r="E191" s="12">
        <f>VLOOKUP($J191,Cabos!$A$29:$E$42,3,FALSE)</f>
        <v>0.45369999999999999</v>
      </c>
      <c r="F191" s="12">
        <f>VLOOKUP($J191,Cabos!$A$29:$E$42,5,FALSE)</f>
        <v>3.6416605972323381E-6</v>
      </c>
      <c r="G191" s="1">
        <v>0.14992</v>
      </c>
      <c r="H191" s="12" t="s">
        <v>6</v>
      </c>
      <c r="J191" s="1" t="s">
        <v>43</v>
      </c>
      <c r="L191" s="9">
        <f t="shared" si="11"/>
        <v>0.26501168224299065</v>
      </c>
      <c r="M191" s="9">
        <f t="shared" si="9"/>
        <v>14.842852478997703</v>
      </c>
      <c r="S191">
        <f t="shared" si="10"/>
        <v>2.2252404436513356</v>
      </c>
    </row>
    <row r="192" spans="1:19" x14ac:dyDescent="0.2">
      <c r="A192" s="12">
        <v>191</v>
      </c>
      <c r="B192" s="1">
        <v>171</v>
      </c>
      <c r="C192" s="1">
        <v>172</v>
      </c>
      <c r="D192" s="12">
        <f>VLOOKUP($J192,Cabos!$A$29:$E$42,2,FALSE)</f>
        <v>1.712</v>
      </c>
      <c r="E192" s="12">
        <f>VLOOKUP($J192,Cabos!$A$29:$E$42,3,FALSE)</f>
        <v>0.45369999999999999</v>
      </c>
      <c r="F192" s="12">
        <f>VLOOKUP($J192,Cabos!$A$29:$E$42,5,FALSE)</f>
        <v>3.6416605972323381E-6</v>
      </c>
      <c r="G192" s="1">
        <v>0.35258</v>
      </c>
      <c r="H192" s="12" t="s">
        <v>6</v>
      </c>
      <c r="J192" s="1" t="s">
        <v>43</v>
      </c>
      <c r="L192" s="9">
        <f t="shared" si="11"/>
        <v>0.26501168224299065</v>
      </c>
      <c r="M192" s="9">
        <f t="shared" si="9"/>
        <v>14.842852478997703</v>
      </c>
      <c r="S192">
        <f t="shared" si="10"/>
        <v>5.2332929270450101</v>
      </c>
    </row>
    <row r="193" spans="1:19" x14ac:dyDescent="0.2">
      <c r="A193" s="12">
        <v>192</v>
      </c>
      <c r="B193" s="1">
        <v>174</v>
      </c>
      <c r="C193" s="1">
        <v>175</v>
      </c>
      <c r="D193" s="12">
        <f>VLOOKUP($J193,Cabos!$A$29:$E$42,2,FALSE)</f>
        <v>1.712</v>
      </c>
      <c r="E193" s="12">
        <f>VLOOKUP($J193,Cabos!$A$29:$E$42,3,FALSE)</f>
        <v>0.45369999999999999</v>
      </c>
      <c r="F193" s="12">
        <f>VLOOKUP($J193,Cabos!$A$29:$E$42,5,FALSE)</f>
        <v>3.6416605972323381E-6</v>
      </c>
      <c r="G193" s="1">
        <v>6.4010000000000011E-2</v>
      </c>
      <c r="H193" s="12" t="s">
        <v>6</v>
      </c>
      <c r="J193" s="1" t="s">
        <v>43</v>
      </c>
      <c r="L193" s="9">
        <f t="shared" si="11"/>
        <v>0.26501168224299065</v>
      </c>
      <c r="M193" s="9">
        <f t="shared" si="9"/>
        <v>14.842852478997703</v>
      </c>
      <c r="S193">
        <f t="shared" si="10"/>
        <v>0.95009098718064311</v>
      </c>
    </row>
    <row r="194" spans="1:19" x14ac:dyDescent="0.2">
      <c r="A194" s="12">
        <v>193</v>
      </c>
      <c r="B194" s="1">
        <v>174</v>
      </c>
      <c r="C194" s="1">
        <v>176</v>
      </c>
      <c r="D194" s="12">
        <f>VLOOKUP($J194,Cabos!$A$29:$E$42,2,FALSE)</f>
        <v>1.712</v>
      </c>
      <c r="E194" s="12">
        <f>VLOOKUP($J194,Cabos!$A$29:$E$42,3,FALSE)</f>
        <v>0.45369999999999999</v>
      </c>
      <c r="F194" s="12">
        <f>VLOOKUP($J194,Cabos!$A$29:$E$42,5,FALSE)</f>
        <v>3.6416605972323381E-6</v>
      </c>
      <c r="G194" s="1">
        <v>0.19687000000000002</v>
      </c>
      <c r="H194" s="12" t="s">
        <v>6</v>
      </c>
      <c r="J194" s="1" t="s">
        <v>43</v>
      </c>
      <c r="L194" s="9">
        <f t="shared" si="11"/>
        <v>0.26501168224299065</v>
      </c>
      <c r="M194" s="9">
        <f t="shared" si="9"/>
        <v>14.842852478997703</v>
      </c>
      <c r="S194">
        <f t="shared" si="10"/>
        <v>2.922112367540278</v>
      </c>
    </row>
    <row r="195" spans="1:19" x14ac:dyDescent="0.2">
      <c r="A195" s="12">
        <v>194</v>
      </c>
      <c r="B195" s="1">
        <v>176</v>
      </c>
      <c r="C195" s="1">
        <v>177</v>
      </c>
      <c r="D195" s="12">
        <f>VLOOKUP($J195,Cabos!$A$29:$E$42,2,FALSE)</f>
        <v>1.712</v>
      </c>
      <c r="E195" s="12">
        <f>VLOOKUP($J195,Cabos!$A$29:$E$42,3,FALSE)</f>
        <v>0.45369999999999999</v>
      </c>
      <c r="F195" s="12">
        <f>VLOOKUP($J195,Cabos!$A$29:$E$42,5,FALSE)</f>
        <v>3.6416605972323381E-6</v>
      </c>
      <c r="G195" s="1">
        <v>3.9009999999999996E-2</v>
      </c>
      <c r="H195" s="12" t="s">
        <v>6</v>
      </c>
      <c r="J195" s="1" t="s">
        <v>43</v>
      </c>
      <c r="L195" s="9">
        <f t="shared" si="11"/>
        <v>0.26501168224299065</v>
      </c>
      <c r="M195" s="9">
        <f t="shared" ref="M195:M258" si="12">DEGREES(ATAN(L195))</f>
        <v>14.842852478997703</v>
      </c>
      <c r="S195">
        <f t="shared" ref="S195:S258" si="13">G195*M195</f>
        <v>0.5790196752057003</v>
      </c>
    </row>
    <row r="196" spans="1:19" x14ac:dyDescent="0.2">
      <c r="A196" s="12">
        <v>195</v>
      </c>
      <c r="B196" s="1">
        <v>177</v>
      </c>
      <c r="C196" s="1">
        <v>178</v>
      </c>
      <c r="D196" s="12">
        <f>VLOOKUP($J196,Cabos!$A$29:$E$42,2,FALSE)</f>
        <v>1.712</v>
      </c>
      <c r="E196" s="12">
        <f>VLOOKUP($J196,Cabos!$A$29:$E$42,3,FALSE)</f>
        <v>0.45369999999999999</v>
      </c>
      <c r="F196" s="12">
        <f>VLOOKUP($J196,Cabos!$A$29:$E$42,5,FALSE)</f>
        <v>3.6416605972323381E-6</v>
      </c>
      <c r="G196" s="1">
        <v>0.13886999999999999</v>
      </c>
      <c r="H196" s="12" t="s">
        <v>6</v>
      </c>
      <c r="J196" s="1" t="s">
        <v>43</v>
      </c>
      <c r="L196" s="9">
        <f t="shared" si="11"/>
        <v>0.26501168224299065</v>
      </c>
      <c r="M196" s="9">
        <f t="shared" si="12"/>
        <v>14.842852478997703</v>
      </c>
      <c r="S196">
        <f t="shared" si="13"/>
        <v>2.0612269237584107</v>
      </c>
    </row>
    <row r="197" spans="1:19" x14ac:dyDescent="0.2">
      <c r="A197" s="12">
        <v>196</v>
      </c>
      <c r="B197" s="1">
        <v>178</v>
      </c>
      <c r="C197" s="1">
        <v>179</v>
      </c>
      <c r="D197" s="12">
        <f>VLOOKUP($J197,Cabos!$A$29:$E$42,2,FALSE)</f>
        <v>1.712</v>
      </c>
      <c r="E197" s="12">
        <f>VLOOKUP($J197,Cabos!$A$29:$E$42,3,FALSE)</f>
        <v>0.45369999999999999</v>
      </c>
      <c r="F197" s="12">
        <f>VLOOKUP($J197,Cabos!$A$29:$E$42,5,FALSE)</f>
        <v>3.6416605972323381E-6</v>
      </c>
      <c r="G197" s="1">
        <v>0.14546999999999999</v>
      </c>
      <c r="H197" s="12" t="s">
        <v>6</v>
      </c>
      <c r="J197" s="1" t="s">
        <v>43</v>
      </c>
      <c r="L197" s="9">
        <f t="shared" si="11"/>
        <v>0.26501168224299065</v>
      </c>
      <c r="M197" s="9">
        <f t="shared" si="12"/>
        <v>14.842852478997703</v>
      </c>
      <c r="S197">
        <f t="shared" si="13"/>
        <v>2.1591897501197956</v>
      </c>
    </row>
    <row r="198" spans="1:19" x14ac:dyDescent="0.2">
      <c r="A198" s="12">
        <v>197</v>
      </c>
      <c r="B198" s="1">
        <v>178</v>
      </c>
      <c r="C198" s="1">
        <v>180</v>
      </c>
      <c r="D198" s="12">
        <f>VLOOKUP($J198,Cabos!$A$29:$E$42,2,FALSE)</f>
        <v>1.712</v>
      </c>
      <c r="E198" s="12">
        <f>VLOOKUP($J198,Cabos!$A$29:$E$42,3,FALSE)</f>
        <v>0.45369999999999999</v>
      </c>
      <c r="F198" s="12">
        <f>VLOOKUP($J198,Cabos!$A$29:$E$42,5,FALSE)</f>
        <v>3.6416605972323381E-6</v>
      </c>
      <c r="G198" s="1">
        <v>6.3009999999999997E-2</v>
      </c>
      <c r="H198" s="12" t="s">
        <v>6</v>
      </c>
      <c r="J198" s="1" t="s">
        <v>43</v>
      </c>
      <c r="L198" s="9">
        <f t="shared" si="11"/>
        <v>0.26501168224299065</v>
      </c>
      <c r="M198" s="9">
        <f t="shared" si="12"/>
        <v>14.842852478997703</v>
      </c>
      <c r="S198">
        <f t="shared" si="13"/>
        <v>0.93524813470164514</v>
      </c>
    </row>
    <row r="199" spans="1:19" x14ac:dyDescent="0.2">
      <c r="A199" s="12">
        <v>198</v>
      </c>
      <c r="B199" s="1">
        <v>178</v>
      </c>
      <c r="C199" s="1">
        <v>181</v>
      </c>
      <c r="D199" s="12">
        <f>VLOOKUP($J199,Cabos!$A$29:$E$42,2,FALSE)</f>
        <v>1.712</v>
      </c>
      <c r="E199" s="12">
        <f>VLOOKUP($J199,Cabos!$A$29:$E$42,3,FALSE)</f>
        <v>0.45369999999999999</v>
      </c>
      <c r="F199" s="12">
        <f>VLOOKUP($J199,Cabos!$A$29:$E$42,5,FALSE)</f>
        <v>3.6416605972323381E-6</v>
      </c>
      <c r="G199" s="1">
        <v>8.7709999999999996E-2</v>
      </c>
      <c r="H199" s="12" t="s">
        <v>6</v>
      </c>
      <c r="J199" s="1" t="s">
        <v>43</v>
      </c>
      <c r="K199" s="1" t="s">
        <v>41</v>
      </c>
      <c r="L199" s="9">
        <f t="shared" si="11"/>
        <v>0.26501168224299065</v>
      </c>
      <c r="M199" s="9">
        <f t="shared" si="12"/>
        <v>14.842852478997703</v>
      </c>
      <c r="S199">
        <f t="shared" si="13"/>
        <v>1.3018665909328884</v>
      </c>
    </row>
    <row r="200" spans="1:19" x14ac:dyDescent="0.2">
      <c r="A200" s="12">
        <v>199</v>
      </c>
      <c r="B200" s="1">
        <v>180</v>
      </c>
      <c r="C200" s="1">
        <v>182</v>
      </c>
      <c r="D200" s="12">
        <f>VLOOKUP($J200,Cabos!$A$29:$E$42,2,FALSE)</f>
        <v>1.712</v>
      </c>
      <c r="E200" s="12">
        <f>VLOOKUP($J200,Cabos!$A$29:$E$42,3,FALSE)</f>
        <v>0.45369999999999999</v>
      </c>
      <c r="F200" s="12">
        <f>VLOOKUP($J200,Cabos!$A$29:$E$42,5,FALSE)</f>
        <v>3.6416605972323381E-6</v>
      </c>
      <c r="G200" s="1">
        <v>0.16540000000000002</v>
      </c>
      <c r="H200" s="12" t="s">
        <v>6</v>
      </c>
      <c r="J200" s="1" t="s">
        <v>43</v>
      </c>
      <c r="L200" s="9">
        <f t="shared" si="11"/>
        <v>0.26501168224299065</v>
      </c>
      <c r="M200" s="9">
        <f t="shared" si="12"/>
        <v>14.842852478997703</v>
      </c>
      <c r="S200">
        <f t="shared" si="13"/>
        <v>2.4550078000262201</v>
      </c>
    </row>
    <row r="201" spans="1:19" x14ac:dyDescent="0.2">
      <c r="A201" s="12">
        <v>200</v>
      </c>
      <c r="B201" s="1">
        <v>182</v>
      </c>
      <c r="C201" s="1">
        <v>184</v>
      </c>
      <c r="D201" s="12">
        <f>VLOOKUP($J201,Cabos!$A$29:$E$42,2,FALSE)</f>
        <v>1.712</v>
      </c>
      <c r="E201" s="12">
        <f>VLOOKUP($J201,Cabos!$A$29:$E$42,3,FALSE)</f>
        <v>0.45369999999999999</v>
      </c>
      <c r="F201" s="12">
        <f>VLOOKUP($J201,Cabos!$A$29:$E$42,5,FALSE)</f>
        <v>3.6416605972323381E-6</v>
      </c>
      <c r="G201" s="1">
        <v>0.10873000000000001</v>
      </c>
      <c r="H201" s="12" t="s">
        <v>6</v>
      </c>
      <c r="J201" s="1" t="s">
        <v>43</v>
      </c>
      <c r="L201" s="9">
        <f t="shared" si="11"/>
        <v>0.26501168224299065</v>
      </c>
      <c r="M201" s="9">
        <f t="shared" si="12"/>
        <v>14.842852478997703</v>
      </c>
      <c r="S201">
        <f t="shared" si="13"/>
        <v>1.6138633500414203</v>
      </c>
    </row>
    <row r="202" spans="1:19" x14ac:dyDescent="0.2">
      <c r="A202" s="12">
        <v>201</v>
      </c>
      <c r="B202" s="1">
        <v>182</v>
      </c>
      <c r="C202" s="1">
        <v>183</v>
      </c>
      <c r="D202" s="12">
        <f>VLOOKUP($J202,Cabos!$A$29:$E$42,2,FALSE)</f>
        <v>1.712</v>
      </c>
      <c r="E202" s="12">
        <f>VLOOKUP($J202,Cabos!$A$29:$E$42,3,FALSE)</f>
        <v>0.45369999999999999</v>
      </c>
      <c r="F202" s="12">
        <f>VLOOKUP($J202,Cabos!$A$29:$E$42,5,FALSE)</f>
        <v>3.6416605972323381E-6</v>
      </c>
      <c r="G202" s="1">
        <v>0.14233000000000001</v>
      </c>
      <c r="H202" s="12" t="s">
        <v>6</v>
      </c>
      <c r="J202" s="1" t="s">
        <v>43</v>
      </c>
      <c r="L202" s="9">
        <f t="shared" si="11"/>
        <v>0.26501168224299065</v>
      </c>
      <c r="M202" s="9">
        <f t="shared" si="12"/>
        <v>14.842852478997703</v>
      </c>
      <c r="S202">
        <f t="shared" si="13"/>
        <v>2.1125831933357433</v>
      </c>
    </row>
    <row r="203" spans="1:19" x14ac:dyDescent="0.2">
      <c r="A203" s="12">
        <v>202</v>
      </c>
      <c r="B203" s="1">
        <v>183</v>
      </c>
      <c r="C203" s="1">
        <v>191</v>
      </c>
      <c r="D203" s="12">
        <f>VLOOKUP($J203,Cabos!$A$29:$E$42,2,FALSE)</f>
        <v>1.712</v>
      </c>
      <c r="E203" s="12">
        <f>VLOOKUP($J203,Cabos!$A$29:$E$42,3,FALSE)</f>
        <v>0.45369999999999999</v>
      </c>
      <c r="F203" s="12">
        <f>VLOOKUP($J203,Cabos!$A$29:$E$42,5,FALSE)</f>
        <v>3.6416605972323381E-6</v>
      </c>
      <c r="G203" s="1">
        <v>0.56428</v>
      </c>
      <c r="H203" s="12" t="s">
        <v>6</v>
      </c>
      <c r="J203" s="1" t="s">
        <v>43</v>
      </c>
      <c r="L203" s="9">
        <f t="shared" si="11"/>
        <v>0.26501168224299065</v>
      </c>
      <c r="M203" s="9">
        <f t="shared" si="12"/>
        <v>14.842852478997703</v>
      </c>
      <c r="S203">
        <f t="shared" si="13"/>
        <v>8.3755247968488238</v>
      </c>
    </row>
    <row r="204" spans="1:19" x14ac:dyDescent="0.2">
      <c r="A204" s="12">
        <v>203</v>
      </c>
      <c r="B204" s="1">
        <v>183</v>
      </c>
      <c r="C204" s="1">
        <v>192</v>
      </c>
      <c r="D204" s="12">
        <f>VLOOKUP($J204,Cabos!$A$29:$E$42,2,FALSE)</f>
        <v>1.712</v>
      </c>
      <c r="E204" s="12">
        <f>VLOOKUP($J204,Cabos!$A$29:$E$42,3,FALSE)</f>
        <v>0.45369999999999999</v>
      </c>
      <c r="F204" s="12">
        <f>VLOOKUP($J204,Cabos!$A$29:$E$42,5,FALSE)</f>
        <v>3.6416605972323381E-6</v>
      </c>
      <c r="G204" s="1">
        <v>0.17204</v>
      </c>
      <c r="H204" s="12" t="s">
        <v>6</v>
      </c>
      <c r="J204" s="1" t="s">
        <v>43</v>
      </c>
      <c r="L204" s="9">
        <f t="shared" si="11"/>
        <v>0.26501168224299065</v>
      </c>
      <c r="M204" s="9">
        <f t="shared" si="12"/>
        <v>14.842852478997703</v>
      </c>
      <c r="S204">
        <f t="shared" si="13"/>
        <v>2.5535643404867647</v>
      </c>
    </row>
    <row r="205" spans="1:19" x14ac:dyDescent="0.2">
      <c r="A205" s="12">
        <v>204</v>
      </c>
      <c r="B205" s="1">
        <v>184</v>
      </c>
      <c r="C205" s="1">
        <v>185</v>
      </c>
      <c r="D205" s="12">
        <f>VLOOKUP($J205,Cabos!$A$29:$E$42,2,FALSE)</f>
        <v>1.712</v>
      </c>
      <c r="E205" s="12">
        <f>VLOOKUP($J205,Cabos!$A$29:$E$42,3,FALSE)</f>
        <v>0.45369999999999999</v>
      </c>
      <c r="F205" s="12">
        <f>VLOOKUP($J205,Cabos!$A$29:$E$42,5,FALSE)</f>
        <v>3.6416605972323381E-6</v>
      </c>
      <c r="G205" s="1">
        <v>0.13718</v>
      </c>
      <c r="H205" s="12" t="s">
        <v>6</v>
      </c>
      <c r="J205" s="1" t="s">
        <v>43</v>
      </c>
      <c r="L205" s="9">
        <f t="shared" si="11"/>
        <v>0.26501168224299065</v>
      </c>
      <c r="M205" s="9">
        <f t="shared" si="12"/>
        <v>14.842852478997703</v>
      </c>
      <c r="S205">
        <f t="shared" si="13"/>
        <v>2.0361425030689047</v>
      </c>
    </row>
    <row r="206" spans="1:19" x14ac:dyDescent="0.2">
      <c r="A206" s="12">
        <v>205</v>
      </c>
      <c r="B206" s="1">
        <v>185</v>
      </c>
      <c r="C206" s="1">
        <v>186</v>
      </c>
      <c r="D206" s="12">
        <f>VLOOKUP($J206,Cabos!$A$29:$E$42,2,FALSE)</f>
        <v>1.712</v>
      </c>
      <c r="E206" s="12">
        <f>VLOOKUP($J206,Cabos!$A$29:$E$42,3,FALSE)</f>
        <v>0.45369999999999999</v>
      </c>
      <c r="F206" s="12">
        <f>VLOOKUP($J206,Cabos!$A$29:$E$42,5,FALSE)</f>
        <v>3.6416605972323381E-6</v>
      </c>
      <c r="G206" s="1">
        <v>0.20094999999999999</v>
      </c>
      <c r="H206" s="12" t="s">
        <v>6</v>
      </c>
      <c r="J206" s="1" t="s">
        <v>43</v>
      </c>
      <c r="L206" s="9">
        <f t="shared" si="11"/>
        <v>0.26501168224299065</v>
      </c>
      <c r="M206" s="9">
        <f t="shared" si="12"/>
        <v>14.842852478997703</v>
      </c>
      <c r="S206">
        <f t="shared" si="13"/>
        <v>2.9826712056545883</v>
      </c>
    </row>
    <row r="207" spans="1:19" x14ac:dyDescent="0.2">
      <c r="A207" s="12">
        <v>206</v>
      </c>
      <c r="B207" s="1">
        <v>185</v>
      </c>
      <c r="C207" s="1">
        <v>187</v>
      </c>
      <c r="D207" s="12">
        <f>VLOOKUP($J207,Cabos!$A$29:$E$42,2,FALSE)</f>
        <v>1.712</v>
      </c>
      <c r="E207" s="12">
        <f>VLOOKUP($J207,Cabos!$A$29:$E$42,3,FALSE)</f>
        <v>0.45369999999999999</v>
      </c>
      <c r="F207" s="12">
        <f>VLOOKUP($J207,Cabos!$A$29:$E$42,5,FALSE)</f>
        <v>3.6416605972323381E-6</v>
      </c>
      <c r="G207" s="1">
        <v>0.29298000000000002</v>
      </c>
      <c r="H207" s="12" t="s">
        <v>6</v>
      </c>
      <c r="J207" s="1" t="s">
        <v>43</v>
      </c>
      <c r="L207" s="9">
        <f t="shared" si="11"/>
        <v>0.26501168224299065</v>
      </c>
      <c r="M207" s="9">
        <f t="shared" si="12"/>
        <v>14.842852478997703</v>
      </c>
      <c r="S207">
        <f t="shared" si="13"/>
        <v>4.3486589192967475</v>
      </c>
    </row>
    <row r="208" spans="1:19" x14ac:dyDescent="0.2">
      <c r="A208" s="12">
        <v>207</v>
      </c>
      <c r="B208" s="1">
        <v>186</v>
      </c>
      <c r="C208" s="1">
        <v>190</v>
      </c>
      <c r="D208" s="12">
        <f>VLOOKUP($J208,Cabos!$A$29:$E$42,2,FALSE)</f>
        <v>1.712</v>
      </c>
      <c r="E208" s="12">
        <f>VLOOKUP($J208,Cabos!$A$29:$E$42,3,FALSE)</f>
        <v>0.45369999999999999</v>
      </c>
      <c r="F208" s="12">
        <f>VLOOKUP($J208,Cabos!$A$29:$E$42,5,FALSE)</f>
        <v>3.6416605972323381E-6</v>
      </c>
      <c r="G208" s="1">
        <v>0.42716999999999999</v>
      </c>
      <c r="H208" s="12" t="s">
        <v>6</v>
      </c>
      <c r="J208" s="1" t="s">
        <v>43</v>
      </c>
      <c r="L208" s="9">
        <f t="shared" si="11"/>
        <v>0.26501168224299065</v>
      </c>
      <c r="M208" s="9">
        <f t="shared" si="12"/>
        <v>14.842852478997703</v>
      </c>
      <c r="S208">
        <f t="shared" si="13"/>
        <v>6.3404212934534483</v>
      </c>
    </row>
    <row r="209" spans="1:19" x14ac:dyDescent="0.2">
      <c r="A209" s="12">
        <v>208</v>
      </c>
      <c r="B209" s="1">
        <v>187</v>
      </c>
      <c r="C209" s="1">
        <v>188</v>
      </c>
      <c r="D209" s="12">
        <f>VLOOKUP($J209,Cabos!$A$29:$E$42,2,FALSE)</f>
        <v>1.712</v>
      </c>
      <c r="E209" s="12">
        <f>VLOOKUP($J209,Cabos!$A$29:$E$42,3,FALSE)</f>
        <v>0.45369999999999999</v>
      </c>
      <c r="F209" s="12">
        <f>VLOOKUP($J209,Cabos!$A$29:$E$42,5,FALSE)</f>
        <v>3.6416605972323381E-6</v>
      </c>
      <c r="G209" s="1">
        <v>0.36831000000000003</v>
      </c>
      <c r="H209" s="12" t="s">
        <v>6</v>
      </c>
      <c r="J209" s="1" t="s">
        <v>43</v>
      </c>
      <c r="L209" s="9">
        <f t="shared" si="11"/>
        <v>0.26501168224299065</v>
      </c>
      <c r="M209" s="9">
        <f t="shared" si="12"/>
        <v>14.842852478997703</v>
      </c>
      <c r="S209">
        <f t="shared" si="13"/>
        <v>5.466770996539644</v>
      </c>
    </row>
    <row r="210" spans="1:19" x14ac:dyDescent="0.2">
      <c r="A210" s="12">
        <v>209</v>
      </c>
      <c r="B210" s="1">
        <v>188</v>
      </c>
      <c r="C210" s="1">
        <v>189</v>
      </c>
      <c r="D210" s="12">
        <f>VLOOKUP($J210,Cabos!$A$29:$E$42,2,FALSE)</f>
        <v>1.712</v>
      </c>
      <c r="E210" s="12">
        <f>VLOOKUP($J210,Cabos!$A$29:$E$42,3,FALSE)</f>
        <v>0.45369999999999999</v>
      </c>
      <c r="F210" s="12">
        <f>VLOOKUP($J210,Cabos!$A$29:$E$42,5,FALSE)</f>
        <v>3.6416605972323381E-6</v>
      </c>
      <c r="G210" s="1">
        <v>0.50078</v>
      </c>
      <c r="H210" s="12" t="s">
        <v>6</v>
      </c>
      <c r="J210" s="1" t="s">
        <v>43</v>
      </c>
      <c r="L210" s="9">
        <f t="shared" si="11"/>
        <v>0.26501168224299065</v>
      </c>
      <c r="M210" s="9">
        <f t="shared" si="12"/>
        <v>14.842852478997703</v>
      </c>
      <c r="S210">
        <f t="shared" si="13"/>
        <v>7.4330036644324693</v>
      </c>
    </row>
    <row r="211" spans="1:19" x14ac:dyDescent="0.2">
      <c r="A211" s="12">
        <v>210</v>
      </c>
      <c r="B211" s="1">
        <v>191</v>
      </c>
      <c r="C211" s="1">
        <v>198</v>
      </c>
      <c r="D211" s="12">
        <f>VLOOKUP($J211,Cabos!$A$29:$E$42,2,FALSE)</f>
        <v>1.712</v>
      </c>
      <c r="E211" s="12">
        <f>VLOOKUP($J211,Cabos!$A$29:$E$42,3,FALSE)</f>
        <v>0.45369999999999999</v>
      </c>
      <c r="F211" s="12">
        <f>VLOOKUP($J211,Cabos!$A$29:$E$42,5,FALSE)</f>
        <v>3.6416605972323381E-6</v>
      </c>
      <c r="G211" s="1">
        <v>0.13059999999999999</v>
      </c>
      <c r="H211" s="12" t="s">
        <v>6</v>
      </c>
      <c r="J211" s="1" t="s">
        <v>43</v>
      </c>
      <c r="L211" s="9">
        <f t="shared" si="11"/>
        <v>0.26501168224299065</v>
      </c>
      <c r="M211" s="9">
        <f t="shared" si="12"/>
        <v>14.842852478997703</v>
      </c>
      <c r="S211">
        <f t="shared" si="13"/>
        <v>1.9384765337570999</v>
      </c>
    </row>
    <row r="212" spans="1:19" x14ac:dyDescent="0.2">
      <c r="A212" s="12">
        <v>211</v>
      </c>
      <c r="B212" s="1">
        <v>192</v>
      </c>
      <c r="C212" s="1">
        <v>193</v>
      </c>
      <c r="D212" s="12">
        <f>VLOOKUP($J212,Cabos!$A$29:$E$42,2,FALSE)</f>
        <v>1.712</v>
      </c>
      <c r="E212" s="12">
        <f>VLOOKUP($J212,Cabos!$A$29:$E$42,3,FALSE)</f>
        <v>0.45369999999999999</v>
      </c>
      <c r="F212" s="12">
        <f>VLOOKUP($J212,Cabos!$A$29:$E$42,5,FALSE)</f>
        <v>3.6416605972323381E-6</v>
      </c>
      <c r="G212" s="1">
        <v>0.14948</v>
      </c>
      <c r="H212" s="12" t="s">
        <v>6</v>
      </c>
      <c r="J212" s="1" t="s">
        <v>43</v>
      </c>
      <c r="L212" s="9">
        <f t="shared" si="11"/>
        <v>0.26501168224299065</v>
      </c>
      <c r="M212" s="9">
        <f t="shared" si="12"/>
        <v>14.842852478997703</v>
      </c>
      <c r="S212">
        <f t="shared" si="13"/>
        <v>2.2187095885605768</v>
      </c>
    </row>
    <row r="213" spans="1:19" x14ac:dyDescent="0.2">
      <c r="A213" s="12">
        <v>212</v>
      </c>
      <c r="B213" s="1">
        <v>193</v>
      </c>
      <c r="C213" s="1">
        <v>194</v>
      </c>
      <c r="D213" s="12">
        <f>VLOOKUP($J213,Cabos!$A$29:$E$42,2,FALSE)</f>
        <v>1.712</v>
      </c>
      <c r="E213" s="12">
        <f>VLOOKUP($J213,Cabos!$A$29:$E$42,3,FALSE)</f>
        <v>0.45369999999999999</v>
      </c>
      <c r="F213" s="12">
        <f>VLOOKUP($J213,Cabos!$A$29:$E$42,5,FALSE)</f>
        <v>3.6416605972323381E-6</v>
      </c>
      <c r="G213" s="1">
        <v>0.21577000000000002</v>
      </c>
      <c r="H213" s="12" t="s">
        <v>6</v>
      </c>
      <c r="J213" s="1" t="s">
        <v>43</v>
      </c>
      <c r="L213" s="9">
        <f t="shared" si="11"/>
        <v>0.26501168224299065</v>
      </c>
      <c r="M213" s="9">
        <f t="shared" si="12"/>
        <v>14.842852478997703</v>
      </c>
      <c r="S213">
        <f t="shared" si="13"/>
        <v>3.2026422793933347</v>
      </c>
    </row>
    <row r="214" spans="1:19" x14ac:dyDescent="0.2">
      <c r="A214" s="12">
        <v>213</v>
      </c>
      <c r="B214" s="1">
        <v>193</v>
      </c>
      <c r="C214" s="1">
        <v>195</v>
      </c>
      <c r="D214" s="12">
        <f>VLOOKUP($J214,Cabos!$A$29:$E$42,2,FALSE)</f>
        <v>1.712</v>
      </c>
      <c r="E214" s="12">
        <f>VLOOKUP($J214,Cabos!$A$29:$E$42,3,FALSE)</f>
        <v>0.45369999999999999</v>
      </c>
      <c r="F214" s="12">
        <f>VLOOKUP($J214,Cabos!$A$29:$E$42,5,FALSE)</f>
        <v>3.6416605972323381E-6</v>
      </c>
      <c r="G214" s="1">
        <v>3.866E-2</v>
      </c>
      <c r="H214" s="12" t="s">
        <v>6</v>
      </c>
      <c r="J214" s="1" t="s">
        <v>43</v>
      </c>
      <c r="L214" s="9">
        <f t="shared" si="11"/>
        <v>0.26501168224299065</v>
      </c>
      <c r="M214" s="9">
        <f t="shared" si="12"/>
        <v>14.842852478997703</v>
      </c>
      <c r="S214">
        <f t="shared" si="13"/>
        <v>0.57382467683805116</v>
      </c>
    </row>
    <row r="215" spans="1:19" x14ac:dyDescent="0.2">
      <c r="A215" s="12">
        <v>214</v>
      </c>
      <c r="B215" s="1">
        <v>194</v>
      </c>
      <c r="C215" s="1">
        <v>197</v>
      </c>
      <c r="D215" s="12">
        <f>VLOOKUP($J215,Cabos!$A$29:$E$42,2,FALSE)</f>
        <v>1.712</v>
      </c>
      <c r="E215" s="12">
        <f>VLOOKUP($J215,Cabos!$A$29:$E$42,3,FALSE)</f>
        <v>0.45369999999999999</v>
      </c>
      <c r="F215" s="12">
        <f>VLOOKUP($J215,Cabos!$A$29:$E$42,5,FALSE)</f>
        <v>3.6416605972323381E-6</v>
      </c>
      <c r="G215" s="1">
        <v>0.11089</v>
      </c>
      <c r="H215" s="12" t="s">
        <v>6</v>
      </c>
      <c r="J215" s="1" t="s">
        <v>43</v>
      </c>
      <c r="L215" s="9">
        <f t="shared" si="11"/>
        <v>0.26501168224299065</v>
      </c>
      <c r="M215" s="9">
        <f t="shared" si="12"/>
        <v>14.842852478997703</v>
      </c>
      <c r="S215">
        <f t="shared" si="13"/>
        <v>1.6459239113960553</v>
      </c>
    </row>
    <row r="216" spans="1:19" x14ac:dyDescent="0.2">
      <c r="A216" s="12">
        <v>215</v>
      </c>
      <c r="B216" s="1">
        <v>195</v>
      </c>
      <c r="C216" s="1">
        <v>196</v>
      </c>
      <c r="D216" s="12">
        <f>VLOOKUP($J216,Cabos!$A$29:$E$42,2,FALSE)</f>
        <v>1.712</v>
      </c>
      <c r="E216" s="12">
        <f>VLOOKUP($J216,Cabos!$A$29:$E$42,3,FALSE)</f>
        <v>0.45369999999999999</v>
      </c>
      <c r="F216" s="12">
        <f>VLOOKUP($J216,Cabos!$A$29:$E$42,5,FALSE)</f>
        <v>3.6416605972323381E-6</v>
      </c>
      <c r="G216" s="1">
        <v>0.13618</v>
      </c>
      <c r="H216" s="12" t="s">
        <v>6</v>
      </c>
      <c r="J216" s="1" t="s">
        <v>43</v>
      </c>
      <c r="L216" s="9">
        <f t="shared" si="11"/>
        <v>0.26501168224299065</v>
      </c>
      <c r="M216" s="9">
        <f t="shared" si="12"/>
        <v>14.842852478997703</v>
      </c>
      <c r="S216">
        <f t="shared" si="13"/>
        <v>2.0212996505899072</v>
      </c>
    </row>
    <row r="217" spans="1:19" x14ac:dyDescent="0.2">
      <c r="A217" s="12">
        <v>216</v>
      </c>
      <c r="B217" s="1">
        <v>200</v>
      </c>
      <c r="C217" s="1">
        <v>203</v>
      </c>
      <c r="D217" s="12">
        <f>VLOOKUP($J217,Cabos!$A$29:$E$42,2,FALSE)</f>
        <v>1.712</v>
      </c>
      <c r="E217" s="12">
        <f>VLOOKUP($J217,Cabos!$A$29:$E$42,3,FALSE)</f>
        <v>0.45369999999999999</v>
      </c>
      <c r="F217" s="12">
        <f>VLOOKUP($J217,Cabos!$A$29:$E$42,5,FALSE)</f>
        <v>3.6416605972323381E-6</v>
      </c>
      <c r="G217" s="1">
        <v>3.0329999999999999E-2</v>
      </c>
      <c r="H217" s="12" t="s">
        <v>6</v>
      </c>
      <c r="J217" s="1" t="s">
        <v>43</v>
      </c>
      <c r="L217" s="9">
        <f t="shared" si="11"/>
        <v>0.26501168224299065</v>
      </c>
      <c r="M217" s="9">
        <f t="shared" si="12"/>
        <v>14.842852478997703</v>
      </c>
      <c r="S217">
        <f t="shared" si="13"/>
        <v>0.45018371568800031</v>
      </c>
    </row>
    <row r="218" spans="1:19" x14ac:dyDescent="0.2">
      <c r="A218" s="12">
        <v>217</v>
      </c>
      <c r="B218" s="1">
        <v>201</v>
      </c>
      <c r="C218" s="1">
        <v>202</v>
      </c>
      <c r="D218" s="12">
        <f>VLOOKUP($J218,Cabos!$A$29:$E$42,2,FALSE)</f>
        <v>1.712</v>
      </c>
      <c r="E218" s="12">
        <f>VLOOKUP($J218,Cabos!$A$29:$E$42,3,FALSE)</f>
        <v>0.45369999999999999</v>
      </c>
      <c r="F218" s="12">
        <f>VLOOKUP($J218,Cabos!$A$29:$E$42,5,FALSE)</f>
        <v>3.6416605972323381E-6</v>
      </c>
      <c r="G218" s="1">
        <v>8.5440000000000002E-2</v>
      </c>
      <c r="H218" s="12" t="s">
        <v>6</v>
      </c>
      <c r="J218" s="1" t="s">
        <v>43</v>
      </c>
      <c r="L218" s="9">
        <f t="shared" si="11"/>
        <v>0.26501168224299065</v>
      </c>
      <c r="M218" s="9">
        <f t="shared" si="12"/>
        <v>14.842852478997703</v>
      </c>
      <c r="S218">
        <f t="shared" si="13"/>
        <v>1.2681733158055637</v>
      </c>
    </row>
    <row r="219" spans="1:19" x14ac:dyDescent="0.2">
      <c r="A219" s="12">
        <v>218</v>
      </c>
      <c r="B219" s="1">
        <v>203</v>
      </c>
      <c r="C219" s="1">
        <v>204</v>
      </c>
      <c r="D219" s="12">
        <f>VLOOKUP($J219,Cabos!$A$29:$E$42,2,FALSE)</f>
        <v>1.712</v>
      </c>
      <c r="E219" s="12">
        <f>VLOOKUP($J219,Cabos!$A$29:$E$42,3,FALSE)</f>
        <v>0.45369999999999999</v>
      </c>
      <c r="F219" s="12">
        <f>VLOOKUP($J219,Cabos!$A$29:$E$42,5,FALSE)</f>
        <v>3.6416605972323381E-6</v>
      </c>
      <c r="G219" s="1">
        <v>7.1969999999999992E-2</v>
      </c>
      <c r="H219" s="12" t="s">
        <v>6</v>
      </c>
      <c r="J219" s="1" t="s">
        <v>43</v>
      </c>
      <c r="L219" s="9">
        <f t="shared" si="11"/>
        <v>0.26501168224299065</v>
      </c>
      <c r="M219" s="9">
        <f t="shared" si="12"/>
        <v>14.842852478997703</v>
      </c>
      <c r="S219">
        <f t="shared" si="13"/>
        <v>1.0682400929134646</v>
      </c>
    </row>
    <row r="220" spans="1:19" x14ac:dyDescent="0.2">
      <c r="A220" s="12">
        <v>219</v>
      </c>
      <c r="B220" s="1">
        <v>204</v>
      </c>
      <c r="C220" s="1">
        <v>205</v>
      </c>
      <c r="D220" s="12">
        <f>VLOOKUP($J220,Cabos!$A$29:$E$42,2,FALSE)</f>
        <v>1.712</v>
      </c>
      <c r="E220" s="12">
        <f>VLOOKUP($J220,Cabos!$A$29:$E$42,3,FALSE)</f>
        <v>0.45369999999999999</v>
      </c>
      <c r="F220" s="12">
        <f>VLOOKUP($J220,Cabos!$A$29:$E$42,5,FALSE)</f>
        <v>3.6416605972323381E-6</v>
      </c>
      <c r="G220" s="1">
        <v>0.26012999999999997</v>
      </c>
      <c r="H220" s="12" t="s">
        <v>6</v>
      </c>
      <c r="J220" s="1" t="s">
        <v>43</v>
      </c>
      <c r="L220" s="9">
        <f t="shared" si="11"/>
        <v>0.26501168224299065</v>
      </c>
      <c r="M220" s="9">
        <f t="shared" si="12"/>
        <v>14.842852478997703</v>
      </c>
      <c r="S220">
        <f t="shared" si="13"/>
        <v>3.861071215361672</v>
      </c>
    </row>
    <row r="221" spans="1:19" x14ac:dyDescent="0.2">
      <c r="A221" s="12">
        <v>220</v>
      </c>
      <c r="B221" s="1">
        <v>204</v>
      </c>
      <c r="C221" s="1">
        <v>206</v>
      </c>
      <c r="D221" s="12">
        <f>VLOOKUP($J221,Cabos!$A$29:$E$42,2,FALSE)</f>
        <v>1.712</v>
      </c>
      <c r="E221" s="12">
        <f>VLOOKUP($J221,Cabos!$A$29:$E$42,3,FALSE)</f>
        <v>0.45369999999999999</v>
      </c>
      <c r="F221" s="12">
        <f>VLOOKUP($J221,Cabos!$A$29:$E$42,5,FALSE)</f>
        <v>3.6416605972323381E-6</v>
      </c>
      <c r="G221" s="1">
        <v>0.13933999999999999</v>
      </c>
      <c r="H221" s="12" t="s">
        <v>6</v>
      </c>
      <c r="J221" s="1" t="s">
        <v>43</v>
      </c>
      <c r="L221" s="9">
        <f t="shared" si="11"/>
        <v>0.26501168224299065</v>
      </c>
      <c r="M221" s="9">
        <f t="shared" si="12"/>
        <v>14.842852478997703</v>
      </c>
      <c r="S221">
        <f t="shared" si="13"/>
        <v>2.0682030644235398</v>
      </c>
    </row>
    <row r="222" spans="1:19" x14ac:dyDescent="0.2">
      <c r="A222" s="12">
        <v>221</v>
      </c>
      <c r="B222" s="1">
        <v>205</v>
      </c>
      <c r="C222" s="1">
        <v>207</v>
      </c>
      <c r="D222" s="12">
        <f>VLOOKUP($J222,Cabos!$A$29:$E$42,2,FALSE)</f>
        <v>1.712</v>
      </c>
      <c r="E222" s="12">
        <f>VLOOKUP($J222,Cabos!$A$29:$E$42,3,FALSE)</f>
        <v>0.45369999999999999</v>
      </c>
      <c r="F222" s="12">
        <f>VLOOKUP($J222,Cabos!$A$29:$E$42,5,FALSE)</f>
        <v>3.6416605972323381E-6</v>
      </c>
      <c r="G222" s="1">
        <v>4.5329999999999995E-2</v>
      </c>
      <c r="H222" s="12" t="s">
        <v>6</v>
      </c>
      <c r="J222" s="1" t="s">
        <v>43</v>
      </c>
      <c r="L222" s="9">
        <f t="shared" si="11"/>
        <v>0.26501168224299065</v>
      </c>
      <c r="M222" s="9">
        <f t="shared" si="12"/>
        <v>14.842852478997703</v>
      </c>
      <c r="S222">
        <f t="shared" si="13"/>
        <v>0.67282650287296575</v>
      </c>
    </row>
    <row r="223" spans="1:19" x14ac:dyDescent="0.2">
      <c r="A223" s="12">
        <v>222</v>
      </c>
      <c r="B223" s="1">
        <v>205</v>
      </c>
      <c r="C223" s="1">
        <v>208</v>
      </c>
      <c r="D223" s="12">
        <f>VLOOKUP($J223,Cabos!$A$29:$E$42,2,FALSE)</f>
        <v>1.712</v>
      </c>
      <c r="E223" s="12">
        <f>VLOOKUP($J223,Cabos!$A$29:$E$42,3,FALSE)</f>
        <v>0.45369999999999999</v>
      </c>
      <c r="F223" s="12">
        <f>VLOOKUP($J223,Cabos!$A$29:$E$42,5,FALSE)</f>
        <v>3.6416605972323381E-6</v>
      </c>
      <c r="G223" s="1">
        <v>0.20121</v>
      </c>
      <c r="H223" s="12" t="s">
        <v>6</v>
      </c>
      <c r="J223" s="1" t="s">
        <v>43</v>
      </c>
      <c r="L223" s="9">
        <f t="shared" si="11"/>
        <v>0.26501168224299065</v>
      </c>
      <c r="M223" s="9">
        <f t="shared" si="12"/>
        <v>14.842852478997703</v>
      </c>
      <c r="S223">
        <f t="shared" si="13"/>
        <v>2.9865303472991278</v>
      </c>
    </row>
    <row r="224" spans="1:19" x14ac:dyDescent="0.2">
      <c r="A224" s="12">
        <v>223</v>
      </c>
      <c r="B224" s="1">
        <v>207</v>
      </c>
      <c r="C224" s="1">
        <v>212</v>
      </c>
      <c r="D224" s="12">
        <f>VLOOKUP($J224,Cabos!$A$29:$E$42,2,FALSE)</f>
        <v>1.712</v>
      </c>
      <c r="E224" s="12">
        <f>VLOOKUP($J224,Cabos!$A$29:$E$42,3,FALSE)</f>
        <v>0.45369999999999999</v>
      </c>
      <c r="F224" s="12">
        <f>VLOOKUP($J224,Cabos!$A$29:$E$42,5,FALSE)</f>
        <v>3.6416605972323381E-6</v>
      </c>
      <c r="G224" s="1">
        <v>0.21121999999999999</v>
      </c>
      <c r="H224" s="12" t="s">
        <v>6</v>
      </c>
      <c r="J224" s="1" t="s">
        <v>43</v>
      </c>
      <c r="L224" s="9">
        <f t="shared" si="11"/>
        <v>0.26501168224299065</v>
      </c>
      <c r="M224" s="9">
        <f t="shared" si="12"/>
        <v>14.842852478997703</v>
      </c>
      <c r="S224">
        <f t="shared" si="13"/>
        <v>3.1351073006138948</v>
      </c>
    </row>
    <row r="225" spans="1:19" x14ac:dyDescent="0.2">
      <c r="A225" s="12">
        <v>224</v>
      </c>
      <c r="B225" s="1">
        <v>208</v>
      </c>
      <c r="C225" s="1">
        <v>209</v>
      </c>
      <c r="D225" s="12">
        <f>VLOOKUP($J225,Cabos!$A$29:$E$42,2,FALSE)</f>
        <v>1.712</v>
      </c>
      <c r="E225" s="12">
        <f>VLOOKUP($J225,Cabos!$A$29:$E$42,3,FALSE)</f>
        <v>0.45369999999999999</v>
      </c>
      <c r="F225" s="12">
        <f>VLOOKUP($J225,Cabos!$A$29:$E$42,5,FALSE)</f>
        <v>3.6416605972323381E-6</v>
      </c>
      <c r="G225" s="1">
        <v>0.31498000000000004</v>
      </c>
      <c r="H225" s="12" t="s">
        <v>6</v>
      </c>
      <c r="J225" s="1" t="s">
        <v>43</v>
      </c>
      <c r="L225" s="9">
        <f t="shared" si="11"/>
        <v>0.26501168224299065</v>
      </c>
      <c r="M225" s="9">
        <f t="shared" si="12"/>
        <v>14.842852478997703</v>
      </c>
      <c r="S225">
        <f t="shared" si="13"/>
        <v>4.6752016738346969</v>
      </c>
    </row>
    <row r="226" spans="1:19" x14ac:dyDescent="0.2">
      <c r="A226" s="12">
        <v>225</v>
      </c>
      <c r="B226" s="1">
        <v>209</v>
      </c>
      <c r="C226" s="1">
        <v>211</v>
      </c>
      <c r="D226" s="12">
        <f>VLOOKUP($J226,Cabos!$A$29:$E$42,2,FALSE)</f>
        <v>1.712</v>
      </c>
      <c r="E226" s="12">
        <f>VLOOKUP($J226,Cabos!$A$29:$E$42,3,FALSE)</f>
        <v>0.45369999999999999</v>
      </c>
      <c r="F226" s="12">
        <f>VLOOKUP($J226,Cabos!$A$29:$E$42,5,FALSE)</f>
        <v>3.6416605972323381E-6</v>
      </c>
      <c r="G226" s="1">
        <v>0.65124000000000004</v>
      </c>
      <c r="H226" s="12" t="s">
        <v>6</v>
      </c>
      <c r="J226" s="1" t="s">
        <v>43</v>
      </c>
      <c r="L226" s="9">
        <f t="shared" si="11"/>
        <v>0.26501168224299065</v>
      </c>
      <c r="M226" s="9">
        <f t="shared" si="12"/>
        <v>14.842852478997703</v>
      </c>
      <c r="S226">
        <f t="shared" si="13"/>
        <v>9.666259248422465</v>
      </c>
    </row>
    <row r="227" spans="1:19" x14ac:dyDescent="0.2">
      <c r="A227" s="12">
        <v>226</v>
      </c>
      <c r="B227" s="1">
        <v>209</v>
      </c>
      <c r="C227" s="1">
        <v>210</v>
      </c>
      <c r="D227" s="12">
        <f>VLOOKUP($J227,Cabos!$A$29:$E$42,2,FALSE)</f>
        <v>1.712</v>
      </c>
      <c r="E227" s="12">
        <f>VLOOKUP($J227,Cabos!$A$29:$E$42,3,FALSE)</f>
        <v>0.45369999999999999</v>
      </c>
      <c r="F227" s="12">
        <f>VLOOKUP($J227,Cabos!$A$29:$E$42,5,FALSE)</f>
        <v>3.6416605972323381E-6</v>
      </c>
      <c r="G227" s="1">
        <v>8.795E-2</v>
      </c>
      <c r="H227" s="12" t="s">
        <v>6</v>
      </c>
      <c r="J227" s="1" t="s">
        <v>43</v>
      </c>
      <c r="L227" s="9">
        <f t="shared" si="11"/>
        <v>0.26501168224299065</v>
      </c>
      <c r="M227" s="9">
        <f t="shared" si="12"/>
        <v>14.842852478997703</v>
      </c>
      <c r="S227">
        <f t="shared" si="13"/>
        <v>1.305428875527848</v>
      </c>
    </row>
    <row r="228" spans="1:19" x14ac:dyDescent="0.2">
      <c r="A228" s="12">
        <v>227</v>
      </c>
      <c r="B228" s="1">
        <v>212</v>
      </c>
      <c r="C228" s="1">
        <v>213</v>
      </c>
      <c r="D228" s="12">
        <f>VLOOKUP($J228,Cabos!$A$29:$E$42,2,FALSE)</f>
        <v>1.712</v>
      </c>
      <c r="E228" s="12">
        <f>VLOOKUP($J228,Cabos!$A$29:$E$42,3,FALSE)</f>
        <v>0.45369999999999999</v>
      </c>
      <c r="F228" s="12">
        <f>VLOOKUP($J228,Cabos!$A$29:$E$42,5,FALSE)</f>
        <v>3.6416605972323381E-6</v>
      </c>
      <c r="G228" s="1">
        <v>0.29561999999999999</v>
      </c>
      <c r="H228" s="12" t="s">
        <v>6</v>
      </c>
      <c r="J228" s="1" t="s">
        <v>43</v>
      </c>
      <c r="L228" s="9">
        <f t="shared" si="11"/>
        <v>0.26501168224299065</v>
      </c>
      <c r="M228" s="9">
        <f t="shared" si="12"/>
        <v>14.842852478997703</v>
      </c>
      <c r="S228">
        <f t="shared" si="13"/>
        <v>4.3878440498413012</v>
      </c>
    </row>
    <row r="229" spans="1:19" x14ac:dyDescent="0.2">
      <c r="A229" s="12">
        <v>228</v>
      </c>
      <c r="B229" s="1">
        <v>213</v>
      </c>
      <c r="C229" s="1">
        <v>214</v>
      </c>
      <c r="D229" s="12">
        <f>VLOOKUP($J229,Cabos!$A$29:$E$42,2,FALSE)</f>
        <v>1.712</v>
      </c>
      <c r="E229" s="12">
        <f>VLOOKUP($J229,Cabos!$A$29:$E$42,3,FALSE)</f>
        <v>0.45369999999999999</v>
      </c>
      <c r="F229" s="12">
        <f>VLOOKUP($J229,Cabos!$A$29:$E$42,5,FALSE)</f>
        <v>3.6416605972323381E-6</v>
      </c>
      <c r="G229" s="1">
        <v>0.24498</v>
      </c>
      <c r="H229" s="12" t="s">
        <v>6</v>
      </c>
      <c r="J229" s="1" t="s">
        <v>43</v>
      </c>
      <c r="L229" s="9">
        <f t="shared" si="11"/>
        <v>0.26501168224299065</v>
      </c>
      <c r="M229" s="9">
        <f t="shared" si="12"/>
        <v>14.842852478997703</v>
      </c>
      <c r="S229">
        <f t="shared" si="13"/>
        <v>3.6362020003048574</v>
      </c>
    </row>
    <row r="230" spans="1:19" x14ac:dyDescent="0.2">
      <c r="A230" s="12">
        <v>229</v>
      </c>
      <c r="B230" s="1">
        <v>214</v>
      </c>
      <c r="C230" s="1">
        <v>216</v>
      </c>
      <c r="D230" s="12">
        <f>VLOOKUP($J230,Cabos!$A$29:$E$42,2,FALSE)</f>
        <v>1.044</v>
      </c>
      <c r="E230" s="12">
        <f>VLOOKUP($J230,Cabos!$A$29:$E$42,3,FALSE)</f>
        <v>0.44619999999999999</v>
      </c>
      <c r="F230" s="12">
        <f>VLOOKUP($J230,Cabos!$A$29:$E$42,5,FALSE)</f>
        <v>3.7439161362785476E-6</v>
      </c>
      <c r="G230" s="1">
        <v>2.734E-2</v>
      </c>
      <c r="H230" s="12" t="s">
        <v>6</v>
      </c>
      <c r="J230" s="1" t="s">
        <v>41</v>
      </c>
      <c r="L230" s="9">
        <f t="shared" si="11"/>
        <v>0.42739463601532562</v>
      </c>
      <c r="M230" s="9">
        <f t="shared" si="12"/>
        <v>23.141603542893169</v>
      </c>
      <c r="S230">
        <f t="shared" si="13"/>
        <v>0.63269144086269924</v>
      </c>
    </row>
    <row r="231" spans="1:19" x14ac:dyDescent="0.2">
      <c r="A231" s="12">
        <v>230</v>
      </c>
      <c r="B231" s="1">
        <v>214</v>
      </c>
      <c r="C231" s="1">
        <v>215</v>
      </c>
      <c r="D231" s="12">
        <f>VLOOKUP($J231,Cabos!$A$29:$E$42,2,FALSE)</f>
        <v>1.712</v>
      </c>
      <c r="E231" s="12">
        <f>VLOOKUP($J231,Cabos!$A$29:$E$42,3,FALSE)</f>
        <v>0.45369999999999999</v>
      </c>
      <c r="F231" s="12">
        <f>VLOOKUP($J231,Cabos!$A$29:$E$42,5,FALSE)</f>
        <v>3.6416605972323381E-6</v>
      </c>
      <c r="G231" s="1">
        <v>2.9600000000000001E-2</v>
      </c>
      <c r="H231" s="12" t="s">
        <v>6</v>
      </c>
      <c r="J231" s="1" t="s">
        <v>43</v>
      </c>
      <c r="L231" s="9">
        <f t="shared" si="11"/>
        <v>0.26501168224299065</v>
      </c>
      <c r="M231" s="9">
        <f t="shared" si="12"/>
        <v>14.842852478997703</v>
      </c>
      <c r="S231">
        <f t="shared" si="13"/>
        <v>0.43934843337833202</v>
      </c>
    </row>
    <row r="232" spans="1:19" x14ac:dyDescent="0.2">
      <c r="A232" s="12">
        <v>231</v>
      </c>
      <c r="B232" s="1">
        <v>215</v>
      </c>
      <c r="C232" s="1">
        <v>217</v>
      </c>
      <c r="D232" s="12">
        <f>VLOOKUP($J232,Cabos!$A$29:$E$42,2,FALSE)</f>
        <v>1.712</v>
      </c>
      <c r="E232" s="12">
        <f>VLOOKUP($J232,Cabos!$A$29:$E$42,3,FALSE)</f>
        <v>0.45369999999999999</v>
      </c>
      <c r="F232" s="12">
        <f>VLOOKUP($J232,Cabos!$A$29:$E$42,5,FALSE)</f>
        <v>3.6416605972323381E-6</v>
      </c>
      <c r="G232" s="1">
        <v>0.18978</v>
      </c>
      <c r="H232" s="12" t="s">
        <v>6</v>
      </c>
      <c r="J232" s="1" t="s">
        <v>43</v>
      </c>
      <c r="L232" s="9">
        <f t="shared" si="11"/>
        <v>0.26501168224299065</v>
      </c>
      <c r="M232" s="9">
        <f t="shared" si="12"/>
        <v>14.842852478997703</v>
      </c>
      <c r="S232">
        <f t="shared" si="13"/>
        <v>2.816876543464184</v>
      </c>
    </row>
    <row r="233" spans="1:19" x14ac:dyDescent="0.2">
      <c r="A233" s="12">
        <v>232</v>
      </c>
      <c r="B233" s="1">
        <v>217</v>
      </c>
      <c r="C233" s="1">
        <v>219</v>
      </c>
      <c r="D233" s="12">
        <f>VLOOKUP($J233,Cabos!$A$29:$E$42,2,FALSE)</f>
        <v>1.712</v>
      </c>
      <c r="E233" s="12">
        <f>VLOOKUP($J233,Cabos!$A$29:$E$42,3,FALSE)</f>
        <v>0.45369999999999999</v>
      </c>
      <c r="F233" s="12">
        <f>VLOOKUP($J233,Cabos!$A$29:$E$42,5,FALSE)</f>
        <v>3.6416605972323381E-6</v>
      </c>
      <c r="G233" s="1">
        <v>0.21953</v>
      </c>
      <c r="H233" s="12" t="s">
        <v>6</v>
      </c>
      <c r="J233" s="1" t="s">
        <v>43</v>
      </c>
      <c r="L233" s="9">
        <f t="shared" si="11"/>
        <v>0.26501168224299065</v>
      </c>
      <c r="M233" s="9">
        <f t="shared" si="12"/>
        <v>14.842852478997703</v>
      </c>
      <c r="S233">
        <f t="shared" si="13"/>
        <v>3.2584514047143656</v>
      </c>
    </row>
    <row r="234" spans="1:19" x14ac:dyDescent="0.2">
      <c r="A234" s="12">
        <v>233</v>
      </c>
      <c r="B234" s="1">
        <v>217</v>
      </c>
      <c r="C234" s="1">
        <v>218</v>
      </c>
      <c r="D234" s="12">
        <f>VLOOKUP($J234,Cabos!$A$29:$E$42,2,FALSE)</f>
        <v>1.712</v>
      </c>
      <c r="E234" s="12">
        <f>VLOOKUP($J234,Cabos!$A$29:$E$42,3,FALSE)</f>
        <v>0.45369999999999999</v>
      </c>
      <c r="F234" s="12">
        <f>VLOOKUP($J234,Cabos!$A$29:$E$42,5,FALSE)</f>
        <v>3.6416605972323381E-6</v>
      </c>
      <c r="G234" s="1">
        <v>0.43937999999999999</v>
      </c>
      <c r="H234" s="12" t="s">
        <v>6</v>
      </c>
      <c r="J234" s="1" t="s">
        <v>43</v>
      </c>
      <c r="L234" s="9">
        <f t="shared" si="11"/>
        <v>0.26501168224299065</v>
      </c>
      <c r="M234" s="9">
        <f t="shared" si="12"/>
        <v>14.842852478997703</v>
      </c>
      <c r="S234">
        <f t="shared" si="13"/>
        <v>6.5216525222220101</v>
      </c>
    </row>
    <row r="235" spans="1:19" x14ac:dyDescent="0.2">
      <c r="A235" s="12">
        <v>234</v>
      </c>
      <c r="B235" s="1">
        <v>218</v>
      </c>
      <c r="C235" s="1">
        <v>220</v>
      </c>
      <c r="D235" s="12">
        <f>VLOOKUP($J235,Cabos!$A$29:$E$42,2,FALSE)</f>
        <v>1.712</v>
      </c>
      <c r="E235" s="12">
        <f>VLOOKUP($J235,Cabos!$A$29:$E$42,3,FALSE)</f>
        <v>0.45369999999999999</v>
      </c>
      <c r="F235" s="12">
        <f>VLOOKUP($J235,Cabos!$A$29:$E$42,5,FALSE)</f>
        <v>3.6416605972323381E-6</v>
      </c>
      <c r="G235" s="1">
        <v>0.22852</v>
      </c>
      <c r="H235" s="12" t="s">
        <v>6</v>
      </c>
      <c r="J235" s="1" t="s">
        <v>43</v>
      </c>
      <c r="L235" s="9">
        <f t="shared" ref="L235:L298" si="14">E235/D235</f>
        <v>0.26501168224299065</v>
      </c>
      <c r="M235" s="9">
        <f t="shared" si="12"/>
        <v>14.842852478997703</v>
      </c>
      <c r="S235">
        <f t="shared" si="13"/>
        <v>3.3918886485005548</v>
      </c>
    </row>
    <row r="236" spans="1:19" x14ac:dyDescent="0.2">
      <c r="A236" s="12">
        <v>235</v>
      </c>
      <c r="B236" s="1">
        <v>220</v>
      </c>
      <c r="C236" s="1">
        <v>221</v>
      </c>
      <c r="D236" s="12">
        <f>VLOOKUP($J236,Cabos!$A$29:$E$42,2,FALSE)</f>
        <v>1.712</v>
      </c>
      <c r="E236" s="12">
        <f>VLOOKUP($J236,Cabos!$A$29:$E$42,3,FALSE)</f>
        <v>0.45369999999999999</v>
      </c>
      <c r="F236" s="12">
        <f>VLOOKUP($J236,Cabos!$A$29:$E$42,5,FALSE)</f>
        <v>3.6416605972323381E-6</v>
      </c>
      <c r="G236" s="1">
        <v>0.21844</v>
      </c>
      <c r="H236" s="12" t="s">
        <v>6</v>
      </c>
      <c r="J236" s="1" t="s">
        <v>43</v>
      </c>
      <c r="L236" s="9">
        <f t="shared" si="14"/>
        <v>0.26501168224299065</v>
      </c>
      <c r="M236" s="9">
        <f t="shared" si="12"/>
        <v>14.842852478997703</v>
      </c>
      <c r="S236">
        <f t="shared" si="13"/>
        <v>3.2422726955122583</v>
      </c>
    </row>
    <row r="237" spans="1:19" x14ac:dyDescent="0.2">
      <c r="A237" s="12">
        <v>236</v>
      </c>
      <c r="B237" s="1">
        <v>220</v>
      </c>
      <c r="C237" s="1">
        <v>222</v>
      </c>
      <c r="D237" s="12">
        <f>VLOOKUP($J237,Cabos!$A$29:$E$42,2,FALSE)</f>
        <v>1.712</v>
      </c>
      <c r="E237" s="12">
        <f>VLOOKUP($J237,Cabos!$A$29:$E$42,3,FALSE)</f>
        <v>0.45369999999999999</v>
      </c>
      <c r="F237" s="12">
        <f>VLOOKUP($J237,Cabos!$A$29:$E$42,5,FALSE)</f>
        <v>3.6416605972323381E-6</v>
      </c>
      <c r="G237" s="1">
        <v>0.24855000000000002</v>
      </c>
      <c r="H237" s="12" t="s">
        <v>6</v>
      </c>
      <c r="J237" s="1" t="s">
        <v>43</v>
      </c>
      <c r="L237" s="9">
        <f t="shared" si="14"/>
        <v>0.26501168224299065</v>
      </c>
      <c r="M237" s="9">
        <f t="shared" si="12"/>
        <v>14.842852478997703</v>
      </c>
      <c r="S237">
        <f t="shared" si="13"/>
        <v>3.6891909836548793</v>
      </c>
    </row>
    <row r="238" spans="1:19" x14ac:dyDescent="0.2">
      <c r="A238" s="12">
        <v>237</v>
      </c>
      <c r="B238" s="1">
        <v>221</v>
      </c>
      <c r="C238" s="1">
        <v>242</v>
      </c>
      <c r="D238" s="12">
        <f>VLOOKUP($J238,Cabos!$A$29:$E$42,2,FALSE)</f>
        <v>1.712</v>
      </c>
      <c r="E238" s="12">
        <f>VLOOKUP($J238,Cabos!$A$29:$E$42,3,FALSE)</f>
        <v>0.45369999999999999</v>
      </c>
      <c r="F238" s="12">
        <f>VLOOKUP($J238,Cabos!$A$29:$E$42,5,FALSE)</f>
        <v>3.6416605972323381E-6</v>
      </c>
      <c r="G238" s="1">
        <v>0.22616</v>
      </c>
      <c r="H238" s="12" t="s">
        <v>6</v>
      </c>
      <c r="J238" s="1" t="s">
        <v>43</v>
      </c>
      <c r="L238" s="9">
        <f t="shared" si="14"/>
        <v>0.26501168224299065</v>
      </c>
      <c r="M238" s="9">
        <f t="shared" si="12"/>
        <v>14.842852478997703</v>
      </c>
      <c r="S238">
        <f t="shared" si="13"/>
        <v>3.3568595166501205</v>
      </c>
    </row>
    <row r="239" spans="1:19" x14ac:dyDescent="0.2">
      <c r="A239" s="12">
        <v>238</v>
      </c>
      <c r="B239" s="1">
        <v>222</v>
      </c>
      <c r="C239" s="1">
        <v>223</v>
      </c>
      <c r="D239" s="12">
        <f>VLOOKUP($J239,Cabos!$A$29:$E$42,2,FALSE)</f>
        <v>1.712</v>
      </c>
      <c r="E239" s="12">
        <f>VLOOKUP($J239,Cabos!$A$29:$E$42,3,FALSE)</f>
        <v>0.45369999999999999</v>
      </c>
      <c r="F239" s="12">
        <f>VLOOKUP($J239,Cabos!$A$29:$E$42,5,FALSE)</f>
        <v>3.6416605972323381E-6</v>
      </c>
      <c r="G239" s="1">
        <v>7.0699999999999999E-3</v>
      </c>
      <c r="H239" s="12" t="s">
        <v>6</v>
      </c>
      <c r="J239" s="1" t="s">
        <v>43</v>
      </c>
      <c r="L239" s="9">
        <f t="shared" si="14"/>
        <v>0.26501168224299065</v>
      </c>
      <c r="M239" s="9">
        <f t="shared" si="12"/>
        <v>14.842852478997703</v>
      </c>
      <c r="S239">
        <f t="shared" si="13"/>
        <v>0.10493896702651376</v>
      </c>
    </row>
    <row r="240" spans="1:19" x14ac:dyDescent="0.2">
      <c r="A240" s="12">
        <v>239</v>
      </c>
      <c r="B240" s="1">
        <v>223</v>
      </c>
      <c r="C240" s="1">
        <v>224</v>
      </c>
      <c r="D240" s="12">
        <f>VLOOKUP($J240,Cabos!$A$29:$E$42,2,FALSE)</f>
        <v>1.712</v>
      </c>
      <c r="E240" s="12">
        <f>VLOOKUP($J240,Cabos!$A$29:$E$42,3,FALSE)</f>
        <v>0.45369999999999999</v>
      </c>
      <c r="F240" s="12">
        <f>VLOOKUP($J240,Cabos!$A$29:$E$42,5,FALSE)</f>
        <v>3.6416605972323381E-6</v>
      </c>
      <c r="G240" s="1">
        <v>0.26806000000000002</v>
      </c>
      <c r="H240" s="12" t="s">
        <v>6</v>
      </c>
      <c r="J240" s="1" t="s">
        <v>43</v>
      </c>
      <c r="L240" s="9">
        <f t="shared" si="14"/>
        <v>0.26501168224299065</v>
      </c>
      <c r="M240" s="9">
        <f t="shared" si="12"/>
        <v>14.842852478997703</v>
      </c>
      <c r="S240">
        <f t="shared" si="13"/>
        <v>3.9787750355201243</v>
      </c>
    </row>
    <row r="241" spans="1:19" x14ac:dyDescent="0.2">
      <c r="A241" s="12">
        <v>240</v>
      </c>
      <c r="B241" s="1">
        <v>223</v>
      </c>
      <c r="C241" s="1">
        <v>225</v>
      </c>
      <c r="D241" s="12">
        <f>VLOOKUP($J241,Cabos!$A$29:$E$42,2,FALSE)</f>
        <v>1.712</v>
      </c>
      <c r="E241" s="12">
        <f>VLOOKUP($J241,Cabos!$A$29:$E$42,3,FALSE)</f>
        <v>0.45369999999999999</v>
      </c>
      <c r="F241" s="12">
        <f>VLOOKUP($J241,Cabos!$A$29:$E$42,5,FALSE)</f>
        <v>3.6416605972323381E-6</v>
      </c>
      <c r="G241" s="1">
        <v>5.64E-3</v>
      </c>
      <c r="H241" s="12" t="s">
        <v>6</v>
      </c>
      <c r="J241" s="1" t="s">
        <v>43</v>
      </c>
      <c r="L241" s="9">
        <f t="shared" si="14"/>
        <v>0.26501168224299065</v>
      </c>
      <c r="M241" s="9">
        <f t="shared" si="12"/>
        <v>14.842852478997703</v>
      </c>
      <c r="S241">
        <f t="shared" si="13"/>
        <v>8.3713687981547047E-2</v>
      </c>
    </row>
    <row r="242" spans="1:19" x14ac:dyDescent="0.2">
      <c r="A242" s="12">
        <v>241</v>
      </c>
      <c r="B242" s="1">
        <v>224</v>
      </c>
      <c r="C242" s="1">
        <v>232</v>
      </c>
      <c r="D242" s="12">
        <f>VLOOKUP($J242,Cabos!$A$29:$E$42,2,FALSE)</f>
        <v>1.712</v>
      </c>
      <c r="E242" s="12">
        <f>VLOOKUP($J242,Cabos!$A$29:$E$42,3,FALSE)</f>
        <v>0.45369999999999999</v>
      </c>
      <c r="F242" s="12">
        <f>VLOOKUP($J242,Cabos!$A$29:$E$42,5,FALSE)</f>
        <v>3.6416605972323381E-6</v>
      </c>
      <c r="G242" s="1">
        <v>0.54137999999999997</v>
      </c>
      <c r="H242" s="12" t="s">
        <v>6</v>
      </c>
      <c r="J242" s="1" t="s">
        <v>43</v>
      </c>
      <c r="L242" s="9">
        <f t="shared" si="14"/>
        <v>0.26501168224299065</v>
      </c>
      <c r="M242" s="9">
        <f t="shared" si="12"/>
        <v>14.842852478997703</v>
      </c>
      <c r="S242">
        <f t="shared" si="13"/>
        <v>8.0356234750797757</v>
      </c>
    </row>
    <row r="243" spans="1:19" x14ac:dyDescent="0.2">
      <c r="A243" s="12">
        <v>242</v>
      </c>
      <c r="B243" s="1">
        <v>225</v>
      </c>
      <c r="C243" s="1">
        <v>226</v>
      </c>
      <c r="D243" s="12">
        <f>VLOOKUP($J243,Cabos!$A$29:$E$42,2,FALSE)</f>
        <v>1.712</v>
      </c>
      <c r="E243" s="12">
        <f>VLOOKUP($J243,Cabos!$A$29:$E$42,3,FALSE)</f>
        <v>0.45369999999999999</v>
      </c>
      <c r="F243" s="12">
        <f>VLOOKUP($J243,Cabos!$A$29:$E$42,5,FALSE)</f>
        <v>3.6416605972323381E-6</v>
      </c>
      <c r="G243" s="1">
        <v>0.22146000000000002</v>
      </c>
      <c r="H243" s="12" t="s">
        <v>6</v>
      </c>
      <c r="J243" s="1" t="s">
        <v>43</v>
      </c>
      <c r="L243" s="9">
        <f t="shared" si="14"/>
        <v>0.26501168224299065</v>
      </c>
      <c r="M243" s="9">
        <f t="shared" si="12"/>
        <v>14.842852478997703</v>
      </c>
      <c r="S243">
        <f t="shared" si="13"/>
        <v>3.2870981099988317</v>
      </c>
    </row>
    <row r="244" spans="1:19" x14ac:dyDescent="0.2">
      <c r="A244" s="12">
        <v>243</v>
      </c>
      <c r="B244" s="1">
        <v>226</v>
      </c>
      <c r="C244" s="1">
        <v>227</v>
      </c>
      <c r="D244" s="12">
        <f>VLOOKUP($J244,Cabos!$A$29:$E$42,2,FALSE)</f>
        <v>1.712</v>
      </c>
      <c r="E244" s="12">
        <f>VLOOKUP($J244,Cabos!$A$29:$E$42,3,FALSE)</f>
        <v>0.45369999999999999</v>
      </c>
      <c r="F244" s="12">
        <f>VLOOKUP($J244,Cabos!$A$29:$E$42,5,FALSE)</f>
        <v>3.6416605972323381E-6</v>
      </c>
      <c r="G244" s="1">
        <v>0.32533999999999996</v>
      </c>
      <c r="H244" s="12" t="s">
        <v>6</v>
      </c>
      <c r="J244" s="1" t="s">
        <v>43</v>
      </c>
      <c r="K244" s="1" t="s">
        <v>43</v>
      </c>
      <c r="L244" s="9">
        <f t="shared" si="14"/>
        <v>0.26501168224299065</v>
      </c>
      <c r="M244" s="9">
        <f t="shared" si="12"/>
        <v>14.842852478997703</v>
      </c>
      <c r="S244">
        <f t="shared" si="13"/>
        <v>4.8289736255171123</v>
      </c>
    </row>
    <row r="245" spans="1:19" x14ac:dyDescent="0.2">
      <c r="A245" s="12">
        <v>244</v>
      </c>
      <c r="B245" s="1">
        <v>227</v>
      </c>
      <c r="C245" s="1">
        <v>228</v>
      </c>
      <c r="D245" s="12">
        <f>VLOOKUP($J245,Cabos!$A$29:$E$42,2,FALSE)</f>
        <v>1.712</v>
      </c>
      <c r="E245" s="12">
        <f>VLOOKUP($J245,Cabos!$A$29:$E$42,3,FALSE)</f>
        <v>0.45369999999999999</v>
      </c>
      <c r="F245" s="12">
        <f>VLOOKUP($J245,Cabos!$A$29:$E$42,5,FALSE)</f>
        <v>3.6416605972323381E-6</v>
      </c>
      <c r="G245" s="1">
        <v>0.1308</v>
      </c>
      <c r="H245" s="12" t="s">
        <v>6</v>
      </c>
      <c r="J245" s="1" t="s">
        <v>43</v>
      </c>
      <c r="L245" s="9">
        <f t="shared" si="14"/>
        <v>0.26501168224299065</v>
      </c>
      <c r="M245" s="9">
        <f t="shared" si="12"/>
        <v>14.842852478997703</v>
      </c>
      <c r="S245">
        <f t="shared" si="13"/>
        <v>1.9414451042528995</v>
      </c>
    </row>
    <row r="246" spans="1:19" x14ac:dyDescent="0.2">
      <c r="A246" s="12">
        <v>245</v>
      </c>
      <c r="B246" s="1">
        <v>228</v>
      </c>
      <c r="C246" s="1">
        <v>229</v>
      </c>
      <c r="D246" s="12">
        <f>VLOOKUP($J246,Cabos!$A$29:$E$42,2,FALSE)</f>
        <v>1.712</v>
      </c>
      <c r="E246" s="12">
        <f>VLOOKUP($J246,Cabos!$A$29:$E$42,3,FALSE)</f>
        <v>0.45369999999999999</v>
      </c>
      <c r="F246" s="12">
        <f>VLOOKUP($J246,Cabos!$A$29:$E$42,5,FALSE)</f>
        <v>3.6416605972323381E-6</v>
      </c>
      <c r="G246" s="1">
        <v>0.34677999999999998</v>
      </c>
      <c r="H246" s="12" t="s">
        <v>6</v>
      </c>
      <c r="J246" s="1" t="s">
        <v>43</v>
      </c>
      <c r="L246" s="9">
        <f t="shared" si="14"/>
        <v>0.26501168224299065</v>
      </c>
      <c r="M246" s="9">
        <f t="shared" si="12"/>
        <v>14.842852478997703</v>
      </c>
      <c r="S246">
        <f t="shared" si="13"/>
        <v>5.147204382666823</v>
      </c>
    </row>
    <row r="247" spans="1:19" x14ac:dyDescent="0.2">
      <c r="A247" s="12">
        <v>246</v>
      </c>
      <c r="B247" s="1">
        <v>229</v>
      </c>
      <c r="C247" s="1">
        <v>230</v>
      </c>
      <c r="D247" s="12">
        <f>VLOOKUP($J247,Cabos!$A$29:$E$42,2,FALSE)</f>
        <v>1.712</v>
      </c>
      <c r="E247" s="12">
        <f>VLOOKUP($J247,Cabos!$A$29:$E$42,3,FALSE)</f>
        <v>0.45369999999999999</v>
      </c>
      <c r="F247" s="12">
        <f>VLOOKUP($J247,Cabos!$A$29:$E$42,5,FALSE)</f>
        <v>3.6416605972323381E-6</v>
      </c>
      <c r="G247" s="1">
        <v>0.71727999999999992</v>
      </c>
      <c r="H247" s="12" t="s">
        <v>6</v>
      </c>
      <c r="J247" s="1" t="s">
        <v>43</v>
      </c>
      <c r="L247" s="9">
        <f t="shared" si="14"/>
        <v>0.26501168224299065</v>
      </c>
      <c r="M247" s="9">
        <f t="shared" si="12"/>
        <v>14.842852478997703</v>
      </c>
      <c r="S247">
        <f t="shared" si="13"/>
        <v>10.646481226135471</v>
      </c>
    </row>
    <row r="248" spans="1:19" x14ac:dyDescent="0.2">
      <c r="A248" s="12">
        <v>247</v>
      </c>
      <c r="B248" s="1">
        <v>230</v>
      </c>
      <c r="C248" s="1">
        <v>231</v>
      </c>
      <c r="D248" s="12">
        <f>VLOOKUP($J248,Cabos!$A$29:$E$42,2,FALSE)</f>
        <v>1.712</v>
      </c>
      <c r="E248" s="12">
        <f>VLOOKUP($J248,Cabos!$A$29:$E$42,3,FALSE)</f>
        <v>0.45369999999999999</v>
      </c>
      <c r="F248" s="12">
        <f>VLOOKUP($J248,Cabos!$A$29:$E$42,5,FALSE)</f>
        <v>3.6416605972323381E-6</v>
      </c>
      <c r="G248" s="1">
        <v>0.34351999999999999</v>
      </c>
      <c r="H248" s="12" t="s">
        <v>6</v>
      </c>
      <c r="J248" s="1" t="s">
        <v>43</v>
      </c>
      <c r="L248" s="9">
        <f t="shared" si="14"/>
        <v>0.26501168224299065</v>
      </c>
      <c r="M248" s="9">
        <f t="shared" si="12"/>
        <v>14.842852478997703</v>
      </c>
      <c r="S248">
        <f t="shared" si="13"/>
        <v>5.0988166835852908</v>
      </c>
    </row>
    <row r="249" spans="1:19" x14ac:dyDescent="0.2">
      <c r="A249" s="12">
        <v>248</v>
      </c>
      <c r="B249" s="1">
        <v>232</v>
      </c>
      <c r="C249" s="1">
        <v>233</v>
      </c>
      <c r="D249" s="12">
        <f>VLOOKUP($J249,Cabos!$A$29:$E$42,2,FALSE)</f>
        <v>1.712</v>
      </c>
      <c r="E249" s="12">
        <f>VLOOKUP($J249,Cabos!$A$29:$E$42,3,FALSE)</f>
        <v>0.45369999999999999</v>
      </c>
      <c r="F249" s="12">
        <f>VLOOKUP($J249,Cabos!$A$29:$E$42,5,FALSE)</f>
        <v>3.6416605972323381E-6</v>
      </c>
      <c r="G249" s="1">
        <v>0.21353999999999998</v>
      </c>
      <c r="H249" s="12" t="s">
        <v>6</v>
      </c>
      <c r="J249" s="1" t="s">
        <v>43</v>
      </c>
      <c r="L249" s="9">
        <f t="shared" si="14"/>
        <v>0.26501168224299065</v>
      </c>
      <c r="M249" s="9">
        <f t="shared" si="12"/>
        <v>14.842852478997703</v>
      </c>
      <c r="S249">
        <f t="shared" si="13"/>
        <v>3.169542718365169</v>
      </c>
    </row>
    <row r="250" spans="1:19" x14ac:dyDescent="0.2">
      <c r="A250" s="12">
        <v>249</v>
      </c>
      <c r="B250" s="1">
        <v>233</v>
      </c>
      <c r="C250" s="1">
        <v>234</v>
      </c>
      <c r="D250" s="12">
        <f>VLOOKUP($J250,Cabos!$A$29:$E$42,2,FALSE)</f>
        <v>1.712</v>
      </c>
      <c r="E250" s="12">
        <f>VLOOKUP($J250,Cabos!$A$29:$E$42,3,FALSE)</f>
        <v>0.45369999999999999</v>
      </c>
      <c r="F250" s="12">
        <f>VLOOKUP($J250,Cabos!$A$29:$E$42,5,FALSE)</f>
        <v>3.6416605972323381E-6</v>
      </c>
      <c r="G250" s="1">
        <v>0.11078</v>
      </c>
      <c r="H250" s="12" t="s">
        <v>6</v>
      </c>
      <c r="J250" s="1" t="s">
        <v>43</v>
      </c>
      <c r="L250" s="9">
        <f t="shared" si="14"/>
        <v>0.26501168224299065</v>
      </c>
      <c r="M250" s="9">
        <f t="shared" si="12"/>
        <v>14.842852478997703</v>
      </c>
      <c r="S250">
        <f t="shared" si="13"/>
        <v>1.6442911976233656</v>
      </c>
    </row>
    <row r="251" spans="1:19" x14ac:dyDescent="0.2">
      <c r="A251" s="12">
        <v>250</v>
      </c>
      <c r="B251" s="1">
        <v>233</v>
      </c>
      <c r="C251" s="1">
        <v>235</v>
      </c>
      <c r="D251" s="12">
        <f>VLOOKUP($J251,Cabos!$A$29:$E$42,2,FALSE)</f>
        <v>1.712</v>
      </c>
      <c r="E251" s="12">
        <f>VLOOKUP($J251,Cabos!$A$29:$E$42,3,FALSE)</f>
        <v>0.45369999999999999</v>
      </c>
      <c r="F251" s="12">
        <f>VLOOKUP($J251,Cabos!$A$29:$E$42,5,FALSE)</f>
        <v>3.6416605972323381E-6</v>
      </c>
      <c r="G251" s="1">
        <v>7.4819999999999998E-2</v>
      </c>
      <c r="H251" s="12" t="s">
        <v>6</v>
      </c>
      <c r="J251" s="1" t="s">
        <v>43</v>
      </c>
      <c r="L251" s="9">
        <f t="shared" si="14"/>
        <v>0.26501168224299065</v>
      </c>
      <c r="M251" s="9">
        <f t="shared" si="12"/>
        <v>14.842852478997703</v>
      </c>
      <c r="S251">
        <f t="shared" si="13"/>
        <v>1.1105422224786081</v>
      </c>
    </row>
    <row r="252" spans="1:19" x14ac:dyDescent="0.2">
      <c r="A252" s="12">
        <v>251</v>
      </c>
      <c r="B252" s="1">
        <v>235</v>
      </c>
      <c r="C252" s="1">
        <v>236</v>
      </c>
      <c r="D252" s="12">
        <f>VLOOKUP($J252,Cabos!$A$29:$E$42,2,FALSE)</f>
        <v>1.712</v>
      </c>
      <c r="E252" s="12">
        <f>VLOOKUP($J252,Cabos!$A$29:$E$42,3,FALSE)</f>
        <v>0.45369999999999999</v>
      </c>
      <c r="F252" s="12">
        <f>VLOOKUP($J252,Cabos!$A$29:$E$42,5,FALSE)</f>
        <v>3.6416605972323381E-6</v>
      </c>
      <c r="G252" s="1">
        <v>1.3710899999999999</v>
      </c>
      <c r="H252" s="12" t="s">
        <v>6</v>
      </c>
      <c r="J252" s="1" t="s">
        <v>43</v>
      </c>
      <c r="L252" s="9">
        <f t="shared" si="14"/>
        <v>0.26501168224299065</v>
      </c>
      <c r="M252" s="9">
        <f t="shared" si="12"/>
        <v>14.842852478997703</v>
      </c>
      <c r="S252">
        <f t="shared" si="13"/>
        <v>20.350886605428958</v>
      </c>
    </row>
    <row r="253" spans="1:19" x14ac:dyDescent="0.2">
      <c r="A253" s="12">
        <v>252</v>
      </c>
      <c r="B253" s="1">
        <v>236</v>
      </c>
      <c r="C253" s="1">
        <v>238</v>
      </c>
      <c r="D253" s="12">
        <f>VLOOKUP($J253,Cabos!$A$29:$E$42,2,FALSE)</f>
        <v>1.712</v>
      </c>
      <c r="E253" s="12">
        <f>VLOOKUP($J253,Cabos!$A$29:$E$42,3,FALSE)</f>
        <v>0.45369999999999999</v>
      </c>
      <c r="F253" s="12">
        <f>VLOOKUP($J253,Cabos!$A$29:$E$42,5,FALSE)</f>
        <v>3.6416605972323381E-6</v>
      </c>
      <c r="G253" s="1">
        <v>0.48746</v>
      </c>
      <c r="H253" s="12" t="s">
        <v>6</v>
      </c>
      <c r="J253" s="1" t="s">
        <v>43</v>
      </c>
      <c r="L253" s="9">
        <f t="shared" si="14"/>
        <v>0.26501168224299065</v>
      </c>
      <c r="M253" s="9">
        <f t="shared" si="12"/>
        <v>14.842852478997703</v>
      </c>
      <c r="S253">
        <f t="shared" si="13"/>
        <v>7.2352968694122204</v>
      </c>
    </row>
    <row r="254" spans="1:19" x14ac:dyDescent="0.2">
      <c r="A254" s="12">
        <v>253</v>
      </c>
      <c r="B254" s="1">
        <v>236</v>
      </c>
      <c r="C254" s="1">
        <v>239</v>
      </c>
      <c r="D254" s="12">
        <f>VLOOKUP($J254,Cabos!$A$29:$E$42,2,FALSE)</f>
        <v>1.712</v>
      </c>
      <c r="E254" s="12">
        <f>VLOOKUP($J254,Cabos!$A$29:$E$42,3,FALSE)</f>
        <v>0.45369999999999999</v>
      </c>
      <c r="F254" s="12">
        <f>VLOOKUP($J254,Cabos!$A$29:$E$42,5,FALSE)</f>
        <v>3.6416605972323381E-6</v>
      </c>
      <c r="G254" s="1">
        <v>0.16868</v>
      </c>
      <c r="H254" s="12" t="s">
        <v>6</v>
      </c>
      <c r="J254" s="1" t="s">
        <v>43</v>
      </c>
      <c r="L254" s="9">
        <f t="shared" si="14"/>
        <v>0.26501168224299065</v>
      </c>
      <c r="M254" s="9">
        <f t="shared" si="12"/>
        <v>14.842852478997703</v>
      </c>
      <c r="S254">
        <f t="shared" si="13"/>
        <v>2.5036923561573325</v>
      </c>
    </row>
    <row r="255" spans="1:19" x14ac:dyDescent="0.2">
      <c r="A255" s="12">
        <v>254</v>
      </c>
      <c r="B255" s="1">
        <v>236</v>
      </c>
      <c r="C255" s="1">
        <v>237</v>
      </c>
      <c r="D255" s="12">
        <f>VLOOKUP($J255,Cabos!$A$29:$E$42,2,FALSE)</f>
        <v>1.712</v>
      </c>
      <c r="E255" s="12">
        <f>VLOOKUP($J255,Cabos!$A$29:$E$42,3,FALSE)</f>
        <v>0.45369999999999999</v>
      </c>
      <c r="F255" s="12">
        <f>VLOOKUP($J255,Cabos!$A$29:$E$42,5,FALSE)</f>
        <v>3.6416605972323381E-6</v>
      </c>
      <c r="G255" s="1">
        <v>7.6060000000000003E-2</v>
      </c>
      <c r="H255" s="12" t="s">
        <v>6</v>
      </c>
      <c r="J255" s="1" t="s">
        <v>43</v>
      </c>
      <c r="L255" s="9">
        <f t="shared" si="14"/>
        <v>0.26501168224299065</v>
      </c>
      <c r="M255" s="9">
        <f t="shared" si="12"/>
        <v>14.842852478997703</v>
      </c>
      <c r="S255">
        <f t="shared" si="13"/>
        <v>1.1289473595525652</v>
      </c>
    </row>
    <row r="256" spans="1:19" x14ac:dyDescent="0.2">
      <c r="A256" s="12">
        <v>255</v>
      </c>
      <c r="B256" s="1">
        <v>239</v>
      </c>
      <c r="C256" s="1">
        <v>241</v>
      </c>
      <c r="D256" s="12">
        <f>VLOOKUP($J256,Cabos!$A$29:$E$42,2,FALSE)</f>
        <v>1.712</v>
      </c>
      <c r="E256" s="12">
        <f>VLOOKUP($J256,Cabos!$A$29:$E$42,3,FALSE)</f>
        <v>0.45369999999999999</v>
      </c>
      <c r="F256" s="12">
        <f>VLOOKUP($J256,Cabos!$A$29:$E$42,5,FALSE)</f>
        <v>3.6416605972323381E-6</v>
      </c>
      <c r="G256" s="1">
        <v>0.75866</v>
      </c>
      <c r="H256" s="12" t="s">
        <v>6</v>
      </c>
      <c r="J256" s="1" t="s">
        <v>43</v>
      </c>
      <c r="L256" s="9">
        <f t="shared" si="14"/>
        <v>0.26501168224299065</v>
      </c>
      <c r="M256" s="9">
        <f t="shared" si="12"/>
        <v>14.842852478997703</v>
      </c>
      <c r="S256">
        <f t="shared" si="13"/>
        <v>11.260678461716397</v>
      </c>
    </row>
    <row r="257" spans="1:19" x14ac:dyDescent="0.2">
      <c r="A257" s="12">
        <v>256</v>
      </c>
      <c r="B257" s="1">
        <v>239</v>
      </c>
      <c r="C257" s="1">
        <v>240</v>
      </c>
      <c r="D257" s="12">
        <f>VLOOKUP($J257,Cabos!$A$29:$E$42,2,FALSE)</f>
        <v>1.712</v>
      </c>
      <c r="E257" s="12">
        <f>VLOOKUP($J257,Cabos!$A$29:$E$42,3,FALSE)</f>
        <v>0.45369999999999999</v>
      </c>
      <c r="F257" s="12">
        <f>VLOOKUP($J257,Cabos!$A$29:$E$42,5,FALSE)</f>
        <v>3.6416605972323381E-6</v>
      </c>
      <c r="G257" s="1">
        <v>0.76851000000000003</v>
      </c>
      <c r="H257" s="12" t="s">
        <v>6</v>
      </c>
      <c r="J257" s="1" t="s">
        <v>43</v>
      </c>
      <c r="L257" s="9">
        <f t="shared" si="14"/>
        <v>0.26501168224299065</v>
      </c>
      <c r="M257" s="9">
        <f t="shared" si="12"/>
        <v>14.842852478997703</v>
      </c>
      <c r="S257">
        <f t="shared" si="13"/>
        <v>11.406880558634525</v>
      </c>
    </row>
    <row r="258" spans="1:19" x14ac:dyDescent="0.2">
      <c r="A258" s="12">
        <v>257</v>
      </c>
      <c r="B258" s="1">
        <v>242</v>
      </c>
      <c r="C258" s="1">
        <v>243</v>
      </c>
      <c r="D258" s="12">
        <f>VLOOKUP($J258,Cabos!$A$29:$E$42,2,FALSE)</f>
        <v>1.712</v>
      </c>
      <c r="E258" s="12">
        <f>VLOOKUP($J258,Cabos!$A$29:$E$42,3,FALSE)</f>
        <v>0.45369999999999999</v>
      </c>
      <c r="F258" s="12">
        <f>VLOOKUP($J258,Cabos!$A$29:$E$42,5,FALSE)</f>
        <v>3.6416605972323381E-6</v>
      </c>
      <c r="G258" s="1">
        <v>0.32329000000000002</v>
      </c>
      <c r="H258" s="12" t="s">
        <v>6</v>
      </c>
      <c r="J258" s="1" t="s">
        <v>43</v>
      </c>
      <c r="L258" s="9">
        <f t="shared" si="14"/>
        <v>0.26501168224299065</v>
      </c>
      <c r="M258" s="9">
        <f t="shared" si="12"/>
        <v>14.842852478997703</v>
      </c>
      <c r="S258">
        <f t="shared" si="13"/>
        <v>4.7985457779351677</v>
      </c>
    </row>
    <row r="259" spans="1:19" x14ac:dyDescent="0.2">
      <c r="A259" s="12">
        <v>258</v>
      </c>
      <c r="B259" s="1">
        <v>243</v>
      </c>
      <c r="C259" s="1">
        <v>244</v>
      </c>
      <c r="D259" s="12">
        <f>VLOOKUP($J259,Cabos!$A$29:$E$42,2,FALSE)</f>
        <v>1.712</v>
      </c>
      <c r="E259" s="12">
        <f>VLOOKUP($J259,Cabos!$A$29:$E$42,3,FALSE)</f>
        <v>0.45369999999999999</v>
      </c>
      <c r="F259" s="12">
        <f>VLOOKUP($J259,Cabos!$A$29:$E$42,5,FALSE)</f>
        <v>3.6416605972323381E-6</v>
      </c>
      <c r="G259" s="1">
        <v>0.36973</v>
      </c>
      <c r="H259" s="12" t="s">
        <v>6</v>
      </c>
      <c r="J259" s="1" t="s">
        <v>43</v>
      </c>
      <c r="L259" s="9">
        <f t="shared" si="14"/>
        <v>0.26501168224299065</v>
      </c>
      <c r="M259" s="9">
        <f t="shared" ref="M259:M322" si="15">DEGREES(ATAN(L259))</f>
        <v>14.842852478997703</v>
      </c>
      <c r="S259">
        <f t="shared" ref="S259:S322" si="16">G259*M259</f>
        <v>5.4878478470598209</v>
      </c>
    </row>
    <row r="260" spans="1:19" x14ac:dyDescent="0.2">
      <c r="A260" s="12">
        <v>259</v>
      </c>
      <c r="B260" s="1">
        <v>245</v>
      </c>
      <c r="C260" s="1">
        <v>246</v>
      </c>
      <c r="D260" s="12">
        <f>VLOOKUP($J260,Cabos!$A$29:$E$42,2,FALSE)</f>
        <v>1.712</v>
      </c>
      <c r="E260" s="12">
        <f>VLOOKUP($J260,Cabos!$A$29:$E$42,3,FALSE)</f>
        <v>0.45369999999999999</v>
      </c>
      <c r="F260" s="12">
        <f>VLOOKUP($J260,Cabos!$A$29:$E$42,5,FALSE)</f>
        <v>3.6416605972323381E-6</v>
      </c>
      <c r="G260" s="1">
        <v>0.51630999999999994</v>
      </c>
      <c r="H260" s="12" t="s">
        <v>6</v>
      </c>
      <c r="J260" s="1" t="s">
        <v>43</v>
      </c>
      <c r="L260" s="9">
        <f t="shared" si="14"/>
        <v>0.26501168224299065</v>
      </c>
      <c r="M260" s="9">
        <f t="shared" si="15"/>
        <v>14.842852478997703</v>
      </c>
      <c r="S260">
        <f t="shared" si="16"/>
        <v>7.6635131634313032</v>
      </c>
    </row>
    <row r="261" spans="1:19" x14ac:dyDescent="0.2">
      <c r="A261" s="12">
        <v>260</v>
      </c>
      <c r="B261" s="1">
        <v>247</v>
      </c>
      <c r="C261" s="1">
        <v>248</v>
      </c>
      <c r="D261" s="12">
        <f>VLOOKUP($J261,Cabos!$A$29:$E$42,2,FALSE)</f>
        <v>1.712</v>
      </c>
      <c r="E261" s="12">
        <f>VLOOKUP($J261,Cabos!$A$29:$E$42,3,FALSE)</f>
        <v>0.45369999999999999</v>
      </c>
      <c r="F261" s="12">
        <f>VLOOKUP($J261,Cabos!$A$29:$E$42,5,FALSE)</f>
        <v>3.6416605972323381E-6</v>
      </c>
      <c r="G261" s="1">
        <v>8.0659999999999996E-2</v>
      </c>
      <c r="H261" s="12" t="s">
        <v>6</v>
      </c>
      <c r="J261" s="1" t="s">
        <v>43</v>
      </c>
      <c r="L261" s="9">
        <f t="shared" si="14"/>
        <v>0.26501168224299065</v>
      </c>
      <c r="M261" s="9">
        <f t="shared" si="15"/>
        <v>14.842852478997703</v>
      </c>
      <c r="S261">
        <f t="shared" si="16"/>
        <v>1.1972244809559547</v>
      </c>
    </row>
    <row r="262" spans="1:19" x14ac:dyDescent="0.2">
      <c r="A262" s="12">
        <v>261</v>
      </c>
      <c r="B262" s="1">
        <v>247</v>
      </c>
      <c r="C262" s="1">
        <v>249</v>
      </c>
      <c r="D262" s="12">
        <f>VLOOKUP($J262,Cabos!$A$29:$E$42,2,FALSE)</f>
        <v>1.044</v>
      </c>
      <c r="E262" s="12">
        <f>VLOOKUP($J262,Cabos!$A$29:$E$42,3,FALSE)</f>
        <v>0.44619999999999999</v>
      </c>
      <c r="F262" s="12">
        <f>VLOOKUP($J262,Cabos!$A$29:$E$42,5,FALSE)</f>
        <v>3.7439161362785476E-6</v>
      </c>
      <c r="G262" s="1">
        <v>7.0550000000000002E-2</v>
      </c>
      <c r="H262" s="12" t="s">
        <v>6</v>
      </c>
      <c r="J262" s="1" t="s">
        <v>41</v>
      </c>
      <c r="L262" s="9">
        <f t="shared" si="14"/>
        <v>0.42739463601532562</v>
      </c>
      <c r="M262" s="9">
        <f t="shared" si="15"/>
        <v>23.141603542893169</v>
      </c>
      <c r="S262">
        <f t="shared" si="16"/>
        <v>1.6326401299511131</v>
      </c>
    </row>
    <row r="263" spans="1:19" x14ac:dyDescent="0.2">
      <c r="A263" s="12">
        <v>262</v>
      </c>
      <c r="B263" s="1">
        <v>248</v>
      </c>
      <c r="C263" s="1">
        <v>251</v>
      </c>
      <c r="D263" s="12">
        <f>VLOOKUP($J263,Cabos!$A$29:$E$42,2,FALSE)</f>
        <v>1.044</v>
      </c>
      <c r="E263" s="12">
        <f>VLOOKUP($J263,Cabos!$A$29:$E$42,3,FALSE)</f>
        <v>0.44619999999999999</v>
      </c>
      <c r="F263" s="12">
        <f>VLOOKUP($J263,Cabos!$A$29:$E$42,5,FALSE)</f>
        <v>3.7439161362785476E-6</v>
      </c>
      <c r="G263" s="1">
        <v>6.3070000000000001E-2</v>
      </c>
      <c r="H263" s="12" t="s">
        <v>6</v>
      </c>
      <c r="J263" s="1" t="s">
        <v>41</v>
      </c>
      <c r="L263" s="9">
        <f t="shared" si="14"/>
        <v>0.42739463601532562</v>
      </c>
      <c r="M263" s="9">
        <f t="shared" si="15"/>
        <v>23.141603542893169</v>
      </c>
      <c r="S263">
        <f t="shared" si="16"/>
        <v>1.4595409354502722</v>
      </c>
    </row>
    <row r="264" spans="1:19" x14ac:dyDescent="0.2">
      <c r="A264" s="12">
        <v>263</v>
      </c>
      <c r="B264" s="1">
        <v>248</v>
      </c>
      <c r="C264" s="1">
        <v>250</v>
      </c>
      <c r="D264" s="12">
        <f>VLOOKUP($J264,Cabos!$A$29:$E$42,2,FALSE)</f>
        <v>1.712</v>
      </c>
      <c r="E264" s="12">
        <f>VLOOKUP($J264,Cabos!$A$29:$E$42,3,FALSE)</f>
        <v>0.45369999999999999</v>
      </c>
      <c r="F264" s="12">
        <f>VLOOKUP($J264,Cabos!$A$29:$E$42,5,FALSE)</f>
        <v>3.6416605972323381E-6</v>
      </c>
      <c r="G264" s="1">
        <v>0.10870999999999999</v>
      </c>
      <c r="H264" s="12" t="s">
        <v>6</v>
      </c>
      <c r="J264" s="1" t="s">
        <v>43</v>
      </c>
      <c r="L264" s="9">
        <f t="shared" si="14"/>
        <v>0.26501168224299065</v>
      </c>
      <c r="M264" s="9">
        <f t="shared" si="15"/>
        <v>14.842852478997703</v>
      </c>
      <c r="S264">
        <f t="shared" si="16"/>
        <v>1.6135664929918401</v>
      </c>
    </row>
    <row r="265" spans="1:19" x14ac:dyDescent="0.2">
      <c r="A265" s="12">
        <v>264</v>
      </c>
      <c r="B265" s="1">
        <v>250</v>
      </c>
      <c r="C265" s="1">
        <v>252</v>
      </c>
      <c r="D265" s="12">
        <f>VLOOKUP($J265,Cabos!$A$29:$E$42,2,FALSE)</f>
        <v>1.712</v>
      </c>
      <c r="E265" s="12">
        <f>VLOOKUP($J265,Cabos!$A$29:$E$42,3,FALSE)</f>
        <v>0.45369999999999999</v>
      </c>
      <c r="F265" s="12">
        <f>VLOOKUP($J265,Cabos!$A$29:$E$42,5,FALSE)</f>
        <v>3.6416605972323381E-6</v>
      </c>
      <c r="G265" s="1">
        <v>0.15762999999999999</v>
      </c>
      <c r="H265" s="12" t="s">
        <v>6</v>
      </c>
      <c r="J265" s="1" t="s">
        <v>43</v>
      </c>
      <c r="L265" s="9">
        <f t="shared" si="14"/>
        <v>0.26501168224299065</v>
      </c>
      <c r="M265" s="9">
        <f t="shared" si="15"/>
        <v>14.842852478997703</v>
      </c>
      <c r="S265">
        <f t="shared" si="16"/>
        <v>2.3396788362644076</v>
      </c>
    </row>
    <row r="266" spans="1:19" x14ac:dyDescent="0.2">
      <c r="A266" s="12">
        <v>265</v>
      </c>
      <c r="B266" s="1">
        <v>252</v>
      </c>
      <c r="C266" s="1">
        <v>253</v>
      </c>
      <c r="D266" s="12">
        <f>VLOOKUP($J266,Cabos!$A$29:$E$42,2,FALSE)</f>
        <v>1.712</v>
      </c>
      <c r="E266" s="12">
        <f>VLOOKUP($J266,Cabos!$A$29:$E$42,3,FALSE)</f>
        <v>0.45369999999999999</v>
      </c>
      <c r="F266" s="12">
        <f>VLOOKUP($J266,Cabos!$A$29:$E$42,5,FALSE)</f>
        <v>3.6416605972323381E-6</v>
      </c>
      <c r="G266" s="1">
        <v>0.11347</v>
      </c>
      <c r="H266" s="12" t="s">
        <v>6</v>
      </c>
      <c r="J266" s="1" t="s">
        <v>43</v>
      </c>
      <c r="L266" s="9">
        <f t="shared" si="14"/>
        <v>0.26501168224299065</v>
      </c>
      <c r="M266" s="9">
        <f t="shared" si="15"/>
        <v>14.842852478997703</v>
      </c>
      <c r="S266">
        <f t="shared" si="16"/>
        <v>1.6842184707918693</v>
      </c>
    </row>
    <row r="267" spans="1:19" x14ac:dyDescent="0.2">
      <c r="A267" s="12">
        <v>266</v>
      </c>
      <c r="B267" s="1">
        <v>253</v>
      </c>
      <c r="C267" s="1">
        <v>254</v>
      </c>
      <c r="D267" s="12">
        <f>VLOOKUP($J267,Cabos!$A$29:$E$42,2,FALSE)</f>
        <v>1.712</v>
      </c>
      <c r="E267" s="12">
        <f>VLOOKUP($J267,Cabos!$A$29:$E$42,3,FALSE)</f>
        <v>0.45369999999999999</v>
      </c>
      <c r="F267" s="12">
        <f>VLOOKUP($J267,Cabos!$A$29:$E$42,5,FALSE)</f>
        <v>3.6416605972323381E-6</v>
      </c>
      <c r="G267" s="1">
        <v>7.3329999999999992E-2</v>
      </c>
      <c r="H267" s="12" t="s">
        <v>6</v>
      </c>
      <c r="J267" s="1" t="s">
        <v>43</v>
      </c>
      <c r="L267" s="9">
        <f t="shared" si="14"/>
        <v>0.26501168224299065</v>
      </c>
      <c r="M267" s="9">
        <f t="shared" si="15"/>
        <v>14.842852478997703</v>
      </c>
      <c r="S267">
        <f t="shared" si="16"/>
        <v>1.0884263722849015</v>
      </c>
    </row>
    <row r="268" spans="1:19" x14ac:dyDescent="0.2">
      <c r="A268" s="12">
        <v>267</v>
      </c>
      <c r="B268" s="1">
        <v>253</v>
      </c>
      <c r="C268" s="1">
        <v>255</v>
      </c>
      <c r="D268" s="12">
        <f>VLOOKUP($J268,Cabos!$A$29:$E$42,2,FALSE)</f>
        <v>1.044</v>
      </c>
      <c r="E268" s="12">
        <f>VLOOKUP($J268,Cabos!$A$29:$E$42,3,FALSE)</f>
        <v>0.44619999999999999</v>
      </c>
      <c r="F268" s="12">
        <f>VLOOKUP($J268,Cabos!$A$29:$E$42,5,FALSE)</f>
        <v>3.7439161362785476E-6</v>
      </c>
      <c r="G268" s="1">
        <v>2.4539999999999999E-2</v>
      </c>
      <c r="H268" s="12" t="s">
        <v>6</v>
      </c>
      <c r="J268" s="1" t="s">
        <v>41</v>
      </c>
      <c r="L268" s="9">
        <f t="shared" si="14"/>
        <v>0.42739463601532562</v>
      </c>
      <c r="M268" s="9">
        <f t="shared" si="15"/>
        <v>23.141603542893169</v>
      </c>
      <c r="S268">
        <f t="shared" si="16"/>
        <v>0.56789495094259834</v>
      </c>
    </row>
    <row r="269" spans="1:19" x14ac:dyDescent="0.2">
      <c r="A269" s="12">
        <v>268</v>
      </c>
      <c r="B269" s="1">
        <v>253</v>
      </c>
      <c r="C269" s="1">
        <v>256</v>
      </c>
      <c r="D269" s="12">
        <f>VLOOKUP($J269,Cabos!$A$29:$E$42,2,FALSE)</f>
        <v>1.044</v>
      </c>
      <c r="E269" s="12">
        <f>VLOOKUP($J269,Cabos!$A$29:$E$42,3,FALSE)</f>
        <v>0.44619999999999999</v>
      </c>
      <c r="F269" s="12">
        <f>VLOOKUP($J269,Cabos!$A$29:$E$42,5,FALSE)</f>
        <v>3.7439161362785476E-6</v>
      </c>
      <c r="G269" s="1">
        <v>1.0710000000000001E-2</v>
      </c>
      <c r="H269" s="12" t="s">
        <v>6</v>
      </c>
      <c r="J269" s="1" t="s">
        <v>41</v>
      </c>
      <c r="L269" s="9">
        <f t="shared" si="14"/>
        <v>0.42739463601532562</v>
      </c>
      <c r="M269" s="9">
        <f t="shared" si="15"/>
        <v>23.141603542893169</v>
      </c>
      <c r="S269">
        <f t="shared" si="16"/>
        <v>0.24784657394438586</v>
      </c>
    </row>
    <row r="270" spans="1:19" x14ac:dyDescent="0.2">
      <c r="A270" s="12">
        <v>269</v>
      </c>
      <c r="B270" s="1">
        <v>254</v>
      </c>
      <c r="C270" s="1">
        <v>259</v>
      </c>
      <c r="D270" s="12">
        <f>VLOOKUP($J270,Cabos!$A$29:$E$42,2,FALSE)</f>
        <v>1.044</v>
      </c>
      <c r="E270" s="12">
        <f>VLOOKUP($J270,Cabos!$A$29:$E$42,3,FALSE)</f>
        <v>0.44619999999999999</v>
      </c>
      <c r="F270" s="12">
        <f>VLOOKUP($J270,Cabos!$A$29:$E$42,5,FALSE)</f>
        <v>3.7439161362785476E-6</v>
      </c>
      <c r="G270" s="1">
        <v>2.3910000000000001E-2</v>
      </c>
      <c r="H270" s="12" t="s">
        <v>6</v>
      </c>
      <c r="J270" s="1" t="s">
        <v>41</v>
      </c>
      <c r="L270" s="9">
        <f t="shared" si="14"/>
        <v>0.42739463601532562</v>
      </c>
      <c r="M270" s="9">
        <f t="shared" si="15"/>
        <v>23.141603542893169</v>
      </c>
      <c r="S270">
        <f t="shared" si="16"/>
        <v>0.55331574071057565</v>
      </c>
    </row>
    <row r="271" spans="1:19" x14ac:dyDescent="0.2">
      <c r="A271" s="12">
        <v>270</v>
      </c>
      <c r="B271" s="1">
        <v>254</v>
      </c>
      <c r="C271" s="1">
        <v>258</v>
      </c>
      <c r="D271" s="12">
        <f>VLOOKUP($J271,Cabos!$A$29:$E$42,2,FALSE)</f>
        <v>1.044</v>
      </c>
      <c r="E271" s="12">
        <f>VLOOKUP($J271,Cabos!$A$29:$E$42,3,FALSE)</f>
        <v>0.44619999999999999</v>
      </c>
      <c r="F271" s="12">
        <f>VLOOKUP($J271,Cabos!$A$29:$E$42,5,FALSE)</f>
        <v>3.7439161362785476E-6</v>
      </c>
      <c r="G271" s="1">
        <v>6.1900000000000002E-3</v>
      </c>
      <c r="H271" s="12" t="s">
        <v>6</v>
      </c>
      <c r="J271" s="1" t="s">
        <v>41</v>
      </c>
      <c r="L271" s="9">
        <f t="shared" si="14"/>
        <v>0.42739463601532562</v>
      </c>
      <c r="M271" s="9">
        <f t="shared" si="15"/>
        <v>23.141603542893169</v>
      </c>
      <c r="S271">
        <f t="shared" si="16"/>
        <v>0.14324652593050871</v>
      </c>
    </row>
    <row r="272" spans="1:19" x14ac:dyDescent="0.2">
      <c r="A272" s="12">
        <v>271</v>
      </c>
      <c r="B272" s="1">
        <v>254</v>
      </c>
      <c r="C272" s="1">
        <v>257</v>
      </c>
      <c r="D272" s="12">
        <f>VLOOKUP($J272,Cabos!$A$29:$E$42,2,FALSE)</f>
        <v>1.712</v>
      </c>
      <c r="E272" s="12">
        <f>VLOOKUP($J272,Cabos!$A$29:$E$42,3,FALSE)</f>
        <v>0.45369999999999999</v>
      </c>
      <c r="F272" s="12">
        <f>VLOOKUP($J272,Cabos!$A$29:$E$42,5,FALSE)</f>
        <v>3.6416605972323381E-6</v>
      </c>
      <c r="G272" s="1">
        <v>9.4290000000000013E-2</v>
      </c>
      <c r="H272" s="12" t="s">
        <v>6</v>
      </c>
      <c r="J272" s="1" t="s">
        <v>43</v>
      </c>
      <c r="L272" s="9">
        <f t="shared" si="14"/>
        <v>0.26501168224299065</v>
      </c>
      <c r="M272" s="9">
        <f t="shared" si="15"/>
        <v>14.842852478997703</v>
      </c>
      <c r="S272">
        <f t="shared" si="16"/>
        <v>1.3995325602446935</v>
      </c>
    </row>
    <row r="273" spans="1:19" x14ac:dyDescent="0.2">
      <c r="A273" s="12">
        <v>272</v>
      </c>
      <c r="B273" s="1">
        <v>257</v>
      </c>
      <c r="C273" s="1">
        <v>260</v>
      </c>
      <c r="D273" s="12">
        <f>VLOOKUP($J273,Cabos!$A$29:$E$42,2,FALSE)</f>
        <v>1.712</v>
      </c>
      <c r="E273" s="12">
        <f>VLOOKUP($J273,Cabos!$A$29:$E$42,3,FALSE)</f>
        <v>0.45369999999999999</v>
      </c>
      <c r="F273" s="12">
        <f>VLOOKUP($J273,Cabos!$A$29:$E$42,5,FALSE)</f>
        <v>3.6416605972323381E-6</v>
      </c>
      <c r="G273" s="1">
        <v>5.8300000000000001E-3</v>
      </c>
      <c r="H273" s="12" t="s">
        <v>6</v>
      </c>
      <c r="J273" s="1" t="s">
        <v>43</v>
      </c>
      <c r="L273" s="9">
        <f t="shared" si="14"/>
        <v>0.26501168224299065</v>
      </c>
      <c r="M273" s="9">
        <f t="shared" si="15"/>
        <v>14.842852478997703</v>
      </c>
      <c r="S273">
        <f t="shared" si="16"/>
        <v>8.653382995255661E-2</v>
      </c>
    </row>
    <row r="274" spans="1:19" x14ac:dyDescent="0.2">
      <c r="A274" s="12">
        <v>273</v>
      </c>
      <c r="B274" s="1">
        <v>257</v>
      </c>
      <c r="C274" s="1">
        <v>262</v>
      </c>
      <c r="D274" s="12">
        <f>VLOOKUP($J274,Cabos!$A$29:$E$42,2,FALSE)</f>
        <v>1.712</v>
      </c>
      <c r="E274" s="12">
        <f>VLOOKUP($J274,Cabos!$A$29:$E$42,3,FALSE)</f>
        <v>0.45369999999999999</v>
      </c>
      <c r="F274" s="12">
        <f>VLOOKUP($J274,Cabos!$A$29:$E$42,5,FALSE)</f>
        <v>3.6416605972323381E-6</v>
      </c>
      <c r="G274" s="1">
        <v>1.1179999999999999E-2</v>
      </c>
      <c r="H274" s="12" t="s">
        <v>6</v>
      </c>
      <c r="J274" s="1" t="s">
        <v>43</v>
      </c>
      <c r="L274" s="9">
        <f t="shared" si="14"/>
        <v>0.26501168224299065</v>
      </c>
      <c r="M274" s="9">
        <f t="shared" si="15"/>
        <v>14.842852478997703</v>
      </c>
      <c r="S274">
        <f t="shared" si="16"/>
        <v>0.16594309071519431</v>
      </c>
    </row>
    <row r="275" spans="1:19" x14ac:dyDescent="0.2">
      <c r="A275" s="12">
        <v>274</v>
      </c>
      <c r="B275" s="1">
        <v>257</v>
      </c>
      <c r="C275" s="1">
        <v>261</v>
      </c>
      <c r="D275" s="12">
        <f>VLOOKUP($J275,Cabos!$A$29:$E$42,2,FALSE)</f>
        <v>1.712</v>
      </c>
      <c r="E275" s="12">
        <f>VLOOKUP($J275,Cabos!$A$29:$E$42,3,FALSE)</f>
        <v>0.45369999999999999</v>
      </c>
      <c r="F275" s="12">
        <f>VLOOKUP($J275,Cabos!$A$29:$E$42,5,FALSE)</f>
        <v>3.6416605972323381E-6</v>
      </c>
      <c r="G275" s="1">
        <v>2.6929999999999999E-2</v>
      </c>
      <c r="H275" s="12" t="s">
        <v>6</v>
      </c>
      <c r="J275" s="1" t="s">
        <v>43</v>
      </c>
      <c r="L275" s="9">
        <f t="shared" si="14"/>
        <v>0.26501168224299065</v>
      </c>
      <c r="M275" s="9">
        <f t="shared" si="15"/>
        <v>14.842852478997703</v>
      </c>
      <c r="S275">
        <f t="shared" si="16"/>
        <v>0.39971801725940814</v>
      </c>
    </row>
    <row r="276" spans="1:19" x14ac:dyDescent="0.2">
      <c r="A276" s="12">
        <v>275</v>
      </c>
      <c r="B276" s="1">
        <v>263</v>
      </c>
      <c r="C276" s="1">
        <v>265</v>
      </c>
      <c r="D276" s="12">
        <f>VLOOKUP($J276,Cabos!$A$29:$E$42,2,FALSE)</f>
        <v>1.712</v>
      </c>
      <c r="E276" s="12">
        <f>VLOOKUP($J276,Cabos!$A$29:$E$42,3,FALSE)</f>
        <v>0.45369999999999999</v>
      </c>
      <c r="F276" s="12">
        <f>VLOOKUP($J276,Cabos!$A$29:$E$42,5,FALSE)</f>
        <v>3.6416605972323381E-6</v>
      </c>
      <c r="G276" s="1">
        <v>8.9079999999999993E-2</v>
      </c>
      <c r="H276" s="12" t="s">
        <v>6</v>
      </c>
      <c r="J276" s="1" t="s">
        <v>43</v>
      </c>
      <c r="L276" s="9">
        <f t="shared" si="14"/>
        <v>0.26501168224299065</v>
      </c>
      <c r="M276" s="9">
        <f t="shared" si="15"/>
        <v>14.842852478997703</v>
      </c>
      <c r="S276">
        <f t="shared" si="16"/>
        <v>1.3222012988291152</v>
      </c>
    </row>
    <row r="277" spans="1:19" x14ac:dyDescent="0.2">
      <c r="A277" s="12">
        <v>276</v>
      </c>
      <c r="B277" s="1">
        <v>265</v>
      </c>
      <c r="C277" s="1">
        <v>267</v>
      </c>
      <c r="D277" s="12">
        <f>VLOOKUP($J277,Cabos!$A$29:$E$42,2,FALSE)</f>
        <v>1.712</v>
      </c>
      <c r="E277" s="12">
        <f>VLOOKUP($J277,Cabos!$A$29:$E$42,3,FALSE)</f>
        <v>0.45369999999999999</v>
      </c>
      <c r="F277" s="12">
        <f>VLOOKUP($J277,Cabos!$A$29:$E$42,5,FALSE)</f>
        <v>3.6416605972323381E-6</v>
      </c>
      <c r="G277" s="1">
        <v>9.5500000000000012E-3</v>
      </c>
      <c r="H277" s="12" t="s">
        <v>6</v>
      </c>
      <c r="J277" s="1" t="s">
        <v>43</v>
      </c>
      <c r="L277" s="9">
        <f t="shared" si="14"/>
        <v>0.26501168224299065</v>
      </c>
      <c r="M277" s="9">
        <f t="shared" si="15"/>
        <v>14.842852478997703</v>
      </c>
      <c r="S277">
        <f t="shared" si="16"/>
        <v>0.14174924117442808</v>
      </c>
    </row>
    <row r="278" spans="1:19" x14ac:dyDescent="0.2">
      <c r="A278" s="12">
        <v>277</v>
      </c>
      <c r="B278" s="1">
        <v>265</v>
      </c>
      <c r="C278" s="1">
        <v>266</v>
      </c>
      <c r="D278" s="12">
        <f>VLOOKUP($J278,Cabos!$A$29:$E$42,2,FALSE)</f>
        <v>1.712</v>
      </c>
      <c r="E278" s="12">
        <f>VLOOKUP($J278,Cabos!$A$29:$E$42,3,FALSE)</f>
        <v>0.45369999999999999</v>
      </c>
      <c r="F278" s="12">
        <f>VLOOKUP($J278,Cabos!$A$29:$E$42,5,FALSE)</f>
        <v>3.6416605972323381E-6</v>
      </c>
      <c r="G278" s="1">
        <v>2.402E-2</v>
      </c>
      <c r="H278" s="12" t="s">
        <v>6</v>
      </c>
      <c r="J278" s="1" t="s">
        <v>43</v>
      </c>
      <c r="L278" s="9">
        <f t="shared" si="14"/>
        <v>0.26501168224299065</v>
      </c>
      <c r="M278" s="9">
        <f t="shared" si="15"/>
        <v>14.842852478997703</v>
      </c>
      <c r="S278">
        <f t="shared" si="16"/>
        <v>0.35652531654552483</v>
      </c>
    </row>
    <row r="279" spans="1:19" x14ac:dyDescent="0.2">
      <c r="A279" s="12">
        <v>278</v>
      </c>
      <c r="B279" s="1">
        <v>265</v>
      </c>
      <c r="C279" s="1">
        <v>268</v>
      </c>
      <c r="D279" s="12">
        <f>VLOOKUP($J279,Cabos!$A$29:$E$42,2,FALSE)</f>
        <v>1.712</v>
      </c>
      <c r="E279" s="12">
        <f>VLOOKUP($J279,Cabos!$A$29:$E$42,3,FALSE)</f>
        <v>0.45369999999999999</v>
      </c>
      <c r="F279" s="12">
        <f>VLOOKUP($J279,Cabos!$A$29:$E$42,5,FALSE)</f>
        <v>3.6416605972323381E-6</v>
      </c>
      <c r="G279" s="1">
        <v>0.27964</v>
      </c>
      <c r="H279" s="12" t="s">
        <v>6</v>
      </c>
      <c r="J279" s="1" t="s">
        <v>43</v>
      </c>
      <c r="L279" s="9">
        <f t="shared" si="14"/>
        <v>0.26501168224299065</v>
      </c>
      <c r="M279" s="9">
        <f t="shared" si="15"/>
        <v>14.842852478997703</v>
      </c>
      <c r="S279">
        <f t="shared" si="16"/>
        <v>4.1506552672269175</v>
      </c>
    </row>
    <row r="280" spans="1:19" x14ac:dyDescent="0.2">
      <c r="A280" s="12">
        <v>279</v>
      </c>
      <c r="B280" s="1">
        <v>268</v>
      </c>
      <c r="C280" s="1">
        <v>269</v>
      </c>
      <c r="D280" s="12">
        <f>VLOOKUP($J280,Cabos!$A$29:$E$42,2,FALSE)</f>
        <v>1.712</v>
      </c>
      <c r="E280" s="12">
        <f>VLOOKUP($J280,Cabos!$A$29:$E$42,3,FALSE)</f>
        <v>0.45369999999999999</v>
      </c>
      <c r="F280" s="12">
        <f>VLOOKUP($J280,Cabos!$A$29:$E$42,5,FALSE)</f>
        <v>3.6416605972323381E-6</v>
      </c>
      <c r="G280" s="1">
        <v>0.15959000000000001</v>
      </c>
      <c r="H280" s="12" t="s">
        <v>6</v>
      </c>
      <c r="J280" s="1" t="s">
        <v>43</v>
      </c>
      <c r="L280" s="9">
        <f t="shared" si="14"/>
        <v>0.26501168224299065</v>
      </c>
      <c r="M280" s="9">
        <f t="shared" si="15"/>
        <v>14.842852478997703</v>
      </c>
      <c r="S280">
        <f t="shared" si="16"/>
        <v>2.3687708271232433</v>
      </c>
    </row>
    <row r="281" spans="1:19" x14ac:dyDescent="0.2">
      <c r="A281" s="12">
        <v>280</v>
      </c>
      <c r="B281" s="1">
        <v>269</v>
      </c>
      <c r="C281" s="1">
        <v>271</v>
      </c>
      <c r="D281" s="12">
        <f>VLOOKUP($J281,Cabos!$A$29:$E$42,2,FALSE)</f>
        <v>1.712</v>
      </c>
      <c r="E281" s="12">
        <f>VLOOKUP($J281,Cabos!$A$29:$E$42,3,FALSE)</f>
        <v>0.45369999999999999</v>
      </c>
      <c r="F281" s="12">
        <f>VLOOKUP($J281,Cabos!$A$29:$E$42,5,FALSE)</f>
        <v>3.6416605972323381E-6</v>
      </c>
      <c r="G281" s="1">
        <v>1.516E-2</v>
      </c>
      <c r="H281" s="12" t="s">
        <v>6</v>
      </c>
      <c r="J281" s="1" t="s">
        <v>43</v>
      </c>
      <c r="L281" s="9">
        <f t="shared" si="14"/>
        <v>0.26501168224299065</v>
      </c>
      <c r="M281" s="9">
        <f t="shared" si="15"/>
        <v>14.842852478997703</v>
      </c>
      <c r="S281">
        <f t="shared" si="16"/>
        <v>0.22501764358160517</v>
      </c>
    </row>
    <row r="282" spans="1:19" x14ac:dyDescent="0.2">
      <c r="A282" s="12">
        <v>281</v>
      </c>
      <c r="B282" s="1">
        <v>269</v>
      </c>
      <c r="C282" s="1">
        <v>272</v>
      </c>
      <c r="D282" s="12">
        <f>VLOOKUP($J282,Cabos!$A$29:$E$42,2,FALSE)</f>
        <v>1.712</v>
      </c>
      <c r="E282" s="12">
        <f>VLOOKUP($J282,Cabos!$A$29:$E$42,3,FALSE)</f>
        <v>0.45369999999999999</v>
      </c>
      <c r="F282" s="12">
        <f>VLOOKUP($J282,Cabos!$A$29:$E$42,5,FALSE)</f>
        <v>3.6416605972323381E-6</v>
      </c>
      <c r="G282" s="1">
        <v>3.1329999999999997E-2</v>
      </c>
      <c r="H282" s="12" t="s">
        <v>6</v>
      </c>
      <c r="J282" s="1" t="s">
        <v>43</v>
      </c>
      <c r="L282" s="9">
        <f t="shared" si="14"/>
        <v>0.26501168224299065</v>
      </c>
      <c r="M282" s="9">
        <f t="shared" si="15"/>
        <v>14.842852478997703</v>
      </c>
      <c r="S282">
        <f t="shared" si="16"/>
        <v>0.465026568166998</v>
      </c>
    </row>
    <row r="283" spans="1:19" x14ac:dyDescent="0.2">
      <c r="A283" s="12">
        <v>282</v>
      </c>
      <c r="B283" s="1">
        <v>269</v>
      </c>
      <c r="C283" s="1">
        <v>270</v>
      </c>
      <c r="D283" s="12">
        <f>VLOOKUP($J283,Cabos!$A$29:$E$42,2,FALSE)</f>
        <v>1.712</v>
      </c>
      <c r="E283" s="12">
        <f>VLOOKUP($J283,Cabos!$A$29:$E$42,3,FALSE)</f>
        <v>0.45369999999999999</v>
      </c>
      <c r="F283" s="12">
        <f>VLOOKUP($J283,Cabos!$A$29:$E$42,5,FALSE)</f>
        <v>3.6416605972323381E-6</v>
      </c>
      <c r="G283" s="1">
        <v>0.38389000000000001</v>
      </c>
      <c r="H283" s="12" t="s">
        <v>6</v>
      </c>
      <c r="J283" s="1" t="s">
        <v>43</v>
      </c>
      <c r="L283" s="9">
        <f t="shared" si="14"/>
        <v>0.26501168224299065</v>
      </c>
      <c r="M283" s="9">
        <f t="shared" si="15"/>
        <v>14.842852478997703</v>
      </c>
      <c r="S283">
        <f t="shared" si="16"/>
        <v>5.6980226381624286</v>
      </c>
    </row>
    <row r="284" spans="1:19" x14ac:dyDescent="0.2">
      <c r="A284" s="12">
        <v>283</v>
      </c>
      <c r="B284" s="1">
        <v>272</v>
      </c>
      <c r="C284" s="1">
        <v>273</v>
      </c>
      <c r="D284" s="12">
        <f>VLOOKUP($J284,Cabos!$A$29:$E$42,2,FALSE)</f>
        <v>1.712</v>
      </c>
      <c r="E284" s="12">
        <f>VLOOKUP($J284,Cabos!$A$29:$E$42,3,FALSE)</f>
        <v>0.45369999999999999</v>
      </c>
      <c r="F284" s="12">
        <f>VLOOKUP($J284,Cabos!$A$29:$E$42,5,FALSE)</f>
        <v>3.6416605972323381E-6</v>
      </c>
      <c r="G284" s="1">
        <v>0.23551</v>
      </c>
      <c r="H284" s="12" t="s">
        <v>6</v>
      </c>
      <c r="J284" s="1" t="s">
        <v>43</v>
      </c>
      <c r="L284" s="9">
        <f t="shared" si="14"/>
        <v>0.26501168224299065</v>
      </c>
      <c r="M284" s="9">
        <f t="shared" si="15"/>
        <v>14.842852478997703</v>
      </c>
      <c r="S284">
        <f t="shared" si="16"/>
        <v>3.4956401873287488</v>
      </c>
    </row>
    <row r="285" spans="1:19" x14ac:dyDescent="0.2">
      <c r="A285" s="12">
        <v>284</v>
      </c>
      <c r="B285" s="1">
        <v>273</v>
      </c>
      <c r="C285" s="1">
        <v>274</v>
      </c>
      <c r="D285" s="12">
        <f>VLOOKUP($J285,Cabos!$A$29:$E$42,2,FALSE)</f>
        <v>1.712</v>
      </c>
      <c r="E285" s="12">
        <f>VLOOKUP($J285,Cabos!$A$29:$E$42,3,FALSE)</f>
        <v>0.45369999999999999</v>
      </c>
      <c r="F285" s="12">
        <f>VLOOKUP($J285,Cabos!$A$29:$E$42,5,FALSE)</f>
        <v>3.6416605972323381E-6</v>
      </c>
      <c r="G285" s="1">
        <v>0.34342</v>
      </c>
      <c r="H285" s="12" t="s">
        <v>6</v>
      </c>
      <c r="J285" s="1" t="s">
        <v>43</v>
      </c>
      <c r="L285" s="9">
        <f t="shared" si="14"/>
        <v>0.26501168224299065</v>
      </c>
      <c r="M285" s="9">
        <f t="shared" si="15"/>
        <v>14.842852478997703</v>
      </c>
      <c r="S285">
        <f t="shared" si="16"/>
        <v>5.0973323983373913</v>
      </c>
    </row>
    <row r="286" spans="1:19" x14ac:dyDescent="0.2">
      <c r="A286" s="12">
        <v>285</v>
      </c>
      <c r="B286" s="1">
        <v>274</v>
      </c>
      <c r="C286" s="1">
        <v>275</v>
      </c>
      <c r="D286" s="12">
        <f>VLOOKUP($J286,Cabos!$A$29:$E$42,2,FALSE)</f>
        <v>1.712</v>
      </c>
      <c r="E286" s="12">
        <f>VLOOKUP($J286,Cabos!$A$29:$E$42,3,FALSE)</f>
        <v>0.45369999999999999</v>
      </c>
      <c r="F286" s="12">
        <f>VLOOKUP($J286,Cabos!$A$29:$E$42,5,FALSE)</f>
        <v>3.6416605972323381E-6</v>
      </c>
      <c r="G286" s="1">
        <v>3.6889999999999999E-2</v>
      </c>
      <c r="H286" s="12" t="s">
        <v>6</v>
      </c>
      <c r="J286" s="1" t="s">
        <v>43</v>
      </c>
      <c r="L286" s="9">
        <f t="shared" si="14"/>
        <v>0.26501168224299065</v>
      </c>
      <c r="M286" s="9">
        <f t="shared" si="15"/>
        <v>14.842852478997703</v>
      </c>
      <c r="S286">
        <f t="shared" si="16"/>
        <v>0.5475528279502252</v>
      </c>
    </row>
    <row r="287" spans="1:19" x14ac:dyDescent="0.2">
      <c r="A287" s="12">
        <v>286</v>
      </c>
      <c r="B287" s="1">
        <v>276</v>
      </c>
      <c r="C287" s="1">
        <v>278</v>
      </c>
      <c r="D287" s="12">
        <f>VLOOKUP($J287,Cabos!$A$29:$E$42,2,FALSE)</f>
        <v>1.712</v>
      </c>
      <c r="E287" s="12">
        <f>VLOOKUP($J287,Cabos!$A$29:$E$42,3,FALSE)</f>
        <v>0.45369999999999999</v>
      </c>
      <c r="F287" s="12">
        <f>VLOOKUP($J287,Cabos!$A$29:$E$42,5,FALSE)</f>
        <v>3.6416605972323381E-6</v>
      </c>
      <c r="G287" s="1">
        <v>5.2649999999999995E-2</v>
      </c>
      <c r="H287" s="12" t="s">
        <v>6</v>
      </c>
      <c r="J287" s="1" t="s">
        <v>43</v>
      </c>
      <c r="L287" s="9">
        <f t="shared" si="14"/>
        <v>0.26501168224299065</v>
      </c>
      <c r="M287" s="9">
        <f t="shared" si="15"/>
        <v>14.842852478997703</v>
      </c>
      <c r="S287">
        <f t="shared" si="16"/>
        <v>0.78147618301922894</v>
      </c>
    </row>
    <row r="288" spans="1:19" x14ac:dyDescent="0.2">
      <c r="A288" s="12">
        <v>287</v>
      </c>
      <c r="B288" s="1">
        <v>278</v>
      </c>
      <c r="C288" s="1">
        <v>279</v>
      </c>
      <c r="D288" s="12">
        <f>VLOOKUP($J288,Cabos!$A$29:$E$42,2,FALSE)</f>
        <v>1.712</v>
      </c>
      <c r="E288" s="12">
        <f>VLOOKUP($J288,Cabos!$A$29:$E$42,3,FALSE)</f>
        <v>0.45369999999999999</v>
      </c>
      <c r="F288" s="12">
        <f>VLOOKUP($J288,Cabos!$A$29:$E$42,5,FALSE)</f>
        <v>3.6416605972323381E-6</v>
      </c>
      <c r="G288" s="1">
        <v>6.9000000000000006E-2</v>
      </c>
      <c r="H288" s="12" t="s">
        <v>6</v>
      </c>
      <c r="J288" s="1" t="s">
        <v>43</v>
      </c>
      <c r="L288" s="9">
        <f t="shared" si="14"/>
        <v>0.26501168224299065</v>
      </c>
      <c r="M288" s="9">
        <f t="shared" si="15"/>
        <v>14.842852478997703</v>
      </c>
      <c r="S288">
        <f t="shared" si="16"/>
        <v>1.0241568210508416</v>
      </c>
    </row>
    <row r="289" spans="1:19" x14ac:dyDescent="0.2">
      <c r="A289" s="12">
        <v>288</v>
      </c>
      <c r="B289" s="1">
        <v>279</v>
      </c>
      <c r="C289" s="1">
        <v>280</v>
      </c>
      <c r="D289" s="12">
        <f>VLOOKUP($J289,Cabos!$A$29:$E$42,2,FALSE)</f>
        <v>1.712</v>
      </c>
      <c r="E289" s="12">
        <f>VLOOKUP($J289,Cabos!$A$29:$E$42,3,FALSE)</f>
        <v>0.45369999999999999</v>
      </c>
      <c r="F289" s="12">
        <f>VLOOKUP($J289,Cabos!$A$29:$E$42,5,FALSE)</f>
        <v>3.6416605972323381E-6</v>
      </c>
      <c r="G289" s="1">
        <v>0.16091</v>
      </c>
      <c r="H289" s="12" t="s">
        <v>6</v>
      </c>
      <c r="J289" s="1" t="s">
        <v>43</v>
      </c>
      <c r="L289" s="9">
        <f t="shared" si="14"/>
        <v>0.26501168224299065</v>
      </c>
      <c r="M289" s="9">
        <f t="shared" si="15"/>
        <v>14.842852478997703</v>
      </c>
      <c r="S289">
        <f t="shared" si="16"/>
        <v>2.3883633923955201</v>
      </c>
    </row>
    <row r="290" spans="1:19" x14ac:dyDescent="0.2">
      <c r="A290" s="12">
        <v>289</v>
      </c>
      <c r="B290" s="1">
        <v>279</v>
      </c>
      <c r="C290" s="1">
        <v>281</v>
      </c>
      <c r="D290" s="12">
        <f>VLOOKUP($J290,Cabos!$A$29:$E$42,2,FALSE)</f>
        <v>1.712</v>
      </c>
      <c r="E290" s="12">
        <f>VLOOKUP($J290,Cabos!$A$29:$E$42,3,FALSE)</f>
        <v>0.45369999999999999</v>
      </c>
      <c r="F290" s="12">
        <f>VLOOKUP($J290,Cabos!$A$29:$E$42,5,FALSE)</f>
        <v>3.6416605972323381E-6</v>
      </c>
      <c r="G290" s="1">
        <v>0.25539000000000001</v>
      </c>
      <c r="H290" s="12" t="s">
        <v>6</v>
      </c>
      <c r="J290" s="1" t="s">
        <v>43</v>
      </c>
      <c r="L290" s="9">
        <f t="shared" si="14"/>
        <v>0.26501168224299065</v>
      </c>
      <c r="M290" s="9">
        <f t="shared" si="15"/>
        <v>14.842852478997703</v>
      </c>
      <c r="S290">
        <f t="shared" si="16"/>
        <v>3.7907160946112235</v>
      </c>
    </row>
    <row r="291" spans="1:19" x14ac:dyDescent="0.2">
      <c r="A291" s="12">
        <v>290</v>
      </c>
      <c r="B291" s="1">
        <v>281</v>
      </c>
      <c r="C291" s="1">
        <v>282</v>
      </c>
      <c r="D291" s="12">
        <f>VLOOKUP($J291,Cabos!$A$29:$E$42,2,FALSE)</f>
        <v>1.712</v>
      </c>
      <c r="E291" s="12">
        <f>VLOOKUP($J291,Cabos!$A$29:$E$42,3,FALSE)</f>
        <v>0.45369999999999999</v>
      </c>
      <c r="F291" s="12">
        <f>VLOOKUP($J291,Cabos!$A$29:$E$42,5,FALSE)</f>
        <v>3.6416605972323381E-6</v>
      </c>
      <c r="G291" s="1">
        <v>0.11173000000000001</v>
      </c>
      <c r="H291" s="12" t="s">
        <v>6</v>
      </c>
      <c r="J291" s="1" t="s">
        <v>43</v>
      </c>
      <c r="L291" s="9">
        <f t="shared" si="14"/>
        <v>0.26501168224299065</v>
      </c>
      <c r="M291" s="9">
        <f t="shared" si="15"/>
        <v>14.842852478997703</v>
      </c>
      <c r="S291">
        <f t="shared" si="16"/>
        <v>1.6583919074784135</v>
      </c>
    </row>
    <row r="292" spans="1:19" x14ac:dyDescent="0.2">
      <c r="A292" s="12">
        <v>291</v>
      </c>
      <c r="B292" s="1">
        <v>282</v>
      </c>
      <c r="C292" s="1">
        <v>283</v>
      </c>
      <c r="D292" s="12">
        <f>VLOOKUP($J292,Cabos!$A$29:$E$42,2,FALSE)</f>
        <v>1.712</v>
      </c>
      <c r="E292" s="12">
        <f>VLOOKUP($J292,Cabos!$A$29:$E$42,3,FALSE)</f>
        <v>0.45369999999999999</v>
      </c>
      <c r="F292" s="12">
        <f>VLOOKUP($J292,Cabos!$A$29:$E$42,5,FALSE)</f>
        <v>3.6416605972323381E-6</v>
      </c>
      <c r="G292" s="1">
        <v>0.16899</v>
      </c>
      <c r="H292" s="12" t="s">
        <v>6</v>
      </c>
      <c r="J292" s="1" t="s">
        <v>43</v>
      </c>
      <c r="K292" s="1" t="s">
        <v>45</v>
      </c>
      <c r="L292" s="9">
        <f t="shared" si="14"/>
        <v>0.26501168224299065</v>
      </c>
      <c r="M292" s="9">
        <f t="shared" si="15"/>
        <v>14.842852478997703</v>
      </c>
      <c r="S292">
        <f t="shared" si="16"/>
        <v>2.5082936404258218</v>
      </c>
    </row>
    <row r="293" spans="1:19" x14ac:dyDescent="0.2">
      <c r="A293" s="12">
        <v>292</v>
      </c>
      <c r="B293" s="1">
        <v>284</v>
      </c>
      <c r="C293" s="1">
        <v>285</v>
      </c>
      <c r="D293" s="12">
        <f>VLOOKUP($J293,Cabos!$A$29:$E$42,2,FALSE)</f>
        <v>1.712</v>
      </c>
      <c r="E293" s="12">
        <f>VLOOKUP($J293,Cabos!$A$29:$E$42,3,FALSE)</f>
        <v>0.45369999999999999</v>
      </c>
      <c r="F293" s="12">
        <f>VLOOKUP($J293,Cabos!$A$29:$E$42,5,FALSE)</f>
        <v>3.6416605972323381E-6</v>
      </c>
      <c r="G293" s="1">
        <v>8.097E-2</v>
      </c>
      <c r="H293" s="12" t="s">
        <v>6</v>
      </c>
      <c r="J293" s="1" t="s">
        <v>43</v>
      </c>
      <c r="L293" s="9">
        <f t="shared" si="14"/>
        <v>0.26501168224299065</v>
      </c>
      <c r="M293" s="9">
        <f t="shared" si="15"/>
        <v>14.842852478997703</v>
      </c>
      <c r="S293">
        <f t="shared" si="16"/>
        <v>1.201825765224444</v>
      </c>
    </row>
    <row r="294" spans="1:19" x14ac:dyDescent="0.2">
      <c r="A294" s="12">
        <v>293</v>
      </c>
      <c r="B294" s="1">
        <v>286</v>
      </c>
      <c r="C294" s="1">
        <v>287</v>
      </c>
      <c r="D294" s="12">
        <f>VLOOKUP($J294,Cabos!$A$29:$E$42,2,FALSE)</f>
        <v>1.1020000000000001</v>
      </c>
      <c r="E294" s="12">
        <f>VLOOKUP($J294,Cabos!$A$29:$E$42,3,FALSE)</f>
        <v>0.43619999999999998</v>
      </c>
      <c r="F294" s="12">
        <f>VLOOKUP($J294,Cabos!$A$29:$E$42,5,FALSE)</f>
        <v>3.7950664136622391E-6</v>
      </c>
      <c r="G294" s="1">
        <v>0.12368000000000001</v>
      </c>
      <c r="H294" s="12" t="s">
        <v>6</v>
      </c>
      <c r="J294" s="1" t="s">
        <v>45</v>
      </c>
      <c r="L294" s="9">
        <f t="shared" si="14"/>
        <v>0.39582577132486385</v>
      </c>
      <c r="M294" s="9">
        <f t="shared" si="15"/>
        <v>21.59493586759476</v>
      </c>
      <c r="S294">
        <f t="shared" si="16"/>
        <v>2.6708616681041204</v>
      </c>
    </row>
    <row r="295" spans="1:19" x14ac:dyDescent="0.2">
      <c r="A295" s="12">
        <v>294</v>
      </c>
      <c r="B295" s="1">
        <v>287</v>
      </c>
      <c r="C295" s="1">
        <v>288</v>
      </c>
      <c r="D295" s="12">
        <f>VLOOKUP($J295,Cabos!$A$29:$E$42,2,FALSE)</f>
        <v>1.712</v>
      </c>
      <c r="E295" s="12">
        <f>VLOOKUP($J295,Cabos!$A$29:$E$42,3,FALSE)</f>
        <v>0.45369999999999999</v>
      </c>
      <c r="F295" s="12">
        <f>VLOOKUP($J295,Cabos!$A$29:$E$42,5,FALSE)</f>
        <v>3.6416605972323381E-6</v>
      </c>
      <c r="G295" s="1">
        <v>8.1680000000000003E-2</v>
      </c>
      <c r="H295" s="12" t="s">
        <v>6</v>
      </c>
      <c r="J295" s="1" t="s">
        <v>43</v>
      </c>
      <c r="L295" s="9">
        <f t="shared" si="14"/>
        <v>0.26501168224299065</v>
      </c>
      <c r="M295" s="9">
        <f t="shared" si="15"/>
        <v>14.842852478997703</v>
      </c>
      <c r="S295">
        <f t="shared" si="16"/>
        <v>1.2123641904845324</v>
      </c>
    </row>
    <row r="296" spans="1:19" x14ac:dyDescent="0.2">
      <c r="A296" s="12">
        <v>295</v>
      </c>
      <c r="B296" s="1">
        <v>287</v>
      </c>
      <c r="C296" s="1">
        <v>290</v>
      </c>
      <c r="D296" s="12">
        <f>VLOOKUP($J296,Cabos!$A$29:$E$42,2,FALSE)</f>
        <v>1.1020000000000001</v>
      </c>
      <c r="E296" s="12">
        <f>VLOOKUP($J296,Cabos!$A$29:$E$42,3,FALSE)</f>
        <v>0.43619999999999998</v>
      </c>
      <c r="F296" s="12">
        <f>VLOOKUP($J296,Cabos!$A$29:$E$42,5,FALSE)</f>
        <v>3.7950664136622391E-6</v>
      </c>
      <c r="G296" s="1">
        <v>0.13244</v>
      </c>
      <c r="H296" s="12" t="s">
        <v>6</v>
      </c>
      <c r="J296" s="1" t="s">
        <v>45</v>
      </c>
      <c r="L296" s="9">
        <f t="shared" si="14"/>
        <v>0.39582577132486385</v>
      </c>
      <c r="M296" s="9">
        <f t="shared" si="15"/>
        <v>21.59493586759476</v>
      </c>
      <c r="S296">
        <f t="shared" si="16"/>
        <v>2.86003330630425</v>
      </c>
    </row>
    <row r="297" spans="1:19" x14ac:dyDescent="0.2">
      <c r="A297" s="12">
        <v>296</v>
      </c>
      <c r="B297" s="1">
        <v>287</v>
      </c>
      <c r="C297" s="1">
        <v>289</v>
      </c>
      <c r="D297" s="12">
        <f>VLOOKUP($J297,Cabos!$A$29:$E$42,2,FALSE)</f>
        <v>1.712</v>
      </c>
      <c r="E297" s="12">
        <f>VLOOKUP($J297,Cabos!$A$29:$E$42,3,FALSE)</f>
        <v>0.45369999999999999</v>
      </c>
      <c r="F297" s="12">
        <f>VLOOKUP($J297,Cabos!$A$29:$E$42,5,FALSE)</f>
        <v>3.6416605972323381E-6</v>
      </c>
      <c r="G297" s="1">
        <v>1.703E-2</v>
      </c>
      <c r="H297" s="12" t="s">
        <v>6</v>
      </c>
      <c r="J297" s="1" t="s">
        <v>43</v>
      </c>
      <c r="L297" s="9">
        <f t="shared" si="14"/>
        <v>0.26501168224299065</v>
      </c>
      <c r="M297" s="9">
        <f t="shared" si="15"/>
        <v>14.842852478997703</v>
      </c>
      <c r="S297">
        <f t="shared" si="16"/>
        <v>0.25277377771733089</v>
      </c>
    </row>
    <row r="298" spans="1:19" x14ac:dyDescent="0.2">
      <c r="A298" s="12">
        <v>297</v>
      </c>
      <c r="B298" s="1">
        <v>288</v>
      </c>
      <c r="C298" s="1">
        <v>414</v>
      </c>
      <c r="D298" s="12">
        <f>VLOOKUP($J298,Cabos!$A$29:$E$42,2,FALSE)</f>
        <v>1.712</v>
      </c>
      <c r="E298" s="12">
        <f>VLOOKUP($J298,Cabos!$A$29:$E$42,3,FALSE)</f>
        <v>0.45369999999999999</v>
      </c>
      <c r="F298" s="12">
        <f>VLOOKUP($J298,Cabos!$A$29:$E$42,5,FALSE)</f>
        <v>3.6416605972323381E-6</v>
      </c>
      <c r="G298" s="1">
        <v>9.6689999999999998E-2</v>
      </c>
      <c r="H298" s="12" t="s">
        <v>6</v>
      </c>
      <c r="J298" s="1" t="s">
        <v>43</v>
      </c>
      <c r="L298" s="9">
        <f t="shared" si="14"/>
        <v>0.26501168224299065</v>
      </c>
      <c r="M298" s="9">
        <f t="shared" si="15"/>
        <v>14.842852478997703</v>
      </c>
      <c r="S298">
        <f t="shared" si="16"/>
        <v>1.4351554061942879</v>
      </c>
    </row>
    <row r="299" spans="1:19" x14ac:dyDescent="0.2">
      <c r="A299" s="12">
        <v>298</v>
      </c>
      <c r="B299" s="1">
        <v>290</v>
      </c>
      <c r="C299" s="1">
        <v>292</v>
      </c>
      <c r="D299" s="12">
        <f>VLOOKUP($J299,Cabos!$A$29:$E$42,2,FALSE)</f>
        <v>1.1020000000000001</v>
      </c>
      <c r="E299" s="12">
        <f>VLOOKUP($J299,Cabos!$A$29:$E$42,3,FALSE)</f>
        <v>0.43619999999999998</v>
      </c>
      <c r="F299" s="12">
        <f>VLOOKUP($J299,Cabos!$A$29:$E$42,5,FALSE)</f>
        <v>3.7950664136622391E-6</v>
      </c>
      <c r="G299" s="1">
        <v>8.1110000000000002E-2</v>
      </c>
      <c r="H299" s="12" t="s">
        <v>6</v>
      </c>
      <c r="J299" s="1" t="s">
        <v>45</v>
      </c>
      <c r="L299" s="9">
        <f t="shared" ref="L299:L362" si="17">E299/D299</f>
        <v>0.39582577132486385</v>
      </c>
      <c r="M299" s="9">
        <f t="shared" si="15"/>
        <v>21.59493586759476</v>
      </c>
      <c r="S299">
        <f t="shared" si="16"/>
        <v>1.751565248220611</v>
      </c>
    </row>
    <row r="300" spans="1:19" x14ac:dyDescent="0.2">
      <c r="A300" s="12">
        <v>299</v>
      </c>
      <c r="B300" s="1">
        <v>290</v>
      </c>
      <c r="C300" s="1">
        <v>291</v>
      </c>
      <c r="D300" s="12">
        <f>VLOOKUP($J300,Cabos!$A$29:$E$42,2,FALSE)</f>
        <v>1.712</v>
      </c>
      <c r="E300" s="12">
        <f>VLOOKUP($J300,Cabos!$A$29:$E$42,3,FALSE)</f>
        <v>0.45369999999999999</v>
      </c>
      <c r="F300" s="12">
        <f>VLOOKUP($J300,Cabos!$A$29:$E$42,5,FALSE)</f>
        <v>3.6416605972323381E-6</v>
      </c>
      <c r="G300" s="1">
        <v>8.8859999999999995E-2</v>
      </c>
      <c r="H300" s="12" t="s">
        <v>6</v>
      </c>
      <c r="J300" s="1" t="s">
        <v>43</v>
      </c>
      <c r="L300" s="9">
        <f t="shared" si="17"/>
        <v>0.26501168224299065</v>
      </c>
      <c r="M300" s="9">
        <f t="shared" si="15"/>
        <v>14.842852478997703</v>
      </c>
      <c r="S300">
        <f t="shared" si="16"/>
        <v>1.3189358712837358</v>
      </c>
    </row>
    <row r="301" spans="1:19" x14ac:dyDescent="0.2">
      <c r="A301" s="12">
        <v>300</v>
      </c>
      <c r="B301" s="1">
        <v>291</v>
      </c>
      <c r="C301" s="1">
        <v>412</v>
      </c>
      <c r="D301" s="12">
        <f>VLOOKUP($J301,Cabos!$A$29:$E$42,2,FALSE)</f>
        <v>1.044</v>
      </c>
      <c r="E301" s="12">
        <f>VLOOKUP($J301,Cabos!$A$29:$E$42,3,FALSE)</f>
        <v>0.44619999999999999</v>
      </c>
      <c r="F301" s="12">
        <f>VLOOKUP($J301,Cabos!$A$29:$E$42,5,FALSE)</f>
        <v>3.7439161362785476E-6</v>
      </c>
      <c r="G301" s="1">
        <v>0.10737999999999999</v>
      </c>
      <c r="H301" s="12" t="s">
        <v>6</v>
      </c>
      <c r="J301" s="1" t="s">
        <v>41</v>
      </c>
      <c r="L301" s="9">
        <f t="shared" si="17"/>
        <v>0.42739463601532562</v>
      </c>
      <c r="M301" s="9">
        <f t="shared" si="15"/>
        <v>23.141603542893169</v>
      </c>
      <c r="S301">
        <f t="shared" si="16"/>
        <v>2.4849453884358681</v>
      </c>
    </row>
    <row r="302" spans="1:19" x14ac:dyDescent="0.2">
      <c r="A302" s="12">
        <v>301</v>
      </c>
      <c r="B302" s="1">
        <v>291</v>
      </c>
      <c r="C302" s="1">
        <v>413</v>
      </c>
      <c r="D302" s="12">
        <f>VLOOKUP($J302,Cabos!$A$29:$E$42,2,FALSE)</f>
        <v>1.712</v>
      </c>
      <c r="E302" s="12">
        <f>VLOOKUP($J302,Cabos!$A$29:$E$42,3,FALSE)</f>
        <v>0.45369999999999999</v>
      </c>
      <c r="F302" s="12">
        <f>VLOOKUP($J302,Cabos!$A$29:$E$42,5,FALSE)</f>
        <v>3.6416605972323381E-6</v>
      </c>
      <c r="G302" s="1">
        <v>1.4999999999999999E-2</v>
      </c>
      <c r="H302" s="12" t="s">
        <v>6</v>
      </c>
      <c r="J302" s="1" t="s">
        <v>43</v>
      </c>
      <c r="L302" s="9">
        <f t="shared" si="17"/>
        <v>0.26501168224299065</v>
      </c>
      <c r="M302" s="9">
        <f t="shared" si="15"/>
        <v>14.842852478997703</v>
      </c>
      <c r="S302">
        <f t="shared" si="16"/>
        <v>0.22264278718496552</v>
      </c>
    </row>
    <row r="303" spans="1:19" x14ac:dyDescent="0.2">
      <c r="A303" s="12">
        <v>302</v>
      </c>
      <c r="B303" s="1">
        <v>292</v>
      </c>
      <c r="C303" s="1">
        <v>293</v>
      </c>
      <c r="D303" s="12">
        <f>VLOOKUP($J303,Cabos!$A$29:$E$42,2,FALSE)</f>
        <v>1.712</v>
      </c>
      <c r="E303" s="12">
        <f>VLOOKUP($J303,Cabos!$A$29:$E$42,3,FALSE)</f>
        <v>0.45369999999999999</v>
      </c>
      <c r="F303" s="12">
        <f>VLOOKUP($J303,Cabos!$A$29:$E$42,5,FALSE)</f>
        <v>3.6416605972323381E-6</v>
      </c>
      <c r="G303" s="1">
        <v>2.9569999999999999E-2</v>
      </c>
      <c r="H303" s="12" t="s">
        <v>6</v>
      </c>
      <c r="J303" s="1" t="s">
        <v>43</v>
      </c>
      <c r="L303" s="9">
        <f t="shared" si="17"/>
        <v>0.26501168224299065</v>
      </c>
      <c r="M303" s="9">
        <f t="shared" si="15"/>
        <v>14.842852478997703</v>
      </c>
      <c r="S303">
        <f t="shared" si="16"/>
        <v>0.43890314780396206</v>
      </c>
    </row>
    <row r="304" spans="1:19" x14ac:dyDescent="0.2">
      <c r="A304" s="12">
        <v>303</v>
      </c>
      <c r="B304" s="1">
        <v>293</v>
      </c>
      <c r="C304" s="1">
        <v>296</v>
      </c>
      <c r="D304" s="12">
        <f>VLOOKUP($J304,Cabos!$A$29:$E$42,2,FALSE)</f>
        <v>1.044</v>
      </c>
      <c r="E304" s="12">
        <f>VLOOKUP($J304,Cabos!$A$29:$E$42,3,FALSE)</f>
        <v>0.44619999999999999</v>
      </c>
      <c r="F304" s="12">
        <f>VLOOKUP($J304,Cabos!$A$29:$E$42,5,FALSE)</f>
        <v>3.7439161362785476E-6</v>
      </c>
      <c r="G304" s="1">
        <v>1.5970000000000002E-2</v>
      </c>
      <c r="H304" s="12" t="s">
        <v>6</v>
      </c>
      <c r="J304" s="1" t="s">
        <v>41</v>
      </c>
      <c r="L304" s="9">
        <f t="shared" si="17"/>
        <v>0.42739463601532562</v>
      </c>
      <c r="M304" s="9">
        <f t="shared" si="15"/>
        <v>23.141603542893169</v>
      </c>
      <c r="S304">
        <f t="shared" si="16"/>
        <v>0.36957140858000392</v>
      </c>
    </row>
    <row r="305" spans="1:19" x14ac:dyDescent="0.2">
      <c r="A305" s="12">
        <v>304</v>
      </c>
      <c r="B305" s="1">
        <v>293</v>
      </c>
      <c r="C305" s="1">
        <v>295</v>
      </c>
      <c r="D305" s="12">
        <f>VLOOKUP($J305,Cabos!$A$29:$E$42,2,FALSE)</f>
        <v>1.044</v>
      </c>
      <c r="E305" s="12">
        <f>VLOOKUP($J305,Cabos!$A$29:$E$42,3,FALSE)</f>
        <v>0.44619999999999999</v>
      </c>
      <c r="F305" s="12">
        <f>VLOOKUP($J305,Cabos!$A$29:$E$42,5,FALSE)</f>
        <v>3.7439161362785476E-6</v>
      </c>
      <c r="G305" s="1">
        <v>8.8500000000000002E-3</v>
      </c>
      <c r="H305" s="12" t="s">
        <v>6</v>
      </c>
      <c r="J305" s="1" t="s">
        <v>41</v>
      </c>
      <c r="L305" s="9">
        <f t="shared" si="17"/>
        <v>0.42739463601532562</v>
      </c>
      <c r="M305" s="9">
        <f t="shared" si="15"/>
        <v>23.141603542893169</v>
      </c>
      <c r="S305">
        <f t="shared" si="16"/>
        <v>0.20480319135460454</v>
      </c>
    </row>
    <row r="306" spans="1:19" x14ac:dyDescent="0.2">
      <c r="A306" s="12">
        <v>305</v>
      </c>
      <c r="B306" s="1">
        <v>293</v>
      </c>
      <c r="C306" s="1">
        <v>294</v>
      </c>
      <c r="D306" s="12">
        <f>VLOOKUP($J306,Cabos!$A$29:$E$42,2,FALSE)</f>
        <v>1.712</v>
      </c>
      <c r="E306" s="12">
        <f>VLOOKUP($J306,Cabos!$A$29:$E$42,3,FALSE)</f>
        <v>0.45369999999999999</v>
      </c>
      <c r="F306" s="12">
        <f>VLOOKUP($J306,Cabos!$A$29:$E$42,5,FALSE)</f>
        <v>3.6416605972323381E-6</v>
      </c>
      <c r="G306" s="1">
        <v>7.2739999999999999E-2</v>
      </c>
      <c r="H306" s="12" t="s">
        <v>6</v>
      </c>
      <c r="J306" s="1" t="s">
        <v>43</v>
      </c>
      <c r="L306" s="9">
        <f t="shared" si="17"/>
        <v>0.26501168224299065</v>
      </c>
      <c r="M306" s="9">
        <f t="shared" si="15"/>
        <v>14.842852478997703</v>
      </c>
      <c r="S306">
        <f t="shared" si="16"/>
        <v>1.0796690893222929</v>
      </c>
    </row>
    <row r="307" spans="1:19" x14ac:dyDescent="0.2">
      <c r="A307" s="12">
        <v>306</v>
      </c>
      <c r="B307" s="1">
        <v>294</v>
      </c>
      <c r="C307" s="1">
        <v>298</v>
      </c>
      <c r="D307" s="12">
        <f>VLOOKUP($J307,Cabos!$A$29:$E$42,2,FALSE)</f>
        <v>1.712</v>
      </c>
      <c r="E307" s="12">
        <f>VLOOKUP($J307,Cabos!$A$29:$E$42,3,FALSE)</f>
        <v>0.45369999999999999</v>
      </c>
      <c r="F307" s="12">
        <f>VLOOKUP($J307,Cabos!$A$29:$E$42,5,FALSE)</f>
        <v>3.6416605972323381E-6</v>
      </c>
      <c r="G307" s="1">
        <v>0.22571000000000002</v>
      </c>
      <c r="H307" s="12" t="s">
        <v>6</v>
      </c>
      <c r="J307" s="1" t="s">
        <v>43</v>
      </c>
      <c r="L307" s="9">
        <f t="shared" si="17"/>
        <v>0.26501168224299065</v>
      </c>
      <c r="M307" s="9">
        <f t="shared" si="15"/>
        <v>14.842852478997703</v>
      </c>
      <c r="S307">
        <f t="shared" si="16"/>
        <v>3.3501802330345716</v>
      </c>
    </row>
    <row r="308" spans="1:19" x14ac:dyDescent="0.2">
      <c r="A308" s="12">
        <v>307</v>
      </c>
      <c r="B308" s="1">
        <v>296</v>
      </c>
      <c r="C308" s="1">
        <v>297</v>
      </c>
      <c r="D308" s="12">
        <f>VLOOKUP($J308,Cabos!$A$29:$E$42,2,FALSE)</f>
        <v>1.044</v>
      </c>
      <c r="E308" s="12">
        <f>VLOOKUP($J308,Cabos!$A$29:$E$42,3,FALSE)</f>
        <v>0.44619999999999999</v>
      </c>
      <c r="F308" s="12">
        <f>VLOOKUP($J308,Cabos!$A$29:$E$42,5,FALSE)</f>
        <v>3.7439161362785476E-6</v>
      </c>
      <c r="G308" s="1">
        <v>9.7720000000000001E-2</v>
      </c>
      <c r="H308" s="12" t="s">
        <v>6</v>
      </c>
      <c r="J308" s="1" t="s">
        <v>41</v>
      </c>
      <c r="L308" s="9">
        <f t="shared" si="17"/>
        <v>0.42739463601532562</v>
      </c>
      <c r="M308" s="9">
        <f t="shared" si="15"/>
        <v>23.141603542893169</v>
      </c>
      <c r="S308">
        <f t="shared" si="16"/>
        <v>2.2613974982115206</v>
      </c>
    </row>
    <row r="309" spans="1:19" x14ac:dyDescent="0.2">
      <c r="A309" s="12">
        <v>308</v>
      </c>
      <c r="B309" s="1">
        <v>298</v>
      </c>
      <c r="C309" s="1">
        <v>300</v>
      </c>
      <c r="D309" s="12">
        <f>VLOOKUP($J309,Cabos!$A$29:$E$42,2,FALSE)</f>
        <v>1.712</v>
      </c>
      <c r="E309" s="12">
        <f>VLOOKUP($J309,Cabos!$A$29:$E$42,3,FALSE)</f>
        <v>0.45369999999999999</v>
      </c>
      <c r="F309" s="12">
        <f>VLOOKUP($J309,Cabos!$A$29:$E$42,5,FALSE)</f>
        <v>3.6416605972323381E-6</v>
      </c>
      <c r="G309" s="1">
        <v>4.2000000000000006E-3</v>
      </c>
      <c r="H309" s="12" t="s">
        <v>6</v>
      </c>
      <c r="J309" s="1" t="s">
        <v>43</v>
      </c>
      <c r="L309" s="9">
        <f t="shared" si="17"/>
        <v>0.26501168224299065</v>
      </c>
      <c r="M309" s="9">
        <f t="shared" si="15"/>
        <v>14.842852478997703</v>
      </c>
      <c r="S309">
        <f t="shared" si="16"/>
        <v>6.2339980411790362E-2</v>
      </c>
    </row>
    <row r="310" spans="1:19" x14ac:dyDescent="0.2">
      <c r="A310" s="12">
        <v>309</v>
      </c>
      <c r="B310" s="1">
        <v>298</v>
      </c>
      <c r="C310" s="1">
        <v>299</v>
      </c>
      <c r="D310" s="12">
        <f>VLOOKUP($J310,Cabos!$A$29:$E$42,2,FALSE)</f>
        <v>1.712</v>
      </c>
      <c r="E310" s="12">
        <f>VLOOKUP($J310,Cabos!$A$29:$E$42,3,FALSE)</f>
        <v>0.45369999999999999</v>
      </c>
      <c r="F310" s="12">
        <f>VLOOKUP($J310,Cabos!$A$29:$E$42,5,FALSE)</f>
        <v>3.6416605972323381E-6</v>
      </c>
      <c r="G310" s="1">
        <v>5.4740000000000004E-2</v>
      </c>
      <c r="H310" s="12" t="s">
        <v>6</v>
      </c>
      <c r="J310" s="1" t="s">
        <v>43</v>
      </c>
      <c r="L310" s="9">
        <f t="shared" si="17"/>
        <v>0.26501168224299065</v>
      </c>
      <c r="M310" s="9">
        <f t="shared" si="15"/>
        <v>14.842852478997703</v>
      </c>
      <c r="S310">
        <f t="shared" si="16"/>
        <v>0.81249774470033431</v>
      </c>
    </row>
    <row r="311" spans="1:19" x14ac:dyDescent="0.2">
      <c r="A311" s="12">
        <v>310</v>
      </c>
      <c r="B311" s="1">
        <v>299</v>
      </c>
      <c r="C311" s="1">
        <v>309</v>
      </c>
      <c r="D311" s="12">
        <f>VLOOKUP($J311,Cabos!$A$29:$E$42,2,FALSE)</f>
        <v>1.712</v>
      </c>
      <c r="E311" s="12">
        <f>VLOOKUP($J311,Cabos!$A$29:$E$42,3,FALSE)</f>
        <v>0.45369999999999999</v>
      </c>
      <c r="F311" s="12">
        <f>VLOOKUP($J311,Cabos!$A$29:$E$42,5,FALSE)</f>
        <v>3.6416605972323381E-6</v>
      </c>
      <c r="G311" s="1">
        <v>0.31342999999999999</v>
      </c>
      <c r="H311" s="12" t="s">
        <v>6</v>
      </c>
      <c r="J311" s="1" t="s">
        <v>43</v>
      </c>
      <c r="L311" s="9">
        <f t="shared" si="17"/>
        <v>0.26501168224299065</v>
      </c>
      <c r="M311" s="9">
        <f t="shared" si="15"/>
        <v>14.842852478997703</v>
      </c>
      <c r="S311">
        <f t="shared" si="16"/>
        <v>4.6521952524922501</v>
      </c>
    </row>
    <row r="312" spans="1:19" x14ac:dyDescent="0.2">
      <c r="A312" s="12">
        <v>311</v>
      </c>
      <c r="B312" s="1">
        <v>300</v>
      </c>
      <c r="C312" s="1">
        <v>301</v>
      </c>
      <c r="D312" s="12">
        <f>VLOOKUP($J312,Cabos!$A$29:$E$42,2,FALSE)</f>
        <v>1.712</v>
      </c>
      <c r="E312" s="12">
        <f>VLOOKUP($J312,Cabos!$A$29:$E$42,3,FALSE)</f>
        <v>0.45369999999999999</v>
      </c>
      <c r="F312" s="12">
        <f>VLOOKUP($J312,Cabos!$A$29:$E$42,5,FALSE)</f>
        <v>3.6416605972323381E-6</v>
      </c>
      <c r="G312" s="1">
        <v>0.25685000000000002</v>
      </c>
      <c r="H312" s="12" t="s">
        <v>6</v>
      </c>
      <c r="J312" s="1" t="s">
        <v>43</v>
      </c>
      <c r="L312" s="9">
        <f t="shared" si="17"/>
        <v>0.26501168224299065</v>
      </c>
      <c r="M312" s="9">
        <f t="shared" si="15"/>
        <v>14.842852478997703</v>
      </c>
      <c r="S312">
        <f t="shared" si="16"/>
        <v>3.8123866592305604</v>
      </c>
    </row>
    <row r="313" spans="1:19" x14ac:dyDescent="0.2">
      <c r="A313" s="12">
        <v>312</v>
      </c>
      <c r="B313" s="1">
        <v>301</v>
      </c>
      <c r="C313" s="1">
        <v>304</v>
      </c>
      <c r="D313" s="12">
        <f>VLOOKUP($J313,Cabos!$A$29:$E$42,2,FALSE)</f>
        <v>1.712</v>
      </c>
      <c r="E313" s="12">
        <f>VLOOKUP($J313,Cabos!$A$29:$E$42,3,FALSE)</f>
        <v>0.45369999999999999</v>
      </c>
      <c r="F313" s="12">
        <f>VLOOKUP($J313,Cabos!$A$29:$E$42,5,FALSE)</f>
        <v>3.6416605972323381E-6</v>
      </c>
      <c r="G313" s="1">
        <v>0.15368999999999999</v>
      </c>
      <c r="H313" s="12" t="s">
        <v>6</v>
      </c>
      <c r="J313" s="1" t="s">
        <v>43</v>
      </c>
      <c r="L313" s="9">
        <f t="shared" si="17"/>
        <v>0.26501168224299065</v>
      </c>
      <c r="M313" s="9">
        <f t="shared" si="15"/>
        <v>14.842852478997703</v>
      </c>
      <c r="S313">
        <f t="shared" si="16"/>
        <v>2.281197997497157</v>
      </c>
    </row>
    <row r="314" spans="1:19" x14ac:dyDescent="0.2">
      <c r="A314" s="12">
        <v>313</v>
      </c>
      <c r="B314" s="1">
        <v>301</v>
      </c>
      <c r="C314" s="1">
        <v>303</v>
      </c>
      <c r="D314" s="12">
        <f>VLOOKUP($J314,Cabos!$A$29:$E$42,2,FALSE)</f>
        <v>1.712</v>
      </c>
      <c r="E314" s="12">
        <f>VLOOKUP($J314,Cabos!$A$29:$E$42,3,FALSE)</f>
        <v>0.45369999999999999</v>
      </c>
      <c r="F314" s="12">
        <f>VLOOKUP($J314,Cabos!$A$29:$E$42,5,FALSE)</f>
        <v>3.6416605972323381E-6</v>
      </c>
      <c r="G314" s="1">
        <v>7.8600000000000007E-3</v>
      </c>
      <c r="H314" s="12" t="s">
        <v>6</v>
      </c>
      <c r="J314" s="1" t="s">
        <v>43</v>
      </c>
      <c r="L314" s="9">
        <f t="shared" si="17"/>
        <v>0.26501168224299065</v>
      </c>
      <c r="M314" s="9">
        <f t="shared" si="15"/>
        <v>14.842852478997703</v>
      </c>
      <c r="S314">
        <f t="shared" si="16"/>
        <v>0.11666482048492195</v>
      </c>
    </row>
    <row r="315" spans="1:19" x14ac:dyDescent="0.2">
      <c r="A315" s="12">
        <v>314</v>
      </c>
      <c r="B315" s="1">
        <v>301</v>
      </c>
      <c r="C315" s="1">
        <v>302</v>
      </c>
      <c r="D315" s="12">
        <f>VLOOKUP($J315,Cabos!$A$29:$E$42,2,FALSE)</f>
        <v>1.712</v>
      </c>
      <c r="E315" s="12">
        <f>VLOOKUP($J315,Cabos!$A$29:$E$42,3,FALSE)</f>
        <v>0.45369999999999999</v>
      </c>
      <c r="F315" s="12">
        <f>VLOOKUP($J315,Cabos!$A$29:$E$42,5,FALSE)</f>
        <v>3.6416605972323381E-6</v>
      </c>
      <c r="G315" s="1">
        <v>1.5619999999999998E-2</v>
      </c>
      <c r="H315" s="12" t="s">
        <v>6</v>
      </c>
      <c r="J315" s="1" t="s">
        <v>43</v>
      </c>
      <c r="L315" s="9">
        <f t="shared" si="17"/>
        <v>0.26501168224299065</v>
      </c>
      <c r="M315" s="9">
        <f t="shared" si="15"/>
        <v>14.842852478997703</v>
      </c>
      <c r="S315">
        <f t="shared" si="16"/>
        <v>0.23184535572194409</v>
      </c>
    </row>
    <row r="316" spans="1:19" x14ac:dyDescent="0.2">
      <c r="A316" s="12">
        <v>315</v>
      </c>
      <c r="B316" s="1">
        <v>302</v>
      </c>
      <c r="C316" s="1">
        <v>308</v>
      </c>
      <c r="D316" s="12">
        <f>VLOOKUP($J316,Cabos!$A$29:$E$42,2,FALSE)</f>
        <v>1.712</v>
      </c>
      <c r="E316" s="12">
        <f>VLOOKUP($J316,Cabos!$A$29:$E$42,3,FALSE)</f>
        <v>0.45369999999999999</v>
      </c>
      <c r="F316" s="12">
        <f>VLOOKUP($J316,Cabos!$A$29:$E$42,5,FALSE)</f>
        <v>3.6416605972323381E-6</v>
      </c>
      <c r="G316" s="1">
        <v>3.397E-2</v>
      </c>
      <c r="H316" s="12" t="s">
        <v>6</v>
      </c>
      <c r="J316" s="1" t="s">
        <v>43</v>
      </c>
      <c r="L316" s="9">
        <f t="shared" si="17"/>
        <v>0.26501168224299065</v>
      </c>
      <c r="M316" s="9">
        <f t="shared" si="15"/>
        <v>14.842852478997703</v>
      </c>
      <c r="S316">
        <f t="shared" si="16"/>
        <v>0.50421169871155191</v>
      </c>
    </row>
    <row r="317" spans="1:19" x14ac:dyDescent="0.2">
      <c r="A317" s="12">
        <v>316</v>
      </c>
      <c r="B317" s="1">
        <v>304</v>
      </c>
      <c r="C317" s="1">
        <v>305</v>
      </c>
      <c r="D317" s="12">
        <f>VLOOKUP($J317,Cabos!$A$29:$E$42,2,FALSE)</f>
        <v>1.712</v>
      </c>
      <c r="E317" s="12">
        <f>VLOOKUP($J317,Cabos!$A$29:$E$42,3,FALSE)</f>
        <v>0.45369999999999999</v>
      </c>
      <c r="F317" s="12">
        <f>VLOOKUP($J317,Cabos!$A$29:$E$42,5,FALSE)</f>
        <v>3.6416605972323381E-6</v>
      </c>
      <c r="G317" s="1">
        <v>5.0930000000000003E-2</v>
      </c>
      <c r="H317" s="12" t="s">
        <v>6</v>
      </c>
      <c r="J317" s="1" t="s">
        <v>43</v>
      </c>
      <c r="L317" s="9">
        <f t="shared" si="17"/>
        <v>0.26501168224299065</v>
      </c>
      <c r="M317" s="9">
        <f t="shared" si="15"/>
        <v>14.842852478997703</v>
      </c>
      <c r="S317">
        <f t="shared" si="16"/>
        <v>0.75594647675535298</v>
      </c>
    </row>
    <row r="318" spans="1:19" x14ac:dyDescent="0.2">
      <c r="A318" s="12">
        <v>317</v>
      </c>
      <c r="B318" s="1">
        <v>304</v>
      </c>
      <c r="C318" s="1">
        <v>306</v>
      </c>
      <c r="D318" s="12">
        <f>VLOOKUP($J318,Cabos!$A$29:$E$42,2,FALSE)</f>
        <v>1.712</v>
      </c>
      <c r="E318" s="12">
        <f>VLOOKUP($J318,Cabos!$A$29:$E$42,3,FALSE)</f>
        <v>0.45369999999999999</v>
      </c>
      <c r="F318" s="12">
        <f>VLOOKUP($J318,Cabos!$A$29:$E$42,5,FALSE)</f>
        <v>3.6416605972323381E-6</v>
      </c>
      <c r="G318" s="1">
        <v>0.13572000000000001</v>
      </c>
      <c r="H318" s="12" t="s">
        <v>6</v>
      </c>
      <c r="J318" s="1" t="s">
        <v>43</v>
      </c>
      <c r="K318" s="1" t="s">
        <v>43</v>
      </c>
      <c r="L318" s="9">
        <f t="shared" si="17"/>
        <v>0.26501168224299065</v>
      </c>
      <c r="M318" s="9">
        <f t="shared" si="15"/>
        <v>14.842852478997703</v>
      </c>
      <c r="S318">
        <f t="shared" si="16"/>
        <v>2.0144719384495682</v>
      </c>
    </row>
    <row r="319" spans="1:19" x14ac:dyDescent="0.2">
      <c r="A319" s="12">
        <v>318</v>
      </c>
      <c r="B319" s="1">
        <v>304</v>
      </c>
      <c r="C319" s="1">
        <v>307</v>
      </c>
      <c r="D319" s="12">
        <f>VLOOKUP($J319,Cabos!$A$29:$E$42,2,FALSE)</f>
        <v>1.712</v>
      </c>
      <c r="E319" s="12">
        <f>VLOOKUP($J319,Cabos!$A$29:$E$42,3,FALSE)</f>
        <v>0.45369999999999999</v>
      </c>
      <c r="F319" s="12">
        <f>VLOOKUP($J319,Cabos!$A$29:$E$42,5,FALSE)</f>
        <v>3.6416605972323381E-6</v>
      </c>
      <c r="G319" s="1">
        <v>2.052E-2</v>
      </c>
      <c r="H319" s="12" t="s">
        <v>6</v>
      </c>
      <c r="J319" s="1" t="s">
        <v>43</v>
      </c>
      <c r="L319" s="9">
        <f t="shared" si="17"/>
        <v>0.26501168224299065</v>
      </c>
      <c r="M319" s="9">
        <f t="shared" si="15"/>
        <v>14.842852478997703</v>
      </c>
      <c r="S319">
        <f t="shared" si="16"/>
        <v>0.30457533286903288</v>
      </c>
    </row>
    <row r="320" spans="1:19" x14ac:dyDescent="0.2">
      <c r="A320" s="12">
        <v>319</v>
      </c>
      <c r="B320" s="1">
        <v>309</v>
      </c>
      <c r="C320" s="1">
        <v>310</v>
      </c>
      <c r="D320" s="12">
        <f>VLOOKUP($J320,Cabos!$A$29:$E$42,2,FALSE)</f>
        <v>1.712</v>
      </c>
      <c r="E320" s="12">
        <f>VLOOKUP($J320,Cabos!$A$29:$E$42,3,FALSE)</f>
        <v>0.45369999999999999</v>
      </c>
      <c r="F320" s="12">
        <f>VLOOKUP($J320,Cabos!$A$29:$E$42,5,FALSE)</f>
        <v>3.6416605972323381E-6</v>
      </c>
      <c r="G320" s="1">
        <v>0.15175</v>
      </c>
      <c r="H320" s="12" t="s">
        <v>6</v>
      </c>
      <c r="J320" s="1" t="s">
        <v>43</v>
      </c>
      <c r="L320" s="9">
        <f t="shared" si="17"/>
        <v>0.26501168224299065</v>
      </c>
      <c r="M320" s="9">
        <f t="shared" si="15"/>
        <v>14.842852478997703</v>
      </c>
      <c r="S320">
        <f t="shared" si="16"/>
        <v>2.2524028636879012</v>
      </c>
    </row>
    <row r="321" spans="1:19" x14ac:dyDescent="0.2">
      <c r="A321" s="12">
        <v>320</v>
      </c>
      <c r="B321" s="1">
        <v>310</v>
      </c>
      <c r="C321" s="1">
        <v>311</v>
      </c>
      <c r="D321" s="12">
        <f>VLOOKUP($J321,Cabos!$A$29:$E$42,2,FALSE)</f>
        <v>1.712</v>
      </c>
      <c r="E321" s="12">
        <f>VLOOKUP($J321,Cabos!$A$29:$E$42,3,FALSE)</f>
        <v>0.45369999999999999</v>
      </c>
      <c r="F321" s="12">
        <f>VLOOKUP($J321,Cabos!$A$29:$E$42,5,FALSE)</f>
        <v>3.6416605972323381E-6</v>
      </c>
      <c r="G321" s="1">
        <v>6.5379999999999994E-2</v>
      </c>
      <c r="H321" s="12" t="s">
        <v>6</v>
      </c>
      <c r="J321" s="1" t="s">
        <v>43</v>
      </c>
      <c r="L321" s="9">
        <f t="shared" si="17"/>
        <v>0.26501168224299065</v>
      </c>
      <c r="M321" s="9">
        <f t="shared" si="15"/>
        <v>14.842852478997703</v>
      </c>
      <c r="S321">
        <f t="shared" si="16"/>
        <v>0.97042569507686971</v>
      </c>
    </row>
    <row r="322" spans="1:19" x14ac:dyDescent="0.2">
      <c r="A322" s="12">
        <v>321</v>
      </c>
      <c r="B322" s="1">
        <v>311</v>
      </c>
      <c r="C322" s="1">
        <v>314</v>
      </c>
      <c r="D322" s="12">
        <f>VLOOKUP($J322,Cabos!$A$29:$E$42,2,FALSE)</f>
        <v>1.712</v>
      </c>
      <c r="E322" s="12">
        <f>VLOOKUP($J322,Cabos!$A$29:$E$42,3,FALSE)</f>
        <v>0.45369999999999999</v>
      </c>
      <c r="F322" s="12">
        <f>VLOOKUP($J322,Cabos!$A$29:$E$42,5,FALSE)</f>
        <v>3.6416605972323381E-6</v>
      </c>
      <c r="G322" s="1">
        <v>0.13200999999999999</v>
      </c>
      <c r="H322" s="12" t="s">
        <v>6</v>
      </c>
      <c r="J322" s="1" t="s">
        <v>43</v>
      </c>
      <c r="L322" s="9">
        <f t="shared" si="17"/>
        <v>0.26501168224299065</v>
      </c>
      <c r="M322" s="9">
        <f t="shared" si="15"/>
        <v>14.842852478997703</v>
      </c>
      <c r="S322">
        <f t="shared" si="16"/>
        <v>1.9594049557524866</v>
      </c>
    </row>
    <row r="323" spans="1:19" x14ac:dyDescent="0.2">
      <c r="A323" s="12">
        <v>322</v>
      </c>
      <c r="B323" s="1">
        <v>311</v>
      </c>
      <c r="C323" s="1">
        <v>313</v>
      </c>
      <c r="D323" s="12">
        <f>VLOOKUP($J323,Cabos!$A$29:$E$42,2,FALSE)</f>
        <v>1.712</v>
      </c>
      <c r="E323" s="12">
        <f>VLOOKUP($J323,Cabos!$A$29:$E$42,3,FALSE)</f>
        <v>0.45369999999999999</v>
      </c>
      <c r="F323" s="12">
        <f>VLOOKUP($J323,Cabos!$A$29:$E$42,5,FALSE)</f>
        <v>3.6416605972323381E-6</v>
      </c>
      <c r="G323" s="1">
        <v>0.13306999999999999</v>
      </c>
      <c r="H323" s="12" t="s">
        <v>6</v>
      </c>
      <c r="J323" s="1" t="s">
        <v>43</v>
      </c>
      <c r="L323" s="9">
        <f t="shared" si="17"/>
        <v>0.26501168224299065</v>
      </c>
      <c r="M323" s="9">
        <f t="shared" ref="M323:M386" si="18">DEGREES(ATAN(L323))</f>
        <v>14.842852478997703</v>
      </c>
      <c r="S323">
        <f t="shared" ref="S323:S386" si="19">G323*M323</f>
        <v>1.9751383793802242</v>
      </c>
    </row>
    <row r="324" spans="1:19" x14ac:dyDescent="0.2">
      <c r="A324" s="12">
        <v>323</v>
      </c>
      <c r="B324" s="1">
        <v>311</v>
      </c>
      <c r="C324" s="1">
        <v>312</v>
      </c>
      <c r="D324" s="12">
        <f>VLOOKUP($J324,Cabos!$A$29:$E$42,2,FALSE)</f>
        <v>1.712</v>
      </c>
      <c r="E324" s="12">
        <f>VLOOKUP($J324,Cabos!$A$29:$E$42,3,FALSE)</f>
        <v>0.45369999999999999</v>
      </c>
      <c r="F324" s="12">
        <f>VLOOKUP($J324,Cabos!$A$29:$E$42,5,FALSE)</f>
        <v>3.6416605972323381E-6</v>
      </c>
      <c r="G324" s="1">
        <v>1.2529999999999999E-2</v>
      </c>
      <c r="H324" s="12" t="s">
        <v>6</v>
      </c>
      <c r="J324" s="1" t="s">
        <v>43</v>
      </c>
      <c r="L324" s="9">
        <f t="shared" si="17"/>
        <v>0.26501168224299065</v>
      </c>
      <c r="M324" s="9">
        <f t="shared" si="18"/>
        <v>14.842852478997703</v>
      </c>
      <c r="S324">
        <f t="shared" si="19"/>
        <v>0.1859809415618412</v>
      </c>
    </row>
    <row r="325" spans="1:19" x14ac:dyDescent="0.2">
      <c r="A325" s="12">
        <v>324</v>
      </c>
      <c r="B325" s="1">
        <v>313</v>
      </c>
      <c r="C325" s="1">
        <v>340</v>
      </c>
      <c r="D325" s="12">
        <f>VLOOKUP($J325,Cabos!$A$29:$E$42,2,FALSE)</f>
        <v>1.712</v>
      </c>
      <c r="E325" s="12">
        <f>VLOOKUP($J325,Cabos!$A$29:$E$42,3,FALSE)</f>
        <v>0.45369999999999999</v>
      </c>
      <c r="F325" s="12">
        <f>VLOOKUP($J325,Cabos!$A$29:$E$42,5,FALSE)</f>
        <v>3.6416605972323381E-6</v>
      </c>
      <c r="G325" s="1">
        <v>0.14019999999999999</v>
      </c>
      <c r="H325" s="12" t="s">
        <v>6</v>
      </c>
      <c r="J325" s="1" t="s">
        <v>43</v>
      </c>
      <c r="L325" s="9">
        <f t="shared" si="17"/>
        <v>0.26501168224299065</v>
      </c>
      <c r="M325" s="9">
        <f t="shared" si="18"/>
        <v>14.842852478997703</v>
      </c>
      <c r="S325">
        <f t="shared" si="19"/>
        <v>2.0809679175554776</v>
      </c>
    </row>
    <row r="326" spans="1:19" x14ac:dyDescent="0.2">
      <c r="A326" s="12">
        <v>325</v>
      </c>
      <c r="B326" s="1">
        <v>314</v>
      </c>
      <c r="C326" s="1">
        <v>315</v>
      </c>
      <c r="D326" s="12">
        <f>VLOOKUP($J326,Cabos!$A$29:$E$42,2,FALSE)</f>
        <v>1.712</v>
      </c>
      <c r="E326" s="12">
        <f>VLOOKUP($J326,Cabos!$A$29:$E$42,3,FALSE)</f>
        <v>0.45369999999999999</v>
      </c>
      <c r="F326" s="12">
        <f>VLOOKUP($J326,Cabos!$A$29:$E$42,5,FALSE)</f>
        <v>3.6416605972323381E-6</v>
      </c>
      <c r="G326" s="1">
        <v>7.8170000000000003E-2</v>
      </c>
      <c r="H326" s="12" t="s">
        <v>6</v>
      </c>
      <c r="J326" s="1" t="s">
        <v>43</v>
      </c>
      <c r="L326" s="9">
        <f t="shared" si="17"/>
        <v>0.26501168224299065</v>
      </c>
      <c r="M326" s="9">
        <f t="shared" si="18"/>
        <v>14.842852478997703</v>
      </c>
      <c r="S326">
        <f t="shared" si="19"/>
        <v>1.1602657782832504</v>
      </c>
    </row>
    <row r="327" spans="1:19" x14ac:dyDescent="0.2">
      <c r="A327" s="12">
        <v>326</v>
      </c>
      <c r="B327" s="1">
        <v>315</v>
      </c>
      <c r="C327" s="1">
        <v>317</v>
      </c>
      <c r="D327" s="12">
        <f>VLOOKUP($J327,Cabos!$A$29:$E$42,2,FALSE)</f>
        <v>1.9282296650717703</v>
      </c>
      <c r="E327" s="12">
        <f>VLOOKUP($J327,Cabos!$A$29:$E$42,3,FALSE)</f>
        <v>0.77990430622009566</v>
      </c>
      <c r="F327" s="12">
        <f>VLOOKUP($J327,Cabos!$A$29:$E$42,5,FALSE)</f>
        <v>0</v>
      </c>
      <c r="G327" s="1">
        <v>0.16472000000000001</v>
      </c>
      <c r="H327" s="12" t="s">
        <v>6</v>
      </c>
      <c r="J327" s="1" t="s">
        <v>46</v>
      </c>
      <c r="L327" s="9">
        <f t="shared" si="17"/>
        <v>0.40446650124069478</v>
      </c>
      <c r="M327" s="9">
        <f t="shared" si="18"/>
        <v>22.021682649572671</v>
      </c>
      <c r="S327">
        <f t="shared" si="19"/>
        <v>3.6274115660376105</v>
      </c>
    </row>
    <row r="328" spans="1:19" x14ac:dyDescent="0.2">
      <c r="A328" s="12">
        <v>327</v>
      </c>
      <c r="B328" s="1">
        <v>315</v>
      </c>
      <c r="C328" s="1">
        <v>316</v>
      </c>
      <c r="D328" s="12">
        <f>VLOOKUP($J328,Cabos!$A$29:$E$42,2,FALSE)</f>
        <v>1.712</v>
      </c>
      <c r="E328" s="12">
        <f>VLOOKUP($J328,Cabos!$A$29:$E$42,3,FALSE)</f>
        <v>0.45369999999999999</v>
      </c>
      <c r="F328" s="12">
        <f>VLOOKUP($J328,Cabos!$A$29:$E$42,5,FALSE)</f>
        <v>3.6416605972323381E-6</v>
      </c>
      <c r="G328" s="1">
        <v>0.25630000000000003</v>
      </c>
      <c r="H328" s="12" t="s">
        <v>6</v>
      </c>
      <c r="J328" s="1" t="s">
        <v>43</v>
      </c>
      <c r="L328" s="9">
        <f t="shared" si="17"/>
        <v>0.26501168224299065</v>
      </c>
      <c r="M328" s="9">
        <f t="shared" si="18"/>
        <v>14.842852478997703</v>
      </c>
      <c r="S328">
        <f t="shared" si="19"/>
        <v>3.8042230903671115</v>
      </c>
    </row>
    <row r="329" spans="1:19" x14ac:dyDescent="0.2">
      <c r="A329" s="12">
        <v>328</v>
      </c>
      <c r="B329" s="1">
        <v>316</v>
      </c>
      <c r="C329" s="1">
        <v>319</v>
      </c>
      <c r="D329" s="12">
        <f>VLOOKUP($J329,Cabos!$A$29:$E$42,2,FALSE)</f>
        <v>1.712</v>
      </c>
      <c r="E329" s="12">
        <f>VLOOKUP($J329,Cabos!$A$29:$E$42,3,FALSE)</f>
        <v>0.45369999999999999</v>
      </c>
      <c r="F329" s="12">
        <f>VLOOKUP($J329,Cabos!$A$29:$E$42,5,FALSE)</f>
        <v>3.6416605972323381E-6</v>
      </c>
      <c r="G329" s="1">
        <v>0.15565999999999999</v>
      </c>
      <c r="H329" s="12" t="s">
        <v>6</v>
      </c>
      <c r="J329" s="1" t="s">
        <v>43</v>
      </c>
      <c r="L329" s="9">
        <f t="shared" si="17"/>
        <v>0.26501168224299065</v>
      </c>
      <c r="M329" s="9">
        <f t="shared" si="18"/>
        <v>14.842852478997703</v>
      </c>
      <c r="S329">
        <f t="shared" si="19"/>
        <v>2.3104384168807823</v>
      </c>
    </row>
    <row r="330" spans="1:19" x14ac:dyDescent="0.2">
      <c r="A330" s="12">
        <v>329</v>
      </c>
      <c r="B330" s="1">
        <v>317</v>
      </c>
      <c r="C330" s="1">
        <v>318</v>
      </c>
      <c r="D330" s="12">
        <f>VLOOKUP($J330,Cabos!$A$29:$E$42,2,FALSE)</f>
        <v>1.9282296650717703</v>
      </c>
      <c r="E330" s="12">
        <f>VLOOKUP($J330,Cabos!$A$29:$E$42,3,FALSE)</f>
        <v>0.77990430622009566</v>
      </c>
      <c r="F330" s="12">
        <f>VLOOKUP($J330,Cabos!$A$29:$E$42,5,FALSE)</f>
        <v>0</v>
      </c>
      <c r="G330" s="1">
        <v>0.16141999999999998</v>
      </c>
      <c r="H330" s="12" t="s">
        <v>6</v>
      </c>
      <c r="J330" s="1" t="s">
        <v>46</v>
      </c>
      <c r="L330" s="9">
        <f t="shared" si="17"/>
        <v>0.40446650124069478</v>
      </c>
      <c r="M330" s="9">
        <f t="shared" si="18"/>
        <v>22.021682649572671</v>
      </c>
      <c r="S330">
        <f t="shared" si="19"/>
        <v>3.5547400132940203</v>
      </c>
    </row>
    <row r="331" spans="1:19" x14ac:dyDescent="0.2">
      <c r="A331" s="12">
        <v>330</v>
      </c>
      <c r="B331" s="1">
        <v>319</v>
      </c>
      <c r="C331" s="1">
        <v>321</v>
      </c>
      <c r="D331" s="12">
        <f>VLOOKUP($J331,Cabos!$A$29:$E$42,2,FALSE)</f>
        <v>1.712</v>
      </c>
      <c r="E331" s="12">
        <f>VLOOKUP($J331,Cabos!$A$29:$E$42,3,FALSE)</f>
        <v>0.45369999999999999</v>
      </c>
      <c r="F331" s="12">
        <f>VLOOKUP($J331,Cabos!$A$29:$E$42,5,FALSE)</f>
        <v>3.6416605972323381E-6</v>
      </c>
      <c r="G331" s="1">
        <v>5.6619999999999997E-2</v>
      </c>
      <c r="H331" s="12" t="s">
        <v>6</v>
      </c>
      <c r="J331" s="1" t="s">
        <v>43</v>
      </c>
      <c r="L331" s="9">
        <f t="shared" si="17"/>
        <v>0.26501168224299065</v>
      </c>
      <c r="M331" s="9">
        <f t="shared" si="18"/>
        <v>14.842852478997703</v>
      </c>
      <c r="S331">
        <f t="shared" si="19"/>
        <v>0.84040230736084987</v>
      </c>
    </row>
    <row r="332" spans="1:19" x14ac:dyDescent="0.2">
      <c r="A332" s="12">
        <v>331</v>
      </c>
      <c r="B332" s="1">
        <v>319</v>
      </c>
      <c r="C332" s="1">
        <v>322</v>
      </c>
      <c r="D332" s="12">
        <f>VLOOKUP($J332,Cabos!$A$29:$E$42,2,FALSE)</f>
        <v>1.712</v>
      </c>
      <c r="E332" s="12">
        <f>VLOOKUP($J332,Cabos!$A$29:$E$42,3,FALSE)</f>
        <v>0.45369999999999999</v>
      </c>
      <c r="F332" s="12">
        <f>VLOOKUP($J332,Cabos!$A$29:$E$42,5,FALSE)</f>
        <v>3.6416605972323381E-6</v>
      </c>
      <c r="G332" s="1">
        <v>0.14211000000000001</v>
      </c>
      <c r="H332" s="12" t="s">
        <v>6</v>
      </c>
      <c r="J332" s="1" t="s">
        <v>43</v>
      </c>
      <c r="L332" s="9">
        <f t="shared" si="17"/>
        <v>0.26501168224299065</v>
      </c>
      <c r="M332" s="9">
        <f t="shared" si="18"/>
        <v>14.842852478997703</v>
      </c>
      <c r="S332">
        <f t="shared" si="19"/>
        <v>2.1093177657903639</v>
      </c>
    </row>
    <row r="333" spans="1:19" x14ac:dyDescent="0.2">
      <c r="A333" s="12">
        <v>332</v>
      </c>
      <c r="B333" s="1">
        <v>319</v>
      </c>
      <c r="C333" s="1">
        <v>320</v>
      </c>
      <c r="D333" s="12">
        <f>VLOOKUP($J333,Cabos!$A$29:$E$42,2,FALSE)</f>
        <v>1.712</v>
      </c>
      <c r="E333" s="12">
        <f>VLOOKUP($J333,Cabos!$A$29:$E$42,3,FALSE)</f>
        <v>0.45369999999999999</v>
      </c>
      <c r="F333" s="12">
        <f>VLOOKUP($J333,Cabos!$A$29:$E$42,5,FALSE)</f>
        <v>3.6416605972323381E-6</v>
      </c>
      <c r="G333" s="1">
        <v>8.3709999999999993E-2</v>
      </c>
      <c r="H333" s="12" t="s">
        <v>6</v>
      </c>
      <c r="J333" s="1" t="s">
        <v>43</v>
      </c>
      <c r="L333" s="9">
        <f t="shared" si="17"/>
        <v>0.26501168224299065</v>
      </c>
      <c r="M333" s="9">
        <f t="shared" si="18"/>
        <v>14.842852478997703</v>
      </c>
      <c r="S333">
        <f t="shared" si="19"/>
        <v>1.2424951810168976</v>
      </c>
    </row>
    <row r="334" spans="1:19" x14ac:dyDescent="0.2">
      <c r="A334" s="12">
        <v>333</v>
      </c>
      <c r="B334" s="1">
        <v>320</v>
      </c>
      <c r="C334" s="1">
        <v>330</v>
      </c>
      <c r="D334" s="12">
        <f>VLOOKUP($J334,Cabos!$A$29:$E$42,2,FALSE)</f>
        <v>1.044</v>
      </c>
      <c r="E334" s="12">
        <f>VLOOKUP($J334,Cabos!$A$29:$E$42,3,FALSE)</f>
        <v>0.44619999999999999</v>
      </c>
      <c r="F334" s="12">
        <f>VLOOKUP($J334,Cabos!$A$29:$E$42,5,FALSE)</f>
        <v>3.7439161362785476E-6</v>
      </c>
      <c r="G334" s="1">
        <v>7.3160000000000003E-2</v>
      </c>
      <c r="H334" s="12" t="s">
        <v>6</v>
      </c>
      <c r="J334" s="1" t="s">
        <v>41</v>
      </c>
      <c r="L334" s="9">
        <f t="shared" si="17"/>
        <v>0.42739463601532562</v>
      </c>
      <c r="M334" s="9">
        <f t="shared" si="18"/>
        <v>23.141603542893169</v>
      </c>
      <c r="S334">
        <f t="shared" si="19"/>
        <v>1.6930397151980643</v>
      </c>
    </row>
    <row r="335" spans="1:19" x14ac:dyDescent="0.2">
      <c r="A335" s="12">
        <v>334</v>
      </c>
      <c r="B335" s="1">
        <v>320</v>
      </c>
      <c r="C335" s="1">
        <v>331</v>
      </c>
      <c r="D335" s="12">
        <f>VLOOKUP($J335,Cabos!$A$29:$E$42,2,FALSE)</f>
        <v>1.712</v>
      </c>
      <c r="E335" s="12">
        <f>VLOOKUP($J335,Cabos!$A$29:$E$42,3,FALSE)</f>
        <v>0.45369999999999999</v>
      </c>
      <c r="F335" s="12">
        <f>VLOOKUP($J335,Cabos!$A$29:$E$42,5,FALSE)</f>
        <v>3.6416605972323381E-6</v>
      </c>
      <c r="G335" s="1">
        <v>8.4190000000000001E-2</v>
      </c>
      <c r="H335" s="12" t="s">
        <v>6</v>
      </c>
      <c r="J335" s="1" t="s">
        <v>43</v>
      </c>
      <c r="L335" s="9">
        <f t="shared" si="17"/>
        <v>0.26501168224299065</v>
      </c>
      <c r="M335" s="9">
        <f t="shared" si="18"/>
        <v>14.842852478997703</v>
      </c>
      <c r="S335">
        <f t="shared" si="19"/>
        <v>1.2496197502068165</v>
      </c>
    </row>
    <row r="336" spans="1:19" x14ac:dyDescent="0.2">
      <c r="A336" s="12">
        <v>335</v>
      </c>
      <c r="B336" s="1">
        <v>321</v>
      </c>
      <c r="C336" s="1">
        <v>329</v>
      </c>
      <c r="D336" s="12">
        <f>VLOOKUP($J336,Cabos!$A$29:$E$42,2,FALSE)</f>
        <v>1.712</v>
      </c>
      <c r="E336" s="12">
        <f>VLOOKUP($J336,Cabos!$A$29:$E$42,3,FALSE)</f>
        <v>0.45369999999999999</v>
      </c>
      <c r="F336" s="12">
        <f>VLOOKUP($J336,Cabos!$A$29:$E$42,5,FALSE)</f>
        <v>3.6416605972323381E-6</v>
      </c>
      <c r="G336" s="1">
        <v>3.8009999999999995E-2</v>
      </c>
      <c r="H336" s="12" t="s">
        <v>6</v>
      </c>
      <c r="J336" s="1" t="s">
        <v>43</v>
      </c>
      <c r="L336" s="9">
        <f t="shared" si="17"/>
        <v>0.26501168224299065</v>
      </c>
      <c r="M336" s="9">
        <f t="shared" si="18"/>
        <v>14.842852478997703</v>
      </c>
      <c r="S336">
        <f t="shared" si="19"/>
        <v>0.56417682272670255</v>
      </c>
    </row>
    <row r="337" spans="1:19" x14ac:dyDescent="0.2">
      <c r="A337" s="12">
        <v>336</v>
      </c>
      <c r="B337" s="1">
        <v>322</v>
      </c>
      <c r="C337" s="1">
        <v>324</v>
      </c>
      <c r="D337" s="12">
        <f>VLOOKUP($J337,Cabos!$A$29:$E$42,2,FALSE)</f>
        <v>1.712</v>
      </c>
      <c r="E337" s="12">
        <f>VLOOKUP($J337,Cabos!$A$29:$E$42,3,FALSE)</f>
        <v>0.45369999999999999</v>
      </c>
      <c r="F337" s="12">
        <f>VLOOKUP($J337,Cabos!$A$29:$E$42,5,FALSE)</f>
        <v>3.6416605972323381E-6</v>
      </c>
      <c r="G337" s="1">
        <v>0.13431000000000001</v>
      </c>
      <c r="H337" s="12" t="s">
        <v>6</v>
      </c>
      <c r="J337" s="1" t="s">
        <v>43</v>
      </c>
      <c r="L337" s="9">
        <f t="shared" si="17"/>
        <v>0.26501168224299065</v>
      </c>
      <c r="M337" s="9">
        <f t="shared" si="18"/>
        <v>14.842852478997703</v>
      </c>
      <c r="S337">
        <f t="shared" si="19"/>
        <v>1.9935435164541817</v>
      </c>
    </row>
    <row r="338" spans="1:19" x14ac:dyDescent="0.2">
      <c r="A338" s="12">
        <v>337</v>
      </c>
      <c r="B338" s="1">
        <v>322</v>
      </c>
      <c r="C338" s="1">
        <v>323</v>
      </c>
      <c r="D338" s="12">
        <f>VLOOKUP($J338,Cabos!$A$29:$E$42,2,FALSE)</f>
        <v>1.712</v>
      </c>
      <c r="E338" s="12">
        <f>VLOOKUP($J338,Cabos!$A$29:$E$42,3,FALSE)</f>
        <v>0.45369999999999999</v>
      </c>
      <c r="F338" s="12">
        <f>VLOOKUP($J338,Cabos!$A$29:$E$42,5,FALSE)</f>
        <v>3.6416605972323381E-6</v>
      </c>
      <c r="G338" s="1">
        <v>3.3600000000000005E-2</v>
      </c>
      <c r="H338" s="12" t="s">
        <v>6</v>
      </c>
      <c r="J338" s="1" t="s">
        <v>43</v>
      </c>
      <c r="L338" s="9">
        <f t="shared" si="17"/>
        <v>0.26501168224299065</v>
      </c>
      <c r="M338" s="9">
        <f t="shared" si="18"/>
        <v>14.842852478997703</v>
      </c>
      <c r="S338">
        <f t="shared" si="19"/>
        <v>0.4987198432943229</v>
      </c>
    </row>
    <row r="339" spans="1:19" x14ac:dyDescent="0.2">
      <c r="A339" s="12">
        <v>338</v>
      </c>
      <c r="B339" s="1">
        <v>323</v>
      </c>
      <c r="C339" s="1">
        <v>328</v>
      </c>
      <c r="D339" s="12">
        <f>VLOOKUP($J339,Cabos!$A$29:$E$42,2,FALSE)</f>
        <v>1.712</v>
      </c>
      <c r="E339" s="12">
        <f>VLOOKUP($J339,Cabos!$A$29:$E$42,3,FALSE)</f>
        <v>0.45369999999999999</v>
      </c>
      <c r="F339" s="12">
        <f>VLOOKUP($J339,Cabos!$A$29:$E$42,5,FALSE)</f>
        <v>3.6416605972323381E-6</v>
      </c>
      <c r="G339" s="1">
        <v>1.9420000000000003E-2</v>
      </c>
      <c r="H339" s="12" t="s">
        <v>6</v>
      </c>
      <c r="J339" s="1" t="s">
        <v>43</v>
      </c>
      <c r="L339" s="9">
        <f t="shared" si="17"/>
        <v>0.26501168224299065</v>
      </c>
      <c r="M339" s="9">
        <f t="shared" si="18"/>
        <v>14.842852478997703</v>
      </c>
      <c r="S339">
        <f t="shared" si="19"/>
        <v>0.28824819514213545</v>
      </c>
    </row>
    <row r="340" spans="1:19" x14ac:dyDescent="0.2">
      <c r="A340" s="12">
        <v>339</v>
      </c>
      <c r="B340" s="1">
        <v>324</v>
      </c>
      <c r="C340" s="1">
        <v>326</v>
      </c>
      <c r="D340" s="12">
        <f>VLOOKUP($J340,Cabos!$A$29:$E$42,2,FALSE)</f>
        <v>1.044</v>
      </c>
      <c r="E340" s="12">
        <f>VLOOKUP($J340,Cabos!$A$29:$E$42,3,FALSE)</f>
        <v>0.44619999999999999</v>
      </c>
      <c r="F340" s="12">
        <f>VLOOKUP($J340,Cabos!$A$29:$E$42,5,FALSE)</f>
        <v>3.7439161362785476E-6</v>
      </c>
      <c r="G340" s="1">
        <v>2.0250000000000001E-2</v>
      </c>
      <c r="H340" s="12" t="s">
        <v>6</v>
      </c>
      <c r="J340" s="1" t="s">
        <v>41</v>
      </c>
      <c r="L340" s="9">
        <f t="shared" si="17"/>
        <v>0.42739463601532562</v>
      </c>
      <c r="M340" s="9">
        <f t="shared" si="18"/>
        <v>23.141603542893169</v>
      </c>
      <c r="S340">
        <f t="shared" si="19"/>
        <v>0.4686174717435867</v>
      </c>
    </row>
    <row r="341" spans="1:19" x14ac:dyDescent="0.2">
      <c r="A341" s="12">
        <v>340</v>
      </c>
      <c r="B341" s="1">
        <v>324</v>
      </c>
      <c r="C341" s="1">
        <v>325</v>
      </c>
      <c r="D341" s="12">
        <f>VLOOKUP($J341,Cabos!$A$29:$E$42,2,FALSE)</f>
        <v>1.044</v>
      </c>
      <c r="E341" s="12">
        <f>VLOOKUP($J341,Cabos!$A$29:$E$42,3,FALSE)</f>
        <v>0.44619999999999999</v>
      </c>
      <c r="F341" s="12">
        <f>VLOOKUP($J341,Cabos!$A$29:$E$42,5,FALSE)</f>
        <v>3.7439161362785476E-6</v>
      </c>
      <c r="G341" s="1">
        <v>3.4299999999999997E-2</v>
      </c>
      <c r="H341" s="12" t="s">
        <v>6</v>
      </c>
      <c r="J341" s="1" t="s">
        <v>41</v>
      </c>
      <c r="L341" s="9">
        <f t="shared" si="17"/>
        <v>0.42739463601532562</v>
      </c>
      <c r="M341" s="9">
        <f t="shared" si="18"/>
        <v>23.141603542893169</v>
      </c>
      <c r="S341">
        <f t="shared" si="19"/>
        <v>0.79375700152123563</v>
      </c>
    </row>
    <row r="342" spans="1:19" x14ac:dyDescent="0.2">
      <c r="A342" s="12">
        <v>341</v>
      </c>
      <c r="B342" s="1">
        <v>324</v>
      </c>
      <c r="C342" s="1">
        <v>327</v>
      </c>
      <c r="D342" s="12">
        <f>VLOOKUP($J342,Cabos!$A$29:$E$42,2,FALSE)</f>
        <v>1.712</v>
      </c>
      <c r="E342" s="12">
        <f>VLOOKUP($J342,Cabos!$A$29:$E$42,3,FALSE)</f>
        <v>0.45369999999999999</v>
      </c>
      <c r="F342" s="12">
        <f>VLOOKUP($J342,Cabos!$A$29:$E$42,5,FALSE)</f>
        <v>3.6416605972323381E-6</v>
      </c>
      <c r="G342" s="1">
        <v>2.1399999999999999E-2</v>
      </c>
      <c r="H342" s="12" t="s">
        <v>6</v>
      </c>
      <c r="J342" s="1" t="s">
        <v>43</v>
      </c>
      <c r="L342" s="9">
        <f t="shared" si="17"/>
        <v>0.26501168224299065</v>
      </c>
      <c r="M342" s="9">
        <f t="shared" si="18"/>
        <v>14.842852478997703</v>
      </c>
      <c r="S342">
        <f t="shared" si="19"/>
        <v>0.31763704305055079</v>
      </c>
    </row>
    <row r="343" spans="1:19" x14ac:dyDescent="0.2">
      <c r="A343" s="12">
        <v>342</v>
      </c>
      <c r="B343" s="1">
        <v>331</v>
      </c>
      <c r="C343" s="1">
        <v>332</v>
      </c>
      <c r="D343" s="12">
        <f>VLOOKUP($J343,Cabos!$A$29:$E$42,2,FALSE)</f>
        <v>1.712</v>
      </c>
      <c r="E343" s="12">
        <f>VLOOKUP($J343,Cabos!$A$29:$E$42,3,FALSE)</f>
        <v>0.45369999999999999</v>
      </c>
      <c r="F343" s="12">
        <f>VLOOKUP($J343,Cabos!$A$29:$E$42,5,FALSE)</f>
        <v>3.6416605972323381E-6</v>
      </c>
      <c r="G343" s="1">
        <v>6.7229999999999998E-2</v>
      </c>
      <c r="H343" s="12" t="s">
        <v>6</v>
      </c>
      <c r="J343" s="1" t="s">
        <v>43</v>
      </c>
      <c r="L343" s="9">
        <f t="shared" si="17"/>
        <v>0.26501168224299065</v>
      </c>
      <c r="M343" s="9">
        <f t="shared" si="18"/>
        <v>14.842852478997703</v>
      </c>
      <c r="S343">
        <f t="shared" si="19"/>
        <v>0.99788497216301553</v>
      </c>
    </row>
    <row r="344" spans="1:19" x14ac:dyDescent="0.2">
      <c r="A344" s="12">
        <v>343</v>
      </c>
      <c r="B344" s="1">
        <v>332</v>
      </c>
      <c r="C344" s="1">
        <v>334</v>
      </c>
      <c r="D344" s="12">
        <f>VLOOKUP($J344,Cabos!$A$29:$E$42,2,FALSE)</f>
        <v>1.044</v>
      </c>
      <c r="E344" s="12">
        <f>VLOOKUP($J344,Cabos!$A$29:$E$42,3,FALSE)</f>
        <v>0.44619999999999999</v>
      </c>
      <c r="F344" s="12">
        <f>VLOOKUP($J344,Cabos!$A$29:$E$42,5,FALSE)</f>
        <v>3.7439161362785476E-6</v>
      </c>
      <c r="G344" s="1">
        <v>0.38606000000000001</v>
      </c>
      <c r="H344" s="12" t="s">
        <v>6</v>
      </c>
      <c r="J344" s="1" t="s">
        <v>41</v>
      </c>
      <c r="L344" s="9">
        <f t="shared" si="17"/>
        <v>0.42739463601532562</v>
      </c>
      <c r="M344" s="9">
        <f t="shared" si="18"/>
        <v>23.141603542893169</v>
      </c>
      <c r="S344">
        <f t="shared" si="19"/>
        <v>8.9340474637693372</v>
      </c>
    </row>
    <row r="345" spans="1:19" x14ac:dyDescent="0.2">
      <c r="A345" s="12">
        <v>344</v>
      </c>
      <c r="B345" s="1">
        <v>332</v>
      </c>
      <c r="C345" s="1">
        <v>333</v>
      </c>
      <c r="D345" s="12">
        <f>VLOOKUP($J345,Cabos!$A$29:$E$42,2,FALSE)</f>
        <v>1.712</v>
      </c>
      <c r="E345" s="12">
        <f>VLOOKUP($J345,Cabos!$A$29:$E$42,3,FALSE)</f>
        <v>0.45369999999999999</v>
      </c>
      <c r="F345" s="12">
        <f>VLOOKUP($J345,Cabos!$A$29:$E$42,5,FALSE)</f>
        <v>3.6416605972323381E-6</v>
      </c>
      <c r="G345" s="1">
        <v>1.8380000000000001E-2</v>
      </c>
      <c r="H345" s="12" t="s">
        <v>6</v>
      </c>
      <c r="J345" s="1" t="s">
        <v>43</v>
      </c>
      <c r="L345" s="9">
        <f t="shared" si="17"/>
        <v>0.26501168224299065</v>
      </c>
      <c r="M345" s="9">
        <f t="shared" si="18"/>
        <v>14.842852478997703</v>
      </c>
      <c r="S345">
        <f t="shared" si="19"/>
        <v>0.27281162856397778</v>
      </c>
    </row>
    <row r="346" spans="1:19" x14ac:dyDescent="0.2">
      <c r="A346" s="12">
        <v>345</v>
      </c>
      <c r="B346" s="1">
        <v>332</v>
      </c>
      <c r="C346" s="1">
        <v>335</v>
      </c>
      <c r="D346" s="12">
        <f>VLOOKUP($J346,Cabos!$A$29:$E$42,2,FALSE)</f>
        <v>1.044</v>
      </c>
      <c r="E346" s="12">
        <f>VLOOKUP($J346,Cabos!$A$29:$E$42,3,FALSE)</f>
        <v>0.44619999999999999</v>
      </c>
      <c r="F346" s="12">
        <f>VLOOKUP($J346,Cabos!$A$29:$E$42,5,FALSE)</f>
        <v>3.7439161362785476E-6</v>
      </c>
      <c r="G346" s="1">
        <v>0.13118000000000002</v>
      </c>
      <c r="H346" s="12" t="s">
        <v>6</v>
      </c>
      <c r="J346" s="1" t="s">
        <v>41</v>
      </c>
      <c r="L346" s="9">
        <f t="shared" si="17"/>
        <v>0.42739463601532562</v>
      </c>
      <c r="M346" s="9">
        <f t="shared" si="18"/>
        <v>23.141603542893169</v>
      </c>
      <c r="S346">
        <f t="shared" si="19"/>
        <v>3.0357155527567263</v>
      </c>
    </row>
    <row r="347" spans="1:19" x14ac:dyDescent="0.2">
      <c r="A347" s="12">
        <v>346</v>
      </c>
      <c r="B347" s="1">
        <v>333</v>
      </c>
      <c r="C347" s="1">
        <v>339</v>
      </c>
      <c r="D347" s="12">
        <f>VLOOKUP($J347,Cabos!$A$29:$E$42,2,FALSE)</f>
        <v>1.712</v>
      </c>
      <c r="E347" s="12">
        <f>VLOOKUP($J347,Cabos!$A$29:$E$42,3,FALSE)</f>
        <v>0.45369999999999999</v>
      </c>
      <c r="F347" s="12">
        <f>VLOOKUP($J347,Cabos!$A$29:$E$42,5,FALSE)</f>
        <v>3.6416605972323381E-6</v>
      </c>
      <c r="G347" s="1">
        <v>3.4409999999999996E-2</v>
      </c>
      <c r="H347" s="12" t="s">
        <v>6</v>
      </c>
      <c r="J347" s="1" t="s">
        <v>43</v>
      </c>
      <c r="L347" s="9">
        <f t="shared" si="17"/>
        <v>0.26501168224299065</v>
      </c>
      <c r="M347" s="9">
        <f t="shared" si="18"/>
        <v>14.842852478997703</v>
      </c>
      <c r="S347">
        <f t="shared" si="19"/>
        <v>0.51074255380231093</v>
      </c>
    </row>
    <row r="348" spans="1:19" x14ac:dyDescent="0.2">
      <c r="A348" s="12">
        <v>347</v>
      </c>
      <c r="B348" s="1">
        <v>335</v>
      </c>
      <c r="C348" s="1">
        <v>337</v>
      </c>
      <c r="D348" s="12">
        <f>VLOOKUP($J348,Cabos!$A$29:$E$42,2,FALSE)</f>
        <v>1.044</v>
      </c>
      <c r="E348" s="12">
        <f>VLOOKUP($J348,Cabos!$A$29:$E$42,3,FALSE)</f>
        <v>0.44619999999999999</v>
      </c>
      <c r="F348" s="12">
        <f>VLOOKUP($J348,Cabos!$A$29:$E$42,5,FALSE)</f>
        <v>3.7439161362785476E-6</v>
      </c>
      <c r="G348" s="1">
        <v>7.6450000000000004E-2</v>
      </c>
      <c r="H348" s="12" t="s">
        <v>6</v>
      </c>
      <c r="J348" s="1" t="s">
        <v>41</v>
      </c>
      <c r="L348" s="9">
        <f t="shared" si="17"/>
        <v>0.42739463601532562</v>
      </c>
      <c r="M348" s="9">
        <f t="shared" si="18"/>
        <v>23.141603542893169</v>
      </c>
      <c r="S348">
        <f t="shared" si="19"/>
        <v>1.7691755908541829</v>
      </c>
    </row>
    <row r="349" spans="1:19" x14ac:dyDescent="0.2">
      <c r="A349" s="12">
        <v>348</v>
      </c>
      <c r="B349" s="1">
        <v>335</v>
      </c>
      <c r="C349" s="1">
        <v>338</v>
      </c>
      <c r="D349" s="12">
        <f>VLOOKUP($J349,Cabos!$A$29:$E$42,2,FALSE)</f>
        <v>1.044</v>
      </c>
      <c r="E349" s="12">
        <f>VLOOKUP($J349,Cabos!$A$29:$E$42,3,FALSE)</f>
        <v>0.44619999999999999</v>
      </c>
      <c r="F349" s="12">
        <f>VLOOKUP($J349,Cabos!$A$29:$E$42,5,FALSE)</f>
        <v>3.7439161362785476E-6</v>
      </c>
      <c r="G349" s="1">
        <v>2.1219999999999999E-2</v>
      </c>
      <c r="H349" s="12" t="s">
        <v>6</v>
      </c>
      <c r="J349" s="1" t="s">
        <v>41</v>
      </c>
      <c r="L349" s="9">
        <f t="shared" si="17"/>
        <v>0.42739463601532562</v>
      </c>
      <c r="M349" s="9">
        <f t="shared" si="18"/>
        <v>23.141603542893169</v>
      </c>
      <c r="S349">
        <f t="shared" si="19"/>
        <v>0.49106482718019301</v>
      </c>
    </row>
    <row r="350" spans="1:19" x14ac:dyDescent="0.2">
      <c r="A350" s="12">
        <v>349</v>
      </c>
      <c r="B350" s="1">
        <v>335</v>
      </c>
      <c r="C350" s="1">
        <v>336</v>
      </c>
      <c r="D350" s="12">
        <f>VLOOKUP($J350,Cabos!$A$29:$E$42,2,FALSE)</f>
        <v>1.044</v>
      </c>
      <c r="E350" s="12">
        <f>VLOOKUP($J350,Cabos!$A$29:$E$42,3,FALSE)</f>
        <v>0.44619999999999999</v>
      </c>
      <c r="F350" s="12">
        <f>VLOOKUP($J350,Cabos!$A$29:$E$42,5,FALSE)</f>
        <v>3.7439161362785476E-6</v>
      </c>
      <c r="G350" s="1">
        <v>3.1510000000000003E-2</v>
      </c>
      <c r="H350" s="12" t="s">
        <v>6</v>
      </c>
      <c r="J350" s="1" t="s">
        <v>41</v>
      </c>
      <c r="L350" s="9">
        <f t="shared" si="17"/>
        <v>0.42739463601532562</v>
      </c>
      <c r="M350" s="9">
        <f t="shared" si="18"/>
        <v>23.141603542893169</v>
      </c>
      <c r="S350">
        <f t="shared" si="19"/>
        <v>0.72919192763656382</v>
      </c>
    </row>
    <row r="351" spans="1:19" x14ac:dyDescent="0.2">
      <c r="A351" s="12">
        <v>350</v>
      </c>
      <c r="B351" s="1">
        <v>340</v>
      </c>
      <c r="C351" s="1">
        <v>342</v>
      </c>
      <c r="D351" s="12">
        <f>VLOOKUP($J351,Cabos!$A$29:$E$42,2,FALSE)</f>
        <v>1.044</v>
      </c>
      <c r="E351" s="12">
        <f>VLOOKUP($J351,Cabos!$A$29:$E$42,3,FALSE)</f>
        <v>0.44619999999999999</v>
      </c>
      <c r="F351" s="12">
        <f>VLOOKUP($J351,Cabos!$A$29:$E$42,5,FALSE)</f>
        <v>3.7439161362785476E-6</v>
      </c>
      <c r="G351" s="1">
        <v>9.4959999999999989E-2</v>
      </c>
      <c r="H351" s="12" t="s">
        <v>6</v>
      </c>
      <c r="J351" s="1" t="s">
        <v>41</v>
      </c>
      <c r="L351" s="9">
        <f t="shared" si="17"/>
        <v>0.42739463601532562</v>
      </c>
      <c r="M351" s="9">
        <f t="shared" si="18"/>
        <v>23.141603542893169</v>
      </c>
      <c r="S351">
        <f t="shared" si="19"/>
        <v>2.1975266724331348</v>
      </c>
    </row>
    <row r="352" spans="1:19" x14ac:dyDescent="0.2">
      <c r="A352" s="12">
        <v>351</v>
      </c>
      <c r="B352" s="1">
        <v>340</v>
      </c>
      <c r="C352" s="1">
        <v>341</v>
      </c>
      <c r="D352" s="12">
        <f>VLOOKUP($J352,Cabos!$A$29:$E$42,2,FALSE)</f>
        <v>1.712</v>
      </c>
      <c r="E352" s="12">
        <f>VLOOKUP($J352,Cabos!$A$29:$E$42,3,FALSE)</f>
        <v>0.45369999999999999</v>
      </c>
      <c r="F352" s="12">
        <f>VLOOKUP($J352,Cabos!$A$29:$E$42,5,FALSE)</f>
        <v>3.6416605972323381E-6</v>
      </c>
      <c r="G352" s="1">
        <v>0.18156</v>
      </c>
      <c r="H352" s="12" t="s">
        <v>6</v>
      </c>
      <c r="J352" s="1" t="s">
        <v>43</v>
      </c>
      <c r="L352" s="9">
        <f t="shared" si="17"/>
        <v>0.26501168224299065</v>
      </c>
      <c r="M352" s="9">
        <f t="shared" si="18"/>
        <v>14.842852478997703</v>
      </c>
      <c r="S352">
        <f t="shared" si="19"/>
        <v>2.6948682960868227</v>
      </c>
    </row>
    <row r="353" spans="1:19" x14ac:dyDescent="0.2">
      <c r="A353" s="12">
        <v>352</v>
      </c>
      <c r="B353" s="1">
        <v>341</v>
      </c>
      <c r="C353" s="1">
        <v>346</v>
      </c>
      <c r="D353" s="12">
        <f>VLOOKUP($J353,Cabos!$A$29:$E$42,2,FALSE)</f>
        <v>1.712</v>
      </c>
      <c r="E353" s="12">
        <f>VLOOKUP($J353,Cabos!$A$29:$E$42,3,FALSE)</f>
        <v>0.45369999999999999</v>
      </c>
      <c r="F353" s="12">
        <f>VLOOKUP($J353,Cabos!$A$29:$E$42,5,FALSE)</f>
        <v>3.6416605972323381E-6</v>
      </c>
      <c r="G353" s="1">
        <v>0.19636000000000001</v>
      </c>
      <c r="H353" s="12" t="s">
        <v>6</v>
      </c>
      <c r="J353" s="1" t="s">
        <v>43</v>
      </c>
      <c r="L353" s="9">
        <f t="shared" si="17"/>
        <v>0.26501168224299065</v>
      </c>
      <c r="M353" s="9">
        <f t="shared" si="18"/>
        <v>14.842852478997703</v>
      </c>
      <c r="S353">
        <f t="shared" si="19"/>
        <v>2.9145425127759892</v>
      </c>
    </row>
    <row r="354" spans="1:19" x14ac:dyDescent="0.2">
      <c r="A354" s="12">
        <v>353</v>
      </c>
      <c r="B354" s="1">
        <v>341</v>
      </c>
      <c r="C354" s="1">
        <v>345</v>
      </c>
      <c r="D354" s="12">
        <f>VLOOKUP($J354,Cabos!$A$29:$E$42,2,FALSE)</f>
        <v>1.712</v>
      </c>
      <c r="E354" s="12">
        <f>VLOOKUP($J354,Cabos!$A$29:$E$42,3,FALSE)</f>
        <v>0.45369999999999999</v>
      </c>
      <c r="F354" s="12">
        <f>VLOOKUP($J354,Cabos!$A$29:$E$42,5,FALSE)</f>
        <v>3.6416605972323381E-6</v>
      </c>
      <c r="G354" s="1">
        <v>4.6270000000000006E-2</v>
      </c>
      <c r="H354" s="12" t="s">
        <v>6</v>
      </c>
      <c r="J354" s="1" t="s">
        <v>43</v>
      </c>
      <c r="L354" s="9">
        <f t="shared" si="17"/>
        <v>0.26501168224299065</v>
      </c>
      <c r="M354" s="9">
        <f t="shared" si="18"/>
        <v>14.842852478997703</v>
      </c>
      <c r="S354">
        <f t="shared" si="19"/>
        <v>0.6867787842032238</v>
      </c>
    </row>
    <row r="355" spans="1:19" x14ac:dyDescent="0.2">
      <c r="A355" s="12">
        <v>354</v>
      </c>
      <c r="B355" s="1">
        <v>342</v>
      </c>
      <c r="C355" s="1">
        <v>344</v>
      </c>
      <c r="D355" s="12">
        <f>VLOOKUP($J355,Cabos!$A$29:$E$42,2,FALSE)</f>
        <v>1.044</v>
      </c>
      <c r="E355" s="12">
        <f>VLOOKUP($J355,Cabos!$A$29:$E$42,3,FALSE)</f>
        <v>0.44619999999999999</v>
      </c>
      <c r="F355" s="12">
        <f>VLOOKUP($J355,Cabos!$A$29:$E$42,5,FALSE)</f>
        <v>3.7439161362785476E-6</v>
      </c>
      <c r="G355" s="1">
        <v>6.2829999999999997E-2</v>
      </c>
      <c r="H355" s="12" t="s">
        <v>6</v>
      </c>
      <c r="J355" s="1" t="s">
        <v>41</v>
      </c>
      <c r="L355" s="9">
        <f t="shared" si="17"/>
        <v>0.42739463601532562</v>
      </c>
      <c r="M355" s="9">
        <f t="shared" si="18"/>
        <v>23.141603542893169</v>
      </c>
      <c r="S355">
        <f t="shared" si="19"/>
        <v>1.4539869505999776</v>
      </c>
    </row>
    <row r="356" spans="1:19" x14ac:dyDescent="0.2">
      <c r="A356" s="12">
        <v>355</v>
      </c>
      <c r="B356" s="1">
        <v>342</v>
      </c>
      <c r="C356" s="1">
        <v>343</v>
      </c>
      <c r="D356" s="12">
        <f>VLOOKUP($J356,Cabos!$A$29:$E$42,2,FALSE)</f>
        <v>1.044</v>
      </c>
      <c r="E356" s="12">
        <f>VLOOKUP($J356,Cabos!$A$29:$E$42,3,FALSE)</f>
        <v>0.44619999999999999</v>
      </c>
      <c r="F356" s="12">
        <f>VLOOKUP($J356,Cabos!$A$29:$E$42,5,FALSE)</f>
        <v>3.7439161362785476E-6</v>
      </c>
      <c r="G356" s="1">
        <v>0.13365000000000002</v>
      </c>
      <c r="H356" s="12" t="s">
        <v>6</v>
      </c>
      <c r="J356" s="1" t="s">
        <v>41</v>
      </c>
      <c r="L356" s="9">
        <f t="shared" si="17"/>
        <v>0.42739463601532562</v>
      </c>
      <c r="M356" s="9">
        <f t="shared" si="18"/>
        <v>23.141603542893169</v>
      </c>
      <c r="S356">
        <f t="shared" si="19"/>
        <v>3.0928753135076725</v>
      </c>
    </row>
    <row r="357" spans="1:19" x14ac:dyDescent="0.2">
      <c r="A357" s="12">
        <v>356</v>
      </c>
      <c r="B357" s="1">
        <v>345</v>
      </c>
      <c r="C357" s="1">
        <v>350</v>
      </c>
      <c r="D357" s="12">
        <f>VLOOKUP($J357,Cabos!$A$29:$E$42,2,FALSE)</f>
        <v>1.712</v>
      </c>
      <c r="E357" s="12">
        <f>VLOOKUP($J357,Cabos!$A$29:$E$42,3,FALSE)</f>
        <v>0.45369999999999999</v>
      </c>
      <c r="F357" s="12">
        <f>VLOOKUP($J357,Cabos!$A$29:$E$42,5,FALSE)</f>
        <v>3.6416605972323381E-6</v>
      </c>
      <c r="G357" s="1">
        <v>0.30004000000000003</v>
      </c>
      <c r="H357" s="12" t="s">
        <v>6</v>
      </c>
      <c r="J357" s="1" t="s">
        <v>43</v>
      </c>
      <c r="L357" s="9">
        <f t="shared" si="17"/>
        <v>0.26501168224299065</v>
      </c>
      <c r="M357" s="9">
        <f t="shared" si="18"/>
        <v>14.842852478997703</v>
      </c>
      <c r="S357">
        <f t="shared" si="19"/>
        <v>4.4534494577984711</v>
      </c>
    </row>
    <row r="358" spans="1:19" x14ac:dyDescent="0.2">
      <c r="A358" s="12">
        <v>357</v>
      </c>
      <c r="B358" s="1">
        <v>346</v>
      </c>
      <c r="C358" s="1">
        <v>347</v>
      </c>
      <c r="D358" s="12">
        <f>VLOOKUP($J358,Cabos!$A$29:$E$42,2,FALSE)</f>
        <v>1.712</v>
      </c>
      <c r="E358" s="12">
        <f>VLOOKUP($J358,Cabos!$A$29:$E$42,3,FALSE)</f>
        <v>0.45369999999999999</v>
      </c>
      <c r="F358" s="12">
        <f>VLOOKUP($J358,Cabos!$A$29:$E$42,5,FALSE)</f>
        <v>3.6416605972323381E-6</v>
      </c>
      <c r="G358" s="1">
        <v>0.14061000000000001</v>
      </c>
      <c r="H358" s="12" t="s">
        <v>6</v>
      </c>
      <c r="J358" s="1" t="s">
        <v>43</v>
      </c>
      <c r="L358" s="9">
        <f t="shared" si="17"/>
        <v>0.26501168224299065</v>
      </c>
      <c r="M358" s="9">
        <f t="shared" si="18"/>
        <v>14.842852478997703</v>
      </c>
      <c r="S358">
        <f t="shared" si="19"/>
        <v>2.0870534870718673</v>
      </c>
    </row>
    <row r="359" spans="1:19" x14ac:dyDescent="0.2">
      <c r="A359" s="12">
        <v>358</v>
      </c>
      <c r="B359" s="1">
        <v>346</v>
      </c>
      <c r="C359" s="1">
        <v>348</v>
      </c>
      <c r="D359" s="12">
        <f>VLOOKUP($J359,Cabos!$A$29:$E$42,2,FALSE)</f>
        <v>1.712</v>
      </c>
      <c r="E359" s="12">
        <f>VLOOKUP($J359,Cabos!$A$29:$E$42,3,FALSE)</f>
        <v>0.45369999999999999</v>
      </c>
      <c r="F359" s="12">
        <f>VLOOKUP($J359,Cabos!$A$29:$E$42,5,FALSE)</f>
        <v>3.6416605972323381E-6</v>
      </c>
      <c r="G359" s="1">
        <v>0.52739999999999998</v>
      </c>
      <c r="H359" s="12" t="s">
        <v>6</v>
      </c>
      <c r="J359" s="1" t="s">
        <v>43</v>
      </c>
      <c r="L359" s="9">
        <f t="shared" si="17"/>
        <v>0.26501168224299065</v>
      </c>
      <c r="M359" s="9">
        <f t="shared" si="18"/>
        <v>14.842852478997703</v>
      </c>
      <c r="S359">
        <f t="shared" si="19"/>
        <v>7.8281203974233877</v>
      </c>
    </row>
    <row r="360" spans="1:19" x14ac:dyDescent="0.2">
      <c r="A360" s="12">
        <v>359</v>
      </c>
      <c r="B360" s="1">
        <v>348</v>
      </c>
      <c r="C360" s="1">
        <v>349</v>
      </c>
      <c r="D360" s="12">
        <f>VLOOKUP($J360,Cabos!$A$29:$E$42,2,FALSE)</f>
        <v>1.712</v>
      </c>
      <c r="E360" s="12">
        <f>VLOOKUP($J360,Cabos!$A$29:$E$42,3,FALSE)</f>
        <v>0.45369999999999999</v>
      </c>
      <c r="F360" s="12">
        <f>VLOOKUP($J360,Cabos!$A$29:$E$42,5,FALSE)</f>
        <v>3.6416605972323381E-6</v>
      </c>
      <c r="G360" s="1">
        <v>0.15731999999999999</v>
      </c>
      <c r="H360" s="12" t="s">
        <v>6</v>
      </c>
      <c r="J360" s="1" t="s">
        <v>43</v>
      </c>
      <c r="L360" s="9">
        <f t="shared" si="17"/>
        <v>0.26501168224299065</v>
      </c>
      <c r="M360" s="9">
        <f t="shared" si="18"/>
        <v>14.842852478997703</v>
      </c>
      <c r="S360">
        <f t="shared" si="19"/>
        <v>2.3350775519959184</v>
      </c>
    </row>
    <row r="361" spans="1:19" x14ac:dyDescent="0.2">
      <c r="A361" s="12">
        <v>360</v>
      </c>
      <c r="B361" s="1">
        <v>350</v>
      </c>
      <c r="C361" s="1">
        <v>351</v>
      </c>
      <c r="D361" s="12">
        <f>VLOOKUP($J361,Cabos!$A$29:$E$42,2,FALSE)</f>
        <v>1.712</v>
      </c>
      <c r="E361" s="12">
        <f>VLOOKUP($J361,Cabos!$A$29:$E$42,3,FALSE)</f>
        <v>0.45369999999999999</v>
      </c>
      <c r="F361" s="12">
        <f>VLOOKUP($J361,Cabos!$A$29:$E$42,5,FALSE)</f>
        <v>3.6416605972323381E-6</v>
      </c>
      <c r="G361" s="1">
        <v>9.5079999999999998E-2</v>
      </c>
      <c r="H361" s="12" t="s">
        <v>6</v>
      </c>
      <c r="J361" s="1" t="s">
        <v>43</v>
      </c>
      <c r="L361" s="9">
        <f t="shared" si="17"/>
        <v>0.26501168224299065</v>
      </c>
      <c r="M361" s="9">
        <f t="shared" si="18"/>
        <v>14.842852478997703</v>
      </c>
      <c r="S361">
        <f t="shared" si="19"/>
        <v>1.4112584137031015</v>
      </c>
    </row>
    <row r="362" spans="1:19" x14ac:dyDescent="0.2">
      <c r="A362" s="12">
        <v>361</v>
      </c>
      <c r="B362" s="1">
        <v>351</v>
      </c>
      <c r="C362" s="1">
        <v>352</v>
      </c>
      <c r="D362" s="12">
        <f>VLOOKUP($J362,Cabos!$A$29:$E$42,2,FALSE)</f>
        <v>1.712</v>
      </c>
      <c r="E362" s="12">
        <f>VLOOKUP($J362,Cabos!$A$29:$E$42,3,FALSE)</f>
        <v>0.45369999999999999</v>
      </c>
      <c r="F362" s="12">
        <f>VLOOKUP($J362,Cabos!$A$29:$E$42,5,FALSE)</f>
        <v>3.6416605972323381E-6</v>
      </c>
      <c r="G362" s="1">
        <v>0.29200999999999999</v>
      </c>
      <c r="H362" s="12" t="s">
        <v>6</v>
      </c>
      <c r="J362" s="1" t="s">
        <v>43</v>
      </c>
      <c r="L362" s="9">
        <f t="shared" si="17"/>
        <v>0.26501168224299065</v>
      </c>
      <c r="M362" s="9">
        <f t="shared" si="18"/>
        <v>14.842852478997703</v>
      </c>
      <c r="S362">
        <f t="shared" si="19"/>
        <v>4.3342613523921187</v>
      </c>
    </row>
    <row r="363" spans="1:19" x14ac:dyDescent="0.2">
      <c r="A363" s="12">
        <v>362</v>
      </c>
      <c r="B363" s="1">
        <v>351</v>
      </c>
      <c r="C363" s="1">
        <v>353</v>
      </c>
      <c r="D363" s="12">
        <f>VLOOKUP($J363,Cabos!$A$29:$E$42,2,FALSE)</f>
        <v>1.712</v>
      </c>
      <c r="E363" s="12">
        <f>VLOOKUP($J363,Cabos!$A$29:$E$42,3,FALSE)</f>
        <v>0.45369999999999999</v>
      </c>
      <c r="F363" s="12">
        <f>VLOOKUP($J363,Cabos!$A$29:$E$42,5,FALSE)</f>
        <v>3.6416605972323381E-6</v>
      </c>
      <c r="G363" s="1">
        <v>0.24132000000000001</v>
      </c>
      <c r="H363" s="12" t="s">
        <v>6</v>
      </c>
      <c r="J363" s="1" t="s">
        <v>43</v>
      </c>
      <c r="L363" s="9">
        <f t="shared" ref="L363:L426" si="20">E363/D363</f>
        <v>0.26501168224299065</v>
      </c>
      <c r="M363" s="9">
        <f t="shared" si="18"/>
        <v>14.842852478997703</v>
      </c>
      <c r="S363">
        <f t="shared" si="19"/>
        <v>3.5818771602317256</v>
      </c>
    </row>
    <row r="364" spans="1:19" x14ac:dyDescent="0.2">
      <c r="A364" s="12">
        <v>363</v>
      </c>
      <c r="B364" s="1">
        <v>352</v>
      </c>
      <c r="C364" s="1">
        <v>394</v>
      </c>
      <c r="D364" s="12">
        <f>VLOOKUP($J364,Cabos!$A$29:$E$42,2,FALSE)</f>
        <v>1.712</v>
      </c>
      <c r="E364" s="12">
        <f>VLOOKUP($J364,Cabos!$A$29:$E$42,3,FALSE)</f>
        <v>0.45369999999999999</v>
      </c>
      <c r="F364" s="12">
        <f>VLOOKUP($J364,Cabos!$A$29:$E$42,5,FALSE)</f>
        <v>3.6416605972323381E-6</v>
      </c>
      <c r="G364" s="1">
        <v>5.5840000000000001E-2</v>
      </c>
      <c r="H364" s="12" t="s">
        <v>6</v>
      </c>
      <c r="J364" s="1" t="s">
        <v>43</v>
      </c>
      <c r="L364" s="9">
        <f t="shared" si="20"/>
        <v>0.26501168224299065</v>
      </c>
      <c r="M364" s="9">
        <f t="shared" si="18"/>
        <v>14.842852478997703</v>
      </c>
      <c r="S364">
        <f t="shared" si="19"/>
        <v>0.82882488242723173</v>
      </c>
    </row>
    <row r="365" spans="1:19" x14ac:dyDescent="0.2">
      <c r="A365" s="12">
        <v>364</v>
      </c>
      <c r="B365" s="1">
        <v>352</v>
      </c>
      <c r="C365" s="1">
        <v>395</v>
      </c>
      <c r="D365" s="12">
        <f>VLOOKUP($J365,Cabos!$A$29:$E$42,2,FALSE)</f>
        <v>1.712</v>
      </c>
      <c r="E365" s="12">
        <f>VLOOKUP($J365,Cabos!$A$29:$E$42,3,FALSE)</f>
        <v>0.45369999999999999</v>
      </c>
      <c r="F365" s="12">
        <f>VLOOKUP($J365,Cabos!$A$29:$E$42,5,FALSE)</f>
        <v>3.6416605972323381E-6</v>
      </c>
      <c r="G365" s="1">
        <v>0.31688</v>
      </c>
      <c r="H365" s="12" t="s">
        <v>6</v>
      </c>
      <c r="J365" s="1" t="s">
        <v>43</v>
      </c>
      <c r="L365" s="9">
        <f t="shared" si="20"/>
        <v>0.26501168224299065</v>
      </c>
      <c r="M365" s="9">
        <f t="shared" si="18"/>
        <v>14.842852478997703</v>
      </c>
      <c r="S365">
        <f t="shared" si="19"/>
        <v>4.7034030935447921</v>
      </c>
    </row>
    <row r="366" spans="1:19" x14ac:dyDescent="0.2">
      <c r="A366" s="12">
        <v>365</v>
      </c>
      <c r="B366" s="1">
        <v>353</v>
      </c>
      <c r="C366" s="1">
        <v>354</v>
      </c>
      <c r="D366" s="12">
        <f>VLOOKUP($J366,Cabos!$A$29:$E$42,2,FALSE)</f>
        <v>1.712</v>
      </c>
      <c r="E366" s="12">
        <f>VLOOKUP($J366,Cabos!$A$29:$E$42,3,FALSE)</f>
        <v>0.45369999999999999</v>
      </c>
      <c r="F366" s="12">
        <f>VLOOKUP($J366,Cabos!$A$29:$E$42,5,FALSE)</f>
        <v>3.6416605972323381E-6</v>
      </c>
      <c r="G366" s="1">
        <v>3.6659999999999998E-2</v>
      </c>
      <c r="H366" s="12" t="s">
        <v>6</v>
      </c>
      <c r="J366" s="1" t="s">
        <v>43</v>
      </c>
      <c r="L366" s="9">
        <f t="shared" si="20"/>
        <v>0.26501168224299065</v>
      </c>
      <c r="M366" s="9">
        <f t="shared" si="18"/>
        <v>14.842852478997703</v>
      </c>
      <c r="S366">
        <f t="shared" si="19"/>
        <v>0.54413897188005578</v>
      </c>
    </row>
    <row r="367" spans="1:19" x14ac:dyDescent="0.2">
      <c r="A367" s="12">
        <v>366</v>
      </c>
      <c r="B367" s="1">
        <v>354</v>
      </c>
      <c r="C367" s="1">
        <v>355</v>
      </c>
      <c r="D367" s="12">
        <f>VLOOKUP($J367,Cabos!$A$29:$E$42,2,FALSE)</f>
        <v>1.712</v>
      </c>
      <c r="E367" s="12">
        <f>VLOOKUP($J367,Cabos!$A$29:$E$42,3,FALSE)</f>
        <v>0.45369999999999999</v>
      </c>
      <c r="F367" s="12">
        <f>VLOOKUP($J367,Cabos!$A$29:$E$42,5,FALSE)</f>
        <v>3.6416605972323381E-6</v>
      </c>
      <c r="G367" s="1">
        <v>7.4219999999999994E-2</v>
      </c>
      <c r="H367" s="12" t="s">
        <v>6</v>
      </c>
      <c r="J367" s="1" t="s">
        <v>43</v>
      </c>
      <c r="L367" s="9">
        <f t="shared" si="20"/>
        <v>0.26501168224299065</v>
      </c>
      <c r="M367" s="9">
        <f t="shared" si="18"/>
        <v>14.842852478997703</v>
      </c>
      <c r="S367">
        <f t="shared" si="19"/>
        <v>1.1016365109912094</v>
      </c>
    </row>
    <row r="368" spans="1:19" x14ac:dyDescent="0.2">
      <c r="A368" s="12">
        <v>367</v>
      </c>
      <c r="B368" s="1">
        <v>354</v>
      </c>
      <c r="C368" s="1">
        <v>356</v>
      </c>
      <c r="D368" s="12">
        <f>VLOOKUP($J368,Cabos!$A$29:$E$42,2,FALSE)</f>
        <v>1.712</v>
      </c>
      <c r="E368" s="12">
        <f>VLOOKUP($J368,Cabos!$A$29:$E$42,3,FALSE)</f>
        <v>0.45369999999999999</v>
      </c>
      <c r="F368" s="12">
        <f>VLOOKUP($J368,Cabos!$A$29:$E$42,5,FALSE)</f>
        <v>3.6416605972323381E-6</v>
      </c>
      <c r="G368" s="1">
        <v>0.26841000000000004</v>
      </c>
      <c r="H368" s="12" t="s">
        <v>6</v>
      </c>
      <c r="J368" s="1" t="s">
        <v>43</v>
      </c>
      <c r="L368" s="9">
        <f t="shared" si="20"/>
        <v>0.26501168224299065</v>
      </c>
      <c r="M368" s="9">
        <f t="shared" si="18"/>
        <v>14.842852478997703</v>
      </c>
      <c r="S368">
        <f t="shared" si="19"/>
        <v>3.9839700338877737</v>
      </c>
    </row>
    <row r="369" spans="1:19" x14ac:dyDescent="0.2">
      <c r="A369" s="12">
        <v>368</v>
      </c>
      <c r="B369" s="1">
        <v>356</v>
      </c>
      <c r="C369" s="1">
        <v>357</v>
      </c>
      <c r="D369" s="12">
        <f>VLOOKUP($J369,Cabos!$A$29:$E$42,2,FALSE)</f>
        <v>1.712</v>
      </c>
      <c r="E369" s="12">
        <f>VLOOKUP($J369,Cabos!$A$29:$E$42,3,FALSE)</f>
        <v>0.45369999999999999</v>
      </c>
      <c r="F369" s="12">
        <f>VLOOKUP($J369,Cabos!$A$29:$E$42,5,FALSE)</f>
        <v>3.6416605972323381E-6</v>
      </c>
      <c r="G369" s="1">
        <v>0.44821</v>
      </c>
      <c r="H369" s="12" t="s">
        <v>6</v>
      </c>
      <c r="J369" s="1" t="s">
        <v>43</v>
      </c>
      <c r="L369" s="9">
        <f t="shared" si="20"/>
        <v>0.26501168224299065</v>
      </c>
      <c r="M369" s="9">
        <f t="shared" si="18"/>
        <v>14.842852478997703</v>
      </c>
      <c r="S369">
        <f t="shared" si="19"/>
        <v>6.6527149096115599</v>
      </c>
    </row>
    <row r="370" spans="1:19" x14ac:dyDescent="0.2">
      <c r="A370" s="12">
        <v>369</v>
      </c>
      <c r="B370" s="1">
        <v>357</v>
      </c>
      <c r="C370" s="1">
        <v>358</v>
      </c>
      <c r="D370" s="12">
        <f>VLOOKUP($J370,Cabos!$A$29:$E$42,2,FALSE)</f>
        <v>1.712</v>
      </c>
      <c r="E370" s="12">
        <f>VLOOKUP($J370,Cabos!$A$29:$E$42,3,FALSE)</f>
        <v>0.45369999999999999</v>
      </c>
      <c r="F370" s="12">
        <f>VLOOKUP($J370,Cabos!$A$29:$E$42,5,FALSE)</f>
        <v>3.6416605972323381E-6</v>
      </c>
      <c r="G370" s="1">
        <v>0.11337</v>
      </c>
      <c r="H370" s="12" t="s">
        <v>6</v>
      </c>
      <c r="J370" s="1" t="s">
        <v>43</v>
      </c>
      <c r="L370" s="9">
        <f t="shared" si="20"/>
        <v>0.26501168224299065</v>
      </c>
      <c r="M370" s="9">
        <f t="shared" si="18"/>
        <v>14.842852478997703</v>
      </c>
      <c r="S370">
        <f t="shared" si="19"/>
        <v>1.6827341855439695</v>
      </c>
    </row>
    <row r="371" spans="1:19" x14ac:dyDescent="0.2">
      <c r="A371" s="12">
        <v>370</v>
      </c>
      <c r="B371" s="1">
        <v>357</v>
      </c>
      <c r="C371" s="1">
        <v>359</v>
      </c>
      <c r="D371" s="12">
        <f>VLOOKUP($J371,Cabos!$A$29:$E$42,2,FALSE)</f>
        <v>1.712</v>
      </c>
      <c r="E371" s="12">
        <f>VLOOKUP($J371,Cabos!$A$29:$E$42,3,FALSE)</f>
        <v>0.45369999999999999</v>
      </c>
      <c r="F371" s="12">
        <f>VLOOKUP($J371,Cabos!$A$29:$E$42,5,FALSE)</f>
        <v>3.6416605972323381E-6</v>
      </c>
      <c r="G371" s="1">
        <v>0.16585</v>
      </c>
      <c r="H371" s="12" t="s">
        <v>6</v>
      </c>
      <c r="J371" s="1" t="s">
        <v>43</v>
      </c>
      <c r="L371" s="9">
        <f t="shared" si="20"/>
        <v>0.26501168224299065</v>
      </c>
      <c r="M371" s="9">
        <f t="shared" si="18"/>
        <v>14.842852478997703</v>
      </c>
      <c r="S371">
        <f t="shared" si="19"/>
        <v>2.461687083641769</v>
      </c>
    </row>
    <row r="372" spans="1:19" x14ac:dyDescent="0.2">
      <c r="A372" s="12">
        <v>371</v>
      </c>
      <c r="B372" s="1">
        <v>358</v>
      </c>
      <c r="C372" s="1">
        <v>362</v>
      </c>
      <c r="D372" s="12">
        <f>VLOOKUP($J372,Cabos!$A$29:$E$42,2,FALSE)</f>
        <v>1.712</v>
      </c>
      <c r="E372" s="12">
        <f>VLOOKUP($J372,Cabos!$A$29:$E$42,3,FALSE)</f>
        <v>0.45369999999999999</v>
      </c>
      <c r="F372" s="12">
        <f>VLOOKUP($J372,Cabos!$A$29:$E$42,5,FALSE)</f>
        <v>3.6416605972323381E-6</v>
      </c>
      <c r="G372" s="1">
        <v>0.11992</v>
      </c>
      <c r="H372" s="12" t="s">
        <v>6</v>
      </c>
      <c r="J372" s="1" t="s">
        <v>43</v>
      </c>
      <c r="L372" s="9">
        <f t="shared" si="20"/>
        <v>0.26501168224299065</v>
      </c>
      <c r="M372" s="9">
        <f t="shared" si="18"/>
        <v>14.842852478997703</v>
      </c>
      <c r="S372">
        <f t="shared" si="19"/>
        <v>1.7799548692814045</v>
      </c>
    </row>
    <row r="373" spans="1:19" x14ac:dyDescent="0.2">
      <c r="A373" s="12">
        <v>372</v>
      </c>
      <c r="B373" s="1">
        <v>359</v>
      </c>
      <c r="C373" s="1">
        <v>361</v>
      </c>
      <c r="D373" s="12">
        <f>VLOOKUP($J373,Cabos!$A$29:$E$42,2,FALSE)</f>
        <v>1.712</v>
      </c>
      <c r="E373" s="12">
        <f>VLOOKUP($J373,Cabos!$A$29:$E$42,3,FALSE)</f>
        <v>0.45369999999999999</v>
      </c>
      <c r="F373" s="12">
        <f>VLOOKUP($J373,Cabos!$A$29:$E$42,5,FALSE)</f>
        <v>3.6416605972323381E-6</v>
      </c>
      <c r="G373" s="1">
        <v>0.27951999999999999</v>
      </c>
      <c r="H373" s="12" t="s">
        <v>6</v>
      </c>
      <c r="J373" s="1" t="s">
        <v>43</v>
      </c>
      <c r="L373" s="9">
        <f t="shared" si="20"/>
        <v>0.26501168224299065</v>
      </c>
      <c r="M373" s="9">
        <f t="shared" si="18"/>
        <v>14.842852478997703</v>
      </c>
      <c r="S373">
        <f t="shared" si="19"/>
        <v>4.1488741249294376</v>
      </c>
    </row>
    <row r="374" spans="1:19" x14ac:dyDescent="0.2">
      <c r="A374" s="12">
        <v>373</v>
      </c>
      <c r="B374" s="1">
        <v>359</v>
      </c>
      <c r="C374" s="1">
        <v>360</v>
      </c>
      <c r="D374" s="12">
        <f>VLOOKUP($J374,Cabos!$A$29:$E$42,2,FALSE)</f>
        <v>1.712</v>
      </c>
      <c r="E374" s="12">
        <f>VLOOKUP($J374,Cabos!$A$29:$E$42,3,FALSE)</f>
        <v>0.45369999999999999</v>
      </c>
      <c r="F374" s="12">
        <f>VLOOKUP($J374,Cabos!$A$29:$E$42,5,FALSE)</f>
        <v>3.6416605972323381E-6</v>
      </c>
      <c r="G374" s="1">
        <v>0.12107</v>
      </c>
      <c r="H374" s="12" t="s">
        <v>6</v>
      </c>
      <c r="J374" s="1" t="s">
        <v>43</v>
      </c>
      <c r="L374" s="9">
        <f t="shared" si="20"/>
        <v>0.26501168224299065</v>
      </c>
      <c r="M374" s="9">
        <f t="shared" si="18"/>
        <v>14.842852478997703</v>
      </c>
      <c r="S374">
        <f t="shared" si="19"/>
        <v>1.7970241496322519</v>
      </c>
    </row>
    <row r="375" spans="1:19" x14ac:dyDescent="0.2">
      <c r="A375" s="12">
        <v>374</v>
      </c>
      <c r="B375" s="1">
        <v>362</v>
      </c>
      <c r="C375" s="1">
        <v>363</v>
      </c>
      <c r="D375" s="12">
        <f>VLOOKUP($J375,Cabos!$A$29:$E$42,2,FALSE)</f>
        <v>1.712</v>
      </c>
      <c r="E375" s="12">
        <f>VLOOKUP($J375,Cabos!$A$29:$E$42,3,FALSE)</f>
        <v>0.45369999999999999</v>
      </c>
      <c r="F375" s="12">
        <f>VLOOKUP($J375,Cabos!$A$29:$E$42,5,FALSE)</f>
        <v>3.6416605972323381E-6</v>
      </c>
      <c r="G375" s="1">
        <v>0.29399000000000003</v>
      </c>
      <c r="H375" s="12" t="s">
        <v>6</v>
      </c>
      <c r="J375" s="1" t="s">
        <v>43</v>
      </c>
      <c r="L375" s="9">
        <f t="shared" si="20"/>
        <v>0.26501168224299065</v>
      </c>
      <c r="M375" s="9">
        <f t="shared" si="18"/>
        <v>14.842852478997703</v>
      </c>
      <c r="S375">
        <f t="shared" si="19"/>
        <v>4.3636502003005351</v>
      </c>
    </row>
    <row r="376" spans="1:19" x14ac:dyDescent="0.2">
      <c r="A376" s="12">
        <v>375</v>
      </c>
      <c r="B376" s="1">
        <v>362</v>
      </c>
      <c r="C376" s="1">
        <v>364</v>
      </c>
      <c r="D376" s="12">
        <f>VLOOKUP($J376,Cabos!$A$29:$E$42,2,FALSE)</f>
        <v>1.712</v>
      </c>
      <c r="E376" s="12">
        <f>VLOOKUP($J376,Cabos!$A$29:$E$42,3,FALSE)</f>
        <v>0.45369999999999999</v>
      </c>
      <c r="F376" s="12">
        <f>VLOOKUP($J376,Cabos!$A$29:$E$42,5,FALSE)</f>
        <v>3.6416605972323381E-6</v>
      </c>
      <c r="G376" s="1">
        <v>8.7090000000000001E-2</v>
      </c>
      <c r="H376" s="12" t="s">
        <v>6</v>
      </c>
      <c r="J376" s="1" t="s">
        <v>43</v>
      </c>
      <c r="L376" s="9">
        <f t="shared" si="20"/>
        <v>0.26501168224299065</v>
      </c>
      <c r="M376" s="9">
        <f t="shared" si="18"/>
        <v>14.842852478997703</v>
      </c>
      <c r="S376">
        <f t="shared" si="19"/>
        <v>1.2926640223959098</v>
      </c>
    </row>
    <row r="377" spans="1:19" x14ac:dyDescent="0.2">
      <c r="A377" s="12">
        <v>376</v>
      </c>
      <c r="B377" s="1">
        <v>363</v>
      </c>
      <c r="C377" s="1">
        <v>380</v>
      </c>
      <c r="D377" s="12">
        <f>VLOOKUP($J377,Cabos!$A$29:$E$42,2,FALSE)</f>
        <v>1.712</v>
      </c>
      <c r="E377" s="12">
        <f>VLOOKUP($J377,Cabos!$A$29:$E$42,3,FALSE)</f>
        <v>0.45369999999999999</v>
      </c>
      <c r="F377" s="12">
        <f>VLOOKUP($J377,Cabos!$A$29:$E$42,5,FALSE)</f>
        <v>3.6416605972323381E-6</v>
      </c>
      <c r="G377" s="1">
        <v>0.51680999999999999</v>
      </c>
      <c r="H377" s="12" t="s">
        <v>6</v>
      </c>
      <c r="J377" s="1" t="s">
        <v>43</v>
      </c>
      <c r="L377" s="9">
        <f t="shared" si="20"/>
        <v>0.26501168224299065</v>
      </c>
      <c r="M377" s="9">
        <f t="shared" si="18"/>
        <v>14.842852478997703</v>
      </c>
      <c r="S377">
        <f t="shared" si="19"/>
        <v>7.6709345896708028</v>
      </c>
    </row>
    <row r="378" spans="1:19" x14ac:dyDescent="0.2">
      <c r="A378" s="12">
        <v>377</v>
      </c>
      <c r="B378" s="1">
        <v>363</v>
      </c>
      <c r="C378" s="1">
        <v>381</v>
      </c>
      <c r="D378" s="12">
        <f>VLOOKUP($J378,Cabos!$A$29:$E$42,2,FALSE)</f>
        <v>1.712</v>
      </c>
      <c r="E378" s="12">
        <f>VLOOKUP($J378,Cabos!$A$29:$E$42,3,FALSE)</f>
        <v>0.45369999999999999</v>
      </c>
      <c r="F378" s="12">
        <f>VLOOKUP($J378,Cabos!$A$29:$E$42,5,FALSE)</f>
        <v>3.6416605972323381E-6</v>
      </c>
      <c r="G378" s="1">
        <v>0.11852</v>
      </c>
      <c r="H378" s="12" t="s">
        <v>6</v>
      </c>
      <c r="J378" s="1" t="s">
        <v>43</v>
      </c>
      <c r="L378" s="9">
        <f t="shared" si="20"/>
        <v>0.26501168224299065</v>
      </c>
      <c r="M378" s="9">
        <f t="shared" si="18"/>
        <v>14.842852478997703</v>
      </c>
      <c r="S378">
        <f t="shared" si="19"/>
        <v>1.7591748758108077</v>
      </c>
    </row>
    <row r="379" spans="1:19" x14ac:dyDescent="0.2">
      <c r="A379" s="12">
        <v>378</v>
      </c>
      <c r="B379" s="1">
        <v>364</v>
      </c>
      <c r="C379" s="1">
        <v>365</v>
      </c>
      <c r="D379" s="12">
        <f>VLOOKUP($J379,Cabos!$A$29:$E$42,2,FALSE)</f>
        <v>1.712</v>
      </c>
      <c r="E379" s="12">
        <f>VLOOKUP($J379,Cabos!$A$29:$E$42,3,FALSE)</f>
        <v>0.45369999999999999</v>
      </c>
      <c r="F379" s="12">
        <f>VLOOKUP($J379,Cabos!$A$29:$E$42,5,FALSE)</f>
        <v>3.6416605972323381E-6</v>
      </c>
      <c r="G379" s="1">
        <v>0.19175999999999999</v>
      </c>
      <c r="H379" s="12" t="s">
        <v>6</v>
      </c>
      <c r="J379" s="1" t="s">
        <v>43</v>
      </c>
      <c r="L379" s="9">
        <f t="shared" si="20"/>
        <v>0.26501168224299065</v>
      </c>
      <c r="M379" s="9">
        <f t="shared" si="18"/>
        <v>14.842852478997703</v>
      </c>
      <c r="S379">
        <f t="shared" si="19"/>
        <v>2.846265391372599</v>
      </c>
    </row>
    <row r="380" spans="1:19" x14ac:dyDescent="0.2">
      <c r="A380" s="12">
        <v>379</v>
      </c>
      <c r="B380" s="1">
        <v>365</v>
      </c>
      <c r="C380" s="1">
        <v>366</v>
      </c>
      <c r="D380" s="12">
        <f>VLOOKUP($J380,Cabos!$A$29:$E$42,2,FALSE)</f>
        <v>1.712</v>
      </c>
      <c r="E380" s="12">
        <f>VLOOKUP($J380,Cabos!$A$29:$E$42,3,FALSE)</f>
        <v>0.45369999999999999</v>
      </c>
      <c r="F380" s="12">
        <f>VLOOKUP($J380,Cabos!$A$29:$E$42,5,FALSE)</f>
        <v>3.6416605972323381E-6</v>
      </c>
      <c r="G380" s="1">
        <v>0.15402000000000002</v>
      </c>
      <c r="H380" s="12" t="s">
        <v>6</v>
      </c>
      <c r="J380" s="1" t="s">
        <v>43</v>
      </c>
      <c r="L380" s="9">
        <f t="shared" si="20"/>
        <v>0.26501168224299065</v>
      </c>
      <c r="M380" s="9">
        <f t="shared" si="18"/>
        <v>14.842852478997703</v>
      </c>
      <c r="S380">
        <f t="shared" si="19"/>
        <v>2.2860961388152266</v>
      </c>
    </row>
    <row r="381" spans="1:19" x14ac:dyDescent="0.2">
      <c r="A381" s="12">
        <v>380</v>
      </c>
      <c r="B381" s="1">
        <v>365</v>
      </c>
      <c r="C381" s="1">
        <v>367</v>
      </c>
      <c r="D381" s="12">
        <f>VLOOKUP($J381,Cabos!$A$29:$E$42,2,FALSE)</f>
        <v>1.712</v>
      </c>
      <c r="E381" s="12">
        <f>VLOOKUP($J381,Cabos!$A$29:$E$42,3,FALSE)</f>
        <v>0.45369999999999999</v>
      </c>
      <c r="F381" s="12">
        <f>VLOOKUP($J381,Cabos!$A$29:$E$42,5,FALSE)</f>
        <v>3.6416605972323381E-6</v>
      </c>
      <c r="G381" s="1">
        <v>0.44867000000000001</v>
      </c>
      <c r="H381" s="12" t="s">
        <v>6</v>
      </c>
      <c r="J381" s="1" t="s">
        <v>43</v>
      </c>
      <c r="L381" s="9">
        <f t="shared" si="20"/>
        <v>0.26501168224299065</v>
      </c>
      <c r="M381" s="9">
        <f t="shared" si="18"/>
        <v>14.842852478997703</v>
      </c>
      <c r="S381">
        <f t="shared" si="19"/>
        <v>6.6595426217518998</v>
      </c>
    </row>
    <row r="382" spans="1:19" x14ac:dyDescent="0.2">
      <c r="A382" s="12">
        <v>381</v>
      </c>
      <c r="B382" s="1">
        <v>366</v>
      </c>
      <c r="C382" s="1">
        <v>368</v>
      </c>
      <c r="D382" s="12">
        <f>VLOOKUP($J382,Cabos!$A$29:$E$42,2,FALSE)</f>
        <v>1.712</v>
      </c>
      <c r="E382" s="12">
        <f>VLOOKUP($J382,Cabos!$A$29:$E$42,3,FALSE)</f>
        <v>0.45369999999999999</v>
      </c>
      <c r="F382" s="12">
        <f>VLOOKUP($J382,Cabos!$A$29:$E$42,5,FALSE)</f>
        <v>3.6416605972323381E-6</v>
      </c>
      <c r="G382" s="1">
        <v>0.23629</v>
      </c>
      <c r="H382" s="12" t="s">
        <v>6</v>
      </c>
      <c r="J382" s="1" t="s">
        <v>43</v>
      </c>
      <c r="L382" s="9">
        <f t="shared" si="20"/>
        <v>0.26501168224299065</v>
      </c>
      <c r="M382" s="9">
        <f t="shared" si="18"/>
        <v>14.842852478997703</v>
      </c>
      <c r="S382">
        <f t="shared" si="19"/>
        <v>3.5072176122623673</v>
      </c>
    </row>
    <row r="383" spans="1:19" x14ac:dyDescent="0.2">
      <c r="A383" s="12">
        <v>382</v>
      </c>
      <c r="B383" s="1">
        <v>368</v>
      </c>
      <c r="C383" s="1">
        <v>369</v>
      </c>
      <c r="D383" s="12">
        <f>VLOOKUP($J383,Cabos!$A$29:$E$42,2,FALSE)</f>
        <v>1.712</v>
      </c>
      <c r="E383" s="12">
        <f>VLOOKUP($J383,Cabos!$A$29:$E$42,3,FALSE)</f>
        <v>0.45369999999999999</v>
      </c>
      <c r="F383" s="12">
        <f>VLOOKUP($J383,Cabos!$A$29:$E$42,5,FALSE)</f>
        <v>3.6416605972323381E-6</v>
      </c>
      <c r="G383" s="1">
        <v>0.25430000000000003</v>
      </c>
      <c r="H383" s="12" t="s">
        <v>6</v>
      </c>
      <c r="J383" s="1" t="s">
        <v>43</v>
      </c>
      <c r="L383" s="9">
        <f t="shared" si="20"/>
        <v>0.26501168224299065</v>
      </c>
      <c r="M383" s="9">
        <f t="shared" si="18"/>
        <v>14.842852478997703</v>
      </c>
      <c r="S383">
        <f t="shared" si="19"/>
        <v>3.7745373854091162</v>
      </c>
    </row>
    <row r="384" spans="1:19" x14ac:dyDescent="0.2">
      <c r="A384" s="12">
        <v>383</v>
      </c>
      <c r="B384" s="1">
        <v>369</v>
      </c>
      <c r="C384" s="1">
        <v>370</v>
      </c>
      <c r="D384" s="12">
        <f>VLOOKUP($J384,Cabos!$A$29:$E$42,2,FALSE)</f>
        <v>1.712</v>
      </c>
      <c r="E384" s="12">
        <f>VLOOKUP($J384,Cabos!$A$29:$E$42,3,FALSE)</f>
        <v>0.45369999999999999</v>
      </c>
      <c r="F384" s="12">
        <f>VLOOKUP($J384,Cabos!$A$29:$E$42,5,FALSE)</f>
        <v>3.6416605972323381E-6</v>
      </c>
      <c r="G384" s="1">
        <v>9.1430000000000011E-2</v>
      </c>
      <c r="H384" s="12" t="s">
        <v>6</v>
      </c>
      <c r="J384" s="1" t="s">
        <v>43</v>
      </c>
      <c r="L384" s="9">
        <f t="shared" si="20"/>
        <v>0.26501168224299065</v>
      </c>
      <c r="M384" s="9">
        <f t="shared" si="18"/>
        <v>14.842852478997703</v>
      </c>
      <c r="S384">
        <f t="shared" si="19"/>
        <v>1.35708200215476</v>
      </c>
    </row>
    <row r="385" spans="1:19" x14ac:dyDescent="0.2">
      <c r="A385" s="12">
        <v>384</v>
      </c>
      <c r="B385" s="1">
        <v>370</v>
      </c>
      <c r="C385" s="1">
        <v>371</v>
      </c>
      <c r="D385" s="12">
        <f>VLOOKUP($J385,Cabos!$A$29:$E$42,2,FALSE)</f>
        <v>1.712</v>
      </c>
      <c r="E385" s="12">
        <f>VLOOKUP($J385,Cabos!$A$29:$E$42,3,FALSE)</f>
        <v>0.45369999999999999</v>
      </c>
      <c r="F385" s="12">
        <f>VLOOKUP($J385,Cabos!$A$29:$E$42,5,FALSE)</f>
        <v>3.6416605972323381E-6</v>
      </c>
      <c r="G385" s="1">
        <v>0.22374000000000002</v>
      </c>
      <c r="H385" s="12" t="s">
        <v>6</v>
      </c>
      <c r="J385" s="1" t="s">
        <v>43</v>
      </c>
      <c r="L385" s="9">
        <f t="shared" si="20"/>
        <v>0.26501168224299065</v>
      </c>
      <c r="M385" s="9">
        <f t="shared" si="18"/>
        <v>14.842852478997703</v>
      </c>
      <c r="S385">
        <f t="shared" si="19"/>
        <v>3.3209398136509463</v>
      </c>
    </row>
    <row r="386" spans="1:19" x14ac:dyDescent="0.2">
      <c r="A386" s="12">
        <v>385</v>
      </c>
      <c r="B386" s="1">
        <v>370</v>
      </c>
      <c r="C386" s="1">
        <v>372</v>
      </c>
      <c r="D386" s="12">
        <f>VLOOKUP($J386,Cabos!$A$29:$E$42,2,FALSE)</f>
        <v>1.712</v>
      </c>
      <c r="E386" s="12">
        <f>VLOOKUP($J386,Cabos!$A$29:$E$42,3,FALSE)</f>
        <v>0.45369999999999999</v>
      </c>
      <c r="F386" s="12">
        <f>VLOOKUP($J386,Cabos!$A$29:$E$42,5,FALSE)</f>
        <v>3.6416605972323381E-6</v>
      </c>
      <c r="G386" s="1">
        <v>0.46450000000000002</v>
      </c>
      <c r="H386" s="12" t="s">
        <v>6</v>
      </c>
      <c r="J386" s="1" t="s">
        <v>43</v>
      </c>
      <c r="L386" s="9">
        <f t="shared" si="20"/>
        <v>0.26501168224299065</v>
      </c>
      <c r="M386" s="9">
        <f t="shared" si="18"/>
        <v>14.842852478997703</v>
      </c>
      <c r="S386">
        <f t="shared" si="19"/>
        <v>6.8945049764944333</v>
      </c>
    </row>
    <row r="387" spans="1:19" x14ac:dyDescent="0.2">
      <c r="A387" s="12">
        <v>386</v>
      </c>
      <c r="B387" s="1">
        <v>371</v>
      </c>
      <c r="C387" s="1">
        <v>375</v>
      </c>
      <c r="D387" s="12">
        <f>VLOOKUP($J387,Cabos!$A$29:$E$42,2,FALSE)</f>
        <v>1.712</v>
      </c>
      <c r="E387" s="12">
        <f>VLOOKUP($J387,Cabos!$A$29:$E$42,3,FALSE)</f>
        <v>0.45369999999999999</v>
      </c>
      <c r="F387" s="12">
        <f>VLOOKUP($J387,Cabos!$A$29:$E$42,5,FALSE)</f>
        <v>3.6416605972323381E-6</v>
      </c>
      <c r="G387" s="1">
        <v>0.15428</v>
      </c>
      <c r="H387" s="12" t="s">
        <v>6</v>
      </c>
      <c r="J387" s="1" t="s">
        <v>43</v>
      </c>
      <c r="L387" s="9">
        <f t="shared" si="20"/>
        <v>0.26501168224299065</v>
      </c>
      <c r="M387" s="9">
        <f t="shared" ref="M387:M450" si="21">DEGREES(ATAN(L387))</f>
        <v>14.842852478997703</v>
      </c>
      <c r="S387">
        <f t="shared" ref="S387:S450" si="22">G387*M387</f>
        <v>2.2899552804597656</v>
      </c>
    </row>
    <row r="388" spans="1:19" x14ac:dyDescent="0.2">
      <c r="A388" s="12">
        <v>387</v>
      </c>
      <c r="B388" s="1">
        <v>372</v>
      </c>
      <c r="C388" s="1">
        <v>374</v>
      </c>
      <c r="D388" s="12">
        <f>VLOOKUP($J388,Cabos!$A$29:$E$42,2,FALSE)</f>
        <v>1.712</v>
      </c>
      <c r="E388" s="12">
        <f>VLOOKUP($J388,Cabos!$A$29:$E$42,3,FALSE)</f>
        <v>0.45369999999999999</v>
      </c>
      <c r="F388" s="12">
        <f>VLOOKUP($J388,Cabos!$A$29:$E$42,5,FALSE)</f>
        <v>3.6416605972323381E-6</v>
      </c>
      <c r="G388" s="1">
        <v>0.31891000000000003</v>
      </c>
      <c r="H388" s="12" t="s">
        <v>6</v>
      </c>
      <c r="J388" s="1" t="s">
        <v>43</v>
      </c>
      <c r="L388" s="9">
        <f t="shared" si="20"/>
        <v>0.26501168224299065</v>
      </c>
      <c r="M388" s="9">
        <f t="shared" si="21"/>
        <v>14.842852478997703</v>
      </c>
      <c r="S388">
        <f t="shared" si="22"/>
        <v>4.7335340840771574</v>
      </c>
    </row>
    <row r="389" spans="1:19" x14ac:dyDescent="0.2">
      <c r="A389" s="12">
        <v>388</v>
      </c>
      <c r="B389" s="1">
        <v>372</v>
      </c>
      <c r="C389" s="1">
        <v>373</v>
      </c>
      <c r="D389" s="12">
        <f>VLOOKUP($J389,Cabos!$A$29:$E$42,2,FALSE)</f>
        <v>1.712</v>
      </c>
      <c r="E389" s="12">
        <f>VLOOKUP($J389,Cabos!$A$29:$E$42,3,FALSE)</f>
        <v>0.45369999999999999</v>
      </c>
      <c r="F389" s="12">
        <f>VLOOKUP($J389,Cabos!$A$29:$E$42,5,FALSE)</f>
        <v>3.6416605972323381E-6</v>
      </c>
      <c r="G389" s="1">
        <v>6.7379999999999995E-2</v>
      </c>
      <c r="H389" s="12" t="s">
        <v>6</v>
      </c>
      <c r="J389" s="1" t="s">
        <v>43</v>
      </c>
      <c r="L389" s="9">
        <f t="shared" si="20"/>
        <v>0.26501168224299065</v>
      </c>
      <c r="M389" s="9">
        <f t="shared" si="21"/>
        <v>14.842852478997703</v>
      </c>
      <c r="S389">
        <f t="shared" si="22"/>
        <v>1.0001114000348652</v>
      </c>
    </row>
    <row r="390" spans="1:19" x14ac:dyDescent="0.2">
      <c r="A390" s="12">
        <v>389</v>
      </c>
      <c r="B390" s="1">
        <v>375</v>
      </c>
      <c r="C390" s="1">
        <v>377</v>
      </c>
      <c r="D390" s="12">
        <f>VLOOKUP($J390,Cabos!$A$29:$E$42,2,FALSE)</f>
        <v>1.712</v>
      </c>
      <c r="E390" s="12">
        <f>VLOOKUP($J390,Cabos!$A$29:$E$42,3,FALSE)</f>
        <v>0.45369999999999999</v>
      </c>
      <c r="F390" s="12">
        <f>VLOOKUP($J390,Cabos!$A$29:$E$42,5,FALSE)</f>
        <v>3.6416605972323381E-6</v>
      </c>
      <c r="G390" s="1">
        <v>0.16016</v>
      </c>
      <c r="H390" s="12" t="s">
        <v>6</v>
      </c>
      <c r="J390" s="1" t="s">
        <v>43</v>
      </c>
      <c r="L390" s="9">
        <f t="shared" si="20"/>
        <v>0.26501168224299065</v>
      </c>
      <c r="M390" s="9">
        <f t="shared" si="21"/>
        <v>14.842852478997703</v>
      </c>
      <c r="S390">
        <f t="shared" si="22"/>
        <v>2.377231253036272</v>
      </c>
    </row>
    <row r="391" spans="1:19" x14ac:dyDescent="0.2">
      <c r="A391" s="12">
        <v>390</v>
      </c>
      <c r="B391" s="1">
        <v>375</v>
      </c>
      <c r="C391" s="1">
        <v>376</v>
      </c>
      <c r="D391" s="12">
        <f>VLOOKUP($J391,Cabos!$A$29:$E$42,2,FALSE)</f>
        <v>1.712</v>
      </c>
      <c r="E391" s="12">
        <f>VLOOKUP($J391,Cabos!$A$29:$E$42,3,FALSE)</f>
        <v>0.45369999999999999</v>
      </c>
      <c r="F391" s="12">
        <f>VLOOKUP($J391,Cabos!$A$29:$E$42,5,FALSE)</f>
        <v>3.6416605972323381E-6</v>
      </c>
      <c r="G391" s="1">
        <v>0.19708000000000001</v>
      </c>
      <c r="H391" s="12" t="s">
        <v>6</v>
      </c>
      <c r="J391" s="1" t="s">
        <v>43</v>
      </c>
      <c r="L391" s="9">
        <f t="shared" si="20"/>
        <v>0.26501168224299065</v>
      </c>
      <c r="M391" s="9">
        <f t="shared" si="21"/>
        <v>14.842852478997703</v>
      </c>
      <c r="S391">
        <f t="shared" si="22"/>
        <v>2.9252293665608673</v>
      </c>
    </row>
    <row r="392" spans="1:19" x14ac:dyDescent="0.2">
      <c r="A392" s="12">
        <v>391</v>
      </c>
      <c r="B392" s="1">
        <v>376</v>
      </c>
      <c r="C392" s="1">
        <v>379</v>
      </c>
      <c r="D392" s="12">
        <f>VLOOKUP($J392,Cabos!$A$29:$E$42,2,FALSE)</f>
        <v>1.712</v>
      </c>
      <c r="E392" s="12">
        <f>VLOOKUP($J392,Cabos!$A$29:$E$42,3,FALSE)</f>
        <v>0.45369999999999999</v>
      </c>
      <c r="F392" s="12">
        <f>VLOOKUP($J392,Cabos!$A$29:$E$42,5,FALSE)</f>
        <v>3.6416605972323381E-6</v>
      </c>
      <c r="G392" s="1">
        <v>4.3279999999999999E-2</v>
      </c>
      <c r="H392" s="12" t="s">
        <v>6</v>
      </c>
      <c r="J392" s="1" t="s">
        <v>43</v>
      </c>
      <c r="L392" s="9">
        <f t="shared" si="20"/>
        <v>0.26501168224299065</v>
      </c>
      <c r="M392" s="9">
        <f t="shared" si="21"/>
        <v>14.842852478997703</v>
      </c>
      <c r="S392">
        <f t="shared" si="22"/>
        <v>0.64239865529102058</v>
      </c>
    </row>
    <row r="393" spans="1:19" x14ac:dyDescent="0.2">
      <c r="A393" s="12">
        <v>392</v>
      </c>
      <c r="B393" s="1">
        <v>377</v>
      </c>
      <c r="C393" s="1">
        <v>378</v>
      </c>
      <c r="D393" s="12">
        <f>VLOOKUP($J393,Cabos!$A$29:$E$42,2,FALSE)</f>
        <v>1.712</v>
      </c>
      <c r="E393" s="12">
        <f>VLOOKUP($J393,Cabos!$A$29:$E$42,3,FALSE)</f>
        <v>0.45369999999999999</v>
      </c>
      <c r="F393" s="12">
        <f>VLOOKUP($J393,Cabos!$A$29:$E$42,5,FALSE)</f>
        <v>3.6416605972323381E-6</v>
      </c>
      <c r="G393" s="1">
        <v>0.23144999999999999</v>
      </c>
      <c r="H393" s="12" t="s">
        <v>6</v>
      </c>
      <c r="J393" s="1" t="s">
        <v>43</v>
      </c>
      <c r="L393" s="9">
        <f t="shared" si="20"/>
        <v>0.26501168224299065</v>
      </c>
      <c r="M393" s="9">
        <f t="shared" si="21"/>
        <v>14.842852478997703</v>
      </c>
      <c r="S393">
        <f t="shared" si="22"/>
        <v>3.4353782062640179</v>
      </c>
    </row>
    <row r="394" spans="1:19" x14ac:dyDescent="0.2">
      <c r="A394" s="12">
        <v>393</v>
      </c>
      <c r="B394" s="1">
        <v>380</v>
      </c>
      <c r="C394" s="1">
        <v>382</v>
      </c>
      <c r="D394" s="12">
        <f>VLOOKUP($J394,Cabos!$A$29:$E$42,2,FALSE)</f>
        <v>1.712</v>
      </c>
      <c r="E394" s="12">
        <f>VLOOKUP($J394,Cabos!$A$29:$E$42,3,FALSE)</f>
        <v>0.45369999999999999</v>
      </c>
      <c r="F394" s="12">
        <f>VLOOKUP($J394,Cabos!$A$29:$E$42,5,FALSE)</f>
        <v>3.6416605972323381E-6</v>
      </c>
      <c r="G394" s="1">
        <v>8.4680000000000005E-2</v>
      </c>
      <c r="H394" s="12" t="s">
        <v>6</v>
      </c>
      <c r="J394" s="1" t="s">
        <v>43</v>
      </c>
      <c r="L394" s="9">
        <f t="shared" si="20"/>
        <v>0.26501168224299065</v>
      </c>
      <c r="M394" s="9">
        <f t="shared" si="21"/>
        <v>14.842852478997703</v>
      </c>
      <c r="S394">
        <f t="shared" si="22"/>
        <v>1.2568927479215255</v>
      </c>
    </row>
    <row r="395" spans="1:19" x14ac:dyDescent="0.2">
      <c r="A395" s="12">
        <v>394</v>
      </c>
      <c r="B395" s="1">
        <v>382</v>
      </c>
      <c r="C395" s="1">
        <v>383</v>
      </c>
      <c r="D395" s="12">
        <f>VLOOKUP($J395,Cabos!$A$29:$E$42,2,FALSE)</f>
        <v>1.712</v>
      </c>
      <c r="E395" s="12">
        <f>VLOOKUP($J395,Cabos!$A$29:$E$42,3,FALSE)</f>
        <v>0.45369999999999999</v>
      </c>
      <c r="F395" s="12">
        <f>VLOOKUP($J395,Cabos!$A$29:$E$42,5,FALSE)</f>
        <v>3.6416605972323381E-6</v>
      </c>
      <c r="G395" s="1">
        <v>0.12232999999999999</v>
      </c>
      <c r="H395" s="12" t="s">
        <v>6</v>
      </c>
      <c r="J395" s="1" t="s">
        <v>43</v>
      </c>
      <c r="L395" s="9">
        <f t="shared" si="20"/>
        <v>0.26501168224299065</v>
      </c>
      <c r="M395" s="9">
        <f t="shared" si="21"/>
        <v>14.842852478997703</v>
      </c>
      <c r="S395">
        <f t="shared" si="22"/>
        <v>1.8157261437557888</v>
      </c>
    </row>
    <row r="396" spans="1:19" x14ac:dyDescent="0.2">
      <c r="A396" s="12">
        <v>395</v>
      </c>
      <c r="B396" s="1">
        <v>382</v>
      </c>
      <c r="C396" s="1">
        <v>384</v>
      </c>
      <c r="D396" s="12">
        <f>VLOOKUP($J396,Cabos!$A$29:$E$42,2,FALSE)</f>
        <v>1.712</v>
      </c>
      <c r="E396" s="12">
        <f>VLOOKUP($J396,Cabos!$A$29:$E$42,3,FALSE)</f>
        <v>0.45369999999999999</v>
      </c>
      <c r="F396" s="12">
        <f>VLOOKUP($J396,Cabos!$A$29:$E$42,5,FALSE)</f>
        <v>3.6416605972323381E-6</v>
      </c>
      <c r="G396" s="1">
        <v>0.17892</v>
      </c>
      <c r="H396" s="12" t="s">
        <v>6</v>
      </c>
      <c r="J396" s="1" t="s">
        <v>43</v>
      </c>
      <c r="L396" s="9">
        <f t="shared" si="20"/>
        <v>0.26501168224299065</v>
      </c>
      <c r="M396" s="9">
        <f t="shared" si="21"/>
        <v>14.842852478997703</v>
      </c>
      <c r="S396">
        <f t="shared" si="22"/>
        <v>2.655683165542269</v>
      </c>
    </row>
    <row r="397" spans="1:19" x14ac:dyDescent="0.2">
      <c r="A397" s="12">
        <v>396</v>
      </c>
      <c r="B397" s="1">
        <v>383</v>
      </c>
      <c r="C397" s="1">
        <v>385</v>
      </c>
      <c r="D397" s="12">
        <f>VLOOKUP($J397,Cabos!$A$29:$E$42,2,FALSE)</f>
        <v>1.712</v>
      </c>
      <c r="E397" s="12">
        <f>VLOOKUP($J397,Cabos!$A$29:$E$42,3,FALSE)</f>
        <v>0.45369999999999999</v>
      </c>
      <c r="F397" s="12">
        <f>VLOOKUP($J397,Cabos!$A$29:$E$42,5,FALSE)</f>
        <v>3.6416605972323381E-6</v>
      </c>
      <c r="G397" s="1">
        <v>0.1905</v>
      </c>
      <c r="H397" s="12" t="s">
        <v>6</v>
      </c>
      <c r="J397" s="1" t="s">
        <v>43</v>
      </c>
      <c r="L397" s="9">
        <f t="shared" si="20"/>
        <v>0.26501168224299065</v>
      </c>
      <c r="M397" s="9">
        <f t="shared" si="21"/>
        <v>14.842852478997703</v>
      </c>
      <c r="S397">
        <f t="shared" si="22"/>
        <v>2.8275633972490626</v>
      </c>
    </row>
    <row r="398" spans="1:19" x14ac:dyDescent="0.2">
      <c r="A398" s="12">
        <v>397</v>
      </c>
      <c r="B398" s="1">
        <v>385</v>
      </c>
      <c r="C398" s="1">
        <v>387</v>
      </c>
      <c r="D398" s="12">
        <f>VLOOKUP($J398,Cabos!$A$29:$E$42,2,FALSE)</f>
        <v>1.712</v>
      </c>
      <c r="E398" s="12">
        <f>VLOOKUP($J398,Cabos!$A$29:$E$42,3,FALSE)</f>
        <v>0.45369999999999999</v>
      </c>
      <c r="F398" s="12">
        <f>VLOOKUP($J398,Cabos!$A$29:$E$42,5,FALSE)</f>
        <v>3.6416605972323381E-6</v>
      </c>
      <c r="G398" s="1">
        <v>0.26522000000000001</v>
      </c>
      <c r="H398" s="12" t="s">
        <v>6</v>
      </c>
      <c r="J398" s="1" t="s">
        <v>43</v>
      </c>
      <c r="L398" s="9">
        <f t="shared" si="20"/>
        <v>0.26501168224299065</v>
      </c>
      <c r="M398" s="9">
        <f t="shared" si="21"/>
        <v>14.842852478997703</v>
      </c>
      <c r="S398">
        <f t="shared" si="22"/>
        <v>3.9366213344797707</v>
      </c>
    </row>
    <row r="399" spans="1:19" x14ac:dyDescent="0.2">
      <c r="A399" s="12">
        <v>398</v>
      </c>
      <c r="B399" s="1">
        <v>385</v>
      </c>
      <c r="C399" s="1">
        <v>386</v>
      </c>
      <c r="D399" s="12">
        <f>VLOOKUP($J399,Cabos!$A$29:$E$42,2,FALSE)</f>
        <v>1.712</v>
      </c>
      <c r="E399" s="12">
        <f>VLOOKUP($J399,Cabos!$A$29:$E$42,3,FALSE)</f>
        <v>0.45369999999999999</v>
      </c>
      <c r="F399" s="12">
        <f>VLOOKUP($J399,Cabos!$A$29:$E$42,5,FALSE)</f>
        <v>3.6416605972323381E-6</v>
      </c>
      <c r="G399" s="1">
        <v>0.15825</v>
      </c>
      <c r="H399" s="12" t="s">
        <v>6</v>
      </c>
      <c r="J399" s="1" t="s">
        <v>43</v>
      </c>
      <c r="L399" s="9">
        <f t="shared" si="20"/>
        <v>0.26501168224299065</v>
      </c>
      <c r="M399" s="9">
        <f t="shared" si="21"/>
        <v>14.842852478997703</v>
      </c>
      <c r="S399">
        <f t="shared" si="22"/>
        <v>2.3488814048013866</v>
      </c>
    </row>
    <row r="400" spans="1:19" x14ac:dyDescent="0.2">
      <c r="A400" s="12">
        <v>399</v>
      </c>
      <c r="B400" s="1">
        <v>387</v>
      </c>
      <c r="C400" s="1">
        <v>388</v>
      </c>
      <c r="D400" s="12">
        <f>VLOOKUP($J400,Cabos!$A$29:$E$42,2,FALSE)</f>
        <v>1.712</v>
      </c>
      <c r="E400" s="12">
        <f>VLOOKUP($J400,Cabos!$A$29:$E$42,3,FALSE)</f>
        <v>0.45369999999999999</v>
      </c>
      <c r="F400" s="12">
        <f>VLOOKUP($J400,Cabos!$A$29:$E$42,5,FALSE)</f>
        <v>3.6416605972323381E-6</v>
      </c>
      <c r="G400" s="1">
        <v>0.51772000000000007</v>
      </c>
      <c r="H400" s="12" t="s">
        <v>6</v>
      </c>
      <c r="J400" s="1" t="s">
        <v>43</v>
      </c>
      <c r="L400" s="9">
        <f t="shared" si="20"/>
        <v>0.26501168224299065</v>
      </c>
      <c r="M400" s="9">
        <f t="shared" si="21"/>
        <v>14.842852478997703</v>
      </c>
      <c r="S400">
        <f t="shared" si="22"/>
        <v>7.6844415854266916</v>
      </c>
    </row>
    <row r="401" spans="1:19" x14ac:dyDescent="0.2">
      <c r="A401" s="12">
        <v>400</v>
      </c>
      <c r="B401" s="1">
        <v>388</v>
      </c>
      <c r="C401" s="1">
        <v>389</v>
      </c>
      <c r="D401" s="12">
        <f>VLOOKUP($J401,Cabos!$A$29:$E$42,2,FALSE)</f>
        <v>1.712</v>
      </c>
      <c r="E401" s="12">
        <f>VLOOKUP($J401,Cabos!$A$29:$E$42,3,FALSE)</f>
        <v>0.45369999999999999</v>
      </c>
      <c r="F401" s="12">
        <f>VLOOKUP($J401,Cabos!$A$29:$E$42,5,FALSE)</f>
        <v>3.6416605972323381E-6</v>
      </c>
      <c r="G401" s="1">
        <v>5.1609999999999996E-2</v>
      </c>
      <c r="H401" s="12" t="s">
        <v>6</v>
      </c>
      <c r="J401" s="1" t="s">
        <v>43</v>
      </c>
      <c r="L401" s="9">
        <f t="shared" si="20"/>
        <v>0.26501168224299065</v>
      </c>
      <c r="M401" s="9">
        <f t="shared" si="21"/>
        <v>14.842852478997703</v>
      </c>
      <c r="S401">
        <f t="shared" si="22"/>
        <v>0.76603961644107132</v>
      </c>
    </row>
    <row r="402" spans="1:19" x14ac:dyDescent="0.2">
      <c r="A402" s="12">
        <v>401</v>
      </c>
      <c r="B402" s="1">
        <v>388</v>
      </c>
      <c r="C402" s="1">
        <v>390</v>
      </c>
      <c r="D402" s="12">
        <f>VLOOKUP($J402,Cabos!$A$29:$E$42,2,FALSE)</f>
        <v>1.712</v>
      </c>
      <c r="E402" s="12">
        <f>VLOOKUP($J402,Cabos!$A$29:$E$42,3,FALSE)</f>
        <v>0.45369999999999999</v>
      </c>
      <c r="F402" s="12">
        <f>VLOOKUP($J402,Cabos!$A$29:$E$42,5,FALSE)</f>
        <v>3.6416605972323381E-6</v>
      </c>
      <c r="G402" s="1">
        <v>8.702E-2</v>
      </c>
      <c r="H402" s="12" t="s">
        <v>6</v>
      </c>
      <c r="J402" s="1" t="s">
        <v>43</v>
      </c>
      <c r="L402" s="9">
        <f t="shared" si="20"/>
        <v>0.26501168224299065</v>
      </c>
      <c r="M402" s="9">
        <f t="shared" si="21"/>
        <v>14.842852478997703</v>
      </c>
      <c r="S402">
        <f t="shared" si="22"/>
        <v>1.29162502272238</v>
      </c>
    </row>
    <row r="403" spans="1:19" x14ac:dyDescent="0.2">
      <c r="A403" s="12">
        <v>402</v>
      </c>
      <c r="B403" s="1">
        <v>389</v>
      </c>
      <c r="C403" s="1">
        <v>392</v>
      </c>
      <c r="D403" s="12">
        <f>VLOOKUP($J403,Cabos!$A$29:$E$42,2,FALSE)</f>
        <v>1.712</v>
      </c>
      <c r="E403" s="12">
        <f>VLOOKUP($J403,Cabos!$A$29:$E$42,3,FALSE)</f>
        <v>0.45369999999999999</v>
      </c>
      <c r="F403" s="12">
        <f>VLOOKUP($J403,Cabos!$A$29:$E$42,5,FALSE)</f>
        <v>3.6416605972323381E-6</v>
      </c>
      <c r="G403" s="1">
        <v>0.29541000000000001</v>
      </c>
      <c r="H403" s="12" t="s">
        <v>6</v>
      </c>
      <c r="J403" s="1" t="s">
        <v>43</v>
      </c>
      <c r="L403" s="9">
        <f t="shared" si="20"/>
        <v>0.26501168224299065</v>
      </c>
      <c r="M403" s="9">
        <f t="shared" si="21"/>
        <v>14.842852478997703</v>
      </c>
      <c r="S403">
        <f t="shared" si="22"/>
        <v>4.384727050820711</v>
      </c>
    </row>
    <row r="404" spans="1:19" x14ac:dyDescent="0.2">
      <c r="A404" s="12">
        <v>403</v>
      </c>
      <c r="B404" s="1">
        <v>389</v>
      </c>
      <c r="C404" s="1">
        <v>393</v>
      </c>
      <c r="D404" s="12">
        <f>VLOOKUP($J404,Cabos!$A$29:$E$42,2,FALSE)</f>
        <v>1.712</v>
      </c>
      <c r="E404" s="12">
        <f>VLOOKUP($J404,Cabos!$A$29:$E$42,3,FALSE)</f>
        <v>0.45369999999999999</v>
      </c>
      <c r="F404" s="12">
        <f>VLOOKUP($J404,Cabos!$A$29:$E$42,5,FALSE)</f>
        <v>3.6416605972323381E-6</v>
      </c>
      <c r="G404" s="1">
        <v>6.5269999999999995E-2</v>
      </c>
      <c r="H404" s="12" t="s">
        <v>6</v>
      </c>
      <c r="J404" s="1" t="s">
        <v>43</v>
      </c>
      <c r="L404" s="9">
        <f t="shared" si="20"/>
        <v>0.26501168224299065</v>
      </c>
      <c r="M404" s="9">
        <f t="shared" si="21"/>
        <v>14.842852478997703</v>
      </c>
      <c r="S404">
        <f t="shared" si="22"/>
        <v>0.96879298130418001</v>
      </c>
    </row>
    <row r="405" spans="1:19" x14ac:dyDescent="0.2">
      <c r="A405" s="12">
        <v>404</v>
      </c>
      <c r="B405" s="1">
        <v>389</v>
      </c>
      <c r="C405" s="1">
        <v>391</v>
      </c>
      <c r="D405" s="12">
        <f>VLOOKUP($J405,Cabos!$A$29:$E$42,2,FALSE)</f>
        <v>1.712</v>
      </c>
      <c r="E405" s="12">
        <f>VLOOKUP($J405,Cabos!$A$29:$E$42,3,FALSE)</f>
        <v>0.45369999999999999</v>
      </c>
      <c r="F405" s="12">
        <f>VLOOKUP($J405,Cabos!$A$29:$E$42,5,FALSE)</f>
        <v>3.6416605972323381E-6</v>
      </c>
      <c r="G405" s="1">
        <v>0.20168</v>
      </c>
      <c r="H405" s="12" t="s">
        <v>6</v>
      </c>
      <c r="J405" s="1" t="s">
        <v>43</v>
      </c>
      <c r="L405" s="9">
        <f t="shared" si="20"/>
        <v>0.26501168224299065</v>
      </c>
      <c r="M405" s="9">
        <f t="shared" si="21"/>
        <v>14.842852478997703</v>
      </c>
      <c r="S405">
        <f t="shared" si="22"/>
        <v>2.9935064879642566</v>
      </c>
    </row>
    <row r="406" spans="1:19" x14ac:dyDescent="0.2">
      <c r="A406" s="12">
        <v>405</v>
      </c>
      <c r="B406" s="1">
        <v>394</v>
      </c>
      <c r="C406" s="1">
        <v>398</v>
      </c>
      <c r="D406" s="12">
        <f>VLOOKUP($J406,Cabos!$A$29:$E$42,2,FALSE)</f>
        <v>1.712</v>
      </c>
      <c r="E406" s="12">
        <f>VLOOKUP($J406,Cabos!$A$29:$E$42,3,FALSE)</f>
        <v>0.45369999999999999</v>
      </c>
      <c r="F406" s="12">
        <f>VLOOKUP($J406,Cabos!$A$29:$E$42,5,FALSE)</f>
        <v>3.6416605972323381E-6</v>
      </c>
      <c r="G406" s="1">
        <v>0.18153</v>
      </c>
      <c r="H406" s="12" t="s">
        <v>6</v>
      </c>
      <c r="J406" s="1" t="s">
        <v>43</v>
      </c>
      <c r="L406" s="9">
        <f t="shared" si="20"/>
        <v>0.26501168224299065</v>
      </c>
      <c r="M406" s="9">
        <f t="shared" si="21"/>
        <v>14.842852478997703</v>
      </c>
      <c r="S406">
        <f t="shared" si="22"/>
        <v>2.6944230105124527</v>
      </c>
    </row>
    <row r="407" spans="1:19" x14ac:dyDescent="0.2">
      <c r="A407" s="12">
        <v>406</v>
      </c>
      <c r="B407" s="1">
        <v>395</v>
      </c>
      <c r="C407" s="1">
        <v>397</v>
      </c>
      <c r="D407" s="12">
        <f>VLOOKUP($J407,Cabos!$A$29:$E$42,2,FALSE)</f>
        <v>1.712</v>
      </c>
      <c r="E407" s="12">
        <f>VLOOKUP($J407,Cabos!$A$29:$E$42,3,FALSE)</f>
        <v>0.45369999999999999</v>
      </c>
      <c r="F407" s="12">
        <f>VLOOKUP($J407,Cabos!$A$29:$E$42,5,FALSE)</f>
        <v>3.6416605972323381E-6</v>
      </c>
      <c r="G407" s="1">
        <v>0.13675999999999999</v>
      </c>
      <c r="H407" s="12" t="s">
        <v>6</v>
      </c>
      <c r="J407" s="1" t="s">
        <v>43</v>
      </c>
      <c r="L407" s="9">
        <f t="shared" si="20"/>
        <v>0.26501168224299065</v>
      </c>
      <c r="M407" s="9">
        <f t="shared" si="21"/>
        <v>14.842852478997703</v>
      </c>
      <c r="S407">
        <f t="shared" si="22"/>
        <v>2.0299085050277257</v>
      </c>
    </row>
    <row r="408" spans="1:19" x14ac:dyDescent="0.2">
      <c r="A408" s="12">
        <v>407</v>
      </c>
      <c r="B408" s="1">
        <v>395</v>
      </c>
      <c r="C408" s="1">
        <v>396</v>
      </c>
      <c r="D408" s="12">
        <f>VLOOKUP($J408,Cabos!$A$29:$E$42,2,FALSE)</f>
        <v>1.712</v>
      </c>
      <c r="E408" s="12">
        <f>VLOOKUP($J408,Cabos!$A$29:$E$42,3,FALSE)</f>
        <v>0.45369999999999999</v>
      </c>
      <c r="F408" s="12">
        <f>VLOOKUP($J408,Cabos!$A$29:$E$42,5,FALSE)</f>
        <v>3.6416605972323381E-6</v>
      </c>
      <c r="G408" s="1">
        <v>0.19863999999999998</v>
      </c>
      <c r="H408" s="12" t="s">
        <v>6</v>
      </c>
      <c r="J408" s="1" t="s">
        <v>43</v>
      </c>
      <c r="L408" s="9">
        <f t="shared" si="20"/>
        <v>0.26501168224299065</v>
      </c>
      <c r="M408" s="9">
        <f t="shared" si="21"/>
        <v>14.842852478997703</v>
      </c>
      <c r="S408">
        <f t="shared" si="22"/>
        <v>2.9483842164281033</v>
      </c>
    </row>
    <row r="409" spans="1:19" x14ac:dyDescent="0.2">
      <c r="A409" s="12">
        <v>408</v>
      </c>
      <c r="B409" s="1">
        <v>398</v>
      </c>
      <c r="C409" s="1">
        <v>399</v>
      </c>
      <c r="D409" s="12">
        <f>VLOOKUP($J409,Cabos!$A$29:$E$42,2,FALSE)</f>
        <v>1.712</v>
      </c>
      <c r="E409" s="12">
        <f>VLOOKUP($J409,Cabos!$A$29:$E$42,3,FALSE)</f>
        <v>0.45369999999999999</v>
      </c>
      <c r="F409" s="12">
        <f>VLOOKUP($J409,Cabos!$A$29:$E$42,5,FALSE)</f>
        <v>3.6416605972323381E-6</v>
      </c>
      <c r="G409" s="1">
        <v>0.10475</v>
      </c>
      <c r="H409" s="12" t="s">
        <v>6</v>
      </c>
      <c r="J409" s="1" t="s">
        <v>43</v>
      </c>
      <c r="L409" s="9">
        <f t="shared" si="20"/>
        <v>0.26501168224299065</v>
      </c>
      <c r="M409" s="9">
        <f t="shared" si="21"/>
        <v>14.842852478997703</v>
      </c>
      <c r="S409">
        <f t="shared" si="22"/>
        <v>1.5547887971750092</v>
      </c>
    </row>
    <row r="410" spans="1:19" x14ac:dyDescent="0.2">
      <c r="A410" s="12">
        <v>409</v>
      </c>
      <c r="B410" s="1">
        <v>398</v>
      </c>
      <c r="C410" s="1">
        <v>400</v>
      </c>
      <c r="D410" s="12">
        <f>VLOOKUP($J410,Cabos!$A$29:$E$42,2,FALSE)</f>
        <v>1.712</v>
      </c>
      <c r="E410" s="12">
        <f>VLOOKUP($J410,Cabos!$A$29:$E$42,3,FALSE)</f>
        <v>0.45369999999999999</v>
      </c>
      <c r="F410" s="12">
        <f>VLOOKUP($J410,Cabos!$A$29:$E$42,5,FALSE)</f>
        <v>3.6416605972323381E-6</v>
      </c>
      <c r="G410" s="1">
        <v>0.26145999999999997</v>
      </c>
      <c r="H410" s="12" t="s">
        <v>6</v>
      </c>
      <c r="J410" s="1" t="s">
        <v>43</v>
      </c>
      <c r="L410" s="9">
        <f t="shared" si="20"/>
        <v>0.26501168224299065</v>
      </c>
      <c r="M410" s="9">
        <f t="shared" si="21"/>
        <v>14.842852478997703</v>
      </c>
      <c r="S410">
        <f t="shared" si="22"/>
        <v>3.8808122091587389</v>
      </c>
    </row>
    <row r="411" spans="1:19" x14ac:dyDescent="0.2">
      <c r="A411" s="12">
        <v>410</v>
      </c>
      <c r="B411" s="1">
        <v>399</v>
      </c>
      <c r="C411" s="1">
        <v>403</v>
      </c>
      <c r="D411" s="12">
        <f>VLOOKUP($J411,Cabos!$A$29:$E$42,2,FALSE)</f>
        <v>1.712</v>
      </c>
      <c r="E411" s="12">
        <f>VLOOKUP($J411,Cabos!$A$29:$E$42,3,FALSE)</f>
        <v>0.45369999999999999</v>
      </c>
      <c r="F411" s="12">
        <f>VLOOKUP($J411,Cabos!$A$29:$E$42,5,FALSE)</f>
        <v>3.6416605972323381E-6</v>
      </c>
      <c r="G411" s="1">
        <v>0.11320999999999999</v>
      </c>
      <c r="H411" s="12" t="s">
        <v>6</v>
      </c>
      <c r="J411" s="1" t="s">
        <v>43</v>
      </c>
      <c r="L411" s="9">
        <f t="shared" si="20"/>
        <v>0.26501168224299065</v>
      </c>
      <c r="M411" s="9">
        <f t="shared" si="21"/>
        <v>14.842852478997703</v>
      </c>
      <c r="S411">
        <f t="shared" si="22"/>
        <v>1.6803593291473298</v>
      </c>
    </row>
    <row r="412" spans="1:19" x14ac:dyDescent="0.2">
      <c r="A412" s="12">
        <v>411</v>
      </c>
      <c r="B412" s="1">
        <v>400</v>
      </c>
      <c r="C412" s="1">
        <v>401</v>
      </c>
      <c r="D412" s="12">
        <f>VLOOKUP($J412,Cabos!$A$29:$E$42,2,FALSE)</f>
        <v>1.712</v>
      </c>
      <c r="E412" s="12">
        <f>VLOOKUP($J412,Cabos!$A$29:$E$42,3,FALSE)</f>
        <v>0.45369999999999999</v>
      </c>
      <c r="F412" s="12">
        <f>VLOOKUP($J412,Cabos!$A$29:$E$42,5,FALSE)</f>
        <v>3.6416605972323381E-6</v>
      </c>
      <c r="G412" s="1">
        <v>0.35905999999999999</v>
      </c>
      <c r="H412" s="12" t="s">
        <v>6</v>
      </c>
      <c r="J412" s="1" t="s">
        <v>43</v>
      </c>
      <c r="L412" s="9">
        <f t="shared" si="20"/>
        <v>0.26501168224299065</v>
      </c>
      <c r="M412" s="9">
        <f t="shared" si="21"/>
        <v>14.842852478997703</v>
      </c>
      <c r="S412">
        <f t="shared" si="22"/>
        <v>5.3294746111089148</v>
      </c>
    </row>
    <row r="413" spans="1:19" x14ac:dyDescent="0.2">
      <c r="A413" s="12">
        <v>412</v>
      </c>
      <c r="B413" s="1">
        <v>401</v>
      </c>
      <c r="C413" s="1">
        <v>402</v>
      </c>
      <c r="D413" s="12">
        <f>VLOOKUP($J413,Cabos!$A$29:$E$42,2,FALSE)</f>
        <v>1.712</v>
      </c>
      <c r="E413" s="12">
        <f>VLOOKUP($J413,Cabos!$A$29:$E$42,3,FALSE)</f>
        <v>0.45369999999999999</v>
      </c>
      <c r="F413" s="12">
        <f>VLOOKUP($J413,Cabos!$A$29:$E$42,5,FALSE)</f>
        <v>3.6416605972323381E-6</v>
      </c>
      <c r="G413" s="1">
        <v>0.21649000000000002</v>
      </c>
      <c r="H413" s="12" t="s">
        <v>6</v>
      </c>
      <c r="J413" s="1" t="s">
        <v>43</v>
      </c>
      <c r="L413" s="9">
        <f t="shared" si="20"/>
        <v>0.26501168224299065</v>
      </c>
      <c r="M413" s="9">
        <f t="shared" si="21"/>
        <v>14.842852478997703</v>
      </c>
      <c r="S413">
        <f t="shared" si="22"/>
        <v>3.2133291331782128</v>
      </c>
    </row>
    <row r="414" spans="1:19" x14ac:dyDescent="0.2">
      <c r="A414" s="12">
        <v>413</v>
      </c>
      <c r="B414" s="1">
        <v>403</v>
      </c>
      <c r="C414" s="1">
        <v>405</v>
      </c>
      <c r="D414" s="12">
        <f>VLOOKUP($J414,Cabos!$A$29:$E$42,2,FALSE)</f>
        <v>1.712</v>
      </c>
      <c r="E414" s="12">
        <f>VLOOKUP($J414,Cabos!$A$29:$E$42,3,FALSE)</f>
        <v>0.45369999999999999</v>
      </c>
      <c r="F414" s="12">
        <f>VLOOKUP($J414,Cabos!$A$29:$E$42,5,FALSE)</f>
        <v>3.6416605972323381E-6</v>
      </c>
      <c r="G414" s="1">
        <v>4.5219999999999996E-2</v>
      </c>
      <c r="H414" s="12" t="s">
        <v>6</v>
      </c>
      <c r="J414" s="1" t="s">
        <v>43</v>
      </c>
      <c r="L414" s="9">
        <f t="shared" si="20"/>
        <v>0.26501168224299065</v>
      </c>
      <c r="M414" s="9">
        <f t="shared" si="21"/>
        <v>14.842852478997703</v>
      </c>
      <c r="S414">
        <f t="shared" si="22"/>
        <v>0.67119378910027605</v>
      </c>
    </row>
    <row r="415" spans="1:19" x14ac:dyDescent="0.2">
      <c r="A415" s="12">
        <v>414</v>
      </c>
      <c r="B415" s="1">
        <v>403</v>
      </c>
      <c r="C415" s="1">
        <v>404</v>
      </c>
      <c r="D415" s="12">
        <f>VLOOKUP($J415,Cabos!$A$29:$E$42,2,FALSE)</f>
        <v>1.712</v>
      </c>
      <c r="E415" s="12">
        <f>VLOOKUP($J415,Cabos!$A$29:$E$42,3,FALSE)</f>
        <v>0.45369999999999999</v>
      </c>
      <c r="F415" s="12">
        <f>VLOOKUP($J415,Cabos!$A$29:$E$42,5,FALSE)</f>
        <v>3.6416605972323381E-6</v>
      </c>
      <c r="G415" s="1">
        <v>0.27606999999999998</v>
      </c>
      <c r="H415" s="12" t="s">
        <v>6</v>
      </c>
      <c r="J415" s="1" t="s">
        <v>43</v>
      </c>
      <c r="L415" s="9">
        <f t="shared" si="20"/>
        <v>0.26501168224299065</v>
      </c>
      <c r="M415" s="9">
        <f t="shared" si="21"/>
        <v>14.842852478997703</v>
      </c>
      <c r="S415">
        <f t="shared" si="22"/>
        <v>4.0976662838768956</v>
      </c>
    </row>
    <row r="416" spans="1:19" x14ac:dyDescent="0.2">
      <c r="A416" s="12">
        <v>415</v>
      </c>
      <c r="B416" s="1">
        <v>405</v>
      </c>
      <c r="C416" s="1">
        <v>406</v>
      </c>
      <c r="D416" s="12">
        <f>VLOOKUP($J416,Cabos!$A$29:$E$42,2,FALSE)</f>
        <v>1.712</v>
      </c>
      <c r="E416" s="12">
        <f>VLOOKUP($J416,Cabos!$A$29:$E$42,3,FALSE)</f>
        <v>0.45369999999999999</v>
      </c>
      <c r="F416" s="12">
        <f>VLOOKUP($J416,Cabos!$A$29:$E$42,5,FALSE)</f>
        <v>3.6416605972323381E-6</v>
      </c>
      <c r="G416" s="1">
        <v>0.36963999999999997</v>
      </c>
      <c r="H416" s="12" t="s">
        <v>6</v>
      </c>
      <c r="J416" s="1" t="s">
        <v>43</v>
      </c>
      <c r="L416" s="9">
        <f t="shared" si="20"/>
        <v>0.26501168224299065</v>
      </c>
      <c r="M416" s="9">
        <f t="shared" si="21"/>
        <v>14.842852478997703</v>
      </c>
      <c r="S416">
        <f t="shared" si="22"/>
        <v>5.4865119903367106</v>
      </c>
    </row>
    <row r="417" spans="1:19" x14ac:dyDescent="0.2">
      <c r="A417" s="12">
        <v>416</v>
      </c>
      <c r="B417" s="1">
        <v>406</v>
      </c>
      <c r="C417" s="1">
        <v>407</v>
      </c>
      <c r="D417" s="12">
        <f>VLOOKUP($J417,Cabos!$A$29:$E$42,2,FALSE)</f>
        <v>1.712</v>
      </c>
      <c r="E417" s="12">
        <f>VLOOKUP($J417,Cabos!$A$29:$E$42,3,FALSE)</f>
        <v>0.45369999999999999</v>
      </c>
      <c r="F417" s="12">
        <f>VLOOKUP($J417,Cabos!$A$29:$E$42,5,FALSE)</f>
        <v>3.6416605972323381E-6</v>
      </c>
      <c r="G417" s="1">
        <v>0.26297999999999999</v>
      </c>
      <c r="H417" s="12" t="s">
        <v>6</v>
      </c>
      <c r="J417" s="1" t="s">
        <v>43</v>
      </c>
      <c r="L417" s="9">
        <f t="shared" si="20"/>
        <v>0.26501168224299065</v>
      </c>
      <c r="M417" s="9">
        <f t="shared" si="21"/>
        <v>14.842852478997703</v>
      </c>
      <c r="S417">
        <f t="shared" si="22"/>
        <v>3.9033733449268158</v>
      </c>
    </row>
    <row r="418" spans="1:19" x14ac:dyDescent="0.2">
      <c r="A418" s="12">
        <v>417</v>
      </c>
      <c r="B418" s="1">
        <v>407</v>
      </c>
      <c r="C418" s="1">
        <v>408</v>
      </c>
      <c r="D418" s="12">
        <f>VLOOKUP($J418,Cabos!$A$29:$E$42,2,FALSE)</f>
        <v>1.712</v>
      </c>
      <c r="E418" s="12">
        <f>VLOOKUP($J418,Cabos!$A$29:$E$42,3,FALSE)</f>
        <v>0.45369999999999999</v>
      </c>
      <c r="F418" s="12">
        <f>VLOOKUP($J418,Cabos!$A$29:$E$42,5,FALSE)</f>
        <v>3.6416605972323381E-6</v>
      </c>
      <c r="G418" s="1">
        <v>0.21847</v>
      </c>
      <c r="H418" s="12" t="s">
        <v>6</v>
      </c>
      <c r="J418" s="1" t="s">
        <v>43</v>
      </c>
      <c r="L418" s="9">
        <f t="shared" si="20"/>
        <v>0.26501168224299065</v>
      </c>
      <c r="M418" s="9">
        <f t="shared" si="21"/>
        <v>14.842852478997703</v>
      </c>
      <c r="S418">
        <f t="shared" si="22"/>
        <v>3.2427179810866282</v>
      </c>
    </row>
    <row r="419" spans="1:19" x14ac:dyDescent="0.2">
      <c r="A419" s="12">
        <v>418</v>
      </c>
      <c r="B419" s="1">
        <v>408</v>
      </c>
      <c r="C419" s="1">
        <v>410</v>
      </c>
      <c r="D419" s="12">
        <f>VLOOKUP($J419,Cabos!$A$29:$E$42,2,FALSE)</f>
        <v>1.712</v>
      </c>
      <c r="E419" s="12">
        <f>VLOOKUP($J419,Cabos!$A$29:$E$42,3,FALSE)</f>
        <v>0.45369999999999999</v>
      </c>
      <c r="F419" s="12">
        <f>VLOOKUP($J419,Cabos!$A$29:$E$42,5,FALSE)</f>
        <v>3.6416605972323381E-6</v>
      </c>
      <c r="G419" s="1">
        <v>7.9560000000000006E-2</v>
      </c>
      <c r="H419" s="12" t="s">
        <v>6</v>
      </c>
      <c r="J419" s="1" t="s">
        <v>43</v>
      </c>
      <c r="L419" s="9">
        <f t="shared" si="20"/>
        <v>0.26501168224299065</v>
      </c>
      <c r="M419" s="9">
        <f t="shared" si="21"/>
        <v>14.842852478997703</v>
      </c>
      <c r="S419">
        <f t="shared" si="22"/>
        <v>1.1808973432290573</v>
      </c>
    </row>
    <row r="420" spans="1:19" x14ac:dyDescent="0.2">
      <c r="A420" s="12">
        <v>419</v>
      </c>
      <c r="B420" s="1">
        <v>408</v>
      </c>
      <c r="C420" s="1">
        <v>409</v>
      </c>
      <c r="D420" s="12">
        <f>VLOOKUP($J420,Cabos!$A$29:$E$42,2,FALSE)</f>
        <v>1.712</v>
      </c>
      <c r="E420" s="12">
        <f>VLOOKUP($J420,Cabos!$A$29:$E$42,3,FALSE)</f>
        <v>0.45369999999999999</v>
      </c>
      <c r="F420" s="12">
        <f>VLOOKUP($J420,Cabos!$A$29:$E$42,5,FALSE)</f>
        <v>3.6416605972323381E-6</v>
      </c>
      <c r="G420" s="1">
        <v>0.35636000000000001</v>
      </c>
      <c r="H420" s="12" t="s">
        <v>6</v>
      </c>
      <c r="J420" s="1" t="s">
        <v>43</v>
      </c>
      <c r="L420" s="9">
        <f t="shared" si="20"/>
        <v>0.26501168224299065</v>
      </c>
      <c r="M420" s="9">
        <f t="shared" si="21"/>
        <v>14.842852478997703</v>
      </c>
      <c r="S420">
        <f t="shared" si="22"/>
        <v>5.2893989094156213</v>
      </c>
    </row>
    <row r="421" spans="1:19" x14ac:dyDescent="0.2">
      <c r="A421" s="12">
        <v>420</v>
      </c>
      <c r="B421" s="1">
        <v>409</v>
      </c>
      <c r="C421" s="1">
        <v>411</v>
      </c>
      <c r="D421" s="12">
        <f>VLOOKUP($J421,Cabos!$A$29:$E$42,2,FALSE)</f>
        <v>1.712</v>
      </c>
      <c r="E421" s="12">
        <f>VLOOKUP($J421,Cabos!$A$29:$E$42,3,FALSE)</f>
        <v>0.45369999999999999</v>
      </c>
      <c r="F421" s="12">
        <f>VLOOKUP($J421,Cabos!$A$29:$E$42,5,FALSE)</f>
        <v>3.6416605972323381E-6</v>
      </c>
      <c r="G421" s="1">
        <v>5.3600000000000002E-2</v>
      </c>
      <c r="H421" s="12" t="s">
        <v>6</v>
      </c>
      <c r="J421" s="1" t="s">
        <v>43</v>
      </c>
      <c r="L421" s="9">
        <f t="shared" si="20"/>
        <v>0.26501168224299065</v>
      </c>
      <c r="M421" s="9">
        <f t="shared" si="21"/>
        <v>14.842852478997703</v>
      </c>
      <c r="S421">
        <f t="shared" si="22"/>
        <v>0.79557689287427691</v>
      </c>
    </row>
    <row r="422" spans="1:19" x14ac:dyDescent="0.2">
      <c r="A422" s="12">
        <v>421</v>
      </c>
      <c r="B422" s="1">
        <v>415</v>
      </c>
      <c r="C422" s="1">
        <v>418</v>
      </c>
      <c r="D422" s="12">
        <f>VLOOKUP($J422,Cabos!$A$29:$E$42,2,FALSE)</f>
        <v>1.044</v>
      </c>
      <c r="E422" s="12">
        <f>VLOOKUP($J422,Cabos!$A$29:$E$42,3,FALSE)</f>
        <v>0.44619999999999999</v>
      </c>
      <c r="F422" s="12">
        <f>VLOOKUP($J422,Cabos!$A$29:$E$42,5,FALSE)</f>
        <v>3.7439161362785476E-6</v>
      </c>
      <c r="G422" s="1">
        <v>0.11813</v>
      </c>
      <c r="H422" s="12" t="s">
        <v>6</v>
      </c>
      <c r="J422" s="1" t="s">
        <v>41</v>
      </c>
      <c r="K422" s="1" t="s">
        <v>45</v>
      </c>
      <c r="L422" s="9">
        <f t="shared" si="20"/>
        <v>0.42739463601532562</v>
      </c>
      <c r="M422" s="9">
        <f t="shared" si="21"/>
        <v>23.141603542893169</v>
      </c>
      <c r="S422">
        <f t="shared" si="22"/>
        <v>2.7337176265219698</v>
      </c>
    </row>
    <row r="423" spans="1:19" x14ac:dyDescent="0.2">
      <c r="A423" s="12">
        <v>422</v>
      </c>
      <c r="B423" s="1">
        <v>415</v>
      </c>
      <c r="C423" s="1">
        <v>416</v>
      </c>
      <c r="D423" s="12">
        <f>VLOOKUP($J423,Cabos!$A$29:$E$42,2,FALSE)</f>
        <v>1.1020000000000001</v>
      </c>
      <c r="E423" s="12">
        <f>VLOOKUP($J423,Cabos!$A$29:$E$42,3,FALSE)</f>
        <v>0.43619999999999998</v>
      </c>
      <c r="F423" s="12">
        <f>VLOOKUP($J423,Cabos!$A$29:$E$42,5,FALSE)</f>
        <v>3.7950664136622391E-6</v>
      </c>
      <c r="G423" s="1">
        <v>1.789E-2</v>
      </c>
      <c r="H423" s="12" t="s">
        <v>6</v>
      </c>
      <c r="J423" s="1" t="s">
        <v>45</v>
      </c>
      <c r="L423" s="9">
        <f t="shared" si="20"/>
        <v>0.39582577132486385</v>
      </c>
      <c r="M423" s="9">
        <f t="shared" si="21"/>
        <v>21.59493586759476</v>
      </c>
      <c r="S423">
        <f t="shared" si="22"/>
        <v>0.38633340267127025</v>
      </c>
    </row>
    <row r="424" spans="1:19" x14ac:dyDescent="0.2">
      <c r="A424" s="12">
        <v>423</v>
      </c>
      <c r="B424" s="1">
        <v>415</v>
      </c>
      <c r="C424" s="1">
        <v>417</v>
      </c>
      <c r="D424" s="12">
        <f>VLOOKUP($J424,Cabos!$A$29:$E$42,2,FALSE)</f>
        <v>1.1020000000000001</v>
      </c>
      <c r="E424" s="12">
        <f>VLOOKUP($J424,Cabos!$A$29:$E$42,3,FALSE)</f>
        <v>0.43619999999999998</v>
      </c>
      <c r="F424" s="12">
        <f>VLOOKUP($J424,Cabos!$A$29:$E$42,5,FALSE)</f>
        <v>3.7950664136622391E-6</v>
      </c>
      <c r="G424" s="1">
        <v>4.6960000000000002E-2</v>
      </c>
      <c r="H424" s="12" t="s">
        <v>6</v>
      </c>
      <c r="J424" s="1" t="s">
        <v>45</v>
      </c>
      <c r="L424" s="9">
        <f t="shared" si="20"/>
        <v>0.39582577132486385</v>
      </c>
      <c r="M424" s="9">
        <f t="shared" si="21"/>
        <v>21.59493586759476</v>
      </c>
      <c r="S424">
        <f t="shared" si="22"/>
        <v>1.01409818834225</v>
      </c>
    </row>
    <row r="425" spans="1:19" x14ac:dyDescent="0.2">
      <c r="A425" s="12">
        <v>424</v>
      </c>
      <c r="B425" s="1">
        <v>418</v>
      </c>
      <c r="C425" s="1">
        <v>419</v>
      </c>
      <c r="D425" s="12">
        <f>VLOOKUP($J425,Cabos!$A$29:$E$42,2,FALSE)</f>
        <v>1.044</v>
      </c>
      <c r="E425" s="12">
        <f>VLOOKUP($J425,Cabos!$A$29:$E$42,3,FALSE)</f>
        <v>0.44619999999999999</v>
      </c>
      <c r="F425" s="12">
        <f>VLOOKUP($J425,Cabos!$A$29:$E$42,5,FALSE)</f>
        <v>3.7439161362785476E-6</v>
      </c>
      <c r="G425" s="1">
        <v>2.5409999999999999E-2</v>
      </c>
      <c r="H425" s="12" t="s">
        <v>6</v>
      </c>
      <c r="J425" s="1" t="s">
        <v>41</v>
      </c>
      <c r="L425" s="9">
        <f t="shared" si="20"/>
        <v>0.42739463601532562</v>
      </c>
      <c r="M425" s="9">
        <f t="shared" si="21"/>
        <v>23.141603542893169</v>
      </c>
      <c r="S425">
        <f t="shared" si="22"/>
        <v>0.58802814602491538</v>
      </c>
    </row>
    <row r="426" spans="1:19" x14ac:dyDescent="0.2">
      <c r="A426" s="12">
        <v>425</v>
      </c>
      <c r="B426" s="1">
        <v>420</v>
      </c>
      <c r="C426" s="1">
        <v>422</v>
      </c>
      <c r="D426" s="12">
        <f>VLOOKUP($J426,Cabos!$A$29:$E$42,2,FALSE)</f>
        <v>1.9282296650717703</v>
      </c>
      <c r="E426" s="12">
        <f>VLOOKUP($J426,Cabos!$A$29:$E$42,3,FALSE)</f>
        <v>0.77990430622009566</v>
      </c>
      <c r="F426" s="12">
        <f>VLOOKUP($J426,Cabos!$A$29:$E$42,5,FALSE)</f>
        <v>0</v>
      </c>
      <c r="G426" s="1">
        <v>1.106E-2</v>
      </c>
      <c r="H426" s="12" t="s">
        <v>6</v>
      </c>
      <c r="J426" s="1" t="s">
        <v>46</v>
      </c>
      <c r="L426" s="9">
        <f t="shared" si="20"/>
        <v>0.40446650124069478</v>
      </c>
      <c r="M426" s="9">
        <f t="shared" si="21"/>
        <v>22.021682649572671</v>
      </c>
      <c r="S426">
        <f t="shared" si="22"/>
        <v>0.24355981010427374</v>
      </c>
    </row>
    <row r="427" spans="1:19" x14ac:dyDescent="0.2">
      <c r="A427" s="12">
        <v>426</v>
      </c>
      <c r="B427" s="1">
        <v>420</v>
      </c>
      <c r="C427" s="1">
        <v>423</v>
      </c>
      <c r="D427" s="12">
        <f>VLOOKUP($J427,Cabos!$A$29:$E$42,2,FALSE)</f>
        <v>0.38</v>
      </c>
      <c r="E427" s="12">
        <f>VLOOKUP($J427,Cabos!$A$29:$E$42,3,FALSE)</f>
        <v>0.39250000000000002</v>
      </c>
      <c r="F427" s="12">
        <f>VLOOKUP($J427,Cabos!$A$29:$E$42,5,FALSE)</f>
        <v>4.2408821034775236E-6</v>
      </c>
      <c r="G427" s="1">
        <v>4.0430000000000001E-2</v>
      </c>
      <c r="H427" s="12" t="s">
        <v>6</v>
      </c>
      <c r="J427" s="1" t="s">
        <v>40</v>
      </c>
      <c r="L427" s="9">
        <f t="shared" ref="L427:L490" si="23">E427/D427</f>
        <v>1.0328947368421053</v>
      </c>
      <c r="M427" s="9">
        <f t="shared" si="21"/>
        <v>45.92703526977219</v>
      </c>
      <c r="S427">
        <f t="shared" si="22"/>
        <v>1.8568300359568897</v>
      </c>
    </row>
    <row r="428" spans="1:19" x14ac:dyDescent="0.2">
      <c r="A428" s="12">
        <v>427</v>
      </c>
      <c r="B428" s="1">
        <v>420</v>
      </c>
      <c r="C428" s="1">
        <v>421</v>
      </c>
      <c r="D428" s="12">
        <f>VLOOKUP($J428,Cabos!$A$29:$E$42,2,FALSE)</f>
        <v>1.9282296650717703</v>
      </c>
      <c r="E428" s="12">
        <f>VLOOKUP($J428,Cabos!$A$29:$E$42,3,FALSE)</f>
        <v>0.77990430622009566</v>
      </c>
      <c r="F428" s="12">
        <f>VLOOKUP($J428,Cabos!$A$29:$E$42,5,FALSE)</f>
        <v>0</v>
      </c>
      <c r="G428" s="1">
        <v>4.385E-2</v>
      </c>
      <c r="H428" s="12" t="s">
        <v>6</v>
      </c>
      <c r="J428" s="1" t="s">
        <v>46</v>
      </c>
      <c r="L428" s="9">
        <f t="shared" si="23"/>
        <v>0.40446650124069478</v>
      </c>
      <c r="M428" s="9">
        <f t="shared" si="21"/>
        <v>22.021682649572671</v>
      </c>
      <c r="S428">
        <f t="shared" si="22"/>
        <v>0.9656507841837616</v>
      </c>
    </row>
    <row r="429" spans="1:19" x14ac:dyDescent="0.2">
      <c r="A429" s="12">
        <v>428</v>
      </c>
      <c r="B429" s="1">
        <v>421</v>
      </c>
      <c r="C429" s="1">
        <v>441</v>
      </c>
      <c r="D429" s="12">
        <f>VLOOKUP($J429,Cabos!$A$29:$E$42,2,FALSE)</f>
        <v>1.9282296650717703</v>
      </c>
      <c r="E429" s="12">
        <f>VLOOKUP($J429,Cabos!$A$29:$E$42,3,FALSE)</f>
        <v>0.77990430622009566</v>
      </c>
      <c r="F429" s="12">
        <f>VLOOKUP($J429,Cabos!$A$29:$E$42,5,FALSE)</f>
        <v>0</v>
      </c>
      <c r="G429" s="1">
        <v>2.0480000000000002E-2</v>
      </c>
      <c r="H429" s="12" t="s">
        <v>6</v>
      </c>
      <c r="J429" s="1" t="s">
        <v>46</v>
      </c>
      <c r="L429" s="9">
        <f t="shared" si="23"/>
        <v>0.40446650124069478</v>
      </c>
      <c r="M429" s="9">
        <f t="shared" si="21"/>
        <v>22.021682649572671</v>
      </c>
      <c r="S429">
        <f t="shared" si="22"/>
        <v>0.45100406066324833</v>
      </c>
    </row>
    <row r="430" spans="1:19" x14ac:dyDescent="0.2">
      <c r="A430" s="12">
        <v>429</v>
      </c>
      <c r="B430" s="1">
        <v>423</v>
      </c>
      <c r="C430" s="1">
        <v>424</v>
      </c>
      <c r="D430" s="12">
        <f>VLOOKUP($J430,Cabos!$A$29:$E$42,2,FALSE)</f>
        <v>0.38</v>
      </c>
      <c r="E430" s="12">
        <f>VLOOKUP($J430,Cabos!$A$29:$E$42,3,FALSE)</f>
        <v>0.39250000000000002</v>
      </c>
      <c r="F430" s="12">
        <f>VLOOKUP($J430,Cabos!$A$29:$E$42,5,FALSE)</f>
        <v>4.2408821034775236E-6</v>
      </c>
      <c r="G430" s="1">
        <v>2.7730000000000001E-2</v>
      </c>
      <c r="H430" s="12" t="s">
        <v>6</v>
      </c>
      <c r="J430" s="1" t="s">
        <v>40</v>
      </c>
      <c r="L430" s="9">
        <f t="shared" si="23"/>
        <v>1.0328947368421053</v>
      </c>
      <c r="M430" s="9">
        <f t="shared" si="21"/>
        <v>45.92703526977219</v>
      </c>
      <c r="S430">
        <f t="shared" si="22"/>
        <v>1.2735566880307829</v>
      </c>
    </row>
    <row r="431" spans="1:19" x14ac:dyDescent="0.2">
      <c r="A431" s="12">
        <v>430</v>
      </c>
      <c r="B431" s="1">
        <v>424</v>
      </c>
      <c r="C431" s="1">
        <v>425</v>
      </c>
      <c r="D431" s="12">
        <f>VLOOKUP($J431,Cabos!$A$29:$E$42,2,FALSE)</f>
        <v>1.712</v>
      </c>
      <c r="E431" s="12">
        <f>VLOOKUP($J431,Cabos!$A$29:$E$42,3,FALSE)</f>
        <v>0.45369999999999999</v>
      </c>
      <c r="F431" s="12">
        <f>VLOOKUP($J431,Cabos!$A$29:$E$42,5,FALSE)</f>
        <v>3.6416605972323381E-6</v>
      </c>
      <c r="G431" s="1">
        <v>4.7909999999999994E-2</v>
      </c>
      <c r="H431" s="12" t="s">
        <v>6</v>
      </c>
      <c r="J431" s="1" t="s">
        <v>43</v>
      </c>
      <c r="L431" s="9">
        <f t="shared" si="23"/>
        <v>0.26501168224299065</v>
      </c>
      <c r="M431" s="9">
        <f t="shared" si="21"/>
        <v>14.842852478997703</v>
      </c>
      <c r="S431">
        <f t="shared" si="22"/>
        <v>0.7111210622687798</v>
      </c>
    </row>
    <row r="432" spans="1:19" x14ac:dyDescent="0.2">
      <c r="A432" s="12">
        <v>431</v>
      </c>
      <c r="B432" s="1">
        <v>424</v>
      </c>
      <c r="C432" s="1">
        <v>427</v>
      </c>
      <c r="D432" s="12">
        <f>VLOOKUP($J432,Cabos!$A$29:$E$42,2,FALSE)</f>
        <v>0.38</v>
      </c>
      <c r="E432" s="12">
        <f>VLOOKUP($J432,Cabos!$A$29:$E$42,3,FALSE)</f>
        <v>0.39250000000000002</v>
      </c>
      <c r="F432" s="12">
        <f>VLOOKUP($J432,Cabos!$A$29:$E$42,5,FALSE)</f>
        <v>4.2408821034775236E-6</v>
      </c>
      <c r="G432" s="1">
        <v>6.1749999999999999E-2</v>
      </c>
      <c r="H432" s="12" t="s">
        <v>6</v>
      </c>
      <c r="J432" s="1" t="s">
        <v>40</v>
      </c>
      <c r="L432" s="9">
        <f t="shared" si="23"/>
        <v>1.0328947368421053</v>
      </c>
      <c r="M432" s="9">
        <f t="shared" si="21"/>
        <v>45.92703526977219</v>
      </c>
      <c r="S432">
        <f t="shared" si="22"/>
        <v>2.8359944279084326</v>
      </c>
    </row>
    <row r="433" spans="1:19" x14ac:dyDescent="0.2">
      <c r="A433" s="12">
        <v>432</v>
      </c>
      <c r="B433" s="1">
        <v>424</v>
      </c>
      <c r="C433" s="1">
        <v>426</v>
      </c>
      <c r="D433" s="12">
        <f>VLOOKUP($J433,Cabos!$A$29:$E$42,2,FALSE)</f>
        <v>1.712</v>
      </c>
      <c r="E433" s="12">
        <f>VLOOKUP($J433,Cabos!$A$29:$E$42,3,FALSE)</f>
        <v>0.45369999999999999</v>
      </c>
      <c r="F433" s="12">
        <f>VLOOKUP($J433,Cabos!$A$29:$E$42,5,FALSE)</f>
        <v>3.6416605972323381E-6</v>
      </c>
      <c r="G433" s="1">
        <v>2.154E-2</v>
      </c>
      <c r="H433" s="12" t="s">
        <v>6</v>
      </c>
      <c r="J433" s="1" t="s">
        <v>43</v>
      </c>
      <c r="L433" s="9">
        <f t="shared" si="23"/>
        <v>0.26501168224299065</v>
      </c>
      <c r="M433" s="9">
        <f t="shared" si="21"/>
        <v>14.842852478997703</v>
      </c>
      <c r="S433">
        <f t="shared" si="22"/>
        <v>0.3197150423976105</v>
      </c>
    </row>
    <row r="434" spans="1:19" x14ac:dyDescent="0.2">
      <c r="A434" s="12">
        <v>433</v>
      </c>
      <c r="B434" s="1">
        <v>425</v>
      </c>
      <c r="C434" s="1">
        <v>431</v>
      </c>
      <c r="D434" s="12">
        <f>VLOOKUP($J434,Cabos!$A$29:$E$42,2,FALSE)</f>
        <v>1.712</v>
      </c>
      <c r="E434" s="12">
        <f>VLOOKUP($J434,Cabos!$A$29:$E$42,3,FALSE)</f>
        <v>0.45369999999999999</v>
      </c>
      <c r="F434" s="12">
        <f>VLOOKUP($J434,Cabos!$A$29:$E$42,5,FALSE)</f>
        <v>3.6416605972323381E-6</v>
      </c>
      <c r="G434" s="1">
        <v>3.4009999999999999E-2</v>
      </c>
      <c r="H434" s="12" t="s">
        <v>6</v>
      </c>
      <c r="J434" s="1" t="s">
        <v>43</v>
      </c>
      <c r="L434" s="9">
        <f t="shared" si="23"/>
        <v>0.26501168224299065</v>
      </c>
      <c r="M434" s="9">
        <f t="shared" si="21"/>
        <v>14.842852478997703</v>
      </c>
      <c r="S434">
        <f t="shared" si="22"/>
        <v>0.5048054128107119</v>
      </c>
    </row>
    <row r="435" spans="1:19" x14ac:dyDescent="0.2">
      <c r="A435" s="12">
        <v>434</v>
      </c>
      <c r="B435" s="1">
        <v>427</v>
      </c>
      <c r="C435" s="1">
        <v>429</v>
      </c>
      <c r="D435" s="12">
        <f>VLOOKUP($J435,Cabos!$A$29:$E$42,2,FALSE)</f>
        <v>0.38</v>
      </c>
      <c r="E435" s="12">
        <f>VLOOKUP($J435,Cabos!$A$29:$E$42,3,FALSE)</f>
        <v>0.39250000000000002</v>
      </c>
      <c r="F435" s="12">
        <f>VLOOKUP($J435,Cabos!$A$29:$E$42,5,FALSE)</f>
        <v>4.2408821034775236E-6</v>
      </c>
      <c r="G435" s="1">
        <v>6.7199999999999994E-3</v>
      </c>
      <c r="H435" s="12" t="s">
        <v>6</v>
      </c>
      <c r="J435" s="1" t="s">
        <v>40</v>
      </c>
      <c r="L435" s="9">
        <f t="shared" si="23"/>
        <v>1.0328947368421053</v>
      </c>
      <c r="M435" s="9">
        <f t="shared" si="21"/>
        <v>45.92703526977219</v>
      </c>
      <c r="S435">
        <f t="shared" si="22"/>
        <v>0.30862967701286909</v>
      </c>
    </row>
    <row r="436" spans="1:19" x14ac:dyDescent="0.2">
      <c r="A436" s="12">
        <v>435</v>
      </c>
      <c r="B436" s="1">
        <v>427</v>
      </c>
      <c r="C436" s="1">
        <v>428</v>
      </c>
      <c r="D436" s="12">
        <f>VLOOKUP($J436,Cabos!$A$29:$E$42,2,FALSE)</f>
        <v>0.38</v>
      </c>
      <c r="E436" s="12">
        <f>VLOOKUP($J436,Cabos!$A$29:$E$42,3,FALSE)</f>
        <v>0.39250000000000002</v>
      </c>
      <c r="F436" s="12">
        <f>VLOOKUP($J436,Cabos!$A$29:$E$42,5,FALSE)</f>
        <v>4.2408821034775236E-6</v>
      </c>
      <c r="G436" s="1">
        <v>2.9149999999999999E-2</v>
      </c>
      <c r="H436" s="12" t="s">
        <v>6</v>
      </c>
      <c r="J436" s="1" t="s">
        <v>40</v>
      </c>
      <c r="L436" s="9">
        <f t="shared" si="23"/>
        <v>1.0328947368421053</v>
      </c>
      <c r="M436" s="9">
        <f t="shared" si="21"/>
        <v>45.92703526977219</v>
      </c>
      <c r="S436">
        <f t="shared" si="22"/>
        <v>1.3387730781138594</v>
      </c>
    </row>
    <row r="437" spans="1:19" x14ac:dyDescent="0.2">
      <c r="A437" s="12">
        <v>436</v>
      </c>
      <c r="B437" s="1">
        <v>429</v>
      </c>
      <c r="C437" s="1">
        <v>430</v>
      </c>
      <c r="D437" s="12">
        <f>VLOOKUP($J437,Cabos!$A$29:$E$42,2,FALSE)</f>
        <v>0.38</v>
      </c>
      <c r="E437" s="12">
        <f>VLOOKUP($J437,Cabos!$A$29:$E$42,3,FALSE)</f>
        <v>0.39250000000000002</v>
      </c>
      <c r="F437" s="12">
        <f>VLOOKUP($J437,Cabos!$A$29:$E$42,5,FALSE)</f>
        <v>4.2408821034775236E-6</v>
      </c>
      <c r="G437" s="1">
        <v>1.8789999999999998E-2</v>
      </c>
      <c r="H437" s="12" t="s">
        <v>6</v>
      </c>
      <c r="J437" s="1" t="s">
        <v>40</v>
      </c>
      <c r="L437" s="9">
        <f t="shared" si="23"/>
        <v>1.0328947368421053</v>
      </c>
      <c r="M437" s="9">
        <f t="shared" si="21"/>
        <v>45.92703526977219</v>
      </c>
      <c r="S437">
        <f t="shared" si="22"/>
        <v>0.86296899271901939</v>
      </c>
    </row>
    <row r="438" spans="1:19" x14ac:dyDescent="0.2">
      <c r="A438" s="12">
        <v>437</v>
      </c>
      <c r="B438" s="1">
        <v>431</v>
      </c>
      <c r="C438" s="1">
        <v>433</v>
      </c>
      <c r="D438" s="12">
        <f>VLOOKUP($J438,Cabos!$A$29:$E$42,2,FALSE)</f>
        <v>1.712</v>
      </c>
      <c r="E438" s="12">
        <f>VLOOKUP($J438,Cabos!$A$29:$E$42,3,FALSE)</f>
        <v>0.45369999999999999</v>
      </c>
      <c r="F438" s="12">
        <f>VLOOKUP($J438,Cabos!$A$29:$E$42,5,FALSE)</f>
        <v>3.6416605972323381E-6</v>
      </c>
      <c r="G438" s="1">
        <v>8.0600000000000012E-3</v>
      </c>
      <c r="H438" s="12" t="s">
        <v>6</v>
      </c>
      <c r="J438" s="1" t="s">
        <v>43</v>
      </c>
      <c r="L438" s="9">
        <f t="shared" si="23"/>
        <v>0.26501168224299065</v>
      </c>
      <c r="M438" s="9">
        <f t="shared" si="21"/>
        <v>14.842852478997703</v>
      </c>
      <c r="S438">
        <f t="shared" si="22"/>
        <v>0.1196333909807215</v>
      </c>
    </row>
    <row r="439" spans="1:19" x14ac:dyDescent="0.2">
      <c r="A439" s="12">
        <v>438</v>
      </c>
      <c r="B439" s="1">
        <v>431</v>
      </c>
      <c r="C439" s="1">
        <v>432</v>
      </c>
      <c r="D439" s="12">
        <f>VLOOKUP($J439,Cabos!$A$29:$E$42,2,FALSE)</f>
        <v>1.712</v>
      </c>
      <c r="E439" s="12">
        <f>VLOOKUP($J439,Cabos!$A$29:$E$42,3,FALSE)</f>
        <v>0.45369999999999999</v>
      </c>
      <c r="F439" s="12">
        <f>VLOOKUP($J439,Cabos!$A$29:$E$42,5,FALSE)</f>
        <v>3.6416605972323381E-6</v>
      </c>
      <c r="G439" s="1">
        <v>9.1620000000000007E-2</v>
      </c>
      <c r="H439" s="12" t="s">
        <v>6</v>
      </c>
      <c r="J439" s="1" t="s">
        <v>43</v>
      </c>
      <c r="L439" s="9">
        <f t="shared" si="23"/>
        <v>0.26501168224299065</v>
      </c>
      <c r="M439" s="9">
        <f t="shared" si="21"/>
        <v>14.842852478997703</v>
      </c>
      <c r="S439">
        <f t="shared" si="22"/>
        <v>1.3599021441257697</v>
      </c>
    </row>
    <row r="440" spans="1:19" x14ac:dyDescent="0.2">
      <c r="A440" s="12">
        <v>439</v>
      </c>
      <c r="B440" s="1">
        <v>432</v>
      </c>
      <c r="C440" s="1">
        <v>435</v>
      </c>
      <c r="D440" s="12">
        <f>VLOOKUP($J440,Cabos!$A$29:$E$42,2,FALSE)</f>
        <v>1.044</v>
      </c>
      <c r="E440" s="12">
        <f>VLOOKUP($J440,Cabos!$A$29:$E$42,3,FALSE)</f>
        <v>0.44619999999999999</v>
      </c>
      <c r="F440" s="12">
        <f>VLOOKUP($J440,Cabos!$A$29:$E$42,5,FALSE)</f>
        <v>3.7439161362785476E-6</v>
      </c>
      <c r="G440" s="1">
        <v>5.3099999999999996E-3</v>
      </c>
      <c r="H440" s="12" t="s">
        <v>6</v>
      </c>
      <c r="J440" s="1" t="s">
        <v>41</v>
      </c>
      <c r="L440" s="9">
        <f t="shared" si="23"/>
        <v>0.42739463601532562</v>
      </c>
      <c r="M440" s="9">
        <f t="shared" si="21"/>
        <v>23.141603542893169</v>
      </c>
      <c r="S440">
        <f t="shared" si="22"/>
        <v>0.12288191481276271</v>
      </c>
    </row>
    <row r="441" spans="1:19" x14ac:dyDescent="0.2">
      <c r="A441" s="12">
        <v>440</v>
      </c>
      <c r="B441" s="1">
        <v>432</v>
      </c>
      <c r="C441" s="1">
        <v>434</v>
      </c>
      <c r="D441" s="12">
        <f>VLOOKUP($J441,Cabos!$A$29:$E$42,2,FALSE)</f>
        <v>1.712</v>
      </c>
      <c r="E441" s="12">
        <f>VLOOKUP($J441,Cabos!$A$29:$E$42,3,FALSE)</f>
        <v>0.45369999999999999</v>
      </c>
      <c r="F441" s="12">
        <f>VLOOKUP($J441,Cabos!$A$29:$E$42,5,FALSE)</f>
        <v>3.6416605972323381E-6</v>
      </c>
      <c r="G441" s="1">
        <v>4.4899999999999995E-2</v>
      </c>
      <c r="H441" s="12" t="s">
        <v>6</v>
      </c>
      <c r="J441" s="1" t="s">
        <v>43</v>
      </c>
      <c r="L441" s="9">
        <f t="shared" si="23"/>
        <v>0.26501168224299065</v>
      </c>
      <c r="M441" s="9">
        <f t="shared" si="21"/>
        <v>14.842852478997703</v>
      </c>
      <c r="S441">
        <f t="shared" si="22"/>
        <v>0.66644407630699676</v>
      </c>
    </row>
    <row r="442" spans="1:19" x14ac:dyDescent="0.2">
      <c r="A442" s="12">
        <v>441</v>
      </c>
      <c r="B442" s="1">
        <v>432</v>
      </c>
      <c r="C442" s="1">
        <v>436</v>
      </c>
      <c r="D442" s="12">
        <f>VLOOKUP($J442,Cabos!$A$29:$E$42,2,FALSE)</f>
        <v>1.044</v>
      </c>
      <c r="E442" s="12">
        <f>VLOOKUP($J442,Cabos!$A$29:$E$42,3,FALSE)</f>
        <v>0.44619999999999999</v>
      </c>
      <c r="F442" s="12">
        <f>VLOOKUP($J442,Cabos!$A$29:$E$42,5,FALSE)</f>
        <v>3.7439161362785476E-6</v>
      </c>
      <c r="G442" s="1">
        <v>5.3710000000000001E-2</v>
      </c>
      <c r="H442" s="12" t="s">
        <v>6</v>
      </c>
      <c r="J442" s="1" t="s">
        <v>41</v>
      </c>
      <c r="L442" s="9">
        <f t="shared" si="23"/>
        <v>0.42739463601532562</v>
      </c>
      <c r="M442" s="9">
        <f t="shared" si="21"/>
        <v>23.141603542893169</v>
      </c>
      <c r="S442">
        <f t="shared" si="22"/>
        <v>1.242935526288792</v>
      </c>
    </row>
    <row r="443" spans="1:19" x14ac:dyDescent="0.2">
      <c r="A443" s="12">
        <v>442</v>
      </c>
      <c r="B443" s="1">
        <v>434</v>
      </c>
      <c r="C443" s="1">
        <v>437</v>
      </c>
      <c r="D443" s="12">
        <f>VLOOKUP($J443,Cabos!$A$29:$E$42,2,FALSE)</f>
        <v>1.712</v>
      </c>
      <c r="E443" s="12">
        <f>VLOOKUP($J443,Cabos!$A$29:$E$42,3,FALSE)</f>
        <v>0.45369999999999999</v>
      </c>
      <c r="F443" s="12">
        <f>VLOOKUP($J443,Cabos!$A$29:$E$42,5,FALSE)</f>
        <v>3.6416605972323381E-6</v>
      </c>
      <c r="G443" s="1">
        <v>0.11945</v>
      </c>
      <c r="H443" s="12" t="s">
        <v>6</v>
      </c>
      <c r="J443" s="1" t="s">
        <v>43</v>
      </c>
      <c r="L443" s="9">
        <f t="shared" si="23"/>
        <v>0.26501168224299065</v>
      </c>
      <c r="M443" s="9">
        <f t="shared" si="21"/>
        <v>14.842852478997703</v>
      </c>
      <c r="S443">
        <f t="shared" si="22"/>
        <v>1.7729787286162755</v>
      </c>
    </row>
    <row r="444" spans="1:19" x14ac:dyDescent="0.2">
      <c r="A444" s="12">
        <v>443</v>
      </c>
      <c r="B444" s="1">
        <v>437</v>
      </c>
      <c r="C444" s="1">
        <v>438</v>
      </c>
      <c r="D444" s="12">
        <f>VLOOKUP($J444,Cabos!$A$29:$E$42,2,FALSE)</f>
        <v>1.712</v>
      </c>
      <c r="E444" s="12">
        <f>VLOOKUP($J444,Cabos!$A$29:$E$42,3,FALSE)</f>
        <v>0.45369999999999999</v>
      </c>
      <c r="F444" s="12">
        <f>VLOOKUP($J444,Cabos!$A$29:$E$42,5,FALSE)</f>
        <v>3.6416605972323381E-6</v>
      </c>
      <c r="G444" s="1">
        <v>2.955E-2</v>
      </c>
      <c r="H444" s="12" t="s">
        <v>6</v>
      </c>
      <c r="J444" s="1" t="s">
        <v>43</v>
      </c>
      <c r="L444" s="9">
        <f t="shared" si="23"/>
        <v>0.26501168224299065</v>
      </c>
      <c r="M444" s="9">
        <f t="shared" si="21"/>
        <v>14.842852478997703</v>
      </c>
      <c r="S444">
        <f t="shared" si="22"/>
        <v>0.43860629075438212</v>
      </c>
    </row>
    <row r="445" spans="1:19" x14ac:dyDescent="0.2">
      <c r="A445" s="12">
        <v>444</v>
      </c>
      <c r="B445" s="1">
        <v>437</v>
      </c>
      <c r="C445" s="1">
        <v>439</v>
      </c>
      <c r="D445" s="12">
        <f>VLOOKUP($J445,Cabos!$A$29:$E$42,2,FALSE)</f>
        <v>1.712</v>
      </c>
      <c r="E445" s="12">
        <f>VLOOKUP($J445,Cabos!$A$29:$E$42,3,FALSE)</f>
        <v>0.45369999999999999</v>
      </c>
      <c r="F445" s="12">
        <f>VLOOKUP($J445,Cabos!$A$29:$E$42,5,FALSE)</f>
        <v>3.6416605972323381E-6</v>
      </c>
      <c r="G445" s="1">
        <v>4.47E-3</v>
      </c>
      <c r="H445" s="12" t="s">
        <v>6</v>
      </c>
      <c r="J445" s="1" t="s">
        <v>43</v>
      </c>
      <c r="L445" s="9">
        <f t="shared" si="23"/>
        <v>0.26501168224299065</v>
      </c>
      <c r="M445" s="9">
        <f t="shared" si="21"/>
        <v>14.842852478997703</v>
      </c>
      <c r="S445">
        <f t="shared" si="22"/>
        <v>6.6347550581119727E-2</v>
      </c>
    </row>
    <row r="446" spans="1:19" x14ac:dyDescent="0.2">
      <c r="A446" s="12">
        <v>445</v>
      </c>
      <c r="B446" s="1">
        <v>439</v>
      </c>
      <c r="C446" s="1">
        <v>440</v>
      </c>
      <c r="D446" s="12">
        <f>VLOOKUP($J446,Cabos!$A$29:$E$42,2,FALSE)</f>
        <v>1.712</v>
      </c>
      <c r="E446" s="12">
        <f>VLOOKUP($J446,Cabos!$A$29:$E$42,3,FALSE)</f>
        <v>0.45369999999999999</v>
      </c>
      <c r="F446" s="12">
        <f>VLOOKUP($J446,Cabos!$A$29:$E$42,5,FALSE)</f>
        <v>3.6416605972323381E-6</v>
      </c>
      <c r="G446" s="1">
        <v>1.4320000000000001E-2</v>
      </c>
      <c r="H446" s="12" t="s">
        <v>6</v>
      </c>
      <c r="J446" s="1" t="s">
        <v>43</v>
      </c>
      <c r="L446" s="9">
        <f t="shared" si="23"/>
        <v>0.26501168224299065</v>
      </c>
      <c r="M446" s="9">
        <f t="shared" si="21"/>
        <v>14.842852478997703</v>
      </c>
      <c r="S446">
        <f t="shared" si="22"/>
        <v>0.21254964749924712</v>
      </c>
    </row>
    <row r="447" spans="1:19" x14ac:dyDescent="0.2">
      <c r="A447" s="12">
        <v>446</v>
      </c>
      <c r="B447" s="1">
        <v>441</v>
      </c>
      <c r="C447" s="1">
        <v>442</v>
      </c>
      <c r="D447" s="12">
        <f>VLOOKUP($J447,Cabos!$A$29:$E$42,2,FALSE)</f>
        <v>1.044</v>
      </c>
      <c r="E447" s="12">
        <f>VLOOKUP($J447,Cabos!$A$29:$E$42,3,FALSE)</f>
        <v>0.44619999999999999</v>
      </c>
      <c r="F447" s="12">
        <f>VLOOKUP($J447,Cabos!$A$29:$E$42,5,FALSE)</f>
        <v>3.7439161362785476E-6</v>
      </c>
      <c r="G447" s="1">
        <v>1.438E-2</v>
      </c>
      <c r="H447" s="12" t="s">
        <v>6</v>
      </c>
      <c r="J447" s="1" t="s">
        <v>41</v>
      </c>
      <c r="L447" s="9">
        <f t="shared" si="23"/>
        <v>0.42739463601532562</v>
      </c>
      <c r="M447" s="9">
        <f t="shared" si="21"/>
        <v>23.141603542893169</v>
      </c>
      <c r="S447">
        <f t="shared" si="22"/>
        <v>0.33277625894680379</v>
      </c>
    </row>
    <row r="448" spans="1:19" x14ac:dyDescent="0.2">
      <c r="A448" s="12">
        <v>447</v>
      </c>
      <c r="B448" s="1">
        <v>443</v>
      </c>
      <c r="C448" s="1">
        <v>446</v>
      </c>
      <c r="D448" s="12">
        <f>VLOOKUP($J448,Cabos!$A$29:$E$42,2,FALSE)</f>
        <v>1.044</v>
      </c>
      <c r="E448" s="12">
        <f>VLOOKUP($J448,Cabos!$A$29:$E$42,3,FALSE)</f>
        <v>0.44619999999999999</v>
      </c>
      <c r="F448" s="12">
        <f>VLOOKUP($J448,Cabos!$A$29:$E$42,5,FALSE)</f>
        <v>3.7439161362785476E-6</v>
      </c>
      <c r="G448" s="1">
        <v>4.3389999999999998E-2</v>
      </c>
      <c r="H448" s="12" t="s">
        <v>6</v>
      </c>
      <c r="J448" s="1" t="s">
        <v>41</v>
      </c>
      <c r="L448" s="9">
        <f t="shared" si="23"/>
        <v>0.42739463601532562</v>
      </c>
      <c r="M448" s="9">
        <f t="shared" si="21"/>
        <v>23.141603542893169</v>
      </c>
      <c r="S448">
        <f t="shared" si="22"/>
        <v>1.0041141777261346</v>
      </c>
    </row>
    <row r="449" spans="1:19" x14ac:dyDescent="0.2">
      <c r="A449" s="12">
        <v>448</v>
      </c>
      <c r="B449" s="1">
        <v>443</v>
      </c>
      <c r="C449" s="1">
        <v>444</v>
      </c>
      <c r="D449" s="12">
        <f>VLOOKUP($J449,Cabos!$A$29:$E$42,2,FALSE)</f>
        <v>1.044</v>
      </c>
      <c r="E449" s="12">
        <f>VLOOKUP($J449,Cabos!$A$29:$E$42,3,FALSE)</f>
        <v>0.44619999999999999</v>
      </c>
      <c r="F449" s="12">
        <f>VLOOKUP($J449,Cabos!$A$29:$E$42,5,FALSE)</f>
        <v>3.7439161362785476E-6</v>
      </c>
      <c r="G449" s="1">
        <v>3.7479999999999999E-2</v>
      </c>
      <c r="H449" s="12" t="s">
        <v>6</v>
      </c>
      <c r="J449" s="1" t="s">
        <v>41</v>
      </c>
      <c r="L449" s="9">
        <f t="shared" si="23"/>
        <v>0.42739463601532562</v>
      </c>
      <c r="M449" s="9">
        <f t="shared" si="21"/>
        <v>23.141603542893169</v>
      </c>
      <c r="S449">
        <f t="shared" si="22"/>
        <v>0.867347300787636</v>
      </c>
    </row>
    <row r="450" spans="1:19" x14ac:dyDescent="0.2">
      <c r="A450" s="12">
        <v>449</v>
      </c>
      <c r="B450" s="1">
        <v>443</v>
      </c>
      <c r="C450" s="1">
        <v>445</v>
      </c>
      <c r="D450" s="12">
        <f>VLOOKUP($J450,Cabos!$A$29:$E$42,2,FALSE)</f>
        <v>1.044</v>
      </c>
      <c r="E450" s="12">
        <f>VLOOKUP($J450,Cabos!$A$29:$E$42,3,FALSE)</f>
        <v>0.44619999999999999</v>
      </c>
      <c r="F450" s="12">
        <f>VLOOKUP($J450,Cabos!$A$29:$E$42,5,FALSE)</f>
        <v>3.7439161362785476E-6</v>
      </c>
      <c r="G450" s="1">
        <v>0.14493</v>
      </c>
      <c r="H450" s="12" t="s">
        <v>6</v>
      </c>
      <c r="J450" s="1" t="s">
        <v>41</v>
      </c>
      <c r="K450" s="1" t="s">
        <v>45</v>
      </c>
      <c r="L450" s="9">
        <f t="shared" si="23"/>
        <v>0.42739463601532562</v>
      </c>
      <c r="M450" s="9">
        <f t="shared" si="21"/>
        <v>23.141603542893169</v>
      </c>
      <c r="S450">
        <f t="shared" si="22"/>
        <v>3.353912601471507</v>
      </c>
    </row>
    <row r="451" spans="1:19" x14ac:dyDescent="0.2">
      <c r="A451" s="12">
        <v>450</v>
      </c>
      <c r="B451" s="1">
        <v>445</v>
      </c>
      <c r="C451" s="1">
        <v>447</v>
      </c>
      <c r="D451" s="12">
        <f>VLOOKUP($J451,Cabos!$A$29:$E$42,2,FALSE)</f>
        <v>1.1020000000000001</v>
      </c>
      <c r="E451" s="12">
        <f>VLOOKUP($J451,Cabos!$A$29:$E$42,3,FALSE)</f>
        <v>0.43619999999999998</v>
      </c>
      <c r="F451" s="12">
        <f>VLOOKUP($J451,Cabos!$A$29:$E$42,5,FALSE)</f>
        <v>3.7950664136622391E-6</v>
      </c>
      <c r="G451" s="1">
        <v>1.014E-2</v>
      </c>
      <c r="H451" s="12" t="s">
        <v>6</v>
      </c>
      <c r="J451" s="1" t="s">
        <v>45</v>
      </c>
      <c r="L451" s="9">
        <f t="shared" si="23"/>
        <v>0.39582577132486385</v>
      </c>
      <c r="M451" s="9">
        <f t="shared" ref="M451:M514" si="24">DEGREES(ATAN(L451))</f>
        <v>21.59493586759476</v>
      </c>
      <c r="S451">
        <f t="shared" ref="S451:S514" si="25">G451*M451</f>
        <v>0.21897264969741087</v>
      </c>
    </row>
    <row r="452" spans="1:19" x14ac:dyDescent="0.2">
      <c r="A452" s="12">
        <v>451</v>
      </c>
      <c r="B452" s="1">
        <v>445</v>
      </c>
      <c r="C452" s="1">
        <v>449</v>
      </c>
      <c r="D452" s="12">
        <f>VLOOKUP($J452,Cabos!$A$29:$E$42,2,FALSE)</f>
        <v>1.1020000000000001</v>
      </c>
      <c r="E452" s="12">
        <f>VLOOKUP($J452,Cabos!$A$29:$E$42,3,FALSE)</f>
        <v>0.43619999999999998</v>
      </c>
      <c r="F452" s="12">
        <f>VLOOKUP($J452,Cabos!$A$29:$E$42,5,FALSE)</f>
        <v>3.7950664136622391E-6</v>
      </c>
      <c r="G452" s="1">
        <v>2.3480000000000001E-2</v>
      </c>
      <c r="H452" s="12" t="s">
        <v>6</v>
      </c>
      <c r="J452" s="1" t="s">
        <v>45</v>
      </c>
      <c r="L452" s="9">
        <f t="shared" si="23"/>
        <v>0.39582577132486385</v>
      </c>
      <c r="M452" s="9">
        <f t="shared" si="24"/>
        <v>21.59493586759476</v>
      </c>
      <c r="S452">
        <f t="shared" si="25"/>
        <v>0.50704909417112498</v>
      </c>
    </row>
    <row r="453" spans="1:19" x14ac:dyDescent="0.2">
      <c r="A453" s="12">
        <v>452</v>
      </c>
      <c r="B453" s="1">
        <v>445</v>
      </c>
      <c r="C453" s="1">
        <v>448</v>
      </c>
      <c r="D453" s="12">
        <f>VLOOKUP($J453,Cabos!$A$29:$E$42,2,FALSE)</f>
        <v>1.1020000000000001</v>
      </c>
      <c r="E453" s="12">
        <f>VLOOKUP($J453,Cabos!$A$29:$E$42,3,FALSE)</f>
        <v>0.43619999999999998</v>
      </c>
      <c r="F453" s="12">
        <f>VLOOKUP($J453,Cabos!$A$29:$E$42,5,FALSE)</f>
        <v>3.7950664136622391E-6</v>
      </c>
      <c r="G453" s="1">
        <v>3.8979999999999994E-2</v>
      </c>
      <c r="H453" s="12" t="s">
        <v>6</v>
      </c>
      <c r="J453" s="1" t="s">
        <v>45</v>
      </c>
      <c r="L453" s="9">
        <f t="shared" si="23"/>
        <v>0.39582577132486385</v>
      </c>
      <c r="M453" s="9">
        <f t="shared" si="24"/>
        <v>21.59493586759476</v>
      </c>
      <c r="S453">
        <f t="shared" si="25"/>
        <v>0.84177060011884364</v>
      </c>
    </row>
    <row r="454" spans="1:19" x14ac:dyDescent="0.2">
      <c r="A454" s="12">
        <v>453</v>
      </c>
      <c r="B454" s="1">
        <v>447</v>
      </c>
      <c r="C454" s="1">
        <v>450</v>
      </c>
      <c r="D454" s="12">
        <f>VLOOKUP($J454,Cabos!$A$29:$E$42,2,FALSE)</f>
        <v>1.1020000000000001</v>
      </c>
      <c r="E454" s="12">
        <f>VLOOKUP($J454,Cabos!$A$29:$E$42,3,FALSE)</f>
        <v>0.43619999999999998</v>
      </c>
      <c r="F454" s="12">
        <f>VLOOKUP($J454,Cabos!$A$29:$E$42,5,FALSE)</f>
        <v>3.7950664136622391E-6</v>
      </c>
      <c r="G454" s="1">
        <v>3.0460000000000001E-2</v>
      </c>
      <c r="H454" s="12" t="s">
        <v>6</v>
      </c>
      <c r="J454" s="1" t="s">
        <v>45</v>
      </c>
      <c r="L454" s="9">
        <f t="shared" si="23"/>
        <v>0.39582577132486385</v>
      </c>
      <c r="M454" s="9">
        <f t="shared" si="24"/>
        <v>21.59493586759476</v>
      </c>
      <c r="S454">
        <f t="shared" si="25"/>
        <v>0.65778174652693644</v>
      </c>
    </row>
    <row r="455" spans="1:19" x14ac:dyDescent="0.2">
      <c r="A455" s="12">
        <v>454</v>
      </c>
      <c r="B455" s="1">
        <v>450</v>
      </c>
      <c r="C455" s="1">
        <v>451</v>
      </c>
      <c r="D455" s="12">
        <f>VLOOKUP($J455,Cabos!$A$29:$E$42,2,FALSE)</f>
        <v>1.1020000000000001</v>
      </c>
      <c r="E455" s="12">
        <f>VLOOKUP($J455,Cabos!$A$29:$E$42,3,FALSE)</f>
        <v>0.43619999999999998</v>
      </c>
      <c r="F455" s="12">
        <f>VLOOKUP($J455,Cabos!$A$29:$E$42,5,FALSE)</f>
        <v>3.7950664136622391E-6</v>
      </c>
      <c r="G455" s="1">
        <v>0.19153999999999999</v>
      </c>
      <c r="H455" s="12" t="s">
        <v>6</v>
      </c>
      <c r="J455" s="1" t="s">
        <v>45</v>
      </c>
      <c r="L455" s="9">
        <f t="shared" si="23"/>
        <v>0.39582577132486385</v>
      </c>
      <c r="M455" s="9">
        <f t="shared" si="24"/>
        <v>21.59493586759476</v>
      </c>
      <c r="S455">
        <f t="shared" si="25"/>
        <v>4.1362940160791002</v>
      </c>
    </row>
    <row r="456" spans="1:19" x14ac:dyDescent="0.2">
      <c r="A456" s="12">
        <v>455</v>
      </c>
      <c r="B456" s="1">
        <v>451</v>
      </c>
      <c r="C456" s="1">
        <v>452</v>
      </c>
      <c r="D456" s="12">
        <f>VLOOKUP($J456,Cabos!$A$29:$E$42,2,FALSE)</f>
        <v>1.712</v>
      </c>
      <c r="E456" s="12">
        <f>VLOOKUP($J456,Cabos!$A$29:$E$42,3,FALSE)</f>
        <v>0.45369999999999999</v>
      </c>
      <c r="F456" s="12">
        <f>VLOOKUP($J456,Cabos!$A$29:$E$42,5,FALSE)</f>
        <v>3.6416605972323381E-6</v>
      </c>
      <c r="G456" s="1">
        <v>0.14280999999999999</v>
      </c>
      <c r="H456" s="12" t="s">
        <v>6</v>
      </c>
      <c r="J456" s="1" t="s">
        <v>43</v>
      </c>
      <c r="L456" s="9">
        <f t="shared" si="23"/>
        <v>0.26501168224299065</v>
      </c>
      <c r="M456" s="9">
        <f t="shared" si="24"/>
        <v>14.842852478997703</v>
      </c>
      <c r="S456">
        <f t="shared" si="25"/>
        <v>2.1197077625256617</v>
      </c>
    </row>
    <row r="457" spans="1:19" x14ac:dyDescent="0.2">
      <c r="A457" s="12">
        <v>456</v>
      </c>
      <c r="B457" s="1">
        <v>451</v>
      </c>
      <c r="C457" s="1">
        <v>454</v>
      </c>
      <c r="D457" s="12">
        <f>VLOOKUP($J457,Cabos!$A$29:$E$42,2,FALSE)</f>
        <v>1.1020000000000001</v>
      </c>
      <c r="E457" s="12">
        <f>VLOOKUP($J457,Cabos!$A$29:$E$42,3,FALSE)</f>
        <v>0.43619999999999998</v>
      </c>
      <c r="F457" s="12">
        <f>VLOOKUP($J457,Cabos!$A$29:$E$42,5,FALSE)</f>
        <v>3.7950664136622391E-6</v>
      </c>
      <c r="G457" s="1">
        <v>1.1869999999999999E-2</v>
      </c>
      <c r="H457" s="12" t="s">
        <v>6</v>
      </c>
      <c r="J457" s="1" t="s">
        <v>45</v>
      </c>
      <c r="L457" s="9">
        <f t="shared" si="23"/>
        <v>0.39582577132486385</v>
      </c>
      <c r="M457" s="9">
        <f t="shared" si="24"/>
        <v>21.59493586759476</v>
      </c>
      <c r="S457">
        <f t="shared" si="25"/>
        <v>0.25633188874834978</v>
      </c>
    </row>
    <row r="458" spans="1:19" x14ac:dyDescent="0.2">
      <c r="A458" s="12">
        <v>457</v>
      </c>
      <c r="B458" s="1">
        <v>451</v>
      </c>
      <c r="C458" s="1">
        <v>453</v>
      </c>
      <c r="D458" s="12">
        <f>VLOOKUP($J458,Cabos!$A$29:$E$42,2,FALSE)</f>
        <v>1.712</v>
      </c>
      <c r="E458" s="12">
        <f>VLOOKUP($J458,Cabos!$A$29:$E$42,3,FALSE)</f>
        <v>0.45369999999999999</v>
      </c>
      <c r="F458" s="12">
        <f>VLOOKUP($J458,Cabos!$A$29:$E$42,5,FALSE)</f>
        <v>3.6416605972323381E-6</v>
      </c>
      <c r="G458" s="1">
        <v>5.8619999999999998E-2</v>
      </c>
      <c r="H458" s="12" t="s">
        <v>6</v>
      </c>
      <c r="J458" s="1" t="s">
        <v>43</v>
      </c>
      <c r="L458" s="9">
        <f t="shared" si="23"/>
        <v>0.26501168224299065</v>
      </c>
      <c r="M458" s="9">
        <f t="shared" si="24"/>
        <v>14.842852478997703</v>
      </c>
      <c r="S458">
        <f t="shared" si="25"/>
        <v>0.87008801231884525</v>
      </c>
    </row>
    <row r="459" spans="1:19" x14ac:dyDescent="0.2">
      <c r="A459" s="12">
        <v>458</v>
      </c>
      <c r="B459" s="1">
        <v>452</v>
      </c>
      <c r="C459" s="1">
        <v>458</v>
      </c>
      <c r="D459" s="12">
        <f>VLOOKUP($J459,Cabos!$A$29:$E$42,2,FALSE)</f>
        <v>1.712</v>
      </c>
      <c r="E459" s="12">
        <f>VLOOKUP($J459,Cabos!$A$29:$E$42,3,FALSE)</f>
        <v>0.45369999999999999</v>
      </c>
      <c r="F459" s="12">
        <f>VLOOKUP($J459,Cabos!$A$29:$E$42,5,FALSE)</f>
        <v>3.6416605972323381E-6</v>
      </c>
      <c r="G459" s="1">
        <v>4.8329999999999998E-2</v>
      </c>
      <c r="H459" s="12" t="s">
        <v>6</v>
      </c>
      <c r="J459" s="1" t="s">
        <v>43</v>
      </c>
      <c r="L459" s="9">
        <f t="shared" si="23"/>
        <v>0.26501168224299065</v>
      </c>
      <c r="M459" s="9">
        <f t="shared" si="24"/>
        <v>14.842852478997703</v>
      </c>
      <c r="S459">
        <f t="shared" si="25"/>
        <v>0.71735506030995888</v>
      </c>
    </row>
    <row r="460" spans="1:19" x14ac:dyDescent="0.2">
      <c r="A460" s="12">
        <v>459</v>
      </c>
      <c r="B460" s="1">
        <v>452</v>
      </c>
      <c r="C460" s="1">
        <v>456</v>
      </c>
      <c r="D460" s="12">
        <f>VLOOKUP($J460,Cabos!$A$29:$E$42,2,FALSE)</f>
        <v>1.1020000000000001</v>
      </c>
      <c r="E460" s="12">
        <f>VLOOKUP($J460,Cabos!$A$29:$E$42,3,FALSE)</f>
        <v>0.43619999999999998</v>
      </c>
      <c r="F460" s="12">
        <f>VLOOKUP($J460,Cabos!$A$29:$E$42,5,FALSE)</f>
        <v>3.7950664136622391E-6</v>
      </c>
      <c r="G460" s="1">
        <v>2.64E-2</v>
      </c>
      <c r="H460" s="12" t="s">
        <v>6</v>
      </c>
      <c r="J460" s="1" t="s">
        <v>45</v>
      </c>
      <c r="L460" s="9">
        <f t="shared" si="23"/>
        <v>0.39582577132486385</v>
      </c>
      <c r="M460" s="9">
        <f t="shared" si="24"/>
        <v>21.59493586759476</v>
      </c>
      <c r="S460">
        <f t="shared" si="25"/>
        <v>0.5701063069045017</v>
      </c>
    </row>
    <row r="461" spans="1:19" x14ac:dyDescent="0.2">
      <c r="A461" s="12">
        <v>460</v>
      </c>
      <c r="B461" s="1">
        <v>452</v>
      </c>
      <c r="C461" s="1">
        <v>457</v>
      </c>
      <c r="D461" s="12">
        <f>VLOOKUP($J461,Cabos!$A$29:$E$42,2,FALSE)</f>
        <v>1.1020000000000001</v>
      </c>
      <c r="E461" s="12">
        <f>VLOOKUP($J461,Cabos!$A$29:$E$42,3,FALSE)</f>
        <v>0.43619999999999998</v>
      </c>
      <c r="F461" s="12">
        <f>VLOOKUP($J461,Cabos!$A$29:$E$42,5,FALSE)</f>
        <v>3.7950664136622391E-6</v>
      </c>
      <c r="G461" s="1">
        <v>0.15618000000000001</v>
      </c>
      <c r="H461" s="12" t="s">
        <v>6</v>
      </c>
      <c r="J461" s="1" t="s">
        <v>45</v>
      </c>
      <c r="L461" s="9">
        <f t="shared" si="23"/>
        <v>0.39582577132486385</v>
      </c>
      <c r="M461" s="9">
        <f t="shared" si="24"/>
        <v>21.59493586759476</v>
      </c>
      <c r="S461">
        <f t="shared" si="25"/>
        <v>3.3726970838009498</v>
      </c>
    </row>
    <row r="462" spans="1:19" x14ac:dyDescent="0.2">
      <c r="A462" s="12">
        <v>461</v>
      </c>
      <c r="B462" s="1">
        <v>453</v>
      </c>
      <c r="C462" s="1">
        <v>455</v>
      </c>
      <c r="D462" s="12">
        <f>VLOOKUP($J462,Cabos!$A$29:$E$42,2,FALSE)</f>
        <v>1.712</v>
      </c>
      <c r="E462" s="12">
        <f>VLOOKUP($J462,Cabos!$A$29:$E$42,3,FALSE)</f>
        <v>0.45369999999999999</v>
      </c>
      <c r="F462" s="12">
        <f>VLOOKUP($J462,Cabos!$A$29:$E$42,5,FALSE)</f>
        <v>3.6416605972323381E-6</v>
      </c>
      <c r="G462" s="1">
        <v>3.0870000000000002E-2</v>
      </c>
      <c r="H462" s="12" t="s">
        <v>6</v>
      </c>
      <c r="J462" s="1" t="s">
        <v>43</v>
      </c>
      <c r="L462" s="9">
        <f t="shared" si="23"/>
        <v>0.26501168224299065</v>
      </c>
      <c r="M462" s="9">
        <f t="shared" si="24"/>
        <v>14.842852478997703</v>
      </c>
      <c r="S462">
        <f t="shared" si="25"/>
        <v>0.45819885602665911</v>
      </c>
    </row>
    <row r="463" spans="1:19" x14ac:dyDescent="0.2">
      <c r="A463" s="12">
        <v>462</v>
      </c>
      <c r="B463" s="1">
        <v>457</v>
      </c>
      <c r="C463" s="1">
        <v>460</v>
      </c>
      <c r="D463" s="12">
        <f>VLOOKUP($J463,Cabos!$A$29:$E$42,2,FALSE)</f>
        <v>1.1020000000000001</v>
      </c>
      <c r="E463" s="12">
        <f>VLOOKUP($J463,Cabos!$A$29:$E$42,3,FALSE)</f>
        <v>0.43619999999999998</v>
      </c>
      <c r="F463" s="12">
        <f>VLOOKUP($J463,Cabos!$A$29:$E$42,5,FALSE)</f>
        <v>3.7950664136622391E-6</v>
      </c>
      <c r="G463" s="1">
        <v>0.13108</v>
      </c>
      <c r="H463" s="12" t="s">
        <v>6</v>
      </c>
      <c r="J463" s="1" t="s">
        <v>45</v>
      </c>
      <c r="L463" s="9">
        <f t="shared" si="23"/>
        <v>0.39582577132486385</v>
      </c>
      <c r="M463" s="9">
        <f t="shared" si="24"/>
        <v>21.59493586759476</v>
      </c>
      <c r="S463">
        <f t="shared" si="25"/>
        <v>2.8306641935243211</v>
      </c>
    </row>
    <row r="464" spans="1:19" x14ac:dyDescent="0.2">
      <c r="A464" s="12">
        <v>463</v>
      </c>
      <c r="B464" s="1">
        <v>458</v>
      </c>
      <c r="C464" s="1">
        <v>459</v>
      </c>
      <c r="D464" s="12">
        <f>VLOOKUP($J464,Cabos!$A$29:$E$42,2,FALSE)</f>
        <v>1.712</v>
      </c>
      <c r="E464" s="12">
        <f>VLOOKUP($J464,Cabos!$A$29:$E$42,3,FALSE)</f>
        <v>0.45369999999999999</v>
      </c>
      <c r="F464" s="12">
        <f>VLOOKUP($J464,Cabos!$A$29:$E$42,5,FALSE)</f>
        <v>3.6416605972323381E-6</v>
      </c>
      <c r="G464" s="1">
        <v>2.64E-2</v>
      </c>
      <c r="H464" s="12" t="s">
        <v>6</v>
      </c>
      <c r="J464" s="1" t="s">
        <v>43</v>
      </c>
      <c r="L464" s="9">
        <f t="shared" si="23"/>
        <v>0.26501168224299065</v>
      </c>
      <c r="M464" s="9">
        <f t="shared" si="24"/>
        <v>14.842852478997703</v>
      </c>
      <c r="S464">
        <f t="shared" si="25"/>
        <v>0.39185130544553937</v>
      </c>
    </row>
    <row r="465" spans="1:19" x14ac:dyDescent="0.2">
      <c r="A465" s="12">
        <v>464</v>
      </c>
      <c r="B465" s="1">
        <v>460</v>
      </c>
      <c r="C465" s="1">
        <v>461</v>
      </c>
      <c r="D465" s="12">
        <f>VLOOKUP($J465,Cabos!$A$29:$E$42,2,FALSE)</f>
        <v>1.1020000000000001</v>
      </c>
      <c r="E465" s="12">
        <f>VLOOKUP($J465,Cabos!$A$29:$E$42,3,FALSE)</f>
        <v>0.43619999999999998</v>
      </c>
      <c r="F465" s="12">
        <f>VLOOKUP($J465,Cabos!$A$29:$E$42,5,FALSE)</f>
        <v>3.7950664136622391E-6</v>
      </c>
      <c r="G465" s="1">
        <v>0.12312999999999999</v>
      </c>
      <c r="H465" s="12" t="s">
        <v>6</v>
      </c>
      <c r="J465" s="1" t="s">
        <v>45</v>
      </c>
      <c r="L465" s="9">
        <f t="shared" si="23"/>
        <v>0.39582577132486385</v>
      </c>
      <c r="M465" s="9">
        <f t="shared" si="24"/>
        <v>21.59493586759476</v>
      </c>
      <c r="S465">
        <f t="shared" si="25"/>
        <v>2.6589844533769424</v>
      </c>
    </row>
    <row r="466" spans="1:19" x14ac:dyDescent="0.2">
      <c r="A466" s="12">
        <v>465</v>
      </c>
      <c r="B466" s="1">
        <v>461</v>
      </c>
      <c r="C466" s="1">
        <v>462</v>
      </c>
      <c r="D466" s="12">
        <f>VLOOKUP($J466,Cabos!$A$29:$E$42,2,FALSE)</f>
        <v>1.1020000000000001</v>
      </c>
      <c r="E466" s="12">
        <f>VLOOKUP($J466,Cabos!$A$29:$E$42,3,FALSE)</f>
        <v>0.43619999999999998</v>
      </c>
      <c r="F466" s="12">
        <f>VLOOKUP($J466,Cabos!$A$29:$E$42,5,FALSE)</f>
        <v>3.7950664136622391E-6</v>
      </c>
      <c r="G466" s="1">
        <v>4.2950000000000002E-2</v>
      </c>
      <c r="H466" s="12" t="s">
        <v>6</v>
      </c>
      <c r="J466" s="1" t="s">
        <v>45</v>
      </c>
      <c r="L466" s="9">
        <f t="shared" si="23"/>
        <v>0.39582577132486385</v>
      </c>
      <c r="M466" s="9">
        <f t="shared" si="24"/>
        <v>21.59493586759476</v>
      </c>
      <c r="S466">
        <f t="shared" si="25"/>
        <v>0.92750249551319497</v>
      </c>
    </row>
    <row r="467" spans="1:19" x14ac:dyDescent="0.2">
      <c r="A467" s="12">
        <v>466</v>
      </c>
      <c r="B467" s="1">
        <v>463</v>
      </c>
      <c r="C467" s="1">
        <v>464</v>
      </c>
      <c r="D467" s="12">
        <f>VLOOKUP($J467,Cabos!$A$29:$E$42,2,FALSE)</f>
        <v>0.57699999999999996</v>
      </c>
      <c r="E467" s="12">
        <f>VLOOKUP($J467,Cabos!$A$29:$E$42,3,FALSE)</f>
        <v>0.41</v>
      </c>
      <c r="F467" s="12">
        <f>VLOOKUP($J467,Cabos!$A$29:$E$42,5,FALSE)</f>
        <v>4.0502227622519237E-6</v>
      </c>
      <c r="G467" s="1">
        <v>0.82713999999999999</v>
      </c>
      <c r="H467" s="12" t="s">
        <v>6</v>
      </c>
      <c r="J467" s="1" t="s">
        <v>42</v>
      </c>
      <c r="K467" s="1" t="s">
        <v>45</v>
      </c>
      <c r="L467" s="9">
        <f t="shared" si="23"/>
        <v>0.71057192374350087</v>
      </c>
      <c r="M467" s="9">
        <f t="shared" si="24"/>
        <v>35.396532291207677</v>
      </c>
      <c r="S467">
        <f t="shared" si="25"/>
        <v>29.277887719349518</v>
      </c>
    </row>
    <row r="468" spans="1:19" x14ac:dyDescent="0.2">
      <c r="A468" s="12">
        <v>467</v>
      </c>
      <c r="B468" s="1">
        <v>463</v>
      </c>
      <c r="C468" s="1">
        <v>465</v>
      </c>
      <c r="D468" s="12">
        <f>VLOOKUP($J468,Cabos!$A$29:$E$42,2,FALSE)</f>
        <v>1.1020000000000001</v>
      </c>
      <c r="E468" s="12">
        <f>VLOOKUP($J468,Cabos!$A$29:$E$42,3,FALSE)</f>
        <v>0.43619999999999998</v>
      </c>
      <c r="F468" s="12">
        <f>VLOOKUP($J468,Cabos!$A$29:$E$42,5,FALSE)</f>
        <v>3.7950664136622391E-6</v>
      </c>
      <c r="G468" s="1">
        <v>2.4030000000000003E-2</v>
      </c>
      <c r="H468" s="12" t="s">
        <v>6</v>
      </c>
      <c r="J468" s="1" t="s">
        <v>45</v>
      </c>
      <c r="L468" s="9">
        <f t="shared" si="23"/>
        <v>0.39582577132486385</v>
      </c>
      <c r="M468" s="9">
        <f t="shared" si="24"/>
        <v>21.59493586759476</v>
      </c>
      <c r="S468">
        <f t="shared" si="25"/>
        <v>0.51892630889830216</v>
      </c>
    </row>
    <row r="469" spans="1:19" x14ac:dyDescent="0.2">
      <c r="A469" s="12">
        <v>468</v>
      </c>
      <c r="B469" s="1">
        <v>464</v>
      </c>
      <c r="C469" s="1">
        <v>466</v>
      </c>
      <c r="D469" s="12">
        <f>VLOOKUP($J469,Cabos!$A$29:$E$42,2,FALSE)</f>
        <v>0.57699999999999996</v>
      </c>
      <c r="E469" s="12">
        <f>VLOOKUP($J469,Cabos!$A$29:$E$42,3,FALSE)</f>
        <v>0.41</v>
      </c>
      <c r="F469" s="12">
        <f>VLOOKUP($J469,Cabos!$A$29:$E$42,5,FALSE)</f>
        <v>4.0502227622519237E-6</v>
      </c>
      <c r="G469" s="1">
        <v>0.93292999999999993</v>
      </c>
      <c r="H469" s="12" t="s">
        <v>6</v>
      </c>
      <c r="J469" s="1" t="s">
        <v>42</v>
      </c>
      <c r="L469" s="9">
        <f t="shared" si="23"/>
        <v>0.71057192374350087</v>
      </c>
      <c r="M469" s="9">
        <f t="shared" si="24"/>
        <v>35.396532291207677</v>
      </c>
      <c r="S469">
        <f t="shared" si="25"/>
        <v>33.022486870436374</v>
      </c>
    </row>
    <row r="470" spans="1:19" x14ac:dyDescent="0.2">
      <c r="A470" s="12">
        <v>469</v>
      </c>
      <c r="B470" s="1">
        <v>466</v>
      </c>
      <c r="C470" s="1">
        <v>467</v>
      </c>
      <c r="D470" s="12">
        <f>VLOOKUP($J470,Cabos!$A$29:$E$42,2,FALSE)</f>
        <v>0.57699999999999996</v>
      </c>
      <c r="E470" s="12">
        <f>VLOOKUP($J470,Cabos!$A$29:$E$42,3,FALSE)</f>
        <v>0.41</v>
      </c>
      <c r="F470" s="12">
        <f>VLOOKUP($J470,Cabos!$A$29:$E$42,5,FALSE)</f>
        <v>4.0502227622519237E-6</v>
      </c>
      <c r="G470" s="1">
        <v>0.34681000000000001</v>
      </c>
      <c r="H470" s="12" t="s">
        <v>6</v>
      </c>
      <c r="J470" s="1" t="s">
        <v>42</v>
      </c>
      <c r="L470" s="9">
        <f t="shared" si="23"/>
        <v>0.71057192374350087</v>
      </c>
      <c r="M470" s="9">
        <f t="shared" si="24"/>
        <v>35.396532291207677</v>
      </c>
      <c r="S470">
        <f t="shared" si="25"/>
        <v>12.275871363913735</v>
      </c>
    </row>
    <row r="471" spans="1:19" x14ac:dyDescent="0.2">
      <c r="A471" s="12">
        <v>470</v>
      </c>
      <c r="B471" s="1">
        <v>467</v>
      </c>
      <c r="C471" s="1">
        <v>468</v>
      </c>
      <c r="D471" s="12">
        <f>VLOOKUP($J471,Cabos!$A$29:$E$42,2,FALSE)</f>
        <v>0.57699999999999996</v>
      </c>
      <c r="E471" s="12">
        <f>VLOOKUP($J471,Cabos!$A$29:$E$42,3,FALSE)</f>
        <v>0.41</v>
      </c>
      <c r="F471" s="12">
        <f>VLOOKUP($J471,Cabos!$A$29:$E$42,5,FALSE)</f>
        <v>4.0502227622519237E-6</v>
      </c>
      <c r="G471" s="1">
        <v>7.5700000000000003E-2</v>
      </c>
      <c r="H471" s="12" t="s">
        <v>6</v>
      </c>
      <c r="J471" s="1" t="s">
        <v>42</v>
      </c>
      <c r="L471" s="9">
        <f t="shared" si="23"/>
        <v>0.71057192374350087</v>
      </c>
      <c r="M471" s="9">
        <f t="shared" si="24"/>
        <v>35.396532291207677</v>
      </c>
      <c r="S471">
        <f t="shared" si="25"/>
        <v>2.6795174944444211</v>
      </c>
    </row>
    <row r="472" spans="1:19" x14ac:dyDescent="0.2">
      <c r="A472" s="12">
        <v>471</v>
      </c>
      <c r="B472" s="1">
        <v>468</v>
      </c>
      <c r="C472" s="1">
        <v>469</v>
      </c>
      <c r="D472" s="12">
        <f>VLOOKUP($J472,Cabos!$A$29:$E$42,2,FALSE)</f>
        <v>0.57699999999999996</v>
      </c>
      <c r="E472" s="12">
        <f>VLOOKUP($J472,Cabos!$A$29:$E$42,3,FALSE)</f>
        <v>0.41</v>
      </c>
      <c r="F472" s="12">
        <f>VLOOKUP($J472,Cabos!$A$29:$E$42,5,FALSE)</f>
        <v>4.0502227622519237E-6</v>
      </c>
      <c r="G472" s="1">
        <v>4.9739999999999999E-2</v>
      </c>
      <c r="H472" s="12" t="s">
        <v>6</v>
      </c>
      <c r="J472" s="1" t="s">
        <v>42</v>
      </c>
      <c r="L472" s="9">
        <f t="shared" si="23"/>
        <v>0.71057192374350087</v>
      </c>
      <c r="M472" s="9">
        <f t="shared" si="24"/>
        <v>35.396532291207677</v>
      </c>
      <c r="S472">
        <f t="shared" si="25"/>
        <v>1.7606235161646699</v>
      </c>
    </row>
    <row r="473" spans="1:19" x14ac:dyDescent="0.2">
      <c r="A473" s="12">
        <v>472</v>
      </c>
      <c r="B473" s="1">
        <v>468</v>
      </c>
      <c r="C473" s="1">
        <v>470</v>
      </c>
      <c r="D473" s="12">
        <f>VLOOKUP($J473,Cabos!$A$29:$E$42,2,FALSE)</f>
        <v>0.57699999999999996</v>
      </c>
      <c r="E473" s="12">
        <f>VLOOKUP($J473,Cabos!$A$29:$E$42,3,FALSE)</f>
        <v>0.41</v>
      </c>
      <c r="F473" s="12">
        <f>VLOOKUP($J473,Cabos!$A$29:$E$42,5,FALSE)</f>
        <v>4.0502227622519237E-6</v>
      </c>
      <c r="G473" s="1">
        <v>2.3089999999999999E-2</v>
      </c>
      <c r="H473" s="12" t="s">
        <v>6</v>
      </c>
      <c r="J473" s="1" t="s">
        <v>42</v>
      </c>
      <c r="L473" s="9">
        <f t="shared" si="23"/>
        <v>0.71057192374350087</v>
      </c>
      <c r="M473" s="9">
        <f t="shared" si="24"/>
        <v>35.396532291207677</v>
      </c>
      <c r="S473">
        <f t="shared" si="25"/>
        <v>0.81730593060398526</v>
      </c>
    </row>
    <row r="474" spans="1:19" x14ac:dyDescent="0.2">
      <c r="A474" s="12">
        <v>473</v>
      </c>
      <c r="B474" s="1">
        <v>469</v>
      </c>
      <c r="C474" s="1">
        <v>472</v>
      </c>
      <c r="D474" s="12">
        <f>VLOOKUP($J474,Cabos!$A$29:$E$42,2,FALSE)</f>
        <v>0.57699999999999996</v>
      </c>
      <c r="E474" s="12">
        <f>VLOOKUP($J474,Cabos!$A$29:$E$42,3,FALSE)</f>
        <v>0.41</v>
      </c>
      <c r="F474" s="12">
        <f>VLOOKUP($J474,Cabos!$A$29:$E$42,5,FALSE)</f>
        <v>4.0502227622519237E-6</v>
      </c>
      <c r="G474" s="1">
        <v>1.1179999999999999E-2</v>
      </c>
      <c r="H474" s="12" t="s">
        <v>6</v>
      </c>
      <c r="J474" s="1" t="s">
        <v>42</v>
      </c>
      <c r="L474" s="9">
        <f t="shared" si="23"/>
        <v>0.71057192374350087</v>
      </c>
      <c r="M474" s="9">
        <f t="shared" si="24"/>
        <v>35.396532291207677</v>
      </c>
      <c r="S474">
        <f t="shared" si="25"/>
        <v>0.39573323101570179</v>
      </c>
    </row>
    <row r="475" spans="1:19" x14ac:dyDescent="0.2">
      <c r="A475" s="12">
        <v>474</v>
      </c>
      <c r="B475" s="1">
        <v>469</v>
      </c>
      <c r="C475" s="1">
        <v>471</v>
      </c>
      <c r="D475" s="12">
        <f>VLOOKUP($J475,Cabos!$A$29:$E$42,2,FALSE)</f>
        <v>0.57699999999999996</v>
      </c>
      <c r="E475" s="12">
        <f>VLOOKUP($J475,Cabos!$A$29:$E$42,3,FALSE)</f>
        <v>0.41</v>
      </c>
      <c r="F475" s="12">
        <f>VLOOKUP($J475,Cabos!$A$29:$E$42,5,FALSE)</f>
        <v>4.0502227622519237E-6</v>
      </c>
      <c r="G475" s="1">
        <v>4.614E-2</v>
      </c>
      <c r="H475" s="12" t="s">
        <v>6</v>
      </c>
      <c r="J475" s="1" t="s">
        <v>42</v>
      </c>
      <c r="L475" s="9">
        <f t="shared" si="23"/>
        <v>0.71057192374350087</v>
      </c>
      <c r="M475" s="9">
        <f t="shared" si="24"/>
        <v>35.396532291207677</v>
      </c>
      <c r="S475">
        <f t="shared" si="25"/>
        <v>1.6331959999163221</v>
      </c>
    </row>
    <row r="476" spans="1:19" x14ac:dyDescent="0.2">
      <c r="A476" s="12">
        <v>475</v>
      </c>
      <c r="B476" s="1">
        <v>473</v>
      </c>
      <c r="C476" s="1">
        <v>474</v>
      </c>
      <c r="D476" s="12">
        <f>VLOOKUP($J476,Cabos!$A$29:$E$42,2,FALSE)</f>
        <v>1.712</v>
      </c>
      <c r="E476" s="12">
        <f>VLOOKUP($J476,Cabos!$A$29:$E$42,3,FALSE)</f>
        <v>0.45369999999999999</v>
      </c>
      <c r="F476" s="12">
        <f>VLOOKUP($J476,Cabos!$A$29:$E$42,5,FALSE)</f>
        <v>3.6416605972323381E-6</v>
      </c>
      <c r="G476" s="1">
        <v>0.13644999999999999</v>
      </c>
      <c r="H476" s="12" t="s">
        <v>6</v>
      </c>
      <c r="J476" s="1" t="s">
        <v>43</v>
      </c>
      <c r="L476" s="9">
        <f t="shared" si="23"/>
        <v>0.26501168224299065</v>
      </c>
      <c r="M476" s="9">
        <f t="shared" si="24"/>
        <v>14.842852478997703</v>
      </c>
      <c r="S476">
        <f t="shared" si="25"/>
        <v>2.0253072207592364</v>
      </c>
    </row>
    <row r="477" spans="1:19" x14ac:dyDescent="0.2">
      <c r="A477" s="12">
        <v>476</v>
      </c>
      <c r="B477" s="1">
        <v>474</v>
      </c>
      <c r="C477" s="1">
        <v>475</v>
      </c>
      <c r="D477" s="12">
        <f>VLOOKUP($J477,Cabos!$A$29:$E$42,2,FALSE)</f>
        <v>1.712</v>
      </c>
      <c r="E477" s="12">
        <f>VLOOKUP($J477,Cabos!$A$29:$E$42,3,FALSE)</f>
        <v>0.45369999999999999</v>
      </c>
      <c r="F477" s="12">
        <f>VLOOKUP($J477,Cabos!$A$29:$E$42,5,FALSE)</f>
        <v>3.6416605972323381E-6</v>
      </c>
      <c r="G477" s="1">
        <v>2.8039999999999999E-2</v>
      </c>
      <c r="H477" s="12" t="s">
        <v>6</v>
      </c>
      <c r="J477" s="1" t="s">
        <v>43</v>
      </c>
      <c r="L477" s="9">
        <f t="shared" si="23"/>
        <v>0.26501168224299065</v>
      </c>
      <c r="M477" s="9">
        <f t="shared" si="24"/>
        <v>14.842852478997703</v>
      </c>
      <c r="S477">
        <f t="shared" si="25"/>
        <v>0.41619358351109559</v>
      </c>
    </row>
    <row r="478" spans="1:19" x14ac:dyDescent="0.2">
      <c r="A478" s="12">
        <v>477</v>
      </c>
      <c r="B478" s="1">
        <v>476</v>
      </c>
      <c r="C478" s="1">
        <v>762</v>
      </c>
      <c r="D478" s="12">
        <f>VLOOKUP($J478,Cabos!$A$29:$E$42,2,FALSE)</f>
        <v>0.32800000000000001</v>
      </c>
      <c r="E478" s="12">
        <f>VLOOKUP($J478,Cabos!$A$29:$E$42,3,FALSE)</f>
        <v>0.40250000000000002</v>
      </c>
      <c r="F478" s="12">
        <f>VLOOKUP($J478,Cabos!$A$29:$E$42,5,FALSE)</f>
        <v>4.1753653444676413E-6</v>
      </c>
      <c r="G478" s="1">
        <v>7.2469999999999993E-2</v>
      </c>
      <c r="H478" s="12" t="s">
        <v>6</v>
      </c>
      <c r="J478" s="1" t="s">
        <v>39</v>
      </c>
      <c r="L478" s="9">
        <f t="shared" si="23"/>
        <v>1.2271341463414633</v>
      </c>
      <c r="M478" s="9">
        <f t="shared" si="24"/>
        <v>50.82317362855737</v>
      </c>
      <c r="S478">
        <f t="shared" si="25"/>
        <v>3.6831553928615524</v>
      </c>
    </row>
    <row r="479" spans="1:19" x14ac:dyDescent="0.2">
      <c r="A479" s="12">
        <v>478</v>
      </c>
      <c r="B479" s="1">
        <v>477</v>
      </c>
      <c r="C479" s="1">
        <v>478</v>
      </c>
      <c r="D479" s="12">
        <f>VLOOKUP($J479,Cabos!$A$29:$E$42,2,FALSE)</f>
        <v>0.57699999999999996</v>
      </c>
      <c r="E479" s="12">
        <f>VLOOKUP($J479,Cabos!$A$29:$E$42,3,FALSE)</f>
        <v>0.41</v>
      </c>
      <c r="F479" s="12">
        <f>VLOOKUP($J479,Cabos!$A$29:$E$42,5,FALSE)</f>
        <v>4.0502227622519237E-6</v>
      </c>
      <c r="G479" s="1">
        <v>3.1640000000000001E-2</v>
      </c>
      <c r="H479" s="12" t="s">
        <v>6</v>
      </c>
      <c r="J479" s="1" t="s">
        <v>42</v>
      </c>
      <c r="L479" s="9">
        <f t="shared" si="23"/>
        <v>0.71057192374350087</v>
      </c>
      <c r="M479" s="9">
        <f t="shared" si="24"/>
        <v>35.396532291207677</v>
      </c>
      <c r="S479">
        <f t="shared" si="25"/>
        <v>1.1199462816938111</v>
      </c>
    </row>
    <row r="480" spans="1:19" x14ac:dyDescent="0.2">
      <c r="A480" s="12">
        <v>479</v>
      </c>
      <c r="B480" s="1">
        <v>478</v>
      </c>
      <c r="C480" s="1">
        <v>479</v>
      </c>
      <c r="D480" s="12">
        <f>VLOOKUP($J480,Cabos!$A$29:$E$42,2,FALSE)</f>
        <v>0.57699999999999996</v>
      </c>
      <c r="E480" s="12">
        <f>VLOOKUP($J480,Cabos!$A$29:$E$42,3,FALSE)</f>
        <v>0.41</v>
      </c>
      <c r="F480" s="12">
        <f>VLOOKUP($J480,Cabos!$A$29:$E$42,5,FALSE)</f>
        <v>4.0502227622519237E-6</v>
      </c>
      <c r="G480" s="1">
        <v>0.17135</v>
      </c>
      <c r="H480" s="12" t="s">
        <v>6</v>
      </c>
      <c r="J480" s="1" t="s">
        <v>42</v>
      </c>
      <c r="L480" s="9">
        <f t="shared" si="23"/>
        <v>0.71057192374350087</v>
      </c>
      <c r="M480" s="9">
        <f t="shared" si="24"/>
        <v>35.396532291207677</v>
      </c>
      <c r="S480">
        <f t="shared" si="25"/>
        <v>6.0651958080984354</v>
      </c>
    </row>
    <row r="481" spans="1:19" x14ac:dyDescent="0.2">
      <c r="A481" s="12">
        <v>480</v>
      </c>
      <c r="B481" s="1">
        <v>479</v>
      </c>
      <c r="C481" s="1">
        <v>480</v>
      </c>
      <c r="D481" s="12">
        <f>VLOOKUP($J481,Cabos!$A$29:$E$42,2,FALSE)</f>
        <v>0.52100000000000002</v>
      </c>
      <c r="E481" s="12">
        <f>VLOOKUP($J481,Cabos!$A$29:$E$42,3,FALSE)</f>
        <v>0.42</v>
      </c>
      <c r="F481" s="12">
        <f>VLOOKUP($J481,Cabos!$A$29:$E$42,5,FALSE)</f>
        <v>3.9920159680638726E-6</v>
      </c>
      <c r="G481" s="1">
        <v>0.48957000000000001</v>
      </c>
      <c r="H481" s="12" t="s">
        <v>6</v>
      </c>
      <c r="J481" s="1" t="s">
        <v>47</v>
      </c>
      <c r="K481" s="1" t="s">
        <v>42</v>
      </c>
      <c r="L481" s="9">
        <f t="shared" si="23"/>
        <v>0.80614203454894429</v>
      </c>
      <c r="M481" s="9">
        <f t="shared" si="24"/>
        <v>38.873747159983608</v>
      </c>
      <c r="S481">
        <f t="shared" si="25"/>
        <v>19.031420397113177</v>
      </c>
    </row>
    <row r="482" spans="1:19" x14ac:dyDescent="0.2">
      <c r="A482" s="12">
        <v>481</v>
      </c>
      <c r="B482" s="1">
        <v>480</v>
      </c>
      <c r="C482" s="1">
        <v>482</v>
      </c>
      <c r="D482" s="12">
        <f>VLOOKUP($J482,Cabos!$A$29:$E$42,2,FALSE)</f>
        <v>0.52100000000000002</v>
      </c>
      <c r="E482" s="12">
        <f>VLOOKUP($J482,Cabos!$A$29:$E$42,3,FALSE)</f>
        <v>0.42</v>
      </c>
      <c r="F482" s="12">
        <f>VLOOKUP($J482,Cabos!$A$29:$E$42,5,FALSE)</f>
        <v>3.9920159680638726E-6</v>
      </c>
      <c r="G482" s="1">
        <v>8.9799999999999991E-2</v>
      </c>
      <c r="H482" s="12" t="s">
        <v>6</v>
      </c>
      <c r="J482" s="1" t="s">
        <v>47</v>
      </c>
      <c r="L482" s="9">
        <f t="shared" si="23"/>
        <v>0.80614203454894429</v>
      </c>
      <c r="M482" s="9">
        <f t="shared" si="24"/>
        <v>38.873747159983608</v>
      </c>
      <c r="S482">
        <f t="shared" si="25"/>
        <v>3.4908624949665277</v>
      </c>
    </row>
    <row r="483" spans="1:19" x14ac:dyDescent="0.2">
      <c r="A483" s="12">
        <v>482</v>
      </c>
      <c r="B483" s="1">
        <v>480</v>
      </c>
      <c r="C483" s="1">
        <v>483</v>
      </c>
      <c r="D483" s="12">
        <f>VLOOKUP($J483,Cabos!$A$29:$E$42,2,FALSE)</f>
        <v>1.712</v>
      </c>
      <c r="E483" s="12">
        <f>VLOOKUP($J483,Cabos!$A$29:$E$42,3,FALSE)</f>
        <v>0.45369999999999999</v>
      </c>
      <c r="F483" s="12">
        <f>VLOOKUP($J483,Cabos!$A$29:$E$42,5,FALSE)</f>
        <v>3.6416605972323381E-6</v>
      </c>
      <c r="G483" s="1">
        <v>0.11548</v>
      </c>
      <c r="H483" s="12" t="s">
        <v>6</v>
      </c>
      <c r="J483" s="1" t="s">
        <v>43</v>
      </c>
      <c r="L483" s="9">
        <f t="shared" si="23"/>
        <v>0.26501168224299065</v>
      </c>
      <c r="M483" s="9">
        <f t="shared" si="24"/>
        <v>14.842852478997703</v>
      </c>
      <c r="S483">
        <f t="shared" si="25"/>
        <v>1.7140526042746547</v>
      </c>
    </row>
    <row r="484" spans="1:19" x14ac:dyDescent="0.2">
      <c r="A484" s="12">
        <v>483</v>
      </c>
      <c r="B484" s="1">
        <v>480</v>
      </c>
      <c r="C484" s="1">
        <v>481</v>
      </c>
      <c r="D484" s="12">
        <f>VLOOKUP($J484,Cabos!$A$29:$E$42,2,FALSE)</f>
        <v>0.52100000000000002</v>
      </c>
      <c r="E484" s="12">
        <f>VLOOKUP($J484,Cabos!$A$29:$E$42,3,FALSE)</f>
        <v>0.42</v>
      </c>
      <c r="F484" s="12">
        <f>VLOOKUP($J484,Cabos!$A$29:$E$42,5,FALSE)</f>
        <v>3.9920159680638726E-6</v>
      </c>
      <c r="G484" s="1">
        <v>9.493E-2</v>
      </c>
      <c r="H484" s="12" t="s">
        <v>6</v>
      </c>
      <c r="J484" s="1" t="s">
        <v>47</v>
      </c>
      <c r="K484" s="1" t="s">
        <v>43</v>
      </c>
      <c r="L484" s="9">
        <f t="shared" si="23"/>
        <v>0.80614203454894429</v>
      </c>
      <c r="M484" s="9">
        <f t="shared" si="24"/>
        <v>38.873747159983608</v>
      </c>
      <c r="S484">
        <f t="shared" si="25"/>
        <v>3.6902848178972438</v>
      </c>
    </row>
    <row r="485" spans="1:19" x14ac:dyDescent="0.2">
      <c r="A485" s="12">
        <v>484</v>
      </c>
      <c r="B485" s="1">
        <v>481</v>
      </c>
      <c r="C485" s="1">
        <v>487</v>
      </c>
      <c r="D485" s="12">
        <f>VLOOKUP($J485,Cabos!$A$29:$E$42,2,FALSE)</f>
        <v>1.712</v>
      </c>
      <c r="E485" s="12">
        <f>VLOOKUP($J485,Cabos!$A$29:$E$42,3,FALSE)</f>
        <v>0.45369999999999999</v>
      </c>
      <c r="F485" s="12">
        <f>VLOOKUP($J485,Cabos!$A$29:$E$42,5,FALSE)</f>
        <v>3.6416605972323381E-6</v>
      </c>
      <c r="G485" s="1">
        <v>0.11005</v>
      </c>
      <c r="H485" s="12" t="s">
        <v>6</v>
      </c>
      <c r="J485" s="1" t="s">
        <v>43</v>
      </c>
      <c r="L485" s="9">
        <f t="shared" si="23"/>
        <v>0.26501168224299065</v>
      </c>
      <c r="M485" s="9">
        <f t="shared" si="24"/>
        <v>14.842852478997703</v>
      </c>
      <c r="S485">
        <f t="shared" si="25"/>
        <v>1.6334559153136972</v>
      </c>
    </row>
    <row r="486" spans="1:19" x14ac:dyDescent="0.2">
      <c r="A486" s="12">
        <v>485</v>
      </c>
      <c r="B486" s="1">
        <v>481</v>
      </c>
      <c r="C486" s="1">
        <v>485</v>
      </c>
      <c r="D486" s="12">
        <f>VLOOKUP($J486,Cabos!$A$29:$E$42,2,FALSE)</f>
        <v>1.712</v>
      </c>
      <c r="E486" s="12">
        <f>VLOOKUP($J486,Cabos!$A$29:$E$42,3,FALSE)</f>
        <v>0.45369999999999999</v>
      </c>
      <c r="F486" s="12">
        <f>VLOOKUP($J486,Cabos!$A$29:$E$42,5,FALSE)</f>
        <v>3.6416605972323381E-6</v>
      </c>
      <c r="G486" s="1">
        <v>1.077E-2</v>
      </c>
      <c r="H486" s="12" t="s">
        <v>6</v>
      </c>
      <c r="J486" s="1" t="s">
        <v>43</v>
      </c>
      <c r="L486" s="9">
        <f t="shared" si="23"/>
        <v>0.26501168224299065</v>
      </c>
      <c r="M486" s="9">
        <f t="shared" si="24"/>
        <v>14.842852478997703</v>
      </c>
      <c r="S486">
        <f t="shared" si="25"/>
        <v>0.15985752119880525</v>
      </c>
    </row>
    <row r="487" spans="1:19" x14ac:dyDescent="0.2">
      <c r="A487" s="12">
        <v>486</v>
      </c>
      <c r="B487" s="1">
        <v>481</v>
      </c>
      <c r="C487" s="1">
        <v>486</v>
      </c>
      <c r="D487" s="12">
        <f>VLOOKUP($J487,Cabos!$A$29:$E$42,2,FALSE)</f>
        <v>1.712</v>
      </c>
      <c r="E487" s="12">
        <f>VLOOKUP($J487,Cabos!$A$29:$E$42,3,FALSE)</f>
        <v>0.45369999999999999</v>
      </c>
      <c r="F487" s="12">
        <f>VLOOKUP($J487,Cabos!$A$29:$E$42,5,FALSE)</f>
        <v>3.6416605972323381E-6</v>
      </c>
      <c r="G487" s="1">
        <v>2.5319999999999999E-2</v>
      </c>
      <c r="H487" s="12" t="s">
        <v>6</v>
      </c>
      <c r="J487" s="1" t="s">
        <v>43</v>
      </c>
      <c r="L487" s="9">
        <f t="shared" si="23"/>
        <v>0.26501168224299065</v>
      </c>
      <c r="M487" s="9">
        <f t="shared" si="24"/>
        <v>14.842852478997703</v>
      </c>
      <c r="S487">
        <f t="shared" si="25"/>
        <v>0.37582102476822182</v>
      </c>
    </row>
    <row r="488" spans="1:19" x14ac:dyDescent="0.2">
      <c r="A488" s="12">
        <v>487</v>
      </c>
      <c r="B488" s="1">
        <v>483</v>
      </c>
      <c r="C488" s="1">
        <v>484</v>
      </c>
      <c r="D488" s="12">
        <f>VLOOKUP($J488,Cabos!$A$29:$E$42,2,FALSE)</f>
        <v>1.712</v>
      </c>
      <c r="E488" s="12">
        <f>VLOOKUP($J488,Cabos!$A$29:$E$42,3,FALSE)</f>
        <v>0.45369999999999999</v>
      </c>
      <c r="F488" s="12">
        <f>VLOOKUP($J488,Cabos!$A$29:$E$42,5,FALSE)</f>
        <v>3.6416605972323381E-6</v>
      </c>
      <c r="G488" s="1">
        <v>3.5439999999999999E-2</v>
      </c>
      <c r="H488" s="12" t="s">
        <v>6</v>
      </c>
      <c r="J488" s="1" t="s">
        <v>43</v>
      </c>
      <c r="L488" s="9">
        <f t="shared" si="23"/>
        <v>0.26501168224299065</v>
      </c>
      <c r="M488" s="9">
        <f t="shared" si="24"/>
        <v>14.842852478997703</v>
      </c>
      <c r="S488">
        <f t="shared" si="25"/>
        <v>0.52603069185567852</v>
      </c>
    </row>
    <row r="489" spans="1:19" x14ac:dyDescent="0.2">
      <c r="A489" s="12">
        <v>488</v>
      </c>
      <c r="B489" s="1">
        <v>486</v>
      </c>
      <c r="C489" s="1">
        <v>538</v>
      </c>
      <c r="D489" s="12">
        <f>VLOOKUP($J489,Cabos!$A$29:$E$42,2,FALSE)</f>
        <v>1.712</v>
      </c>
      <c r="E489" s="12">
        <f>VLOOKUP($J489,Cabos!$A$29:$E$42,3,FALSE)</f>
        <v>0.45369999999999999</v>
      </c>
      <c r="F489" s="12">
        <f>VLOOKUP($J489,Cabos!$A$29:$E$42,5,FALSE)</f>
        <v>3.6416605972323381E-6</v>
      </c>
      <c r="G489" s="1">
        <v>0.21342</v>
      </c>
      <c r="H489" s="12" t="s">
        <v>6</v>
      </c>
      <c r="J489" s="1" t="s">
        <v>43</v>
      </c>
      <c r="L489" s="9">
        <f t="shared" si="23"/>
        <v>0.26501168224299065</v>
      </c>
      <c r="M489" s="9">
        <f t="shared" si="24"/>
        <v>14.842852478997703</v>
      </c>
      <c r="S489">
        <f t="shared" si="25"/>
        <v>3.1677615760676896</v>
      </c>
    </row>
    <row r="490" spans="1:19" x14ac:dyDescent="0.2">
      <c r="A490" s="12">
        <v>489</v>
      </c>
      <c r="B490" s="1">
        <v>487</v>
      </c>
      <c r="C490" s="1">
        <v>488</v>
      </c>
      <c r="D490" s="12">
        <f>VLOOKUP($J490,Cabos!$A$29:$E$42,2,FALSE)</f>
        <v>1.712</v>
      </c>
      <c r="E490" s="12">
        <f>VLOOKUP($J490,Cabos!$A$29:$E$42,3,FALSE)</f>
        <v>0.45369999999999999</v>
      </c>
      <c r="F490" s="12">
        <f>VLOOKUP($J490,Cabos!$A$29:$E$42,5,FALSE)</f>
        <v>3.6416605972323381E-6</v>
      </c>
      <c r="G490" s="1">
        <v>7.6350000000000001E-2</v>
      </c>
      <c r="H490" s="12" t="s">
        <v>6</v>
      </c>
      <c r="J490" s="1" t="s">
        <v>43</v>
      </c>
      <c r="L490" s="9">
        <f t="shared" si="23"/>
        <v>0.26501168224299065</v>
      </c>
      <c r="M490" s="9">
        <f t="shared" si="24"/>
        <v>14.842852478997703</v>
      </c>
      <c r="S490">
        <f t="shared" si="25"/>
        <v>1.1332517867714746</v>
      </c>
    </row>
    <row r="491" spans="1:19" x14ac:dyDescent="0.2">
      <c r="A491" s="12">
        <v>490</v>
      </c>
      <c r="B491" s="1">
        <v>488</v>
      </c>
      <c r="C491" s="1">
        <v>489</v>
      </c>
      <c r="D491" s="12">
        <f>VLOOKUP($J491,Cabos!$A$29:$E$42,2,FALSE)</f>
        <v>1.712</v>
      </c>
      <c r="E491" s="12">
        <f>VLOOKUP($J491,Cabos!$A$29:$E$42,3,FALSE)</f>
        <v>0.45369999999999999</v>
      </c>
      <c r="F491" s="12">
        <f>VLOOKUP($J491,Cabos!$A$29:$E$42,5,FALSE)</f>
        <v>3.6416605972323381E-6</v>
      </c>
      <c r="G491" s="1">
        <v>2.596E-2</v>
      </c>
      <c r="H491" s="12" t="s">
        <v>6</v>
      </c>
      <c r="J491" s="1" t="s">
        <v>43</v>
      </c>
      <c r="L491" s="9">
        <f t="shared" ref="L491:L554" si="26">E491/D491</f>
        <v>0.26501168224299065</v>
      </c>
      <c r="M491" s="9">
        <f t="shared" si="24"/>
        <v>14.842852478997703</v>
      </c>
      <c r="S491">
        <f t="shared" si="25"/>
        <v>0.38532045035478035</v>
      </c>
    </row>
    <row r="492" spans="1:19" x14ac:dyDescent="0.2">
      <c r="A492" s="12">
        <v>491</v>
      </c>
      <c r="B492" s="1">
        <v>489</v>
      </c>
      <c r="C492" s="1">
        <v>490</v>
      </c>
      <c r="D492" s="12">
        <f>VLOOKUP($J492,Cabos!$A$29:$E$42,2,FALSE)</f>
        <v>1.044</v>
      </c>
      <c r="E492" s="12">
        <f>VLOOKUP($J492,Cabos!$A$29:$E$42,3,FALSE)</f>
        <v>0.44619999999999999</v>
      </c>
      <c r="F492" s="12">
        <f>VLOOKUP($J492,Cabos!$A$29:$E$42,5,FALSE)</f>
        <v>3.7439161362785476E-6</v>
      </c>
      <c r="G492" s="1">
        <v>0.20186000000000001</v>
      </c>
      <c r="H492" s="12" t="s">
        <v>6</v>
      </c>
      <c r="J492" s="1" t="s">
        <v>41</v>
      </c>
      <c r="L492" s="9">
        <f t="shared" si="26"/>
        <v>0.42739463601532562</v>
      </c>
      <c r="M492" s="9">
        <f t="shared" si="24"/>
        <v>23.141603542893169</v>
      </c>
      <c r="S492">
        <f t="shared" si="25"/>
        <v>4.6713640911684156</v>
      </c>
    </row>
    <row r="493" spans="1:19" x14ac:dyDescent="0.2">
      <c r="A493" s="12">
        <v>492</v>
      </c>
      <c r="B493" s="1">
        <v>489</v>
      </c>
      <c r="C493" s="1">
        <v>491</v>
      </c>
      <c r="D493" s="12">
        <f>VLOOKUP($J493,Cabos!$A$29:$E$42,2,FALSE)</f>
        <v>1.712</v>
      </c>
      <c r="E493" s="12">
        <f>VLOOKUP($J493,Cabos!$A$29:$E$42,3,FALSE)</f>
        <v>0.45369999999999999</v>
      </c>
      <c r="F493" s="12">
        <f>VLOOKUP($J493,Cabos!$A$29:$E$42,5,FALSE)</f>
        <v>3.6416605972323381E-6</v>
      </c>
      <c r="G493" s="1">
        <v>0.22790000000000002</v>
      </c>
      <c r="H493" s="12" t="s">
        <v>6</v>
      </c>
      <c r="J493" s="1" t="s">
        <v>43</v>
      </c>
      <c r="L493" s="9">
        <f t="shared" si="26"/>
        <v>0.26501168224299065</v>
      </c>
      <c r="M493" s="9">
        <f t="shared" si="24"/>
        <v>14.842852478997703</v>
      </c>
      <c r="S493">
        <f t="shared" si="25"/>
        <v>3.3826860799635767</v>
      </c>
    </row>
    <row r="494" spans="1:19" x14ac:dyDescent="0.2">
      <c r="A494" s="12">
        <v>493</v>
      </c>
      <c r="B494" s="1">
        <v>491</v>
      </c>
      <c r="C494" s="1">
        <v>493</v>
      </c>
      <c r="D494" s="12">
        <f>VLOOKUP($J494,Cabos!$A$29:$E$42,2,FALSE)</f>
        <v>1.9282296650717703</v>
      </c>
      <c r="E494" s="12">
        <f>VLOOKUP($J494,Cabos!$A$29:$E$42,3,FALSE)</f>
        <v>0.77990430622009566</v>
      </c>
      <c r="F494" s="12">
        <f>VLOOKUP($J494,Cabos!$A$29:$E$42,5,FALSE)</f>
        <v>0</v>
      </c>
      <c r="G494" s="1">
        <v>1.1730000000000001E-2</v>
      </c>
      <c r="H494" s="12" t="s">
        <v>6</v>
      </c>
      <c r="J494" s="1" t="s">
        <v>46</v>
      </c>
      <c r="L494" s="9">
        <f t="shared" si="26"/>
        <v>0.40446650124069478</v>
      </c>
      <c r="M494" s="9">
        <f t="shared" si="24"/>
        <v>22.021682649572671</v>
      </c>
      <c r="S494">
        <f t="shared" si="25"/>
        <v>0.25831433747948745</v>
      </c>
    </row>
    <row r="495" spans="1:19" x14ac:dyDescent="0.2">
      <c r="A495" s="12">
        <v>494</v>
      </c>
      <c r="B495" s="1">
        <v>491</v>
      </c>
      <c r="C495" s="1">
        <v>494</v>
      </c>
      <c r="D495" s="12">
        <f>VLOOKUP($J495,Cabos!$A$29:$E$42,2,FALSE)</f>
        <v>1.712</v>
      </c>
      <c r="E495" s="12">
        <f>VLOOKUP($J495,Cabos!$A$29:$E$42,3,FALSE)</f>
        <v>0.45369999999999999</v>
      </c>
      <c r="F495" s="12">
        <f>VLOOKUP($J495,Cabos!$A$29:$E$42,5,FALSE)</f>
        <v>3.6416605972323381E-6</v>
      </c>
      <c r="G495" s="1">
        <v>1.2960000000000001E-2</v>
      </c>
      <c r="H495" s="12" t="s">
        <v>6</v>
      </c>
      <c r="J495" s="1" t="s">
        <v>43</v>
      </c>
      <c r="L495" s="9">
        <f t="shared" si="26"/>
        <v>0.26501168224299065</v>
      </c>
      <c r="M495" s="9">
        <f t="shared" si="24"/>
        <v>14.842852478997703</v>
      </c>
      <c r="S495">
        <f t="shared" si="25"/>
        <v>0.19236336812781024</v>
      </c>
    </row>
    <row r="496" spans="1:19" x14ac:dyDescent="0.2">
      <c r="A496" s="12">
        <v>495</v>
      </c>
      <c r="B496" s="1">
        <v>491</v>
      </c>
      <c r="C496" s="1">
        <v>492</v>
      </c>
      <c r="D496" s="12">
        <f>VLOOKUP($J496,Cabos!$A$29:$E$42,2,FALSE)</f>
        <v>1.9282296650717703</v>
      </c>
      <c r="E496" s="12">
        <f>VLOOKUP($J496,Cabos!$A$29:$E$42,3,FALSE)</f>
        <v>0.77990430622009566</v>
      </c>
      <c r="F496" s="12">
        <f>VLOOKUP($J496,Cabos!$A$29:$E$42,5,FALSE)</f>
        <v>0</v>
      </c>
      <c r="G496" s="1">
        <v>0.12520000000000001</v>
      </c>
      <c r="H496" s="12" t="s">
        <v>6</v>
      </c>
      <c r="J496" s="1" t="s">
        <v>46</v>
      </c>
      <c r="L496" s="9">
        <f t="shared" si="26"/>
        <v>0.40446650124069478</v>
      </c>
      <c r="M496" s="9">
        <f t="shared" si="24"/>
        <v>22.021682649572671</v>
      </c>
      <c r="S496">
        <f t="shared" si="25"/>
        <v>2.7571146677264986</v>
      </c>
    </row>
    <row r="497" spans="1:19" x14ac:dyDescent="0.2">
      <c r="A497" s="12">
        <v>496</v>
      </c>
      <c r="B497" s="1">
        <v>494</v>
      </c>
      <c r="C497" s="1">
        <v>495</v>
      </c>
      <c r="D497" s="12">
        <f>VLOOKUP($J497,Cabos!$A$29:$E$42,2,FALSE)</f>
        <v>1.712</v>
      </c>
      <c r="E497" s="12">
        <f>VLOOKUP($J497,Cabos!$A$29:$E$42,3,FALSE)</f>
        <v>0.45369999999999999</v>
      </c>
      <c r="F497" s="12">
        <f>VLOOKUP($J497,Cabos!$A$29:$E$42,5,FALSE)</f>
        <v>3.6416605972323381E-6</v>
      </c>
      <c r="G497" s="1">
        <v>9.5239999999999991E-2</v>
      </c>
      <c r="H497" s="12" t="s">
        <v>6</v>
      </c>
      <c r="J497" s="1" t="s">
        <v>43</v>
      </c>
      <c r="L497" s="9">
        <f t="shared" si="26"/>
        <v>0.26501168224299065</v>
      </c>
      <c r="M497" s="9">
        <f t="shared" si="24"/>
        <v>14.842852478997703</v>
      </c>
      <c r="S497">
        <f t="shared" si="25"/>
        <v>1.4136332700997412</v>
      </c>
    </row>
    <row r="498" spans="1:19" x14ac:dyDescent="0.2">
      <c r="A498" s="12">
        <v>497</v>
      </c>
      <c r="B498" s="1">
        <v>495</v>
      </c>
      <c r="C498" s="1">
        <v>496</v>
      </c>
      <c r="D498" s="12">
        <f>VLOOKUP($J498,Cabos!$A$29:$E$42,2,FALSE)</f>
        <v>1.712</v>
      </c>
      <c r="E498" s="12">
        <f>VLOOKUP($J498,Cabos!$A$29:$E$42,3,FALSE)</f>
        <v>0.45369999999999999</v>
      </c>
      <c r="F498" s="12">
        <f>VLOOKUP($J498,Cabos!$A$29:$E$42,5,FALSE)</f>
        <v>3.6416605972323381E-6</v>
      </c>
      <c r="G498" s="1">
        <v>0.12193000000000001</v>
      </c>
      <c r="H498" s="12" t="s">
        <v>6</v>
      </c>
      <c r="J498" s="1" t="s">
        <v>43</v>
      </c>
      <c r="L498" s="9">
        <f t="shared" si="26"/>
        <v>0.26501168224299065</v>
      </c>
      <c r="M498" s="9">
        <f t="shared" si="24"/>
        <v>14.842852478997703</v>
      </c>
      <c r="S498">
        <f t="shared" si="25"/>
        <v>1.8097890027641901</v>
      </c>
    </row>
    <row r="499" spans="1:19" x14ac:dyDescent="0.2">
      <c r="A499" s="12">
        <v>498</v>
      </c>
      <c r="B499" s="1">
        <v>495</v>
      </c>
      <c r="C499" s="1">
        <v>498</v>
      </c>
      <c r="D499" s="12">
        <f>VLOOKUP($J499,Cabos!$A$29:$E$42,2,FALSE)</f>
        <v>1.044</v>
      </c>
      <c r="E499" s="12">
        <f>VLOOKUP($J499,Cabos!$A$29:$E$42,3,FALSE)</f>
        <v>0.44619999999999999</v>
      </c>
      <c r="F499" s="12">
        <f>VLOOKUP($J499,Cabos!$A$29:$E$42,5,FALSE)</f>
        <v>3.7439161362785476E-6</v>
      </c>
      <c r="G499" s="1">
        <v>1.8890000000000001E-2</v>
      </c>
      <c r="H499" s="12" t="s">
        <v>6</v>
      </c>
      <c r="J499" s="1" t="s">
        <v>41</v>
      </c>
      <c r="L499" s="9">
        <f t="shared" si="26"/>
        <v>0.42739463601532562</v>
      </c>
      <c r="M499" s="9">
        <f t="shared" si="24"/>
        <v>23.141603542893169</v>
      </c>
      <c r="S499">
        <f t="shared" si="25"/>
        <v>0.43714489092525199</v>
      </c>
    </row>
    <row r="500" spans="1:19" x14ac:dyDescent="0.2">
      <c r="A500" s="12">
        <v>499</v>
      </c>
      <c r="B500" s="1">
        <v>495</v>
      </c>
      <c r="C500" s="1">
        <v>497</v>
      </c>
      <c r="D500" s="12">
        <f>VLOOKUP($J500,Cabos!$A$29:$E$42,2,FALSE)</f>
        <v>1.044</v>
      </c>
      <c r="E500" s="12">
        <f>VLOOKUP($J500,Cabos!$A$29:$E$42,3,FALSE)</f>
        <v>0.44619999999999999</v>
      </c>
      <c r="F500" s="12">
        <f>VLOOKUP($J500,Cabos!$A$29:$E$42,5,FALSE)</f>
        <v>3.7439161362785476E-6</v>
      </c>
      <c r="G500" s="1">
        <v>8.2799999999999992E-3</v>
      </c>
      <c r="H500" s="12" t="s">
        <v>6</v>
      </c>
      <c r="J500" s="1" t="s">
        <v>41</v>
      </c>
      <c r="L500" s="9">
        <f t="shared" si="26"/>
        <v>0.42739463601532562</v>
      </c>
      <c r="M500" s="9">
        <f t="shared" si="24"/>
        <v>23.141603542893169</v>
      </c>
      <c r="S500">
        <f t="shared" si="25"/>
        <v>0.19161247733515541</v>
      </c>
    </row>
    <row r="501" spans="1:19" x14ac:dyDescent="0.2">
      <c r="A501" s="12">
        <v>500</v>
      </c>
      <c r="B501" s="1">
        <v>496</v>
      </c>
      <c r="C501" s="1">
        <v>500</v>
      </c>
      <c r="D501" s="12">
        <f>VLOOKUP($J501,Cabos!$A$29:$E$42,2,FALSE)</f>
        <v>1.712</v>
      </c>
      <c r="E501" s="12">
        <f>VLOOKUP($J501,Cabos!$A$29:$E$42,3,FALSE)</f>
        <v>0.45369999999999999</v>
      </c>
      <c r="F501" s="12">
        <f>VLOOKUP($J501,Cabos!$A$29:$E$42,5,FALSE)</f>
        <v>3.6416605972323381E-6</v>
      </c>
      <c r="G501" s="1">
        <v>8.6550000000000002E-2</v>
      </c>
      <c r="H501" s="12" t="s">
        <v>6</v>
      </c>
      <c r="J501" s="1" t="s">
        <v>43</v>
      </c>
      <c r="L501" s="9">
        <f t="shared" si="26"/>
        <v>0.26501168224299065</v>
      </c>
      <c r="M501" s="9">
        <f t="shared" si="24"/>
        <v>14.842852478997703</v>
      </c>
      <c r="S501">
        <f t="shared" si="25"/>
        <v>1.2846488820572513</v>
      </c>
    </row>
    <row r="502" spans="1:19" x14ac:dyDescent="0.2">
      <c r="A502" s="12">
        <v>501</v>
      </c>
      <c r="B502" s="1">
        <v>498</v>
      </c>
      <c r="C502" s="1">
        <v>499</v>
      </c>
      <c r="D502" s="12">
        <f>VLOOKUP($J502,Cabos!$A$29:$E$42,2,FALSE)</f>
        <v>1.044</v>
      </c>
      <c r="E502" s="12">
        <f>VLOOKUP($J502,Cabos!$A$29:$E$42,3,FALSE)</f>
        <v>0.44619999999999999</v>
      </c>
      <c r="F502" s="12">
        <f>VLOOKUP($J502,Cabos!$A$29:$E$42,5,FALSE)</f>
        <v>3.7439161362785476E-6</v>
      </c>
      <c r="G502" s="1">
        <v>0.14149</v>
      </c>
      <c r="H502" s="12" t="s">
        <v>6</v>
      </c>
      <c r="J502" s="1" t="s">
        <v>41</v>
      </c>
      <c r="L502" s="9">
        <f t="shared" si="26"/>
        <v>0.42739463601532562</v>
      </c>
      <c r="M502" s="9">
        <f t="shared" si="24"/>
        <v>23.141603542893169</v>
      </c>
      <c r="S502">
        <f t="shared" si="25"/>
        <v>3.2743054852839544</v>
      </c>
    </row>
    <row r="503" spans="1:19" x14ac:dyDescent="0.2">
      <c r="A503" s="12">
        <v>502</v>
      </c>
      <c r="B503" s="1">
        <v>500</v>
      </c>
      <c r="C503" s="1">
        <v>501</v>
      </c>
      <c r="D503" s="12">
        <f>VLOOKUP($J503,Cabos!$A$29:$E$42,2,FALSE)</f>
        <v>1.044</v>
      </c>
      <c r="E503" s="12">
        <f>VLOOKUP($J503,Cabos!$A$29:$E$42,3,FALSE)</f>
        <v>0.44619999999999999</v>
      </c>
      <c r="F503" s="12">
        <f>VLOOKUP($J503,Cabos!$A$29:$E$42,5,FALSE)</f>
        <v>3.7439161362785476E-6</v>
      </c>
      <c r="G503" s="1">
        <v>4.2639999999999997E-2</v>
      </c>
      <c r="H503" s="12" t="s">
        <v>6</v>
      </c>
      <c r="J503" s="1" t="s">
        <v>41</v>
      </c>
      <c r="L503" s="9">
        <f t="shared" si="26"/>
        <v>0.42739463601532562</v>
      </c>
      <c r="M503" s="9">
        <f t="shared" si="24"/>
        <v>23.141603542893169</v>
      </c>
      <c r="S503">
        <f t="shared" si="25"/>
        <v>0.98675797506896468</v>
      </c>
    </row>
    <row r="504" spans="1:19" x14ac:dyDescent="0.2">
      <c r="A504" s="12">
        <v>503</v>
      </c>
      <c r="B504" s="1">
        <v>500</v>
      </c>
      <c r="C504" s="1">
        <v>502</v>
      </c>
      <c r="D504" s="12">
        <f>VLOOKUP($J504,Cabos!$A$29:$E$42,2,FALSE)</f>
        <v>1.712</v>
      </c>
      <c r="E504" s="12">
        <f>VLOOKUP($J504,Cabos!$A$29:$E$42,3,FALSE)</f>
        <v>0.45369999999999999</v>
      </c>
      <c r="F504" s="12">
        <f>VLOOKUP($J504,Cabos!$A$29:$E$42,5,FALSE)</f>
        <v>3.6416605972323381E-6</v>
      </c>
      <c r="G504" s="1">
        <v>5.3190000000000001E-2</v>
      </c>
      <c r="H504" s="12" t="s">
        <v>6</v>
      </c>
      <c r="J504" s="1" t="s">
        <v>43</v>
      </c>
      <c r="L504" s="9">
        <f t="shared" si="26"/>
        <v>0.26501168224299065</v>
      </c>
      <c r="M504" s="9">
        <f t="shared" si="24"/>
        <v>14.842852478997703</v>
      </c>
      <c r="S504">
        <f t="shared" si="25"/>
        <v>0.78949132335788785</v>
      </c>
    </row>
    <row r="505" spans="1:19" x14ac:dyDescent="0.2">
      <c r="A505" s="12">
        <v>504</v>
      </c>
      <c r="B505" s="1">
        <v>502</v>
      </c>
      <c r="C505" s="1">
        <v>504</v>
      </c>
      <c r="D505" s="12">
        <f>VLOOKUP($J505,Cabos!$A$29:$E$42,2,FALSE)</f>
        <v>1.712</v>
      </c>
      <c r="E505" s="12">
        <f>VLOOKUP($J505,Cabos!$A$29:$E$42,3,FALSE)</f>
        <v>0.45369999999999999</v>
      </c>
      <c r="F505" s="12">
        <f>VLOOKUP($J505,Cabos!$A$29:$E$42,5,FALSE)</f>
        <v>3.6416605972323381E-6</v>
      </c>
      <c r="G505" s="1">
        <v>0.11995</v>
      </c>
      <c r="H505" s="12" t="s">
        <v>6</v>
      </c>
      <c r="J505" s="1" t="s">
        <v>43</v>
      </c>
      <c r="L505" s="9">
        <f t="shared" si="26"/>
        <v>0.26501168224299065</v>
      </c>
      <c r="M505" s="9">
        <f t="shared" si="24"/>
        <v>14.842852478997703</v>
      </c>
      <c r="S505">
        <f t="shared" si="25"/>
        <v>1.7804001548557744</v>
      </c>
    </row>
    <row r="506" spans="1:19" x14ac:dyDescent="0.2">
      <c r="A506" s="12">
        <v>505</v>
      </c>
      <c r="B506" s="1">
        <v>502</v>
      </c>
      <c r="C506" s="1">
        <v>503</v>
      </c>
      <c r="D506" s="12">
        <f>VLOOKUP($J506,Cabos!$A$29:$E$42,2,FALSE)</f>
        <v>1.712</v>
      </c>
      <c r="E506" s="12">
        <f>VLOOKUP($J506,Cabos!$A$29:$E$42,3,FALSE)</f>
        <v>0.45369999999999999</v>
      </c>
      <c r="F506" s="12">
        <f>VLOOKUP($J506,Cabos!$A$29:$E$42,5,FALSE)</f>
        <v>3.6416605972323381E-6</v>
      </c>
      <c r="G506" s="1">
        <v>0.14629</v>
      </c>
      <c r="H506" s="12" t="s">
        <v>6</v>
      </c>
      <c r="J506" s="1" t="s">
        <v>43</v>
      </c>
      <c r="L506" s="9">
        <f t="shared" si="26"/>
        <v>0.26501168224299065</v>
      </c>
      <c r="M506" s="9">
        <f t="shared" si="24"/>
        <v>14.842852478997703</v>
      </c>
      <c r="S506">
        <f t="shared" si="25"/>
        <v>2.1713608891525737</v>
      </c>
    </row>
    <row r="507" spans="1:19" x14ac:dyDescent="0.2">
      <c r="A507" s="12">
        <v>506</v>
      </c>
      <c r="B507" s="1">
        <v>503</v>
      </c>
      <c r="C507" s="1">
        <v>533</v>
      </c>
      <c r="D507" s="12">
        <f>VLOOKUP($J507,Cabos!$A$29:$E$42,2,FALSE)</f>
        <v>1.712</v>
      </c>
      <c r="E507" s="12">
        <f>VLOOKUP($J507,Cabos!$A$29:$E$42,3,FALSE)</f>
        <v>0.45369999999999999</v>
      </c>
      <c r="F507" s="12">
        <f>VLOOKUP($J507,Cabos!$A$29:$E$42,5,FALSE)</f>
        <v>3.6416605972323381E-6</v>
      </c>
      <c r="G507" s="1">
        <v>8.6840000000000001E-2</v>
      </c>
      <c r="H507" s="12" t="s">
        <v>6</v>
      </c>
      <c r="J507" s="1" t="s">
        <v>43</v>
      </c>
      <c r="L507" s="9">
        <f t="shared" si="26"/>
        <v>0.26501168224299065</v>
      </c>
      <c r="M507" s="9">
        <f t="shared" si="24"/>
        <v>14.842852478997703</v>
      </c>
      <c r="S507">
        <f t="shared" si="25"/>
        <v>1.2889533092761605</v>
      </c>
    </row>
    <row r="508" spans="1:19" x14ac:dyDescent="0.2">
      <c r="A508" s="12">
        <v>507</v>
      </c>
      <c r="B508" s="1">
        <v>504</v>
      </c>
      <c r="C508" s="1">
        <v>506</v>
      </c>
      <c r="D508" s="12">
        <f>VLOOKUP($J508,Cabos!$A$29:$E$42,2,FALSE)</f>
        <v>1.712</v>
      </c>
      <c r="E508" s="12">
        <f>VLOOKUP($J508,Cabos!$A$29:$E$42,3,FALSE)</f>
        <v>0.45369999999999999</v>
      </c>
      <c r="F508" s="12">
        <f>VLOOKUP($J508,Cabos!$A$29:$E$42,5,FALSE)</f>
        <v>3.6416605972323381E-6</v>
      </c>
      <c r="G508" s="1">
        <v>0.17655999999999999</v>
      </c>
      <c r="H508" s="12" t="s">
        <v>6</v>
      </c>
      <c r="J508" s="1" t="s">
        <v>43</v>
      </c>
      <c r="L508" s="9">
        <f t="shared" si="26"/>
        <v>0.26501168224299065</v>
      </c>
      <c r="M508" s="9">
        <f t="shared" si="24"/>
        <v>14.842852478997703</v>
      </c>
      <c r="S508">
        <f t="shared" si="25"/>
        <v>2.6206540336918343</v>
      </c>
    </row>
    <row r="509" spans="1:19" x14ac:dyDescent="0.2">
      <c r="A509" s="12">
        <v>508</v>
      </c>
      <c r="B509" s="1">
        <v>504</v>
      </c>
      <c r="C509" s="1">
        <v>505</v>
      </c>
      <c r="D509" s="12">
        <f>VLOOKUP($J509,Cabos!$A$29:$E$42,2,FALSE)</f>
        <v>1.712</v>
      </c>
      <c r="E509" s="12">
        <f>VLOOKUP($J509,Cabos!$A$29:$E$42,3,FALSE)</f>
        <v>0.45369999999999999</v>
      </c>
      <c r="F509" s="12">
        <f>VLOOKUP($J509,Cabos!$A$29:$E$42,5,FALSE)</f>
        <v>3.6416605972323381E-6</v>
      </c>
      <c r="G509" s="1">
        <v>0.19644</v>
      </c>
      <c r="H509" s="12" t="s">
        <v>6</v>
      </c>
      <c r="J509" s="1" t="s">
        <v>43</v>
      </c>
      <c r="L509" s="9">
        <f t="shared" si="26"/>
        <v>0.26501168224299065</v>
      </c>
      <c r="M509" s="9">
        <f t="shared" si="24"/>
        <v>14.842852478997703</v>
      </c>
      <c r="S509">
        <f t="shared" si="25"/>
        <v>2.9157299409743089</v>
      </c>
    </row>
    <row r="510" spans="1:19" x14ac:dyDescent="0.2">
      <c r="A510" s="12">
        <v>509</v>
      </c>
      <c r="B510" s="1">
        <v>505</v>
      </c>
      <c r="C510" s="1">
        <v>509</v>
      </c>
      <c r="D510" s="12">
        <f>VLOOKUP($J510,Cabos!$A$29:$E$42,2,FALSE)</f>
        <v>1.712</v>
      </c>
      <c r="E510" s="12">
        <f>VLOOKUP($J510,Cabos!$A$29:$E$42,3,FALSE)</f>
        <v>0.45369999999999999</v>
      </c>
      <c r="F510" s="12">
        <f>VLOOKUP($J510,Cabos!$A$29:$E$42,5,FALSE)</f>
        <v>3.6416605972323381E-6</v>
      </c>
      <c r="G510" s="1">
        <v>3.9200000000000006E-2</v>
      </c>
      <c r="H510" s="12" t="s">
        <v>6</v>
      </c>
      <c r="J510" s="1" t="s">
        <v>43</v>
      </c>
      <c r="L510" s="9">
        <f t="shared" si="26"/>
        <v>0.26501168224299065</v>
      </c>
      <c r="M510" s="9">
        <f t="shared" si="24"/>
        <v>14.842852478997703</v>
      </c>
      <c r="S510">
        <f t="shared" si="25"/>
        <v>0.58183981717671007</v>
      </c>
    </row>
    <row r="511" spans="1:19" x14ac:dyDescent="0.2">
      <c r="A511" s="12">
        <v>510</v>
      </c>
      <c r="B511" s="1">
        <v>506</v>
      </c>
      <c r="C511" s="1">
        <v>508</v>
      </c>
      <c r="D511" s="12">
        <f>VLOOKUP($J511,Cabos!$A$29:$E$42,2,FALSE)</f>
        <v>1.712</v>
      </c>
      <c r="E511" s="12">
        <f>VLOOKUP($J511,Cabos!$A$29:$E$42,3,FALSE)</f>
        <v>0.45369999999999999</v>
      </c>
      <c r="F511" s="12">
        <f>VLOOKUP($J511,Cabos!$A$29:$E$42,5,FALSE)</f>
        <v>3.6416605972323381E-6</v>
      </c>
      <c r="G511" s="1">
        <v>0.17565</v>
      </c>
      <c r="H511" s="12" t="s">
        <v>6</v>
      </c>
      <c r="J511" s="1" t="s">
        <v>43</v>
      </c>
      <c r="L511" s="9">
        <f t="shared" si="26"/>
        <v>0.26501168224299065</v>
      </c>
      <c r="M511" s="9">
        <f t="shared" si="24"/>
        <v>14.842852478997703</v>
      </c>
      <c r="S511">
        <f t="shared" si="25"/>
        <v>2.6071470379359463</v>
      </c>
    </row>
    <row r="512" spans="1:19" x14ac:dyDescent="0.2">
      <c r="A512" s="12">
        <v>511</v>
      </c>
      <c r="B512" s="1">
        <v>506</v>
      </c>
      <c r="C512" s="1">
        <v>507</v>
      </c>
      <c r="D512" s="12">
        <f>VLOOKUP($J512,Cabos!$A$29:$E$42,2,FALSE)</f>
        <v>1.712</v>
      </c>
      <c r="E512" s="12">
        <f>VLOOKUP($J512,Cabos!$A$29:$E$42,3,FALSE)</f>
        <v>0.45369999999999999</v>
      </c>
      <c r="F512" s="12">
        <f>VLOOKUP($J512,Cabos!$A$29:$E$42,5,FALSE)</f>
        <v>3.6416605972323381E-6</v>
      </c>
      <c r="G512" s="1">
        <v>7.1359999999999993E-2</v>
      </c>
      <c r="H512" s="12" t="s">
        <v>6</v>
      </c>
      <c r="J512" s="1" t="s">
        <v>43</v>
      </c>
      <c r="L512" s="9">
        <f t="shared" si="26"/>
        <v>0.26501168224299065</v>
      </c>
      <c r="M512" s="9">
        <f t="shared" si="24"/>
        <v>14.842852478997703</v>
      </c>
      <c r="S512">
        <f t="shared" si="25"/>
        <v>1.0591859529012759</v>
      </c>
    </row>
    <row r="513" spans="1:19" x14ac:dyDescent="0.2">
      <c r="A513" s="12">
        <v>512</v>
      </c>
      <c r="B513" s="1">
        <v>509</v>
      </c>
      <c r="C513" s="1">
        <v>511</v>
      </c>
      <c r="D513" s="12">
        <f>VLOOKUP($J513,Cabos!$A$29:$E$42,2,FALSE)</f>
        <v>1.712</v>
      </c>
      <c r="E513" s="12">
        <f>VLOOKUP($J513,Cabos!$A$29:$E$42,3,FALSE)</f>
        <v>0.45369999999999999</v>
      </c>
      <c r="F513" s="12">
        <f>VLOOKUP($J513,Cabos!$A$29:$E$42,5,FALSE)</f>
        <v>3.6416605972323381E-6</v>
      </c>
      <c r="G513" s="1">
        <v>0.49322000000000005</v>
      </c>
      <c r="H513" s="12" t="s">
        <v>6</v>
      </c>
      <c r="J513" s="1" t="s">
        <v>43</v>
      </c>
      <c r="L513" s="9">
        <f t="shared" si="26"/>
        <v>0.26501168224299065</v>
      </c>
      <c r="M513" s="9">
        <f t="shared" si="24"/>
        <v>14.842852478997703</v>
      </c>
      <c r="S513">
        <f t="shared" si="25"/>
        <v>7.3207916996912479</v>
      </c>
    </row>
    <row r="514" spans="1:19" x14ac:dyDescent="0.2">
      <c r="A514" s="12">
        <v>513</v>
      </c>
      <c r="B514" s="1">
        <v>509</v>
      </c>
      <c r="C514" s="1">
        <v>510</v>
      </c>
      <c r="D514" s="12">
        <f>VLOOKUP($J514,Cabos!$A$29:$E$42,2,FALSE)</f>
        <v>1.712</v>
      </c>
      <c r="E514" s="12">
        <f>VLOOKUP($J514,Cabos!$A$29:$E$42,3,FALSE)</f>
        <v>0.45369999999999999</v>
      </c>
      <c r="F514" s="12">
        <f>VLOOKUP($J514,Cabos!$A$29:$E$42,5,FALSE)</f>
        <v>3.6416605972323381E-6</v>
      </c>
      <c r="G514" s="1">
        <v>0.17265</v>
      </c>
      <c r="H514" s="12" t="s">
        <v>6</v>
      </c>
      <c r="J514" s="1" t="s">
        <v>43</v>
      </c>
      <c r="L514" s="9">
        <f t="shared" si="26"/>
        <v>0.26501168224299065</v>
      </c>
      <c r="M514" s="9">
        <f t="shared" si="24"/>
        <v>14.842852478997703</v>
      </c>
      <c r="S514">
        <f t="shared" si="25"/>
        <v>2.5626184804989531</v>
      </c>
    </row>
    <row r="515" spans="1:19" x14ac:dyDescent="0.2">
      <c r="A515" s="12">
        <v>514</v>
      </c>
      <c r="B515" s="1">
        <v>510</v>
      </c>
      <c r="C515" s="1">
        <v>520</v>
      </c>
      <c r="D515" s="12">
        <f>VLOOKUP($J515,Cabos!$A$29:$E$42,2,FALSE)</f>
        <v>1.712</v>
      </c>
      <c r="E515" s="12">
        <f>VLOOKUP($J515,Cabos!$A$29:$E$42,3,FALSE)</f>
        <v>0.45369999999999999</v>
      </c>
      <c r="F515" s="12">
        <f>VLOOKUP($J515,Cabos!$A$29:$E$42,5,FALSE)</f>
        <v>3.6416605972323381E-6</v>
      </c>
      <c r="G515" s="1">
        <v>0.14612999999999998</v>
      </c>
      <c r="H515" s="12" t="s">
        <v>6</v>
      </c>
      <c r="J515" s="1" t="s">
        <v>43</v>
      </c>
      <c r="L515" s="9">
        <f t="shared" si="26"/>
        <v>0.26501168224299065</v>
      </c>
      <c r="M515" s="9">
        <f t="shared" ref="M515:M578" si="27">DEGREES(ATAN(L515))</f>
        <v>14.842852478997703</v>
      </c>
      <c r="S515">
        <f t="shared" ref="S515:S578" si="28">G515*M515</f>
        <v>2.1689860327559338</v>
      </c>
    </row>
    <row r="516" spans="1:19" x14ac:dyDescent="0.2">
      <c r="A516" s="12">
        <v>515</v>
      </c>
      <c r="B516" s="1">
        <v>510</v>
      </c>
      <c r="C516" s="1">
        <v>518</v>
      </c>
      <c r="D516" s="12">
        <f>VLOOKUP($J516,Cabos!$A$29:$E$42,2,FALSE)</f>
        <v>1.712</v>
      </c>
      <c r="E516" s="12">
        <f>VLOOKUP($J516,Cabos!$A$29:$E$42,3,FALSE)</f>
        <v>0.45369999999999999</v>
      </c>
      <c r="F516" s="12">
        <f>VLOOKUP($J516,Cabos!$A$29:$E$42,5,FALSE)</f>
        <v>3.6416605972323381E-6</v>
      </c>
      <c r="G516" s="1">
        <v>2.879E-2</v>
      </c>
      <c r="H516" s="12" t="s">
        <v>6</v>
      </c>
      <c r="J516" s="1" t="s">
        <v>43</v>
      </c>
      <c r="L516" s="9">
        <f t="shared" si="26"/>
        <v>0.26501168224299065</v>
      </c>
      <c r="M516" s="9">
        <f t="shared" si="27"/>
        <v>14.842852478997703</v>
      </c>
      <c r="S516">
        <f t="shared" si="28"/>
        <v>0.42732572287034387</v>
      </c>
    </row>
    <row r="517" spans="1:19" x14ac:dyDescent="0.2">
      <c r="A517" s="12">
        <v>516</v>
      </c>
      <c r="B517" s="1">
        <v>510</v>
      </c>
      <c r="C517" s="1">
        <v>519</v>
      </c>
      <c r="D517" s="12">
        <f>VLOOKUP($J517,Cabos!$A$29:$E$42,2,FALSE)</f>
        <v>1.712</v>
      </c>
      <c r="E517" s="12">
        <f>VLOOKUP($J517,Cabos!$A$29:$E$42,3,FALSE)</f>
        <v>0.45369999999999999</v>
      </c>
      <c r="F517" s="12">
        <f>VLOOKUP($J517,Cabos!$A$29:$E$42,5,FALSE)</f>
        <v>3.6416605972323381E-6</v>
      </c>
      <c r="G517" s="1">
        <v>8.539999999999999E-3</v>
      </c>
      <c r="H517" s="12" t="s">
        <v>6</v>
      </c>
      <c r="J517" s="1" t="s">
        <v>43</v>
      </c>
      <c r="L517" s="9">
        <f t="shared" si="26"/>
        <v>0.26501168224299065</v>
      </c>
      <c r="M517" s="9">
        <f t="shared" si="27"/>
        <v>14.842852478997703</v>
      </c>
      <c r="S517">
        <f t="shared" si="28"/>
        <v>0.12675796017064037</v>
      </c>
    </row>
    <row r="518" spans="1:19" x14ac:dyDescent="0.2">
      <c r="A518" s="12">
        <v>517</v>
      </c>
      <c r="B518" s="1">
        <v>511</v>
      </c>
      <c r="C518" s="1">
        <v>512</v>
      </c>
      <c r="D518" s="12">
        <f>VLOOKUP($J518,Cabos!$A$29:$E$42,2,FALSE)</f>
        <v>1.712</v>
      </c>
      <c r="E518" s="12">
        <f>VLOOKUP($J518,Cabos!$A$29:$E$42,3,FALSE)</f>
        <v>0.45369999999999999</v>
      </c>
      <c r="F518" s="12">
        <f>VLOOKUP($J518,Cabos!$A$29:$E$42,5,FALSE)</f>
        <v>3.6416605972323381E-6</v>
      </c>
      <c r="G518" s="1">
        <v>0.14038999999999999</v>
      </c>
      <c r="H518" s="12" t="s">
        <v>6</v>
      </c>
      <c r="J518" s="1" t="s">
        <v>43</v>
      </c>
      <c r="L518" s="9">
        <f t="shared" si="26"/>
        <v>0.26501168224299065</v>
      </c>
      <c r="M518" s="9">
        <f t="shared" si="27"/>
        <v>14.842852478997703</v>
      </c>
      <c r="S518">
        <f t="shared" si="28"/>
        <v>2.083788059526487</v>
      </c>
    </row>
    <row r="519" spans="1:19" x14ac:dyDescent="0.2">
      <c r="A519" s="12">
        <v>518</v>
      </c>
      <c r="B519" s="1">
        <v>512</v>
      </c>
      <c r="C519" s="1">
        <v>513</v>
      </c>
      <c r="D519" s="12">
        <f>VLOOKUP($J519,Cabos!$A$29:$E$42,2,FALSE)</f>
        <v>1.712</v>
      </c>
      <c r="E519" s="12">
        <f>VLOOKUP($J519,Cabos!$A$29:$E$42,3,FALSE)</f>
        <v>0.45369999999999999</v>
      </c>
      <c r="F519" s="12">
        <f>VLOOKUP($J519,Cabos!$A$29:$E$42,5,FALSE)</f>
        <v>3.6416605972323381E-6</v>
      </c>
      <c r="G519" s="1">
        <v>3.8700000000000005E-2</v>
      </c>
      <c r="H519" s="12" t="s">
        <v>6</v>
      </c>
      <c r="J519" s="1" t="s">
        <v>43</v>
      </c>
      <c r="L519" s="9">
        <f t="shared" si="26"/>
        <v>0.26501168224299065</v>
      </c>
      <c r="M519" s="9">
        <f t="shared" si="27"/>
        <v>14.842852478997703</v>
      </c>
      <c r="S519">
        <f t="shared" si="28"/>
        <v>0.57441839093721114</v>
      </c>
    </row>
    <row r="520" spans="1:19" x14ac:dyDescent="0.2">
      <c r="A520" s="12">
        <v>519</v>
      </c>
      <c r="B520" s="1">
        <v>513</v>
      </c>
      <c r="C520" s="1">
        <v>514</v>
      </c>
      <c r="D520" s="12">
        <f>VLOOKUP($J520,Cabos!$A$29:$E$42,2,FALSE)</f>
        <v>1.712</v>
      </c>
      <c r="E520" s="12">
        <f>VLOOKUP($J520,Cabos!$A$29:$E$42,3,FALSE)</f>
        <v>0.45369999999999999</v>
      </c>
      <c r="F520" s="12">
        <f>VLOOKUP($J520,Cabos!$A$29:$E$42,5,FALSE)</f>
        <v>3.6416605972323381E-6</v>
      </c>
      <c r="G520" s="1">
        <v>0.27089999999999997</v>
      </c>
      <c r="H520" s="12" t="s">
        <v>6</v>
      </c>
      <c r="J520" s="1" t="s">
        <v>43</v>
      </c>
      <c r="K520" s="1" t="s">
        <v>41</v>
      </c>
      <c r="L520" s="9">
        <f t="shared" si="26"/>
        <v>0.26501168224299065</v>
      </c>
      <c r="M520" s="9">
        <f t="shared" si="27"/>
        <v>14.842852478997703</v>
      </c>
      <c r="S520">
        <f t="shared" si="28"/>
        <v>4.0209287365604771</v>
      </c>
    </row>
    <row r="521" spans="1:19" x14ac:dyDescent="0.2">
      <c r="A521" s="12">
        <v>520</v>
      </c>
      <c r="B521" s="1">
        <v>513</v>
      </c>
      <c r="C521" s="1">
        <v>515</v>
      </c>
      <c r="D521" s="12">
        <f>VLOOKUP($J521,Cabos!$A$29:$E$42,2,FALSE)</f>
        <v>1.044</v>
      </c>
      <c r="E521" s="12">
        <f>VLOOKUP($J521,Cabos!$A$29:$E$42,3,FALSE)</f>
        <v>0.44619999999999999</v>
      </c>
      <c r="F521" s="12">
        <f>VLOOKUP($J521,Cabos!$A$29:$E$42,5,FALSE)</f>
        <v>3.7439161362785476E-6</v>
      </c>
      <c r="G521" s="1">
        <v>9.214E-2</v>
      </c>
      <c r="H521" s="12" t="s">
        <v>6</v>
      </c>
      <c r="J521" s="1" t="s">
        <v>41</v>
      </c>
      <c r="L521" s="9">
        <f t="shared" si="26"/>
        <v>0.42739463601532562</v>
      </c>
      <c r="M521" s="9">
        <f t="shared" si="27"/>
        <v>23.141603542893169</v>
      </c>
      <c r="S521">
        <f t="shared" si="28"/>
        <v>2.1322673504421767</v>
      </c>
    </row>
    <row r="522" spans="1:19" x14ac:dyDescent="0.2">
      <c r="A522" s="12">
        <v>521</v>
      </c>
      <c r="B522" s="1">
        <v>514</v>
      </c>
      <c r="C522" s="1">
        <v>516</v>
      </c>
      <c r="D522" s="12">
        <f>VLOOKUP($J522,Cabos!$A$29:$E$42,2,FALSE)</f>
        <v>1.044</v>
      </c>
      <c r="E522" s="12">
        <f>VLOOKUP($J522,Cabos!$A$29:$E$42,3,FALSE)</f>
        <v>0.44619999999999999</v>
      </c>
      <c r="F522" s="12">
        <f>VLOOKUP($J522,Cabos!$A$29:$E$42,5,FALSE)</f>
        <v>3.7439161362785476E-6</v>
      </c>
      <c r="G522" s="1">
        <v>0.20386000000000001</v>
      </c>
      <c r="H522" s="12" t="s">
        <v>6</v>
      </c>
      <c r="J522" s="1" t="s">
        <v>41</v>
      </c>
      <c r="L522" s="9">
        <f t="shared" si="26"/>
        <v>0.42739463601532562</v>
      </c>
      <c r="M522" s="9">
        <f t="shared" si="27"/>
        <v>23.141603542893169</v>
      </c>
      <c r="S522">
        <f t="shared" si="28"/>
        <v>4.7176472982542013</v>
      </c>
    </row>
    <row r="523" spans="1:19" x14ac:dyDescent="0.2">
      <c r="A523" s="12">
        <v>522</v>
      </c>
      <c r="B523" s="1">
        <v>516</v>
      </c>
      <c r="C523" s="1">
        <v>517</v>
      </c>
      <c r="D523" s="12">
        <f>VLOOKUP($J523,Cabos!$A$29:$E$42,2,FALSE)</f>
        <v>1.044</v>
      </c>
      <c r="E523" s="12">
        <f>VLOOKUP($J523,Cabos!$A$29:$E$42,3,FALSE)</f>
        <v>0.44619999999999999</v>
      </c>
      <c r="F523" s="12">
        <f>VLOOKUP($J523,Cabos!$A$29:$E$42,5,FALSE)</f>
        <v>3.7439161362785476E-6</v>
      </c>
      <c r="G523" s="1">
        <v>0.20452999999999999</v>
      </c>
      <c r="H523" s="12" t="s">
        <v>6</v>
      </c>
      <c r="J523" s="1" t="s">
        <v>41</v>
      </c>
      <c r="L523" s="9">
        <f t="shared" si="26"/>
        <v>0.42739463601532562</v>
      </c>
      <c r="M523" s="9">
        <f t="shared" si="27"/>
        <v>23.141603542893169</v>
      </c>
      <c r="S523">
        <f t="shared" si="28"/>
        <v>4.73315217262794</v>
      </c>
    </row>
    <row r="524" spans="1:19" x14ac:dyDescent="0.2">
      <c r="A524" s="12">
        <v>523</v>
      </c>
      <c r="B524" s="1">
        <v>520</v>
      </c>
      <c r="C524" s="1">
        <v>521</v>
      </c>
      <c r="D524" s="12">
        <f>VLOOKUP($J524,Cabos!$A$29:$E$42,2,FALSE)</f>
        <v>1.712</v>
      </c>
      <c r="E524" s="12">
        <f>VLOOKUP($J524,Cabos!$A$29:$E$42,3,FALSE)</f>
        <v>0.45369999999999999</v>
      </c>
      <c r="F524" s="12">
        <f>VLOOKUP($J524,Cabos!$A$29:$E$42,5,FALSE)</f>
        <v>3.6416605972323381E-6</v>
      </c>
      <c r="G524" s="1">
        <v>0.25335000000000002</v>
      </c>
      <c r="H524" s="12" t="s">
        <v>6</v>
      </c>
      <c r="J524" s="1" t="s">
        <v>43</v>
      </c>
      <c r="L524" s="9">
        <f t="shared" si="26"/>
        <v>0.26501168224299065</v>
      </c>
      <c r="M524" s="9">
        <f t="shared" si="27"/>
        <v>14.842852478997703</v>
      </c>
      <c r="S524">
        <f t="shared" si="28"/>
        <v>3.7604366755540681</v>
      </c>
    </row>
    <row r="525" spans="1:19" x14ac:dyDescent="0.2">
      <c r="A525" s="12">
        <v>524</v>
      </c>
      <c r="B525" s="1">
        <v>521</v>
      </c>
      <c r="C525" s="1">
        <v>522</v>
      </c>
      <c r="D525" s="12">
        <f>VLOOKUP($J525,Cabos!$A$29:$E$42,2,FALSE)</f>
        <v>1.712</v>
      </c>
      <c r="E525" s="12">
        <f>VLOOKUP($J525,Cabos!$A$29:$E$42,3,FALSE)</f>
        <v>0.45369999999999999</v>
      </c>
      <c r="F525" s="12">
        <f>VLOOKUP($J525,Cabos!$A$29:$E$42,5,FALSE)</f>
        <v>3.6416605972323381E-6</v>
      </c>
      <c r="G525" s="1">
        <v>0.18112999999999999</v>
      </c>
      <c r="H525" s="12" t="s">
        <v>6</v>
      </c>
      <c r="J525" s="1" t="s">
        <v>43</v>
      </c>
      <c r="L525" s="9">
        <f t="shared" si="26"/>
        <v>0.26501168224299065</v>
      </c>
      <c r="M525" s="9">
        <f t="shared" si="27"/>
        <v>14.842852478997703</v>
      </c>
      <c r="S525">
        <f t="shared" si="28"/>
        <v>2.6884858695208536</v>
      </c>
    </row>
    <row r="526" spans="1:19" x14ac:dyDescent="0.2">
      <c r="A526" s="12">
        <v>525</v>
      </c>
      <c r="B526" s="1">
        <v>522</v>
      </c>
      <c r="C526" s="1">
        <v>523</v>
      </c>
      <c r="D526" s="12">
        <f>VLOOKUP($J526,Cabos!$A$29:$E$42,2,FALSE)</f>
        <v>1.044</v>
      </c>
      <c r="E526" s="12">
        <f>VLOOKUP($J526,Cabos!$A$29:$E$42,3,FALSE)</f>
        <v>0.44619999999999999</v>
      </c>
      <c r="F526" s="12">
        <f>VLOOKUP($J526,Cabos!$A$29:$E$42,5,FALSE)</f>
        <v>3.7439161362785476E-6</v>
      </c>
      <c r="G526" s="1">
        <v>5.8090000000000003E-2</v>
      </c>
      <c r="H526" s="12" t="s">
        <v>6</v>
      </c>
      <c r="J526" s="1" t="s">
        <v>41</v>
      </c>
      <c r="L526" s="9">
        <f t="shared" si="26"/>
        <v>0.42739463601532562</v>
      </c>
      <c r="M526" s="9">
        <f t="shared" si="27"/>
        <v>23.141603542893169</v>
      </c>
      <c r="S526">
        <f t="shared" si="28"/>
        <v>1.3442957498066643</v>
      </c>
    </row>
    <row r="527" spans="1:19" x14ac:dyDescent="0.2">
      <c r="A527" s="12">
        <v>526</v>
      </c>
      <c r="B527" s="1">
        <v>522</v>
      </c>
      <c r="C527" s="1">
        <v>525</v>
      </c>
      <c r="D527" s="12">
        <f>VLOOKUP($J527,Cabos!$A$29:$E$42,2,FALSE)</f>
        <v>1.712</v>
      </c>
      <c r="E527" s="12">
        <f>VLOOKUP($J527,Cabos!$A$29:$E$42,3,FALSE)</f>
        <v>0.45369999999999999</v>
      </c>
      <c r="F527" s="12">
        <f>VLOOKUP($J527,Cabos!$A$29:$E$42,5,FALSE)</f>
        <v>3.6416605972323381E-6</v>
      </c>
      <c r="G527" s="1">
        <v>7.443000000000001E-2</v>
      </c>
      <c r="H527" s="12" t="s">
        <v>6</v>
      </c>
      <c r="J527" s="1" t="s">
        <v>43</v>
      </c>
      <c r="L527" s="9">
        <f t="shared" si="26"/>
        <v>0.26501168224299065</v>
      </c>
      <c r="M527" s="9">
        <f t="shared" si="27"/>
        <v>14.842852478997703</v>
      </c>
      <c r="S527">
        <f t="shared" si="28"/>
        <v>1.1047535100117991</v>
      </c>
    </row>
    <row r="528" spans="1:19" x14ac:dyDescent="0.2">
      <c r="A528" s="12">
        <v>527</v>
      </c>
      <c r="B528" s="1">
        <v>522</v>
      </c>
      <c r="C528" s="1">
        <v>524</v>
      </c>
      <c r="D528" s="12">
        <f>VLOOKUP($J528,Cabos!$A$29:$E$42,2,FALSE)</f>
        <v>1.044</v>
      </c>
      <c r="E528" s="12">
        <f>VLOOKUP($J528,Cabos!$A$29:$E$42,3,FALSE)</f>
        <v>0.44619999999999999</v>
      </c>
      <c r="F528" s="12">
        <f>VLOOKUP($J528,Cabos!$A$29:$E$42,5,FALSE)</f>
        <v>3.7439161362785476E-6</v>
      </c>
      <c r="G528" s="1">
        <v>3.116E-2</v>
      </c>
      <c r="H528" s="12" t="s">
        <v>6</v>
      </c>
      <c r="J528" s="1" t="s">
        <v>41</v>
      </c>
      <c r="L528" s="9">
        <f t="shared" si="26"/>
        <v>0.42739463601532562</v>
      </c>
      <c r="M528" s="9">
        <f t="shared" si="27"/>
        <v>23.141603542893169</v>
      </c>
      <c r="S528">
        <f t="shared" si="28"/>
        <v>0.72109236639655117</v>
      </c>
    </row>
    <row r="529" spans="1:19" x14ac:dyDescent="0.2">
      <c r="A529" s="12">
        <v>528</v>
      </c>
      <c r="B529" s="1">
        <v>523</v>
      </c>
      <c r="C529" s="1">
        <v>528</v>
      </c>
      <c r="D529" s="12">
        <f>VLOOKUP($J529,Cabos!$A$29:$E$42,2,FALSE)</f>
        <v>1.044</v>
      </c>
      <c r="E529" s="12">
        <f>VLOOKUP($J529,Cabos!$A$29:$E$42,3,FALSE)</f>
        <v>0.44619999999999999</v>
      </c>
      <c r="F529" s="12">
        <f>VLOOKUP($J529,Cabos!$A$29:$E$42,5,FALSE)</f>
        <v>3.7439161362785476E-6</v>
      </c>
      <c r="G529" s="1">
        <v>1.3630000000000001E-2</v>
      </c>
      <c r="H529" s="12" t="s">
        <v>6</v>
      </c>
      <c r="J529" s="1" t="s">
        <v>41</v>
      </c>
      <c r="L529" s="9">
        <f t="shared" si="26"/>
        <v>0.42739463601532562</v>
      </c>
      <c r="M529" s="9">
        <f t="shared" si="27"/>
        <v>23.141603542893169</v>
      </c>
      <c r="S529">
        <f t="shared" si="28"/>
        <v>0.31542005628963393</v>
      </c>
    </row>
    <row r="530" spans="1:19" x14ac:dyDescent="0.2">
      <c r="A530" s="12">
        <v>529</v>
      </c>
      <c r="B530" s="1">
        <v>523</v>
      </c>
      <c r="C530" s="1">
        <v>529</v>
      </c>
      <c r="D530" s="12">
        <f>VLOOKUP($J530,Cabos!$A$29:$E$42,2,FALSE)</f>
        <v>1.044</v>
      </c>
      <c r="E530" s="12">
        <f>VLOOKUP($J530,Cabos!$A$29:$E$42,3,FALSE)</f>
        <v>0.44619999999999999</v>
      </c>
      <c r="F530" s="12">
        <f>VLOOKUP($J530,Cabos!$A$29:$E$42,5,FALSE)</f>
        <v>3.7439161362785476E-6</v>
      </c>
      <c r="G530" s="1">
        <v>5.2920000000000002E-2</v>
      </c>
      <c r="H530" s="12" t="s">
        <v>6</v>
      </c>
      <c r="J530" s="1" t="s">
        <v>41</v>
      </c>
      <c r="L530" s="9">
        <f t="shared" si="26"/>
        <v>0.42739463601532562</v>
      </c>
      <c r="M530" s="9">
        <f t="shared" si="27"/>
        <v>23.141603542893169</v>
      </c>
      <c r="S530">
        <f t="shared" si="28"/>
        <v>1.2246536594899065</v>
      </c>
    </row>
    <row r="531" spans="1:19" x14ac:dyDescent="0.2">
      <c r="A531" s="12">
        <v>530</v>
      </c>
      <c r="B531" s="1">
        <v>523</v>
      </c>
      <c r="C531" s="1">
        <v>527</v>
      </c>
      <c r="D531" s="12">
        <f>VLOOKUP($J531,Cabos!$A$29:$E$42,2,FALSE)</f>
        <v>1.044</v>
      </c>
      <c r="E531" s="12">
        <f>VLOOKUP($J531,Cabos!$A$29:$E$42,3,FALSE)</f>
        <v>0.44619999999999999</v>
      </c>
      <c r="F531" s="12">
        <f>VLOOKUP($J531,Cabos!$A$29:$E$42,5,FALSE)</f>
        <v>3.7439161362785476E-6</v>
      </c>
      <c r="G531" s="1">
        <v>2.1190000000000001E-2</v>
      </c>
      <c r="H531" s="12" t="s">
        <v>6</v>
      </c>
      <c r="J531" s="1" t="s">
        <v>41</v>
      </c>
      <c r="L531" s="9">
        <f t="shared" si="26"/>
        <v>0.42739463601532562</v>
      </c>
      <c r="M531" s="9">
        <f t="shared" si="27"/>
        <v>23.141603542893169</v>
      </c>
      <c r="S531">
        <f t="shared" si="28"/>
        <v>0.49037057907390624</v>
      </c>
    </row>
    <row r="532" spans="1:19" x14ac:dyDescent="0.2">
      <c r="A532" s="12">
        <v>531</v>
      </c>
      <c r="B532" s="1">
        <v>525</v>
      </c>
      <c r="C532" s="1">
        <v>526</v>
      </c>
      <c r="D532" s="12">
        <f>VLOOKUP($J532,Cabos!$A$29:$E$42,2,FALSE)</f>
        <v>1.044</v>
      </c>
      <c r="E532" s="12">
        <f>VLOOKUP($J532,Cabos!$A$29:$E$42,3,FALSE)</f>
        <v>0.44619999999999999</v>
      </c>
      <c r="F532" s="12">
        <f>VLOOKUP($J532,Cabos!$A$29:$E$42,5,FALSE)</f>
        <v>3.7439161362785476E-6</v>
      </c>
      <c r="G532" s="1">
        <v>0.15181999999999998</v>
      </c>
      <c r="H532" s="12" t="s">
        <v>6</v>
      </c>
      <c r="J532" s="1" t="s">
        <v>41</v>
      </c>
      <c r="L532" s="9">
        <f t="shared" si="26"/>
        <v>0.42739463601532562</v>
      </c>
      <c r="M532" s="9">
        <f t="shared" si="27"/>
        <v>23.141603542893169</v>
      </c>
      <c r="S532">
        <f t="shared" si="28"/>
        <v>3.5133582498820406</v>
      </c>
    </row>
    <row r="533" spans="1:19" x14ac:dyDescent="0.2">
      <c r="A533" s="12">
        <v>532</v>
      </c>
      <c r="B533" s="1">
        <v>529</v>
      </c>
      <c r="C533" s="1">
        <v>530</v>
      </c>
      <c r="D533" s="12">
        <f>VLOOKUP($J533,Cabos!$A$29:$E$42,2,FALSE)</f>
        <v>1.044</v>
      </c>
      <c r="E533" s="12">
        <f>VLOOKUP($J533,Cabos!$A$29:$E$42,3,FALSE)</f>
        <v>0.44619999999999999</v>
      </c>
      <c r="F533" s="12">
        <f>VLOOKUP($J533,Cabos!$A$29:$E$42,5,FALSE)</f>
        <v>3.7439161362785476E-6</v>
      </c>
      <c r="G533" s="1">
        <v>0.10565999999999999</v>
      </c>
      <c r="H533" s="12" t="s">
        <v>6</v>
      </c>
      <c r="J533" s="1" t="s">
        <v>41</v>
      </c>
      <c r="L533" s="9">
        <f t="shared" si="26"/>
        <v>0.42739463601532562</v>
      </c>
      <c r="M533" s="9">
        <f t="shared" si="27"/>
        <v>23.141603542893169</v>
      </c>
      <c r="S533">
        <f t="shared" si="28"/>
        <v>2.445141830342092</v>
      </c>
    </row>
    <row r="534" spans="1:19" x14ac:dyDescent="0.2">
      <c r="A534" s="12">
        <v>533</v>
      </c>
      <c r="B534" s="1">
        <v>530</v>
      </c>
      <c r="C534" s="1">
        <v>531</v>
      </c>
      <c r="D534" s="12">
        <f>VLOOKUP($J534,Cabos!$A$29:$E$42,2,FALSE)</f>
        <v>1.044</v>
      </c>
      <c r="E534" s="12">
        <f>VLOOKUP($J534,Cabos!$A$29:$E$42,3,FALSE)</f>
        <v>0.44619999999999999</v>
      </c>
      <c r="F534" s="12">
        <f>VLOOKUP($J534,Cabos!$A$29:$E$42,5,FALSE)</f>
        <v>3.7439161362785476E-6</v>
      </c>
      <c r="G534" s="1">
        <v>0.20113</v>
      </c>
      <c r="H534" s="12" t="s">
        <v>6</v>
      </c>
      <c r="J534" s="1" t="s">
        <v>41</v>
      </c>
      <c r="L534" s="9">
        <f t="shared" si="26"/>
        <v>0.42739463601532562</v>
      </c>
      <c r="M534" s="9">
        <f t="shared" si="27"/>
        <v>23.141603542893169</v>
      </c>
      <c r="S534">
        <f t="shared" si="28"/>
        <v>4.6544707205821032</v>
      </c>
    </row>
    <row r="535" spans="1:19" x14ac:dyDescent="0.2">
      <c r="A535" s="12">
        <v>534</v>
      </c>
      <c r="B535" s="1">
        <v>530</v>
      </c>
      <c r="C535" s="1">
        <v>532</v>
      </c>
      <c r="D535" s="12">
        <f>VLOOKUP($J535,Cabos!$A$29:$E$42,2,FALSE)</f>
        <v>1.044</v>
      </c>
      <c r="E535" s="12">
        <f>VLOOKUP($J535,Cabos!$A$29:$E$42,3,FALSE)</f>
        <v>0.44619999999999999</v>
      </c>
      <c r="F535" s="12">
        <f>VLOOKUP($J535,Cabos!$A$29:$E$42,5,FALSE)</f>
        <v>3.7439161362785476E-6</v>
      </c>
      <c r="G535" s="1">
        <v>0.19375000000000001</v>
      </c>
      <c r="H535" s="12" t="s">
        <v>6</v>
      </c>
      <c r="J535" s="1" t="s">
        <v>41</v>
      </c>
      <c r="L535" s="9">
        <f t="shared" si="26"/>
        <v>0.42739463601532562</v>
      </c>
      <c r="M535" s="9">
        <f t="shared" si="27"/>
        <v>23.141603542893169</v>
      </c>
      <c r="S535">
        <f t="shared" si="28"/>
        <v>4.4836856864355514</v>
      </c>
    </row>
    <row r="536" spans="1:19" x14ac:dyDescent="0.2">
      <c r="A536" s="12">
        <v>535</v>
      </c>
      <c r="B536" s="1">
        <v>533</v>
      </c>
      <c r="C536" s="1">
        <v>535</v>
      </c>
      <c r="D536" s="12">
        <f>VLOOKUP($J536,Cabos!$A$29:$E$42,2,FALSE)</f>
        <v>1.712</v>
      </c>
      <c r="E536" s="12">
        <f>VLOOKUP($J536,Cabos!$A$29:$E$42,3,FALSE)</f>
        <v>0.45369999999999999</v>
      </c>
      <c r="F536" s="12">
        <f>VLOOKUP($J536,Cabos!$A$29:$E$42,5,FALSE)</f>
        <v>3.6416605972323381E-6</v>
      </c>
      <c r="G536" s="1">
        <v>2.3850000000000003E-2</v>
      </c>
      <c r="H536" s="12" t="s">
        <v>6</v>
      </c>
      <c r="J536" s="1" t="s">
        <v>43</v>
      </c>
      <c r="L536" s="9">
        <f t="shared" si="26"/>
        <v>0.26501168224299065</v>
      </c>
      <c r="M536" s="9">
        <f t="shared" si="27"/>
        <v>14.842852478997703</v>
      </c>
      <c r="S536">
        <f t="shared" si="28"/>
        <v>0.35400203162409527</v>
      </c>
    </row>
    <row r="537" spans="1:19" x14ac:dyDescent="0.2">
      <c r="A537" s="12">
        <v>536</v>
      </c>
      <c r="B537" s="1">
        <v>533</v>
      </c>
      <c r="C537" s="1">
        <v>534</v>
      </c>
      <c r="D537" s="12">
        <f>VLOOKUP($J537,Cabos!$A$29:$E$42,2,FALSE)</f>
        <v>1.044</v>
      </c>
      <c r="E537" s="12">
        <f>VLOOKUP($J537,Cabos!$A$29:$E$42,3,FALSE)</f>
        <v>0.44619999999999999</v>
      </c>
      <c r="F537" s="12">
        <f>VLOOKUP($J537,Cabos!$A$29:$E$42,5,FALSE)</f>
        <v>3.7439161362785476E-6</v>
      </c>
      <c r="G537" s="1">
        <v>5.6979999999999996E-2</v>
      </c>
      <c r="H537" s="12" t="s">
        <v>6</v>
      </c>
      <c r="J537" s="1" t="s">
        <v>41</v>
      </c>
      <c r="L537" s="9">
        <f t="shared" si="26"/>
        <v>0.42739463601532562</v>
      </c>
      <c r="M537" s="9">
        <f t="shared" si="27"/>
        <v>23.141603542893169</v>
      </c>
      <c r="S537">
        <f t="shared" si="28"/>
        <v>1.3186085698740526</v>
      </c>
    </row>
    <row r="538" spans="1:19" x14ac:dyDescent="0.2">
      <c r="A538" s="12">
        <v>537</v>
      </c>
      <c r="B538" s="1">
        <v>534</v>
      </c>
      <c r="C538" s="1">
        <v>536</v>
      </c>
      <c r="D538" s="12">
        <f>VLOOKUP($J538,Cabos!$A$29:$E$42,2,FALSE)</f>
        <v>1.044</v>
      </c>
      <c r="E538" s="12">
        <f>VLOOKUP($J538,Cabos!$A$29:$E$42,3,FALSE)</f>
        <v>0.44619999999999999</v>
      </c>
      <c r="F538" s="12">
        <f>VLOOKUP($J538,Cabos!$A$29:$E$42,5,FALSE)</f>
        <v>3.7439161362785476E-6</v>
      </c>
      <c r="G538" s="1">
        <v>0.10704000000000001</v>
      </c>
      <c r="H538" s="12" t="s">
        <v>6</v>
      </c>
      <c r="J538" s="1" t="s">
        <v>41</v>
      </c>
      <c r="L538" s="9">
        <f t="shared" si="26"/>
        <v>0.42739463601532562</v>
      </c>
      <c r="M538" s="9">
        <f t="shared" si="27"/>
        <v>23.141603542893169</v>
      </c>
      <c r="S538">
        <f t="shared" si="28"/>
        <v>2.4770772432312849</v>
      </c>
    </row>
    <row r="539" spans="1:19" x14ac:dyDescent="0.2">
      <c r="A539" s="12">
        <v>538</v>
      </c>
      <c r="B539" s="1">
        <v>536</v>
      </c>
      <c r="C539" s="1">
        <v>537</v>
      </c>
      <c r="D539" s="12">
        <f>VLOOKUP($J539,Cabos!$A$29:$E$42,2,FALSE)</f>
        <v>1.044</v>
      </c>
      <c r="E539" s="12">
        <f>VLOOKUP($J539,Cabos!$A$29:$E$42,3,FALSE)</f>
        <v>0.44619999999999999</v>
      </c>
      <c r="F539" s="12">
        <f>VLOOKUP($J539,Cabos!$A$29:$E$42,5,FALSE)</f>
        <v>3.7439161362785476E-6</v>
      </c>
      <c r="G539" s="1">
        <v>3.1570000000000001E-2</v>
      </c>
      <c r="H539" s="12" t="s">
        <v>6</v>
      </c>
      <c r="J539" s="1" t="s">
        <v>41</v>
      </c>
      <c r="L539" s="9">
        <f t="shared" si="26"/>
        <v>0.42739463601532562</v>
      </c>
      <c r="M539" s="9">
        <f t="shared" si="27"/>
        <v>23.141603542893169</v>
      </c>
      <c r="S539">
        <f t="shared" si="28"/>
        <v>0.73058042384913735</v>
      </c>
    </row>
    <row r="540" spans="1:19" x14ac:dyDescent="0.2">
      <c r="A540" s="12">
        <v>539</v>
      </c>
      <c r="B540" s="1">
        <v>538</v>
      </c>
      <c r="C540" s="1">
        <v>539</v>
      </c>
      <c r="D540" s="12">
        <f>VLOOKUP($J540,Cabos!$A$29:$E$42,2,FALSE)</f>
        <v>1.712</v>
      </c>
      <c r="E540" s="12">
        <f>VLOOKUP($J540,Cabos!$A$29:$E$42,3,FALSE)</f>
        <v>0.45369999999999999</v>
      </c>
      <c r="F540" s="12">
        <f>VLOOKUP($J540,Cabos!$A$29:$E$42,5,FALSE)</f>
        <v>3.6416605972323381E-6</v>
      </c>
      <c r="G540" s="1">
        <v>0.15644999999999998</v>
      </c>
      <c r="H540" s="12" t="s">
        <v>6</v>
      </c>
      <c r="J540" s="1" t="s">
        <v>43</v>
      </c>
      <c r="L540" s="9">
        <f t="shared" si="26"/>
        <v>0.26501168224299065</v>
      </c>
      <c r="M540" s="9">
        <f t="shared" si="27"/>
        <v>14.842852478997703</v>
      </c>
      <c r="S540">
        <f t="shared" si="28"/>
        <v>2.32216427033919</v>
      </c>
    </row>
    <row r="541" spans="1:19" x14ac:dyDescent="0.2">
      <c r="A541" s="12">
        <v>540</v>
      </c>
      <c r="B541" s="1">
        <v>539</v>
      </c>
      <c r="C541" s="1">
        <v>540</v>
      </c>
      <c r="D541" s="12">
        <f>VLOOKUP($J541,Cabos!$A$29:$E$42,2,FALSE)</f>
        <v>1.712</v>
      </c>
      <c r="E541" s="12">
        <f>VLOOKUP($J541,Cabos!$A$29:$E$42,3,FALSE)</f>
        <v>0.45369999999999999</v>
      </c>
      <c r="F541" s="12">
        <f>VLOOKUP($J541,Cabos!$A$29:$E$42,5,FALSE)</f>
        <v>3.6416605972323381E-6</v>
      </c>
      <c r="G541" s="1">
        <v>6.7989999999999995E-2</v>
      </c>
      <c r="H541" s="12" t="s">
        <v>6</v>
      </c>
      <c r="J541" s="1" t="s">
        <v>43</v>
      </c>
      <c r="L541" s="9">
        <f t="shared" si="26"/>
        <v>0.26501168224299065</v>
      </c>
      <c r="M541" s="9">
        <f t="shared" si="27"/>
        <v>14.842852478997703</v>
      </c>
      <c r="S541">
        <f t="shared" si="28"/>
        <v>1.0091655400470536</v>
      </c>
    </row>
    <row r="542" spans="1:19" x14ac:dyDescent="0.2">
      <c r="A542" s="12">
        <v>541</v>
      </c>
      <c r="B542" s="1">
        <v>540</v>
      </c>
      <c r="C542" s="1">
        <v>542</v>
      </c>
      <c r="D542" s="12">
        <f>VLOOKUP($J542,Cabos!$A$29:$E$42,2,FALSE)</f>
        <v>1.712</v>
      </c>
      <c r="E542" s="12">
        <f>VLOOKUP($J542,Cabos!$A$29:$E$42,3,FALSE)</f>
        <v>0.45369999999999999</v>
      </c>
      <c r="F542" s="12">
        <f>VLOOKUP($J542,Cabos!$A$29:$E$42,5,FALSE)</f>
        <v>3.6416605972323381E-6</v>
      </c>
      <c r="G542" s="1">
        <v>2.1839999999999998E-2</v>
      </c>
      <c r="H542" s="12" t="s">
        <v>6</v>
      </c>
      <c r="J542" s="1" t="s">
        <v>43</v>
      </c>
      <c r="L542" s="9">
        <f t="shared" si="26"/>
        <v>0.26501168224299065</v>
      </c>
      <c r="M542" s="9">
        <f t="shared" si="27"/>
        <v>14.842852478997703</v>
      </c>
      <c r="S542">
        <f t="shared" si="28"/>
        <v>0.32416789814130981</v>
      </c>
    </row>
    <row r="543" spans="1:19" x14ac:dyDescent="0.2">
      <c r="A543" s="12">
        <v>542</v>
      </c>
      <c r="B543" s="1">
        <v>540</v>
      </c>
      <c r="C543" s="1">
        <v>543</v>
      </c>
      <c r="D543" s="12">
        <f>VLOOKUP($J543,Cabos!$A$29:$E$42,2,FALSE)</f>
        <v>1.712</v>
      </c>
      <c r="E543" s="12">
        <f>VLOOKUP($J543,Cabos!$A$29:$E$42,3,FALSE)</f>
        <v>0.45369999999999999</v>
      </c>
      <c r="F543" s="12">
        <f>VLOOKUP($J543,Cabos!$A$29:$E$42,5,FALSE)</f>
        <v>3.6416605972323381E-6</v>
      </c>
      <c r="G543" s="1">
        <v>1.077E-2</v>
      </c>
      <c r="H543" s="12" t="s">
        <v>6</v>
      </c>
      <c r="J543" s="1" t="s">
        <v>43</v>
      </c>
      <c r="L543" s="9">
        <f t="shared" si="26"/>
        <v>0.26501168224299065</v>
      </c>
      <c r="M543" s="9">
        <f t="shared" si="27"/>
        <v>14.842852478997703</v>
      </c>
      <c r="S543">
        <f t="shared" si="28"/>
        <v>0.15985752119880525</v>
      </c>
    </row>
    <row r="544" spans="1:19" x14ac:dyDescent="0.2">
      <c r="A544" s="12">
        <v>543</v>
      </c>
      <c r="B544" s="1">
        <v>540</v>
      </c>
      <c r="C544" s="1">
        <v>541</v>
      </c>
      <c r="D544" s="12">
        <f>VLOOKUP($J544,Cabos!$A$29:$E$42,2,FALSE)</f>
        <v>1.712</v>
      </c>
      <c r="E544" s="12">
        <f>VLOOKUP($J544,Cabos!$A$29:$E$42,3,FALSE)</f>
        <v>0.45369999999999999</v>
      </c>
      <c r="F544" s="12">
        <f>VLOOKUP($J544,Cabos!$A$29:$E$42,5,FALSE)</f>
        <v>3.6416605972323381E-6</v>
      </c>
      <c r="G544" s="1">
        <v>0.115</v>
      </c>
      <c r="H544" s="12" t="s">
        <v>6</v>
      </c>
      <c r="J544" s="1" t="s">
        <v>43</v>
      </c>
      <c r="L544" s="9">
        <f t="shared" si="26"/>
        <v>0.26501168224299065</v>
      </c>
      <c r="M544" s="9">
        <f t="shared" si="27"/>
        <v>14.842852478997703</v>
      </c>
      <c r="S544">
        <f t="shared" si="28"/>
        <v>1.7069280350847358</v>
      </c>
    </row>
    <row r="545" spans="1:19" x14ac:dyDescent="0.2">
      <c r="A545" s="12">
        <v>544</v>
      </c>
      <c r="B545" s="1">
        <v>541</v>
      </c>
      <c r="C545" s="1">
        <v>545</v>
      </c>
      <c r="D545" s="12">
        <f>VLOOKUP($J545,Cabos!$A$29:$E$42,2,FALSE)</f>
        <v>1.712</v>
      </c>
      <c r="E545" s="12">
        <f>VLOOKUP($J545,Cabos!$A$29:$E$42,3,FALSE)</f>
        <v>0.45369999999999999</v>
      </c>
      <c r="F545" s="12">
        <f>VLOOKUP($J545,Cabos!$A$29:$E$42,5,FALSE)</f>
        <v>3.6416605972323381E-6</v>
      </c>
      <c r="G545" s="1">
        <v>0.14132</v>
      </c>
      <c r="H545" s="12" t="s">
        <v>6</v>
      </c>
      <c r="J545" s="1" t="s">
        <v>43</v>
      </c>
      <c r="L545" s="9">
        <f t="shared" si="26"/>
        <v>0.26501168224299065</v>
      </c>
      <c r="M545" s="9">
        <f t="shared" si="27"/>
        <v>14.842852478997703</v>
      </c>
      <c r="S545">
        <f t="shared" si="28"/>
        <v>2.0975919123319553</v>
      </c>
    </row>
    <row r="546" spans="1:19" x14ac:dyDescent="0.2">
      <c r="A546" s="12">
        <v>545</v>
      </c>
      <c r="B546" s="1">
        <v>541</v>
      </c>
      <c r="C546" s="1">
        <v>544</v>
      </c>
      <c r="D546" s="12">
        <f>VLOOKUP($J546,Cabos!$A$29:$E$42,2,FALSE)</f>
        <v>1.712</v>
      </c>
      <c r="E546" s="12">
        <f>VLOOKUP($J546,Cabos!$A$29:$E$42,3,FALSE)</f>
        <v>0.45369999999999999</v>
      </c>
      <c r="F546" s="12">
        <f>VLOOKUP($J546,Cabos!$A$29:$E$42,5,FALSE)</f>
        <v>3.6416605972323381E-6</v>
      </c>
      <c r="G546" s="1">
        <v>5.3899999999999998E-3</v>
      </c>
      <c r="H546" s="12" t="s">
        <v>6</v>
      </c>
      <c r="J546" s="1" t="s">
        <v>43</v>
      </c>
      <c r="L546" s="9">
        <f t="shared" si="26"/>
        <v>0.26501168224299065</v>
      </c>
      <c r="M546" s="9">
        <f t="shared" si="27"/>
        <v>14.842852478997703</v>
      </c>
      <c r="S546">
        <f t="shared" si="28"/>
        <v>8.000297486179761E-2</v>
      </c>
    </row>
    <row r="547" spans="1:19" x14ac:dyDescent="0.2">
      <c r="A547" s="12">
        <v>546</v>
      </c>
      <c r="B547" s="1">
        <v>541</v>
      </c>
      <c r="C547" s="1">
        <v>546</v>
      </c>
      <c r="D547" s="12">
        <f>VLOOKUP($J547,Cabos!$A$29:$E$42,2,FALSE)</f>
        <v>1.712</v>
      </c>
      <c r="E547" s="12">
        <f>VLOOKUP($J547,Cabos!$A$29:$E$42,3,FALSE)</f>
        <v>0.45369999999999999</v>
      </c>
      <c r="F547" s="12">
        <f>VLOOKUP($J547,Cabos!$A$29:$E$42,5,FALSE)</f>
        <v>3.6416605972323381E-6</v>
      </c>
      <c r="G547" s="1">
        <v>3.6770000000000004E-2</v>
      </c>
      <c r="H547" s="12" t="s">
        <v>6</v>
      </c>
      <c r="J547" s="1" t="s">
        <v>43</v>
      </c>
      <c r="L547" s="9">
        <f t="shared" si="26"/>
        <v>0.26501168224299065</v>
      </c>
      <c r="M547" s="9">
        <f t="shared" si="27"/>
        <v>14.842852478997703</v>
      </c>
      <c r="S547">
        <f t="shared" si="28"/>
        <v>0.54577168565274559</v>
      </c>
    </row>
    <row r="548" spans="1:19" x14ac:dyDescent="0.2">
      <c r="A548" s="12">
        <v>547</v>
      </c>
      <c r="B548" s="1">
        <v>545</v>
      </c>
      <c r="C548" s="1">
        <v>549</v>
      </c>
      <c r="D548" s="12">
        <f>VLOOKUP($J548,Cabos!$A$29:$E$42,2,FALSE)</f>
        <v>1.712</v>
      </c>
      <c r="E548" s="12">
        <f>VLOOKUP($J548,Cabos!$A$29:$E$42,3,FALSE)</f>
        <v>0.45369999999999999</v>
      </c>
      <c r="F548" s="12">
        <f>VLOOKUP($J548,Cabos!$A$29:$E$42,5,FALSE)</f>
        <v>3.6416605972323381E-6</v>
      </c>
      <c r="G548" s="1">
        <v>0.22031999999999999</v>
      </c>
      <c r="H548" s="12" t="s">
        <v>6</v>
      </c>
      <c r="J548" s="1" t="s">
        <v>43</v>
      </c>
      <c r="L548" s="9">
        <f t="shared" si="26"/>
        <v>0.26501168224299065</v>
      </c>
      <c r="M548" s="9">
        <f t="shared" si="27"/>
        <v>14.842852478997703</v>
      </c>
      <c r="S548">
        <f t="shared" si="28"/>
        <v>3.2701772581727737</v>
      </c>
    </row>
    <row r="549" spans="1:19" x14ac:dyDescent="0.2">
      <c r="A549" s="12">
        <v>548</v>
      </c>
      <c r="B549" s="1">
        <v>546</v>
      </c>
      <c r="C549" s="1">
        <v>547</v>
      </c>
      <c r="D549" s="12">
        <f>VLOOKUP($J549,Cabos!$A$29:$E$42,2,FALSE)</f>
        <v>1.712</v>
      </c>
      <c r="E549" s="12">
        <f>VLOOKUP($J549,Cabos!$A$29:$E$42,3,FALSE)</f>
        <v>0.45369999999999999</v>
      </c>
      <c r="F549" s="12">
        <f>VLOOKUP($J549,Cabos!$A$29:$E$42,5,FALSE)</f>
        <v>3.6416605972323381E-6</v>
      </c>
      <c r="G549" s="1">
        <v>0.14338999999999999</v>
      </c>
      <c r="H549" s="12" t="s">
        <v>6</v>
      </c>
      <c r="J549" s="1" t="s">
        <v>43</v>
      </c>
      <c r="L549" s="9">
        <f t="shared" si="26"/>
        <v>0.26501168224299065</v>
      </c>
      <c r="M549" s="9">
        <f t="shared" si="27"/>
        <v>14.842852478997703</v>
      </c>
      <c r="S549">
        <f t="shared" si="28"/>
        <v>2.1283166169634806</v>
      </c>
    </row>
    <row r="550" spans="1:19" x14ac:dyDescent="0.2">
      <c r="A550" s="12">
        <v>549</v>
      </c>
      <c r="B550" s="1">
        <v>547</v>
      </c>
      <c r="C550" s="1">
        <v>548</v>
      </c>
      <c r="D550" s="12">
        <f>VLOOKUP($J550,Cabos!$A$29:$E$42,2,FALSE)</f>
        <v>1.712</v>
      </c>
      <c r="E550" s="12">
        <f>VLOOKUP($J550,Cabos!$A$29:$E$42,3,FALSE)</f>
        <v>0.45369999999999999</v>
      </c>
      <c r="F550" s="12">
        <f>VLOOKUP($J550,Cabos!$A$29:$E$42,5,FALSE)</f>
        <v>3.6416605972323381E-6</v>
      </c>
      <c r="G550" s="1">
        <v>2.9149999999999999E-2</v>
      </c>
      <c r="H550" s="12" t="s">
        <v>6</v>
      </c>
      <c r="J550" s="1" t="s">
        <v>43</v>
      </c>
      <c r="L550" s="9">
        <f t="shared" si="26"/>
        <v>0.26501168224299065</v>
      </c>
      <c r="M550" s="9">
        <f t="shared" si="27"/>
        <v>14.842852478997703</v>
      </c>
      <c r="S550">
        <f t="shared" si="28"/>
        <v>0.43266914976278303</v>
      </c>
    </row>
    <row r="551" spans="1:19" x14ac:dyDescent="0.2">
      <c r="A551" s="12">
        <v>550</v>
      </c>
      <c r="B551" s="1">
        <v>549</v>
      </c>
      <c r="C551" s="1">
        <v>550</v>
      </c>
      <c r="D551" s="12">
        <f>VLOOKUP($J551,Cabos!$A$29:$E$42,2,FALSE)</f>
        <v>1.712</v>
      </c>
      <c r="E551" s="12">
        <f>VLOOKUP($J551,Cabos!$A$29:$E$42,3,FALSE)</f>
        <v>0.45369999999999999</v>
      </c>
      <c r="F551" s="12">
        <f>VLOOKUP($J551,Cabos!$A$29:$E$42,5,FALSE)</f>
        <v>3.6416605972323381E-6</v>
      </c>
      <c r="G551" s="1">
        <v>3.6499999999999998E-2</v>
      </c>
      <c r="H551" s="12" t="s">
        <v>6</v>
      </c>
      <c r="J551" s="1" t="s">
        <v>43</v>
      </c>
      <c r="L551" s="9">
        <f t="shared" si="26"/>
        <v>0.26501168224299065</v>
      </c>
      <c r="M551" s="9">
        <f t="shared" si="27"/>
        <v>14.842852478997703</v>
      </c>
      <c r="S551">
        <f t="shared" si="28"/>
        <v>0.54176411548341608</v>
      </c>
    </row>
    <row r="552" spans="1:19" x14ac:dyDescent="0.2">
      <c r="A552" s="12">
        <v>551</v>
      </c>
      <c r="B552" s="1">
        <v>550</v>
      </c>
      <c r="C552" s="1">
        <v>551</v>
      </c>
      <c r="D552" s="12">
        <f>VLOOKUP($J552,Cabos!$A$29:$E$42,2,FALSE)</f>
        <v>1.712</v>
      </c>
      <c r="E552" s="12">
        <f>VLOOKUP($J552,Cabos!$A$29:$E$42,3,FALSE)</f>
        <v>0.45369999999999999</v>
      </c>
      <c r="F552" s="12">
        <f>VLOOKUP($J552,Cabos!$A$29:$E$42,5,FALSE)</f>
        <v>3.6416605972323381E-6</v>
      </c>
      <c r="G552" s="1">
        <v>0.19502</v>
      </c>
      <c r="H552" s="12" t="s">
        <v>6</v>
      </c>
      <c r="J552" s="1" t="s">
        <v>43</v>
      </c>
      <c r="L552" s="9">
        <f t="shared" si="26"/>
        <v>0.26501168224299065</v>
      </c>
      <c r="M552" s="9">
        <f t="shared" si="27"/>
        <v>14.842852478997703</v>
      </c>
      <c r="S552">
        <f t="shared" si="28"/>
        <v>2.8946530904541321</v>
      </c>
    </row>
    <row r="553" spans="1:19" x14ac:dyDescent="0.2">
      <c r="A553" s="12">
        <v>552</v>
      </c>
      <c r="B553" s="1">
        <v>551</v>
      </c>
      <c r="C553" s="1">
        <v>552</v>
      </c>
      <c r="D553" s="12">
        <f>VLOOKUP($J553,Cabos!$A$29:$E$42,2,FALSE)</f>
        <v>1.712</v>
      </c>
      <c r="E553" s="12">
        <f>VLOOKUP($J553,Cabos!$A$29:$E$42,3,FALSE)</f>
        <v>0.45369999999999999</v>
      </c>
      <c r="F553" s="12">
        <f>VLOOKUP($J553,Cabos!$A$29:$E$42,5,FALSE)</f>
        <v>3.6416605972323381E-6</v>
      </c>
      <c r="G553" s="1">
        <v>0.12852000000000002</v>
      </c>
      <c r="H553" s="12" t="s">
        <v>6</v>
      </c>
      <c r="J553" s="1" t="s">
        <v>43</v>
      </c>
      <c r="L553" s="9">
        <f t="shared" si="26"/>
        <v>0.26501168224299065</v>
      </c>
      <c r="M553" s="9">
        <f t="shared" si="27"/>
        <v>14.842852478997703</v>
      </c>
      <c r="S553">
        <f t="shared" si="28"/>
        <v>1.9076034006007851</v>
      </c>
    </row>
    <row r="554" spans="1:19" x14ac:dyDescent="0.2">
      <c r="A554" s="12">
        <v>553</v>
      </c>
      <c r="B554" s="1">
        <v>552</v>
      </c>
      <c r="C554" s="1">
        <v>554</v>
      </c>
      <c r="D554" s="12">
        <f>VLOOKUP($J554,Cabos!$A$29:$E$42,2,FALSE)</f>
        <v>1.712</v>
      </c>
      <c r="E554" s="12">
        <f>VLOOKUP($J554,Cabos!$A$29:$E$42,3,FALSE)</f>
        <v>0.45369999999999999</v>
      </c>
      <c r="F554" s="12">
        <f>VLOOKUP($J554,Cabos!$A$29:$E$42,5,FALSE)</f>
        <v>3.6416605972323381E-6</v>
      </c>
      <c r="G554" s="1">
        <v>2.052E-2</v>
      </c>
      <c r="H554" s="12" t="s">
        <v>6</v>
      </c>
      <c r="J554" s="1" t="s">
        <v>43</v>
      </c>
      <c r="L554" s="9">
        <f t="shared" si="26"/>
        <v>0.26501168224299065</v>
      </c>
      <c r="M554" s="9">
        <f t="shared" si="27"/>
        <v>14.842852478997703</v>
      </c>
      <c r="S554">
        <f t="shared" si="28"/>
        <v>0.30457533286903288</v>
      </c>
    </row>
    <row r="555" spans="1:19" x14ac:dyDescent="0.2">
      <c r="A555" s="12">
        <v>554</v>
      </c>
      <c r="B555" s="1">
        <v>552</v>
      </c>
      <c r="C555" s="1">
        <v>555</v>
      </c>
      <c r="D555" s="12">
        <f>VLOOKUP($J555,Cabos!$A$29:$E$42,2,FALSE)</f>
        <v>1.712</v>
      </c>
      <c r="E555" s="12">
        <f>VLOOKUP($J555,Cabos!$A$29:$E$42,3,FALSE)</f>
        <v>0.45369999999999999</v>
      </c>
      <c r="F555" s="12">
        <f>VLOOKUP($J555,Cabos!$A$29:$E$42,5,FALSE)</f>
        <v>3.6416605972323381E-6</v>
      </c>
      <c r="G555" s="1">
        <v>1.6399999999999998E-2</v>
      </c>
      <c r="H555" s="12" t="s">
        <v>6</v>
      </c>
      <c r="J555" s="1" t="s">
        <v>43</v>
      </c>
      <c r="L555" s="9">
        <f t="shared" ref="L555:L618" si="29">E555/D555</f>
        <v>0.26501168224299065</v>
      </c>
      <c r="M555" s="9">
        <f t="shared" si="27"/>
        <v>14.842852478997703</v>
      </c>
      <c r="S555">
        <f t="shared" si="28"/>
        <v>0.2434227806555623</v>
      </c>
    </row>
    <row r="556" spans="1:19" x14ac:dyDescent="0.2">
      <c r="A556" s="12">
        <v>555</v>
      </c>
      <c r="B556" s="1">
        <v>552</v>
      </c>
      <c r="C556" s="1">
        <v>553</v>
      </c>
      <c r="D556" s="12">
        <f>VLOOKUP($J556,Cabos!$A$29:$E$42,2,FALSE)</f>
        <v>1.712</v>
      </c>
      <c r="E556" s="12">
        <f>VLOOKUP($J556,Cabos!$A$29:$E$42,3,FALSE)</f>
        <v>0.45369999999999999</v>
      </c>
      <c r="F556" s="12">
        <f>VLOOKUP($J556,Cabos!$A$29:$E$42,5,FALSE)</f>
        <v>3.6416605972323381E-6</v>
      </c>
      <c r="G556" s="1">
        <v>0.11283</v>
      </c>
      <c r="H556" s="12" t="s">
        <v>6</v>
      </c>
      <c r="J556" s="1" t="s">
        <v>43</v>
      </c>
      <c r="L556" s="9">
        <f t="shared" si="29"/>
        <v>0.26501168224299065</v>
      </c>
      <c r="M556" s="9">
        <f t="shared" si="27"/>
        <v>14.842852478997703</v>
      </c>
      <c r="S556">
        <f t="shared" si="28"/>
        <v>1.6747190452053107</v>
      </c>
    </row>
    <row r="557" spans="1:19" x14ac:dyDescent="0.2">
      <c r="A557" s="12">
        <v>556</v>
      </c>
      <c r="B557" s="1">
        <v>553</v>
      </c>
      <c r="C557" s="1">
        <v>759</v>
      </c>
      <c r="D557" s="12">
        <f>VLOOKUP($J557,Cabos!$A$29:$E$42,2,FALSE)</f>
        <v>1.712</v>
      </c>
      <c r="E557" s="12">
        <f>VLOOKUP($J557,Cabos!$A$29:$E$42,3,FALSE)</f>
        <v>0.45369999999999999</v>
      </c>
      <c r="F557" s="12">
        <f>VLOOKUP($J557,Cabos!$A$29:$E$42,5,FALSE)</f>
        <v>3.6416605972323381E-6</v>
      </c>
      <c r="G557" s="1">
        <v>1.5619999999999998E-2</v>
      </c>
      <c r="H557" s="12" t="s">
        <v>6</v>
      </c>
      <c r="J557" s="1" t="s">
        <v>43</v>
      </c>
      <c r="L557" s="9">
        <f t="shared" si="29"/>
        <v>0.26501168224299065</v>
      </c>
      <c r="M557" s="9">
        <f t="shared" si="27"/>
        <v>14.842852478997703</v>
      </c>
      <c r="S557">
        <f t="shared" si="28"/>
        <v>0.23184535572194409</v>
      </c>
    </row>
    <row r="558" spans="1:19" x14ac:dyDescent="0.2">
      <c r="A558" s="12">
        <v>557</v>
      </c>
      <c r="B558" s="1">
        <v>553</v>
      </c>
      <c r="C558" s="1">
        <v>758</v>
      </c>
      <c r="D558" s="12">
        <f>VLOOKUP($J558,Cabos!$A$29:$E$42,2,FALSE)</f>
        <v>1.712</v>
      </c>
      <c r="E558" s="12">
        <f>VLOOKUP($J558,Cabos!$A$29:$E$42,3,FALSE)</f>
        <v>0.45369999999999999</v>
      </c>
      <c r="F558" s="12">
        <f>VLOOKUP($J558,Cabos!$A$29:$E$42,5,FALSE)</f>
        <v>3.6416605972323381E-6</v>
      </c>
      <c r="G558" s="1">
        <v>2.1399999999999999E-2</v>
      </c>
      <c r="H558" s="12" t="s">
        <v>6</v>
      </c>
      <c r="J558" s="1" t="s">
        <v>43</v>
      </c>
      <c r="L558" s="9">
        <f t="shared" si="29"/>
        <v>0.26501168224299065</v>
      </c>
      <c r="M558" s="9">
        <f t="shared" si="27"/>
        <v>14.842852478997703</v>
      </c>
      <c r="S558">
        <f t="shared" si="28"/>
        <v>0.31763704305055079</v>
      </c>
    </row>
    <row r="559" spans="1:19" x14ac:dyDescent="0.2">
      <c r="A559" s="12">
        <v>558</v>
      </c>
      <c r="B559" s="1">
        <v>553</v>
      </c>
      <c r="C559" s="1">
        <v>760</v>
      </c>
      <c r="D559" s="12">
        <f>VLOOKUP($J559,Cabos!$A$29:$E$42,2,FALSE)</f>
        <v>1.712</v>
      </c>
      <c r="E559" s="12">
        <f>VLOOKUP($J559,Cabos!$A$29:$E$42,3,FALSE)</f>
        <v>0.45369999999999999</v>
      </c>
      <c r="F559" s="12">
        <f>VLOOKUP($J559,Cabos!$A$29:$E$42,5,FALSE)</f>
        <v>3.6416605972323381E-6</v>
      </c>
      <c r="G559" s="1">
        <v>2.4210000000000002E-2</v>
      </c>
      <c r="H559" s="12" t="s">
        <v>6</v>
      </c>
      <c r="J559" s="1" t="s">
        <v>43</v>
      </c>
      <c r="L559" s="9">
        <f t="shared" si="29"/>
        <v>0.26501168224299065</v>
      </c>
      <c r="M559" s="9">
        <f t="shared" si="27"/>
        <v>14.842852478997703</v>
      </c>
      <c r="S559">
        <f t="shared" si="28"/>
        <v>0.35934545851653443</v>
      </c>
    </row>
    <row r="560" spans="1:19" x14ac:dyDescent="0.2">
      <c r="A560" s="12">
        <v>559</v>
      </c>
      <c r="B560" s="1">
        <v>555</v>
      </c>
      <c r="C560" s="1">
        <v>556</v>
      </c>
      <c r="D560" s="12">
        <f>VLOOKUP($J560,Cabos!$A$29:$E$42,2,FALSE)</f>
        <v>1.712</v>
      </c>
      <c r="E560" s="12">
        <f>VLOOKUP($J560,Cabos!$A$29:$E$42,3,FALSE)</f>
        <v>0.45369999999999999</v>
      </c>
      <c r="F560" s="12">
        <f>VLOOKUP($J560,Cabos!$A$29:$E$42,5,FALSE)</f>
        <v>3.6416605972323381E-6</v>
      </c>
      <c r="G560" s="1">
        <v>0.16431000000000001</v>
      </c>
      <c r="H560" s="12" t="s">
        <v>6</v>
      </c>
      <c r="J560" s="1" t="s">
        <v>43</v>
      </c>
      <c r="L560" s="9">
        <f t="shared" si="29"/>
        <v>0.26501168224299065</v>
      </c>
      <c r="M560" s="9">
        <f t="shared" si="27"/>
        <v>14.842852478997703</v>
      </c>
      <c r="S560">
        <f t="shared" si="28"/>
        <v>2.4388290908241128</v>
      </c>
    </row>
    <row r="561" spans="1:19" x14ac:dyDescent="0.2">
      <c r="A561" s="12">
        <v>560</v>
      </c>
      <c r="B561" s="1">
        <v>556</v>
      </c>
      <c r="C561" s="1">
        <v>557</v>
      </c>
      <c r="D561" s="12">
        <f>VLOOKUP($J561,Cabos!$A$29:$E$42,2,FALSE)</f>
        <v>1.712</v>
      </c>
      <c r="E561" s="12">
        <f>VLOOKUP($J561,Cabos!$A$29:$E$42,3,FALSE)</f>
        <v>0.45369999999999999</v>
      </c>
      <c r="F561" s="12">
        <f>VLOOKUP($J561,Cabos!$A$29:$E$42,5,FALSE)</f>
        <v>3.6416605972323381E-6</v>
      </c>
      <c r="G561" s="1">
        <v>7.2650000000000006E-2</v>
      </c>
      <c r="H561" s="12" t="s">
        <v>6</v>
      </c>
      <c r="J561" s="1" t="s">
        <v>43</v>
      </c>
      <c r="L561" s="9">
        <f t="shared" si="29"/>
        <v>0.26501168224299065</v>
      </c>
      <c r="M561" s="9">
        <f t="shared" si="27"/>
        <v>14.842852478997703</v>
      </c>
      <c r="S561">
        <f t="shared" si="28"/>
        <v>1.0783332325991832</v>
      </c>
    </row>
    <row r="562" spans="1:19" x14ac:dyDescent="0.2">
      <c r="A562" s="12">
        <v>561</v>
      </c>
      <c r="B562" s="1">
        <v>556</v>
      </c>
      <c r="C562" s="1">
        <v>558</v>
      </c>
      <c r="D562" s="12">
        <f>VLOOKUP($J562,Cabos!$A$29:$E$42,2,FALSE)</f>
        <v>1.712</v>
      </c>
      <c r="E562" s="12">
        <f>VLOOKUP($J562,Cabos!$A$29:$E$42,3,FALSE)</f>
        <v>0.45369999999999999</v>
      </c>
      <c r="F562" s="12">
        <f>VLOOKUP($J562,Cabos!$A$29:$E$42,5,FALSE)</f>
        <v>3.6416605972323381E-6</v>
      </c>
      <c r="G562" s="1">
        <v>3.5069999999999997E-2</v>
      </c>
      <c r="H562" s="12" t="s">
        <v>6</v>
      </c>
      <c r="J562" s="1" t="s">
        <v>43</v>
      </c>
      <c r="L562" s="9">
        <f t="shared" si="29"/>
        <v>0.26501168224299065</v>
      </c>
      <c r="M562" s="9">
        <f t="shared" si="27"/>
        <v>14.842852478997703</v>
      </c>
      <c r="S562">
        <f t="shared" si="28"/>
        <v>0.52053883643844934</v>
      </c>
    </row>
    <row r="563" spans="1:19" x14ac:dyDescent="0.2">
      <c r="A563" s="12">
        <v>562</v>
      </c>
      <c r="B563" s="1">
        <v>556</v>
      </c>
      <c r="C563" s="1">
        <v>559</v>
      </c>
      <c r="D563" s="12">
        <f>VLOOKUP($J563,Cabos!$A$29:$E$42,2,FALSE)</f>
        <v>1.712</v>
      </c>
      <c r="E563" s="12">
        <f>VLOOKUP($J563,Cabos!$A$29:$E$42,3,FALSE)</f>
        <v>0.45369999999999999</v>
      </c>
      <c r="F563" s="12">
        <f>VLOOKUP($J563,Cabos!$A$29:$E$42,5,FALSE)</f>
        <v>3.6416605972323381E-6</v>
      </c>
      <c r="G563" s="1">
        <v>4.8329999999999998E-2</v>
      </c>
      <c r="H563" s="12" t="s">
        <v>6</v>
      </c>
      <c r="J563" s="1" t="s">
        <v>43</v>
      </c>
      <c r="L563" s="9">
        <f t="shared" si="29"/>
        <v>0.26501168224299065</v>
      </c>
      <c r="M563" s="9">
        <f t="shared" si="27"/>
        <v>14.842852478997703</v>
      </c>
      <c r="S563">
        <f t="shared" si="28"/>
        <v>0.71735506030995888</v>
      </c>
    </row>
    <row r="564" spans="1:19" x14ac:dyDescent="0.2">
      <c r="A564" s="12">
        <v>563</v>
      </c>
      <c r="B564" s="1">
        <v>557</v>
      </c>
      <c r="C564" s="1">
        <v>573</v>
      </c>
      <c r="D564" s="12">
        <f>VLOOKUP($J564,Cabos!$A$29:$E$42,2,FALSE)</f>
        <v>1.712</v>
      </c>
      <c r="E564" s="12">
        <f>VLOOKUP($J564,Cabos!$A$29:$E$42,3,FALSE)</f>
        <v>0.45369999999999999</v>
      </c>
      <c r="F564" s="12">
        <f>VLOOKUP($J564,Cabos!$A$29:$E$42,5,FALSE)</f>
        <v>3.6416605972323381E-6</v>
      </c>
      <c r="G564" s="1">
        <v>9.4799999999999995E-2</v>
      </c>
      <c r="H564" s="12" t="s">
        <v>6</v>
      </c>
      <c r="J564" s="1" t="s">
        <v>43</v>
      </c>
      <c r="K564" s="1" t="s">
        <v>41</v>
      </c>
      <c r="L564" s="9">
        <f t="shared" si="29"/>
        <v>0.26501168224299065</v>
      </c>
      <c r="M564" s="9">
        <f t="shared" si="27"/>
        <v>14.842852478997703</v>
      </c>
      <c r="S564">
        <f t="shared" si="28"/>
        <v>1.4071024150089821</v>
      </c>
    </row>
    <row r="565" spans="1:19" x14ac:dyDescent="0.2">
      <c r="A565" s="12">
        <v>564</v>
      </c>
      <c r="B565" s="1">
        <v>557</v>
      </c>
      <c r="C565" s="1">
        <v>572</v>
      </c>
      <c r="D565" s="12">
        <f>VLOOKUP($J565,Cabos!$A$29:$E$42,2,FALSE)</f>
        <v>1.712</v>
      </c>
      <c r="E565" s="12">
        <f>VLOOKUP($J565,Cabos!$A$29:$E$42,3,FALSE)</f>
        <v>0.45369999999999999</v>
      </c>
      <c r="F565" s="12">
        <f>VLOOKUP($J565,Cabos!$A$29:$E$42,5,FALSE)</f>
        <v>3.6416605972323381E-6</v>
      </c>
      <c r="G565" s="1">
        <v>0.16331999999999999</v>
      </c>
      <c r="H565" s="12" t="s">
        <v>6</v>
      </c>
      <c r="J565" s="1" t="s">
        <v>43</v>
      </c>
      <c r="L565" s="9">
        <f t="shared" si="29"/>
        <v>0.26501168224299065</v>
      </c>
      <c r="M565" s="9">
        <f t="shared" si="27"/>
        <v>14.842852478997703</v>
      </c>
      <c r="S565">
        <f t="shared" si="28"/>
        <v>2.4241346668699046</v>
      </c>
    </row>
    <row r="566" spans="1:19" x14ac:dyDescent="0.2">
      <c r="A566" s="12">
        <v>565</v>
      </c>
      <c r="B566" s="1">
        <v>558</v>
      </c>
      <c r="C566" s="1">
        <v>565</v>
      </c>
      <c r="D566" s="12">
        <f>VLOOKUP($J566,Cabos!$A$29:$E$42,2,FALSE)</f>
        <v>1.712</v>
      </c>
      <c r="E566" s="12">
        <f>VLOOKUP($J566,Cabos!$A$29:$E$42,3,FALSE)</f>
        <v>0.45369999999999999</v>
      </c>
      <c r="F566" s="12">
        <f>VLOOKUP($J566,Cabos!$A$29:$E$42,5,FALSE)</f>
        <v>3.6416605972323381E-6</v>
      </c>
      <c r="G566" s="1">
        <v>9.7180000000000002E-2</v>
      </c>
      <c r="H566" s="12" t="s">
        <v>6</v>
      </c>
      <c r="J566" s="1" t="s">
        <v>43</v>
      </c>
      <c r="L566" s="9">
        <f t="shared" si="29"/>
        <v>0.26501168224299065</v>
      </c>
      <c r="M566" s="9">
        <f t="shared" si="27"/>
        <v>14.842852478997703</v>
      </c>
      <c r="S566">
        <f t="shared" si="28"/>
        <v>1.4424284039089967</v>
      </c>
    </row>
    <row r="567" spans="1:19" x14ac:dyDescent="0.2">
      <c r="A567" s="12">
        <v>566</v>
      </c>
      <c r="B567" s="1">
        <v>559</v>
      </c>
      <c r="C567" s="1">
        <v>560</v>
      </c>
      <c r="D567" s="12">
        <f>VLOOKUP($J567,Cabos!$A$29:$E$42,2,FALSE)</f>
        <v>1.712</v>
      </c>
      <c r="E567" s="12">
        <f>VLOOKUP($J567,Cabos!$A$29:$E$42,3,FALSE)</f>
        <v>0.45369999999999999</v>
      </c>
      <c r="F567" s="12">
        <f>VLOOKUP($J567,Cabos!$A$29:$E$42,5,FALSE)</f>
        <v>3.6416605972323381E-6</v>
      </c>
      <c r="G567" s="1">
        <v>0.12176999999999999</v>
      </c>
      <c r="H567" s="12" t="s">
        <v>6</v>
      </c>
      <c r="J567" s="1" t="s">
        <v>43</v>
      </c>
      <c r="L567" s="9">
        <f t="shared" si="29"/>
        <v>0.26501168224299065</v>
      </c>
      <c r="M567" s="9">
        <f t="shared" si="27"/>
        <v>14.842852478997703</v>
      </c>
      <c r="S567">
        <f t="shared" si="28"/>
        <v>1.8074141463675502</v>
      </c>
    </row>
    <row r="568" spans="1:19" x14ac:dyDescent="0.2">
      <c r="A568" s="12">
        <v>567</v>
      </c>
      <c r="B568" s="1">
        <v>560</v>
      </c>
      <c r="C568" s="1">
        <v>561</v>
      </c>
      <c r="D568" s="12">
        <f>VLOOKUP($J568,Cabos!$A$29:$E$42,2,FALSE)</f>
        <v>1.712</v>
      </c>
      <c r="E568" s="12">
        <f>VLOOKUP($J568,Cabos!$A$29:$E$42,3,FALSE)</f>
        <v>0.45369999999999999</v>
      </c>
      <c r="F568" s="12">
        <f>VLOOKUP($J568,Cabos!$A$29:$E$42,5,FALSE)</f>
        <v>3.6416605972323381E-6</v>
      </c>
      <c r="G568" s="1">
        <v>0.12706999999999999</v>
      </c>
      <c r="H568" s="12" t="s">
        <v>6</v>
      </c>
      <c r="J568" s="1" t="s">
        <v>43</v>
      </c>
      <c r="L568" s="9">
        <f t="shared" si="29"/>
        <v>0.26501168224299065</v>
      </c>
      <c r="M568" s="9">
        <f t="shared" si="27"/>
        <v>14.842852478997703</v>
      </c>
      <c r="S568">
        <f t="shared" si="28"/>
        <v>1.8860812645062379</v>
      </c>
    </row>
    <row r="569" spans="1:19" x14ac:dyDescent="0.2">
      <c r="A569" s="12">
        <v>568</v>
      </c>
      <c r="B569" s="1">
        <v>560</v>
      </c>
      <c r="C569" s="1">
        <v>563</v>
      </c>
      <c r="D569" s="12">
        <f>VLOOKUP($J569,Cabos!$A$29:$E$42,2,FALSE)</f>
        <v>1.712</v>
      </c>
      <c r="E569" s="12">
        <f>VLOOKUP($J569,Cabos!$A$29:$E$42,3,FALSE)</f>
        <v>0.45369999999999999</v>
      </c>
      <c r="F569" s="12">
        <f>VLOOKUP($J569,Cabos!$A$29:$E$42,5,FALSE)</f>
        <v>3.6416605972323381E-6</v>
      </c>
      <c r="G569" s="1">
        <v>7.62E-3</v>
      </c>
      <c r="H569" s="12" t="s">
        <v>6</v>
      </c>
      <c r="J569" s="1" t="s">
        <v>43</v>
      </c>
      <c r="L569" s="9">
        <f t="shared" si="29"/>
        <v>0.26501168224299065</v>
      </c>
      <c r="M569" s="9">
        <f t="shared" si="27"/>
        <v>14.842852478997703</v>
      </c>
      <c r="S569">
        <f t="shared" si="28"/>
        <v>0.1131025358899625</v>
      </c>
    </row>
    <row r="570" spans="1:19" x14ac:dyDescent="0.2">
      <c r="A570" s="12">
        <v>569</v>
      </c>
      <c r="B570" s="1">
        <v>560</v>
      </c>
      <c r="C570" s="1">
        <v>562</v>
      </c>
      <c r="D570" s="12">
        <f>VLOOKUP($J570,Cabos!$A$29:$E$42,2,FALSE)</f>
        <v>1.712</v>
      </c>
      <c r="E570" s="12">
        <f>VLOOKUP($J570,Cabos!$A$29:$E$42,3,FALSE)</f>
        <v>0.45369999999999999</v>
      </c>
      <c r="F570" s="12">
        <f>VLOOKUP($J570,Cabos!$A$29:$E$42,5,FALSE)</f>
        <v>3.6416605972323381E-6</v>
      </c>
      <c r="G570" s="1">
        <v>0.15168999999999999</v>
      </c>
      <c r="H570" s="12" t="s">
        <v>6</v>
      </c>
      <c r="J570" s="1" t="s">
        <v>43</v>
      </c>
      <c r="L570" s="9">
        <f t="shared" si="29"/>
        <v>0.26501168224299065</v>
      </c>
      <c r="M570" s="9">
        <f t="shared" si="27"/>
        <v>14.842852478997703</v>
      </c>
      <c r="S570">
        <f t="shared" si="28"/>
        <v>2.2515122925391613</v>
      </c>
    </row>
    <row r="571" spans="1:19" x14ac:dyDescent="0.2">
      <c r="A571" s="12">
        <v>570</v>
      </c>
      <c r="B571" s="1">
        <v>561</v>
      </c>
      <c r="C571" s="1">
        <v>564</v>
      </c>
      <c r="D571" s="12">
        <f>VLOOKUP($J571,Cabos!$A$29:$E$42,2,FALSE)</f>
        <v>1.712</v>
      </c>
      <c r="E571" s="12">
        <f>VLOOKUP($J571,Cabos!$A$29:$E$42,3,FALSE)</f>
        <v>0.45369999999999999</v>
      </c>
      <c r="F571" s="12">
        <f>VLOOKUP($J571,Cabos!$A$29:$E$42,5,FALSE)</f>
        <v>3.6416605972323381E-6</v>
      </c>
      <c r="G571" s="1">
        <v>8.4140000000000006E-2</v>
      </c>
      <c r="H571" s="12" t="s">
        <v>6</v>
      </c>
      <c r="J571" s="1" t="s">
        <v>43</v>
      </c>
      <c r="L571" s="9">
        <f t="shared" si="29"/>
        <v>0.26501168224299065</v>
      </c>
      <c r="M571" s="9">
        <f t="shared" si="27"/>
        <v>14.842852478997703</v>
      </c>
      <c r="S571">
        <f t="shared" si="28"/>
        <v>1.2488776075828667</v>
      </c>
    </row>
    <row r="572" spans="1:19" x14ac:dyDescent="0.2">
      <c r="A572" s="12">
        <v>571</v>
      </c>
      <c r="B572" s="1">
        <v>565</v>
      </c>
      <c r="C572" s="1">
        <v>567</v>
      </c>
      <c r="D572" s="12">
        <f>VLOOKUP($J572,Cabos!$A$29:$E$42,2,FALSE)</f>
        <v>1.044</v>
      </c>
      <c r="E572" s="12">
        <f>VLOOKUP($J572,Cabos!$A$29:$E$42,3,FALSE)</f>
        <v>0.44619999999999999</v>
      </c>
      <c r="F572" s="12">
        <f>VLOOKUP($J572,Cabos!$A$29:$E$42,5,FALSE)</f>
        <v>3.7439161362785476E-6</v>
      </c>
      <c r="G572" s="1">
        <v>3.4000000000000002E-2</v>
      </c>
      <c r="H572" s="12" t="s">
        <v>6</v>
      </c>
      <c r="J572" s="1" t="s">
        <v>41</v>
      </c>
      <c r="L572" s="9">
        <f t="shared" si="29"/>
        <v>0.42739463601532562</v>
      </c>
      <c r="M572" s="9">
        <f t="shared" si="27"/>
        <v>23.141603542893169</v>
      </c>
      <c r="S572">
        <f t="shared" si="28"/>
        <v>0.78681452045836775</v>
      </c>
    </row>
    <row r="573" spans="1:19" x14ac:dyDescent="0.2">
      <c r="A573" s="12">
        <v>572</v>
      </c>
      <c r="B573" s="1">
        <v>565</v>
      </c>
      <c r="C573" s="1">
        <v>568</v>
      </c>
      <c r="D573" s="12">
        <f>VLOOKUP($J573,Cabos!$A$29:$E$42,2,FALSE)</f>
        <v>1.712</v>
      </c>
      <c r="E573" s="12">
        <f>VLOOKUP($J573,Cabos!$A$29:$E$42,3,FALSE)</f>
        <v>0.45369999999999999</v>
      </c>
      <c r="F573" s="12">
        <f>VLOOKUP($J573,Cabos!$A$29:$E$42,5,FALSE)</f>
        <v>3.6416605972323381E-6</v>
      </c>
      <c r="G573" s="1">
        <v>0.1351</v>
      </c>
      <c r="H573" s="12" t="s">
        <v>6</v>
      </c>
      <c r="J573" s="1" t="s">
        <v>43</v>
      </c>
      <c r="L573" s="9">
        <f t="shared" si="29"/>
        <v>0.26501168224299065</v>
      </c>
      <c r="M573" s="9">
        <f t="shared" si="27"/>
        <v>14.842852478997703</v>
      </c>
      <c r="S573">
        <f t="shared" si="28"/>
        <v>2.0052693699125896</v>
      </c>
    </row>
    <row r="574" spans="1:19" x14ac:dyDescent="0.2">
      <c r="A574" s="12">
        <v>573</v>
      </c>
      <c r="B574" s="1">
        <v>565</v>
      </c>
      <c r="C574" s="1">
        <v>566</v>
      </c>
      <c r="D574" s="12">
        <f>VLOOKUP($J574,Cabos!$A$29:$E$42,2,FALSE)</f>
        <v>1.044</v>
      </c>
      <c r="E574" s="12">
        <f>VLOOKUP($J574,Cabos!$A$29:$E$42,3,FALSE)</f>
        <v>0.44619999999999999</v>
      </c>
      <c r="F574" s="12">
        <f>VLOOKUP($J574,Cabos!$A$29:$E$42,5,FALSE)</f>
        <v>3.7439161362785476E-6</v>
      </c>
      <c r="G574" s="1">
        <v>4.795E-2</v>
      </c>
      <c r="H574" s="12" t="s">
        <v>6</v>
      </c>
      <c r="J574" s="1" t="s">
        <v>41</v>
      </c>
      <c r="L574" s="9">
        <f t="shared" si="29"/>
        <v>0.42739463601532562</v>
      </c>
      <c r="M574" s="9">
        <f t="shared" si="27"/>
        <v>23.141603542893169</v>
      </c>
      <c r="S574">
        <f t="shared" si="28"/>
        <v>1.1096398898817275</v>
      </c>
    </row>
    <row r="575" spans="1:19" x14ac:dyDescent="0.2">
      <c r="A575" s="12">
        <v>574</v>
      </c>
      <c r="B575" s="1">
        <v>568</v>
      </c>
      <c r="C575" s="1">
        <v>570</v>
      </c>
      <c r="D575" s="12">
        <f>VLOOKUP($J575,Cabos!$A$29:$E$42,2,FALSE)</f>
        <v>1.044</v>
      </c>
      <c r="E575" s="12">
        <f>VLOOKUP($J575,Cabos!$A$29:$E$42,3,FALSE)</f>
        <v>0.44619999999999999</v>
      </c>
      <c r="F575" s="12">
        <f>VLOOKUP($J575,Cabos!$A$29:$E$42,5,FALSE)</f>
        <v>3.7439161362785476E-6</v>
      </c>
      <c r="G575" s="1">
        <v>6.9400000000000003E-2</v>
      </c>
      <c r="H575" s="12" t="s">
        <v>6</v>
      </c>
      <c r="J575" s="1" t="s">
        <v>41</v>
      </c>
      <c r="L575" s="9">
        <f t="shared" si="29"/>
        <v>0.42739463601532562</v>
      </c>
      <c r="M575" s="9">
        <f t="shared" si="27"/>
        <v>23.141603542893169</v>
      </c>
      <c r="S575">
        <f t="shared" si="28"/>
        <v>1.6060272858767859</v>
      </c>
    </row>
    <row r="576" spans="1:19" x14ac:dyDescent="0.2">
      <c r="A576" s="12">
        <v>575</v>
      </c>
      <c r="B576" s="1">
        <v>568</v>
      </c>
      <c r="C576" s="1">
        <v>571</v>
      </c>
      <c r="D576" s="12">
        <f>VLOOKUP($J576,Cabos!$A$29:$E$42,2,FALSE)</f>
        <v>1.712</v>
      </c>
      <c r="E576" s="12">
        <f>VLOOKUP($J576,Cabos!$A$29:$E$42,3,FALSE)</f>
        <v>0.45369999999999999</v>
      </c>
      <c r="F576" s="12">
        <f>VLOOKUP($J576,Cabos!$A$29:$E$42,5,FALSE)</f>
        <v>3.6416605972323381E-6</v>
      </c>
      <c r="G576" s="1">
        <v>1.5650000000000001E-2</v>
      </c>
      <c r="H576" s="12" t="s">
        <v>6</v>
      </c>
      <c r="J576" s="1" t="s">
        <v>43</v>
      </c>
      <c r="L576" s="9">
        <f t="shared" si="29"/>
        <v>0.26501168224299065</v>
      </c>
      <c r="M576" s="9">
        <f t="shared" si="27"/>
        <v>14.842852478997703</v>
      </c>
      <c r="S576">
        <f t="shared" si="28"/>
        <v>0.23229064129631405</v>
      </c>
    </row>
    <row r="577" spans="1:19" x14ac:dyDescent="0.2">
      <c r="A577" s="12">
        <v>576</v>
      </c>
      <c r="B577" s="1">
        <v>568</v>
      </c>
      <c r="C577" s="1">
        <v>569</v>
      </c>
      <c r="D577" s="12">
        <f>VLOOKUP($J577,Cabos!$A$29:$E$42,2,FALSE)</f>
        <v>1.044</v>
      </c>
      <c r="E577" s="12">
        <f>VLOOKUP($J577,Cabos!$A$29:$E$42,3,FALSE)</f>
        <v>0.44619999999999999</v>
      </c>
      <c r="F577" s="12">
        <f>VLOOKUP($J577,Cabos!$A$29:$E$42,5,FALSE)</f>
        <v>3.7439161362785476E-6</v>
      </c>
      <c r="G577" s="1">
        <v>2.1929999999999998E-2</v>
      </c>
      <c r="H577" s="12" t="s">
        <v>6</v>
      </c>
      <c r="J577" s="1" t="s">
        <v>41</v>
      </c>
      <c r="L577" s="9">
        <f t="shared" si="29"/>
        <v>0.42739463601532562</v>
      </c>
      <c r="M577" s="9">
        <f t="shared" si="27"/>
        <v>23.141603542893169</v>
      </c>
      <c r="S577">
        <f t="shared" si="28"/>
        <v>0.50749536569564713</v>
      </c>
    </row>
    <row r="578" spans="1:19" x14ac:dyDescent="0.2">
      <c r="A578" s="12">
        <v>577</v>
      </c>
      <c r="B578" s="1">
        <v>572</v>
      </c>
      <c r="C578" s="1">
        <v>575</v>
      </c>
      <c r="D578" s="12">
        <f>VLOOKUP($J578,Cabos!$A$29:$E$42,2,FALSE)</f>
        <v>1.712</v>
      </c>
      <c r="E578" s="12">
        <f>VLOOKUP($J578,Cabos!$A$29:$E$42,3,FALSE)</f>
        <v>0.45369999999999999</v>
      </c>
      <c r="F578" s="12">
        <f>VLOOKUP($J578,Cabos!$A$29:$E$42,5,FALSE)</f>
        <v>3.6416605972323381E-6</v>
      </c>
      <c r="G578" s="1">
        <v>3.3110000000000001E-2</v>
      </c>
      <c r="H578" s="12" t="s">
        <v>6</v>
      </c>
      <c r="J578" s="1" t="s">
        <v>43</v>
      </c>
      <c r="L578" s="9">
        <f t="shared" si="29"/>
        <v>0.26501168224299065</v>
      </c>
      <c r="M578" s="9">
        <f t="shared" si="27"/>
        <v>14.842852478997703</v>
      </c>
      <c r="S578">
        <f t="shared" si="28"/>
        <v>0.49144684557961393</v>
      </c>
    </row>
    <row r="579" spans="1:19" x14ac:dyDescent="0.2">
      <c r="A579" s="12">
        <v>578</v>
      </c>
      <c r="B579" s="1">
        <v>572</v>
      </c>
      <c r="C579" s="1">
        <v>576</v>
      </c>
      <c r="D579" s="12">
        <f>VLOOKUP($J579,Cabos!$A$29:$E$42,2,FALSE)</f>
        <v>1.712</v>
      </c>
      <c r="E579" s="12">
        <f>VLOOKUP($J579,Cabos!$A$29:$E$42,3,FALSE)</f>
        <v>0.45369999999999999</v>
      </c>
      <c r="F579" s="12">
        <f>VLOOKUP($J579,Cabos!$A$29:$E$42,5,FALSE)</f>
        <v>3.6416605972323381E-6</v>
      </c>
      <c r="G579" s="1">
        <v>2.9170000000000001E-2</v>
      </c>
      <c r="H579" s="12" t="s">
        <v>6</v>
      </c>
      <c r="J579" s="1" t="s">
        <v>43</v>
      </c>
      <c r="L579" s="9">
        <f t="shared" si="29"/>
        <v>0.26501168224299065</v>
      </c>
      <c r="M579" s="9">
        <f t="shared" ref="M579:M642" si="30">DEGREES(ATAN(L579))</f>
        <v>14.842852478997703</v>
      </c>
      <c r="S579">
        <f t="shared" ref="S579:S642" si="31">G579*M579</f>
        <v>0.43296600681236302</v>
      </c>
    </row>
    <row r="580" spans="1:19" x14ac:dyDescent="0.2">
      <c r="A580" s="12">
        <v>579</v>
      </c>
      <c r="B580" s="1">
        <v>572</v>
      </c>
      <c r="C580" s="1">
        <v>577</v>
      </c>
      <c r="D580" s="12">
        <f>VLOOKUP($J580,Cabos!$A$29:$E$42,2,FALSE)</f>
        <v>1.712</v>
      </c>
      <c r="E580" s="12">
        <f>VLOOKUP($J580,Cabos!$A$29:$E$42,3,FALSE)</f>
        <v>0.45369999999999999</v>
      </c>
      <c r="F580" s="12">
        <f>VLOOKUP($J580,Cabos!$A$29:$E$42,5,FALSE)</f>
        <v>3.6416605972323381E-6</v>
      </c>
      <c r="G580" s="1">
        <v>9.3370000000000009E-2</v>
      </c>
      <c r="H580" s="12" t="s">
        <v>6</v>
      </c>
      <c r="J580" s="1" t="s">
        <v>43</v>
      </c>
      <c r="L580" s="9">
        <f t="shared" si="29"/>
        <v>0.26501168224299065</v>
      </c>
      <c r="M580" s="9">
        <f t="shared" si="30"/>
        <v>14.842852478997703</v>
      </c>
      <c r="S580">
        <f t="shared" si="31"/>
        <v>1.3858771359640156</v>
      </c>
    </row>
    <row r="581" spans="1:19" x14ac:dyDescent="0.2">
      <c r="A581" s="12">
        <v>580</v>
      </c>
      <c r="B581" s="1">
        <v>573</v>
      </c>
      <c r="C581" s="1">
        <v>574</v>
      </c>
      <c r="D581" s="12">
        <f>VLOOKUP($J581,Cabos!$A$29:$E$42,2,FALSE)</f>
        <v>1.044</v>
      </c>
      <c r="E581" s="12">
        <f>VLOOKUP($J581,Cabos!$A$29:$E$42,3,FALSE)</f>
        <v>0.44619999999999999</v>
      </c>
      <c r="F581" s="12">
        <f>VLOOKUP($J581,Cabos!$A$29:$E$42,5,FALSE)</f>
        <v>3.7439161362785476E-6</v>
      </c>
      <c r="G581" s="1">
        <v>3.0760000000000003E-2</v>
      </c>
      <c r="H581" s="12" t="s">
        <v>6</v>
      </c>
      <c r="J581" s="1" t="s">
        <v>41</v>
      </c>
      <c r="L581" s="9">
        <f t="shared" si="29"/>
        <v>0.42739463601532562</v>
      </c>
      <c r="M581" s="9">
        <f t="shared" si="30"/>
        <v>23.141603542893169</v>
      </c>
      <c r="S581">
        <f t="shared" si="31"/>
        <v>0.71183572497939396</v>
      </c>
    </row>
    <row r="582" spans="1:19" x14ac:dyDescent="0.2">
      <c r="A582" s="12">
        <v>581</v>
      </c>
      <c r="B582" s="1">
        <v>576</v>
      </c>
      <c r="C582" s="1">
        <v>757</v>
      </c>
      <c r="D582" s="12">
        <f>VLOOKUP($J582,Cabos!$A$29:$E$42,2,FALSE)</f>
        <v>1.712</v>
      </c>
      <c r="E582" s="12">
        <f>VLOOKUP($J582,Cabos!$A$29:$E$42,3,FALSE)</f>
        <v>0.45369999999999999</v>
      </c>
      <c r="F582" s="12">
        <f>VLOOKUP($J582,Cabos!$A$29:$E$42,5,FALSE)</f>
        <v>3.6416605972323381E-6</v>
      </c>
      <c r="G582" s="1">
        <v>1.839E-2</v>
      </c>
      <c r="H582" s="12" t="s">
        <v>6</v>
      </c>
      <c r="J582" s="1" t="s">
        <v>43</v>
      </c>
      <c r="L582" s="9">
        <f t="shared" si="29"/>
        <v>0.26501168224299065</v>
      </c>
      <c r="M582" s="9">
        <f t="shared" si="30"/>
        <v>14.842852478997703</v>
      </c>
      <c r="S582">
        <f t="shared" si="31"/>
        <v>0.27296005708876775</v>
      </c>
    </row>
    <row r="583" spans="1:19" x14ac:dyDescent="0.2">
      <c r="A583" s="12">
        <v>582</v>
      </c>
      <c r="B583" s="1">
        <v>577</v>
      </c>
      <c r="C583" s="1">
        <v>578</v>
      </c>
      <c r="D583" s="12">
        <f>VLOOKUP($J583,Cabos!$A$29:$E$42,2,FALSE)</f>
        <v>1.712</v>
      </c>
      <c r="E583" s="12">
        <f>VLOOKUP($J583,Cabos!$A$29:$E$42,3,FALSE)</f>
        <v>0.45369999999999999</v>
      </c>
      <c r="F583" s="12">
        <f>VLOOKUP($J583,Cabos!$A$29:$E$42,5,FALSE)</f>
        <v>3.6416605972323381E-6</v>
      </c>
      <c r="G583" s="1">
        <v>0.17890999999999999</v>
      </c>
      <c r="H583" s="12" t="s">
        <v>6</v>
      </c>
      <c r="J583" s="1" t="s">
        <v>43</v>
      </c>
      <c r="L583" s="9">
        <f t="shared" si="29"/>
        <v>0.26501168224299065</v>
      </c>
      <c r="M583" s="9">
        <f t="shared" si="30"/>
        <v>14.842852478997703</v>
      </c>
      <c r="S583">
        <f t="shared" si="31"/>
        <v>2.6555347370174789</v>
      </c>
    </row>
    <row r="584" spans="1:19" x14ac:dyDescent="0.2">
      <c r="A584" s="12">
        <v>583</v>
      </c>
      <c r="B584" s="1">
        <v>578</v>
      </c>
      <c r="C584" s="1">
        <v>579</v>
      </c>
      <c r="D584" s="12">
        <f>VLOOKUP($J584,Cabos!$A$29:$E$42,2,FALSE)</f>
        <v>1.712</v>
      </c>
      <c r="E584" s="12">
        <f>VLOOKUP($J584,Cabos!$A$29:$E$42,3,FALSE)</f>
        <v>0.45369999999999999</v>
      </c>
      <c r="F584" s="12">
        <f>VLOOKUP($J584,Cabos!$A$29:$E$42,5,FALSE)</f>
        <v>3.6416605972323381E-6</v>
      </c>
      <c r="G584" s="1">
        <v>6.139E-2</v>
      </c>
      <c r="H584" s="12" t="s">
        <v>6</v>
      </c>
      <c r="J584" s="1" t="s">
        <v>43</v>
      </c>
      <c r="K584" s="1" t="s">
        <v>41</v>
      </c>
      <c r="L584" s="9">
        <f t="shared" si="29"/>
        <v>0.26501168224299065</v>
      </c>
      <c r="M584" s="9">
        <f t="shared" si="30"/>
        <v>14.842852478997703</v>
      </c>
      <c r="S584">
        <f t="shared" si="31"/>
        <v>0.91120271368566896</v>
      </c>
    </row>
    <row r="585" spans="1:19" x14ac:dyDescent="0.2">
      <c r="A585" s="12">
        <v>584</v>
      </c>
      <c r="B585" s="1">
        <v>579</v>
      </c>
      <c r="C585" s="1">
        <v>581</v>
      </c>
      <c r="D585" s="12">
        <f>VLOOKUP($J585,Cabos!$A$29:$E$42,2,FALSE)</f>
        <v>1.044</v>
      </c>
      <c r="E585" s="12">
        <f>VLOOKUP($J585,Cabos!$A$29:$E$42,3,FALSE)</f>
        <v>0.44619999999999999</v>
      </c>
      <c r="F585" s="12">
        <f>VLOOKUP($J585,Cabos!$A$29:$E$42,5,FALSE)</f>
        <v>3.7439161362785476E-6</v>
      </c>
      <c r="G585" s="1">
        <v>1.044E-2</v>
      </c>
      <c r="H585" s="12" t="s">
        <v>6</v>
      </c>
      <c r="J585" s="1" t="s">
        <v>41</v>
      </c>
      <c r="L585" s="9">
        <f t="shared" si="29"/>
        <v>0.42739463601532562</v>
      </c>
      <c r="M585" s="9">
        <f t="shared" si="30"/>
        <v>23.141603542893169</v>
      </c>
      <c r="S585">
        <f t="shared" si="31"/>
        <v>0.24159834098780467</v>
      </c>
    </row>
    <row r="586" spans="1:19" x14ac:dyDescent="0.2">
      <c r="A586" s="12">
        <v>585</v>
      </c>
      <c r="B586" s="1">
        <v>579</v>
      </c>
      <c r="C586" s="1">
        <v>582</v>
      </c>
      <c r="D586" s="12">
        <f>VLOOKUP($J586,Cabos!$A$29:$E$42,2,FALSE)</f>
        <v>1.712</v>
      </c>
      <c r="E586" s="12">
        <f>VLOOKUP($J586,Cabos!$A$29:$E$42,3,FALSE)</f>
        <v>0.45369999999999999</v>
      </c>
      <c r="F586" s="12">
        <f>VLOOKUP($J586,Cabos!$A$29:$E$42,5,FALSE)</f>
        <v>3.6416605972323381E-6</v>
      </c>
      <c r="G586" s="1">
        <v>8.1239999999999993E-2</v>
      </c>
      <c r="H586" s="12" t="s">
        <v>6</v>
      </c>
      <c r="J586" s="1" t="s">
        <v>43</v>
      </c>
      <c r="L586" s="9">
        <f t="shared" si="29"/>
        <v>0.26501168224299065</v>
      </c>
      <c r="M586" s="9">
        <f t="shared" si="30"/>
        <v>14.842852478997703</v>
      </c>
      <c r="S586">
        <f t="shared" si="31"/>
        <v>1.2058333353937734</v>
      </c>
    </row>
    <row r="587" spans="1:19" x14ac:dyDescent="0.2">
      <c r="A587" s="12">
        <v>586</v>
      </c>
      <c r="B587" s="1">
        <v>579</v>
      </c>
      <c r="C587" s="1">
        <v>580</v>
      </c>
      <c r="D587" s="12">
        <f>VLOOKUP($J587,Cabos!$A$29:$E$42,2,FALSE)</f>
        <v>1.044</v>
      </c>
      <c r="E587" s="12">
        <f>VLOOKUP($J587,Cabos!$A$29:$E$42,3,FALSE)</f>
        <v>0.44619999999999999</v>
      </c>
      <c r="F587" s="12">
        <f>VLOOKUP($J587,Cabos!$A$29:$E$42,5,FALSE)</f>
        <v>3.7439161362785476E-6</v>
      </c>
      <c r="G587" s="1">
        <v>3.0350000000000002E-2</v>
      </c>
      <c r="H587" s="12" t="s">
        <v>6</v>
      </c>
      <c r="J587" s="1" t="s">
        <v>41</v>
      </c>
      <c r="L587" s="9">
        <f t="shared" si="29"/>
        <v>0.42739463601532562</v>
      </c>
      <c r="M587" s="9">
        <f t="shared" si="30"/>
        <v>23.141603542893169</v>
      </c>
      <c r="S587">
        <f t="shared" si="31"/>
        <v>0.70234766752680766</v>
      </c>
    </row>
    <row r="588" spans="1:19" x14ac:dyDescent="0.2">
      <c r="A588" s="12">
        <v>587</v>
      </c>
      <c r="B588" s="1">
        <v>580</v>
      </c>
      <c r="C588" s="1">
        <v>738</v>
      </c>
      <c r="D588" s="12">
        <f>VLOOKUP($J588,Cabos!$A$29:$E$42,2,FALSE)</f>
        <v>1.044</v>
      </c>
      <c r="E588" s="12">
        <f>VLOOKUP($J588,Cabos!$A$29:$E$42,3,FALSE)</f>
        <v>0.44619999999999999</v>
      </c>
      <c r="F588" s="12">
        <f>VLOOKUP($J588,Cabos!$A$29:$E$42,5,FALSE)</f>
        <v>3.7439161362785476E-6</v>
      </c>
      <c r="G588" s="1">
        <v>4.897E-2</v>
      </c>
      <c r="H588" s="12" t="s">
        <v>6</v>
      </c>
      <c r="J588" s="1" t="s">
        <v>41</v>
      </c>
      <c r="L588" s="9">
        <f t="shared" si="29"/>
        <v>0.42739463601532562</v>
      </c>
      <c r="M588" s="9">
        <f t="shared" si="30"/>
        <v>23.141603542893169</v>
      </c>
      <c r="S588">
        <f t="shared" si="31"/>
        <v>1.1332443254954785</v>
      </c>
    </row>
    <row r="589" spans="1:19" x14ac:dyDescent="0.2">
      <c r="A589" s="12">
        <v>588</v>
      </c>
      <c r="B589" s="1">
        <v>582</v>
      </c>
      <c r="C589" s="1">
        <v>584</v>
      </c>
      <c r="D589" s="12">
        <f>VLOOKUP($J589,Cabos!$A$29:$E$42,2,FALSE)</f>
        <v>1.712</v>
      </c>
      <c r="E589" s="12">
        <f>VLOOKUP($J589,Cabos!$A$29:$E$42,3,FALSE)</f>
        <v>0.45369999999999999</v>
      </c>
      <c r="F589" s="12">
        <f>VLOOKUP($J589,Cabos!$A$29:$E$42,5,FALSE)</f>
        <v>3.6416605972323381E-6</v>
      </c>
      <c r="G589" s="1">
        <v>5.0000000000000001E-3</v>
      </c>
      <c r="H589" s="12" t="s">
        <v>6</v>
      </c>
      <c r="J589" s="1" t="s">
        <v>43</v>
      </c>
      <c r="L589" s="9">
        <f t="shared" si="29"/>
        <v>0.26501168224299065</v>
      </c>
      <c r="M589" s="9">
        <f t="shared" si="30"/>
        <v>14.842852478997703</v>
      </c>
      <c r="S589">
        <f t="shared" si="31"/>
        <v>7.4214262394988517E-2</v>
      </c>
    </row>
    <row r="590" spans="1:19" x14ac:dyDescent="0.2">
      <c r="A590" s="12">
        <v>589</v>
      </c>
      <c r="B590" s="1">
        <v>582</v>
      </c>
      <c r="C590" s="1">
        <v>583</v>
      </c>
      <c r="D590" s="12">
        <f>VLOOKUP($J590,Cabos!$A$29:$E$42,2,FALSE)</f>
        <v>1.712</v>
      </c>
      <c r="E590" s="12">
        <f>VLOOKUP($J590,Cabos!$A$29:$E$42,3,FALSE)</f>
        <v>0.45369999999999999</v>
      </c>
      <c r="F590" s="12">
        <f>VLOOKUP($J590,Cabos!$A$29:$E$42,5,FALSE)</f>
        <v>3.6416605972323381E-6</v>
      </c>
      <c r="G590" s="1">
        <v>3.7850000000000002E-2</v>
      </c>
      <c r="H590" s="12" t="s">
        <v>6</v>
      </c>
      <c r="J590" s="1" t="s">
        <v>43</v>
      </c>
      <c r="L590" s="9">
        <f t="shared" si="29"/>
        <v>0.26501168224299065</v>
      </c>
      <c r="M590" s="9">
        <f t="shared" si="30"/>
        <v>14.842852478997703</v>
      </c>
      <c r="S590">
        <f t="shared" si="31"/>
        <v>0.56180196633006307</v>
      </c>
    </row>
    <row r="591" spans="1:19" x14ac:dyDescent="0.2">
      <c r="A591" s="12">
        <v>590</v>
      </c>
      <c r="B591" s="1">
        <v>583</v>
      </c>
      <c r="C591" s="1">
        <v>596</v>
      </c>
      <c r="D591" s="12">
        <f>VLOOKUP($J591,Cabos!$A$29:$E$42,2,FALSE)</f>
        <v>1.712</v>
      </c>
      <c r="E591" s="12">
        <f>VLOOKUP($J591,Cabos!$A$29:$E$42,3,FALSE)</f>
        <v>0.45369999999999999</v>
      </c>
      <c r="F591" s="12">
        <f>VLOOKUP($J591,Cabos!$A$29:$E$42,5,FALSE)</f>
        <v>3.6416605972323381E-6</v>
      </c>
      <c r="G591" s="1">
        <v>1.857E-2</v>
      </c>
      <c r="H591" s="12" t="s">
        <v>6</v>
      </c>
      <c r="J591" s="1" t="s">
        <v>43</v>
      </c>
      <c r="L591" s="9">
        <f t="shared" si="29"/>
        <v>0.26501168224299065</v>
      </c>
      <c r="M591" s="9">
        <f t="shared" si="30"/>
        <v>14.842852478997703</v>
      </c>
      <c r="S591">
        <f t="shared" si="31"/>
        <v>0.27563177053498733</v>
      </c>
    </row>
    <row r="592" spans="1:19" x14ac:dyDescent="0.2">
      <c r="A592" s="12">
        <v>591</v>
      </c>
      <c r="B592" s="1">
        <v>584</v>
      </c>
      <c r="C592" s="1">
        <v>585</v>
      </c>
      <c r="D592" s="12">
        <f>VLOOKUP($J592,Cabos!$A$29:$E$42,2,FALSE)</f>
        <v>1.712</v>
      </c>
      <c r="E592" s="12">
        <f>VLOOKUP($J592,Cabos!$A$29:$E$42,3,FALSE)</f>
        <v>0.45369999999999999</v>
      </c>
      <c r="F592" s="12">
        <f>VLOOKUP($J592,Cabos!$A$29:$E$42,5,FALSE)</f>
        <v>3.6416605972323381E-6</v>
      </c>
      <c r="G592" s="1">
        <v>0.36188999999999999</v>
      </c>
      <c r="H592" s="12" t="s">
        <v>6</v>
      </c>
      <c r="J592" s="1" t="s">
        <v>43</v>
      </c>
      <c r="L592" s="9">
        <f t="shared" si="29"/>
        <v>0.26501168224299065</v>
      </c>
      <c r="M592" s="9">
        <f t="shared" si="30"/>
        <v>14.842852478997703</v>
      </c>
      <c r="S592">
        <f t="shared" si="31"/>
        <v>5.3714798836244784</v>
      </c>
    </row>
    <row r="593" spans="1:19" x14ac:dyDescent="0.2">
      <c r="A593" s="12">
        <v>592</v>
      </c>
      <c r="B593" s="1">
        <v>585</v>
      </c>
      <c r="C593" s="1">
        <v>588</v>
      </c>
      <c r="D593" s="12">
        <f>VLOOKUP($J593,Cabos!$A$29:$E$42,2,FALSE)</f>
        <v>1.712</v>
      </c>
      <c r="E593" s="12">
        <f>VLOOKUP($J593,Cabos!$A$29:$E$42,3,FALSE)</f>
        <v>0.45369999999999999</v>
      </c>
      <c r="F593" s="12">
        <f>VLOOKUP($J593,Cabos!$A$29:$E$42,5,FALSE)</f>
        <v>3.6416605972323381E-6</v>
      </c>
      <c r="G593" s="1">
        <v>8.0600000000000012E-3</v>
      </c>
      <c r="H593" s="12" t="s">
        <v>6</v>
      </c>
      <c r="J593" s="1" t="s">
        <v>43</v>
      </c>
      <c r="L593" s="9">
        <f t="shared" si="29"/>
        <v>0.26501168224299065</v>
      </c>
      <c r="M593" s="9">
        <f t="shared" si="30"/>
        <v>14.842852478997703</v>
      </c>
      <c r="S593">
        <f t="shared" si="31"/>
        <v>0.1196333909807215</v>
      </c>
    </row>
    <row r="594" spans="1:19" x14ac:dyDescent="0.2">
      <c r="A594" s="12">
        <v>593</v>
      </c>
      <c r="B594" s="1">
        <v>585</v>
      </c>
      <c r="C594" s="1">
        <v>587</v>
      </c>
      <c r="D594" s="12">
        <f>VLOOKUP($J594,Cabos!$A$29:$E$42,2,FALSE)</f>
        <v>1.712</v>
      </c>
      <c r="E594" s="12">
        <f>VLOOKUP($J594,Cabos!$A$29:$E$42,3,FALSE)</f>
        <v>0.45369999999999999</v>
      </c>
      <c r="F594" s="12">
        <f>VLOOKUP($J594,Cabos!$A$29:$E$42,5,FALSE)</f>
        <v>3.6416605972323381E-6</v>
      </c>
      <c r="G594" s="1">
        <v>2.4039999999999999E-2</v>
      </c>
      <c r="H594" s="12" t="s">
        <v>6</v>
      </c>
      <c r="J594" s="1" t="s">
        <v>43</v>
      </c>
      <c r="L594" s="9">
        <f t="shared" si="29"/>
        <v>0.26501168224299065</v>
      </c>
      <c r="M594" s="9">
        <f t="shared" si="30"/>
        <v>14.842852478997703</v>
      </c>
      <c r="S594">
        <f t="shared" si="31"/>
        <v>0.35682217359510476</v>
      </c>
    </row>
    <row r="595" spans="1:19" x14ac:dyDescent="0.2">
      <c r="A595" s="12">
        <v>594</v>
      </c>
      <c r="B595" s="1">
        <v>585</v>
      </c>
      <c r="C595" s="1">
        <v>586</v>
      </c>
      <c r="D595" s="12">
        <f>VLOOKUP($J595,Cabos!$A$29:$E$42,2,FALSE)</f>
        <v>1.712</v>
      </c>
      <c r="E595" s="12">
        <f>VLOOKUP($J595,Cabos!$A$29:$E$42,3,FALSE)</f>
        <v>0.45369999999999999</v>
      </c>
      <c r="F595" s="12">
        <f>VLOOKUP($J595,Cabos!$A$29:$E$42,5,FALSE)</f>
        <v>3.6416605972323381E-6</v>
      </c>
      <c r="G595" s="1">
        <v>0.18037999999999998</v>
      </c>
      <c r="H595" s="12" t="s">
        <v>6</v>
      </c>
      <c r="J595" s="1" t="s">
        <v>43</v>
      </c>
      <c r="L595" s="9">
        <f t="shared" si="29"/>
        <v>0.26501168224299065</v>
      </c>
      <c r="M595" s="9">
        <f t="shared" si="30"/>
        <v>14.842852478997703</v>
      </c>
      <c r="S595">
        <f t="shared" si="31"/>
        <v>2.6773537301616055</v>
      </c>
    </row>
    <row r="596" spans="1:19" x14ac:dyDescent="0.2">
      <c r="A596" s="12">
        <v>595</v>
      </c>
      <c r="B596" s="1">
        <v>586</v>
      </c>
      <c r="C596" s="1">
        <v>595</v>
      </c>
      <c r="D596" s="12">
        <f>VLOOKUP($J596,Cabos!$A$29:$E$42,2,FALSE)</f>
        <v>1.712</v>
      </c>
      <c r="E596" s="12">
        <f>VLOOKUP($J596,Cabos!$A$29:$E$42,3,FALSE)</f>
        <v>0.45369999999999999</v>
      </c>
      <c r="F596" s="12">
        <f>VLOOKUP($J596,Cabos!$A$29:$E$42,5,FALSE)</f>
        <v>3.6416605972323381E-6</v>
      </c>
      <c r="G596" s="1">
        <v>3.2280000000000003E-2</v>
      </c>
      <c r="H596" s="12" t="s">
        <v>6</v>
      </c>
      <c r="J596" s="1" t="s">
        <v>43</v>
      </c>
      <c r="L596" s="9">
        <f t="shared" si="29"/>
        <v>0.26501168224299065</v>
      </c>
      <c r="M596" s="9">
        <f t="shared" si="30"/>
        <v>14.842852478997703</v>
      </c>
      <c r="S596">
        <f t="shared" si="31"/>
        <v>0.47912727802204591</v>
      </c>
    </row>
    <row r="597" spans="1:19" x14ac:dyDescent="0.2">
      <c r="A597" s="12">
        <v>596</v>
      </c>
      <c r="B597" s="1">
        <v>587</v>
      </c>
      <c r="C597" s="1">
        <v>589</v>
      </c>
      <c r="D597" s="12">
        <f>VLOOKUP($J597,Cabos!$A$29:$E$42,2,FALSE)</f>
        <v>1.712</v>
      </c>
      <c r="E597" s="12">
        <f>VLOOKUP($J597,Cabos!$A$29:$E$42,3,FALSE)</f>
        <v>0.45369999999999999</v>
      </c>
      <c r="F597" s="12">
        <f>VLOOKUP($J597,Cabos!$A$29:$E$42,5,FALSE)</f>
        <v>3.6416605972323381E-6</v>
      </c>
      <c r="G597" s="1">
        <v>9.0269999999999989E-2</v>
      </c>
      <c r="H597" s="12" t="s">
        <v>6</v>
      </c>
      <c r="J597" s="1" t="s">
        <v>43</v>
      </c>
      <c r="K597" s="1" t="s">
        <v>41</v>
      </c>
      <c r="L597" s="9">
        <f t="shared" si="29"/>
        <v>0.26501168224299065</v>
      </c>
      <c r="M597" s="9">
        <f t="shared" si="30"/>
        <v>14.842852478997703</v>
      </c>
      <c r="S597">
        <f t="shared" si="31"/>
        <v>1.3398642932791225</v>
      </c>
    </row>
    <row r="598" spans="1:19" x14ac:dyDescent="0.2">
      <c r="A598" s="12">
        <v>597</v>
      </c>
      <c r="B598" s="1">
        <v>589</v>
      </c>
      <c r="C598" s="1">
        <v>592</v>
      </c>
      <c r="D598" s="12">
        <f>VLOOKUP($J598,Cabos!$A$29:$E$42,2,FALSE)</f>
        <v>1.044</v>
      </c>
      <c r="E598" s="12">
        <f>VLOOKUP($J598,Cabos!$A$29:$E$42,3,FALSE)</f>
        <v>0.44619999999999999</v>
      </c>
      <c r="F598" s="12">
        <f>VLOOKUP($J598,Cabos!$A$29:$E$42,5,FALSE)</f>
        <v>3.7439161362785476E-6</v>
      </c>
      <c r="G598" s="1">
        <v>1.2710000000000001E-2</v>
      </c>
      <c r="H598" s="12" t="s">
        <v>6</v>
      </c>
      <c r="J598" s="1" t="s">
        <v>41</v>
      </c>
      <c r="L598" s="9">
        <f t="shared" si="29"/>
        <v>0.42739463601532562</v>
      </c>
      <c r="M598" s="9">
        <f t="shared" si="30"/>
        <v>23.141603542893169</v>
      </c>
      <c r="S598">
        <f t="shared" si="31"/>
        <v>0.29412978103017218</v>
      </c>
    </row>
    <row r="599" spans="1:19" x14ac:dyDescent="0.2">
      <c r="A599" s="12">
        <v>598</v>
      </c>
      <c r="B599" s="1">
        <v>589</v>
      </c>
      <c r="C599" s="1">
        <v>590</v>
      </c>
      <c r="D599" s="12">
        <f>VLOOKUP($J599,Cabos!$A$29:$E$42,2,FALSE)</f>
        <v>1.044</v>
      </c>
      <c r="E599" s="12">
        <f>VLOOKUP($J599,Cabos!$A$29:$E$42,3,FALSE)</f>
        <v>0.44619999999999999</v>
      </c>
      <c r="F599" s="12">
        <f>VLOOKUP($J599,Cabos!$A$29:$E$42,5,FALSE)</f>
        <v>3.7439161362785476E-6</v>
      </c>
      <c r="G599" s="1">
        <v>8.6700000000000006E-3</v>
      </c>
      <c r="H599" s="12" t="s">
        <v>6</v>
      </c>
      <c r="J599" s="1" t="s">
        <v>41</v>
      </c>
      <c r="L599" s="9">
        <f t="shared" si="29"/>
        <v>0.42739463601532562</v>
      </c>
      <c r="M599" s="9">
        <f t="shared" si="30"/>
        <v>23.141603542893169</v>
      </c>
      <c r="S599">
        <f t="shared" si="31"/>
        <v>0.20063770271688378</v>
      </c>
    </row>
    <row r="600" spans="1:19" x14ac:dyDescent="0.2">
      <c r="A600" s="12">
        <v>599</v>
      </c>
      <c r="B600" s="1">
        <v>589</v>
      </c>
      <c r="C600" s="1">
        <v>591</v>
      </c>
      <c r="D600" s="12">
        <f>VLOOKUP($J600,Cabos!$A$29:$E$42,2,FALSE)</f>
        <v>1.044</v>
      </c>
      <c r="E600" s="12">
        <f>VLOOKUP($J600,Cabos!$A$29:$E$42,3,FALSE)</f>
        <v>0.44619999999999999</v>
      </c>
      <c r="F600" s="12">
        <f>VLOOKUP($J600,Cabos!$A$29:$E$42,5,FALSE)</f>
        <v>3.7439161362785476E-6</v>
      </c>
      <c r="G600" s="1">
        <v>1.29E-2</v>
      </c>
      <c r="H600" s="12" t="s">
        <v>6</v>
      </c>
      <c r="J600" s="1" t="s">
        <v>41</v>
      </c>
      <c r="L600" s="9">
        <f t="shared" si="29"/>
        <v>0.42739463601532562</v>
      </c>
      <c r="M600" s="9">
        <f t="shared" si="30"/>
        <v>23.141603542893169</v>
      </c>
      <c r="S600">
        <f t="shared" si="31"/>
        <v>0.29852668570332186</v>
      </c>
    </row>
    <row r="601" spans="1:19" x14ac:dyDescent="0.2">
      <c r="A601" s="12">
        <v>600</v>
      </c>
      <c r="B601" s="1">
        <v>592</v>
      </c>
      <c r="C601" s="1">
        <v>594</v>
      </c>
      <c r="D601" s="12">
        <f>VLOOKUP($J601,Cabos!$A$29:$E$42,2,FALSE)</f>
        <v>1.044</v>
      </c>
      <c r="E601" s="12">
        <f>VLOOKUP($J601,Cabos!$A$29:$E$42,3,FALSE)</f>
        <v>0.44619999999999999</v>
      </c>
      <c r="F601" s="12">
        <f>VLOOKUP($J601,Cabos!$A$29:$E$42,5,FALSE)</f>
        <v>3.7439161362785476E-6</v>
      </c>
      <c r="G601" s="1">
        <v>5.4679999999999999E-2</v>
      </c>
      <c r="H601" s="12" t="s">
        <v>6</v>
      </c>
      <c r="J601" s="1" t="s">
        <v>41</v>
      </c>
      <c r="L601" s="9">
        <f t="shared" si="29"/>
        <v>0.42739463601532562</v>
      </c>
      <c r="M601" s="9">
        <f t="shared" si="30"/>
        <v>23.141603542893169</v>
      </c>
      <c r="S601">
        <f t="shared" si="31"/>
        <v>1.2653828817253985</v>
      </c>
    </row>
    <row r="602" spans="1:19" x14ac:dyDescent="0.2">
      <c r="A602" s="12">
        <v>601</v>
      </c>
      <c r="B602" s="1">
        <v>592</v>
      </c>
      <c r="C602" s="1">
        <v>593</v>
      </c>
      <c r="D602" s="12">
        <f>VLOOKUP($J602,Cabos!$A$29:$E$42,2,FALSE)</f>
        <v>1.044</v>
      </c>
      <c r="E602" s="12">
        <f>VLOOKUP($J602,Cabos!$A$29:$E$42,3,FALSE)</f>
        <v>0.44619999999999999</v>
      </c>
      <c r="F602" s="12">
        <f>VLOOKUP($J602,Cabos!$A$29:$E$42,5,FALSE)</f>
        <v>3.7439161362785476E-6</v>
      </c>
      <c r="G602" s="1">
        <v>9.196E-2</v>
      </c>
      <c r="H602" s="12" t="s">
        <v>6</v>
      </c>
      <c r="J602" s="1" t="s">
        <v>41</v>
      </c>
      <c r="L602" s="9">
        <f t="shared" si="29"/>
        <v>0.42739463601532562</v>
      </c>
      <c r="M602" s="9">
        <f t="shared" si="30"/>
        <v>23.141603542893169</v>
      </c>
      <c r="S602">
        <f t="shared" si="31"/>
        <v>2.1281018618044558</v>
      </c>
    </row>
    <row r="603" spans="1:19" x14ac:dyDescent="0.2">
      <c r="A603" s="12">
        <v>602</v>
      </c>
      <c r="B603" s="1">
        <v>596</v>
      </c>
      <c r="C603" s="1">
        <v>597</v>
      </c>
      <c r="D603" s="12">
        <f>VLOOKUP($J603,Cabos!$A$29:$E$42,2,FALSE)</f>
        <v>1.044</v>
      </c>
      <c r="E603" s="12">
        <f>VLOOKUP($J603,Cabos!$A$29:$E$42,3,FALSE)</f>
        <v>0.44619999999999999</v>
      </c>
      <c r="F603" s="12">
        <f>VLOOKUP($J603,Cabos!$A$29:$E$42,5,FALSE)</f>
        <v>3.7439161362785476E-6</v>
      </c>
      <c r="G603" s="1">
        <v>1.421E-2</v>
      </c>
      <c r="H603" s="12" t="s">
        <v>6</v>
      </c>
      <c r="J603" s="1" t="s">
        <v>41</v>
      </c>
      <c r="L603" s="9">
        <f t="shared" si="29"/>
        <v>0.42739463601532562</v>
      </c>
      <c r="M603" s="9">
        <f t="shared" si="30"/>
        <v>23.141603542893169</v>
      </c>
      <c r="S603">
        <f t="shared" si="31"/>
        <v>0.32884218634451196</v>
      </c>
    </row>
    <row r="604" spans="1:19" x14ac:dyDescent="0.2">
      <c r="A604" s="12">
        <v>603</v>
      </c>
      <c r="B604" s="1">
        <v>596</v>
      </c>
      <c r="C604" s="1">
        <v>599</v>
      </c>
      <c r="D604" s="12">
        <f>VLOOKUP($J604,Cabos!$A$29:$E$42,2,FALSE)</f>
        <v>1.044</v>
      </c>
      <c r="E604" s="12">
        <f>VLOOKUP($J604,Cabos!$A$29:$E$42,3,FALSE)</f>
        <v>0.44619999999999999</v>
      </c>
      <c r="F604" s="12">
        <f>VLOOKUP($J604,Cabos!$A$29:$E$42,5,FALSE)</f>
        <v>3.7439161362785476E-6</v>
      </c>
      <c r="G604" s="1">
        <v>0.11191</v>
      </c>
      <c r="H604" s="12" t="s">
        <v>6</v>
      </c>
      <c r="J604" s="1" t="s">
        <v>41</v>
      </c>
      <c r="L604" s="9">
        <f t="shared" si="29"/>
        <v>0.42739463601532562</v>
      </c>
      <c r="M604" s="9">
        <f t="shared" si="30"/>
        <v>23.141603542893169</v>
      </c>
      <c r="S604">
        <f t="shared" si="31"/>
        <v>2.5897768524851745</v>
      </c>
    </row>
    <row r="605" spans="1:19" x14ac:dyDescent="0.2">
      <c r="A605" s="12">
        <v>604</v>
      </c>
      <c r="B605" s="1">
        <v>596</v>
      </c>
      <c r="C605" s="1">
        <v>598</v>
      </c>
      <c r="D605" s="12">
        <f>VLOOKUP($J605,Cabos!$A$29:$E$42,2,FALSE)</f>
        <v>1.712</v>
      </c>
      <c r="E605" s="12">
        <f>VLOOKUP($J605,Cabos!$A$29:$E$42,3,FALSE)</f>
        <v>0.45369999999999999</v>
      </c>
      <c r="F605" s="12">
        <f>VLOOKUP($J605,Cabos!$A$29:$E$42,5,FALSE)</f>
        <v>3.6416605972323381E-6</v>
      </c>
      <c r="G605" s="1">
        <v>2.1569999999999999E-2</v>
      </c>
      <c r="H605" s="12" t="s">
        <v>6</v>
      </c>
      <c r="J605" s="1" t="s">
        <v>43</v>
      </c>
      <c r="L605" s="9">
        <f t="shared" si="29"/>
        <v>0.26501168224299065</v>
      </c>
      <c r="M605" s="9">
        <f t="shared" si="30"/>
        <v>14.842852478997703</v>
      </c>
      <c r="S605">
        <f t="shared" si="31"/>
        <v>0.32016032797198041</v>
      </c>
    </row>
    <row r="606" spans="1:19" x14ac:dyDescent="0.2">
      <c r="A606" s="12">
        <v>605</v>
      </c>
      <c r="B606" s="1">
        <v>598</v>
      </c>
      <c r="C606" s="1">
        <v>600</v>
      </c>
      <c r="D606" s="12">
        <f>VLOOKUP($J606,Cabos!$A$29:$E$42,2,FALSE)</f>
        <v>1.712</v>
      </c>
      <c r="E606" s="12">
        <f>VLOOKUP($J606,Cabos!$A$29:$E$42,3,FALSE)</f>
        <v>0.45369999999999999</v>
      </c>
      <c r="F606" s="12">
        <f>VLOOKUP($J606,Cabos!$A$29:$E$42,5,FALSE)</f>
        <v>3.6416605972323381E-6</v>
      </c>
      <c r="G606" s="1">
        <v>0.25159999999999999</v>
      </c>
      <c r="H606" s="12" t="s">
        <v>6</v>
      </c>
      <c r="J606" s="1" t="s">
        <v>43</v>
      </c>
      <c r="L606" s="9">
        <f t="shared" si="29"/>
        <v>0.26501168224299065</v>
      </c>
      <c r="M606" s="9">
        <f t="shared" si="30"/>
        <v>14.842852478997703</v>
      </c>
      <c r="S606">
        <f t="shared" si="31"/>
        <v>3.7344616837158218</v>
      </c>
    </row>
    <row r="607" spans="1:19" x14ac:dyDescent="0.2">
      <c r="A607" s="12">
        <v>606</v>
      </c>
      <c r="B607" s="1">
        <v>600</v>
      </c>
      <c r="C607" s="1">
        <v>601</v>
      </c>
      <c r="D607" s="12">
        <f>VLOOKUP($J607,Cabos!$A$29:$E$42,2,FALSE)</f>
        <v>1.712</v>
      </c>
      <c r="E607" s="12">
        <f>VLOOKUP($J607,Cabos!$A$29:$E$42,3,FALSE)</f>
        <v>0.45369999999999999</v>
      </c>
      <c r="F607" s="12">
        <f>VLOOKUP($J607,Cabos!$A$29:$E$42,5,FALSE)</f>
        <v>3.6416605972323381E-6</v>
      </c>
      <c r="G607" s="1">
        <v>0.18765000000000001</v>
      </c>
      <c r="H607" s="12" t="s">
        <v>6</v>
      </c>
      <c r="J607" s="1" t="s">
        <v>43</v>
      </c>
      <c r="L607" s="9">
        <f t="shared" si="29"/>
        <v>0.26501168224299065</v>
      </c>
      <c r="M607" s="9">
        <f t="shared" si="30"/>
        <v>14.842852478997703</v>
      </c>
      <c r="S607">
        <f t="shared" si="31"/>
        <v>2.7852612676839192</v>
      </c>
    </row>
    <row r="608" spans="1:19" x14ac:dyDescent="0.2">
      <c r="A608" s="12">
        <v>607</v>
      </c>
      <c r="B608" s="1">
        <v>601</v>
      </c>
      <c r="C608" s="1">
        <v>602</v>
      </c>
      <c r="D608" s="12">
        <f>VLOOKUP($J608,Cabos!$A$29:$E$42,2,FALSE)</f>
        <v>1.712</v>
      </c>
      <c r="E608" s="12">
        <f>VLOOKUP($J608,Cabos!$A$29:$E$42,3,FALSE)</f>
        <v>0.45369999999999999</v>
      </c>
      <c r="F608" s="12">
        <f>VLOOKUP($J608,Cabos!$A$29:$E$42,5,FALSE)</f>
        <v>3.6416605972323381E-6</v>
      </c>
      <c r="G608" s="1">
        <v>7.85E-2</v>
      </c>
      <c r="H608" s="12" t="s">
        <v>6</v>
      </c>
      <c r="J608" s="1" t="s">
        <v>43</v>
      </c>
      <c r="L608" s="9">
        <f t="shared" si="29"/>
        <v>0.26501168224299065</v>
      </c>
      <c r="M608" s="9">
        <f t="shared" si="30"/>
        <v>14.842852478997703</v>
      </c>
      <c r="S608">
        <f t="shared" si="31"/>
        <v>1.1651639196013197</v>
      </c>
    </row>
    <row r="609" spans="1:19" x14ac:dyDescent="0.2">
      <c r="A609" s="12">
        <v>608</v>
      </c>
      <c r="B609" s="1">
        <v>601</v>
      </c>
      <c r="C609" s="1">
        <v>603</v>
      </c>
      <c r="D609" s="12">
        <f>VLOOKUP($J609,Cabos!$A$29:$E$42,2,FALSE)</f>
        <v>1.712</v>
      </c>
      <c r="E609" s="12">
        <f>VLOOKUP($J609,Cabos!$A$29:$E$42,3,FALSE)</f>
        <v>0.45369999999999999</v>
      </c>
      <c r="F609" s="12">
        <f>VLOOKUP($J609,Cabos!$A$29:$E$42,5,FALSE)</f>
        <v>3.6416605972323381E-6</v>
      </c>
      <c r="G609" s="1">
        <v>3.022E-2</v>
      </c>
      <c r="H609" s="12" t="s">
        <v>6</v>
      </c>
      <c r="J609" s="1" t="s">
        <v>43</v>
      </c>
      <c r="L609" s="9">
        <f t="shared" si="29"/>
        <v>0.26501168224299065</v>
      </c>
      <c r="M609" s="9">
        <f t="shared" si="30"/>
        <v>14.842852478997703</v>
      </c>
      <c r="S609">
        <f t="shared" si="31"/>
        <v>0.44855100191531055</v>
      </c>
    </row>
    <row r="610" spans="1:19" x14ac:dyDescent="0.2">
      <c r="A610" s="12">
        <v>609</v>
      </c>
      <c r="B610" s="1">
        <v>602</v>
      </c>
      <c r="C610" s="1">
        <v>605</v>
      </c>
      <c r="D610" s="12">
        <f>VLOOKUP($J610,Cabos!$A$29:$E$42,2,FALSE)</f>
        <v>1.712</v>
      </c>
      <c r="E610" s="12">
        <f>VLOOKUP($J610,Cabos!$A$29:$E$42,3,FALSE)</f>
        <v>0.45369999999999999</v>
      </c>
      <c r="F610" s="12">
        <f>VLOOKUP($J610,Cabos!$A$29:$E$42,5,FALSE)</f>
        <v>3.6416605972323381E-6</v>
      </c>
      <c r="G610" s="1">
        <v>9.1950000000000004E-2</v>
      </c>
      <c r="H610" s="12" t="s">
        <v>6</v>
      </c>
      <c r="J610" s="1" t="s">
        <v>43</v>
      </c>
      <c r="L610" s="9">
        <f t="shared" si="29"/>
        <v>0.26501168224299065</v>
      </c>
      <c r="M610" s="9">
        <f t="shared" si="30"/>
        <v>14.842852478997703</v>
      </c>
      <c r="S610">
        <f t="shared" si="31"/>
        <v>1.3648002854438388</v>
      </c>
    </row>
    <row r="611" spans="1:19" x14ac:dyDescent="0.2">
      <c r="A611" s="12">
        <v>610</v>
      </c>
      <c r="B611" s="1">
        <v>603</v>
      </c>
      <c r="C611" s="1">
        <v>604</v>
      </c>
      <c r="D611" s="12">
        <f>VLOOKUP($J611,Cabos!$A$29:$E$42,2,FALSE)</f>
        <v>1.712</v>
      </c>
      <c r="E611" s="12">
        <f>VLOOKUP($J611,Cabos!$A$29:$E$42,3,FALSE)</f>
        <v>0.45369999999999999</v>
      </c>
      <c r="F611" s="12">
        <f>VLOOKUP($J611,Cabos!$A$29:$E$42,5,FALSE)</f>
        <v>3.6416605972323381E-6</v>
      </c>
      <c r="G611" s="1">
        <v>9.4900000000000002E-3</v>
      </c>
      <c r="H611" s="12" t="s">
        <v>6</v>
      </c>
      <c r="J611" s="1" t="s">
        <v>43</v>
      </c>
      <c r="L611" s="9">
        <f t="shared" si="29"/>
        <v>0.26501168224299065</v>
      </c>
      <c r="M611" s="9">
        <f t="shared" si="30"/>
        <v>14.842852478997703</v>
      </c>
      <c r="S611">
        <f t="shared" si="31"/>
        <v>0.14085867002568819</v>
      </c>
    </row>
    <row r="612" spans="1:19" x14ac:dyDescent="0.2">
      <c r="A612" s="12">
        <v>611</v>
      </c>
      <c r="B612" s="1">
        <v>605</v>
      </c>
      <c r="C612" s="1">
        <v>606</v>
      </c>
      <c r="D612" s="12">
        <f>VLOOKUP($J612,Cabos!$A$29:$E$42,2,FALSE)</f>
        <v>1.712</v>
      </c>
      <c r="E612" s="12">
        <f>VLOOKUP($J612,Cabos!$A$29:$E$42,3,FALSE)</f>
        <v>0.45369999999999999</v>
      </c>
      <c r="F612" s="12">
        <f>VLOOKUP($J612,Cabos!$A$29:$E$42,5,FALSE)</f>
        <v>3.6416605972323381E-6</v>
      </c>
      <c r="G612" s="1">
        <v>2.555E-2</v>
      </c>
      <c r="H612" s="12" t="s">
        <v>6</v>
      </c>
      <c r="J612" s="1" t="s">
        <v>43</v>
      </c>
      <c r="L612" s="9">
        <f t="shared" si="29"/>
        <v>0.26501168224299065</v>
      </c>
      <c r="M612" s="9">
        <f t="shared" si="30"/>
        <v>14.842852478997703</v>
      </c>
      <c r="S612">
        <f t="shared" si="31"/>
        <v>0.3792348808383913</v>
      </c>
    </row>
    <row r="613" spans="1:19" x14ac:dyDescent="0.2">
      <c r="A613" s="12">
        <v>612</v>
      </c>
      <c r="B613" s="1">
        <v>605</v>
      </c>
      <c r="C613" s="1">
        <v>607</v>
      </c>
      <c r="D613" s="12">
        <f>VLOOKUP($J613,Cabos!$A$29:$E$42,2,FALSE)</f>
        <v>1.712</v>
      </c>
      <c r="E613" s="12">
        <f>VLOOKUP($J613,Cabos!$A$29:$E$42,3,FALSE)</f>
        <v>0.45369999999999999</v>
      </c>
      <c r="F613" s="12">
        <f>VLOOKUP($J613,Cabos!$A$29:$E$42,5,FALSE)</f>
        <v>3.6416605972323381E-6</v>
      </c>
      <c r="G613" s="1">
        <v>0.10679000000000001</v>
      </c>
      <c r="H613" s="12" t="s">
        <v>6</v>
      </c>
      <c r="J613" s="1" t="s">
        <v>43</v>
      </c>
      <c r="K613" s="1" t="s">
        <v>41</v>
      </c>
      <c r="L613" s="9">
        <f t="shared" si="29"/>
        <v>0.26501168224299065</v>
      </c>
      <c r="M613" s="9">
        <f t="shared" si="30"/>
        <v>14.842852478997703</v>
      </c>
      <c r="S613">
        <f t="shared" si="31"/>
        <v>1.5850682162321648</v>
      </c>
    </row>
    <row r="614" spans="1:19" x14ac:dyDescent="0.2">
      <c r="A614" s="12">
        <v>613</v>
      </c>
      <c r="B614" s="1">
        <v>605</v>
      </c>
      <c r="C614" s="1">
        <v>608</v>
      </c>
      <c r="D614" s="12">
        <f>VLOOKUP($J614,Cabos!$A$29:$E$42,2,FALSE)</f>
        <v>1.712</v>
      </c>
      <c r="E614" s="12">
        <f>VLOOKUP($J614,Cabos!$A$29:$E$42,3,FALSE)</f>
        <v>0.45369999999999999</v>
      </c>
      <c r="F614" s="12">
        <f>VLOOKUP($J614,Cabos!$A$29:$E$42,5,FALSE)</f>
        <v>3.6416605972323381E-6</v>
      </c>
      <c r="G614" s="1">
        <v>0.12655</v>
      </c>
      <c r="H614" s="12" t="s">
        <v>6</v>
      </c>
      <c r="J614" s="1" t="s">
        <v>43</v>
      </c>
      <c r="L614" s="9">
        <f t="shared" si="29"/>
        <v>0.26501168224299065</v>
      </c>
      <c r="M614" s="9">
        <f t="shared" si="30"/>
        <v>14.842852478997703</v>
      </c>
      <c r="S614">
        <f t="shared" si="31"/>
        <v>1.8783629812171592</v>
      </c>
    </row>
    <row r="615" spans="1:19" x14ac:dyDescent="0.2">
      <c r="A615" s="12">
        <v>614</v>
      </c>
      <c r="B615" s="1">
        <v>606</v>
      </c>
      <c r="C615" s="1">
        <v>720</v>
      </c>
      <c r="D615" s="12">
        <f>VLOOKUP($J615,Cabos!$A$29:$E$42,2,FALSE)</f>
        <v>1.712</v>
      </c>
      <c r="E615" s="12">
        <f>VLOOKUP($J615,Cabos!$A$29:$E$42,3,FALSE)</f>
        <v>0.45369999999999999</v>
      </c>
      <c r="F615" s="12">
        <f>VLOOKUP($J615,Cabos!$A$29:$E$42,5,FALSE)</f>
        <v>3.6416605972323381E-6</v>
      </c>
      <c r="G615" s="1">
        <v>5.049E-2</v>
      </c>
      <c r="H615" s="12" t="s">
        <v>6</v>
      </c>
      <c r="J615" s="1" t="s">
        <v>43</v>
      </c>
      <c r="L615" s="9">
        <f t="shared" si="29"/>
        <v>0.26501168224299065</v>
      </c>
      <c r="M615" s="9">
        <f t="shared" si="30"/>
        <v>14.842852478997703</v>
      </c>
      <c r="S615">
        <f t="shared" si="31"/>
        <v>0.74941562166459397</v>
      </c>
    </row>
    <row r="616" spans="1:19" x14ac:dyDescent="0.2">
      <c r="A616" s="12">
        <v>615</v>
      </c>
      <c r="B616" s="1">
        <v>607</v>
      </c>
      <c r="C616" s="1">
        <v>716</v>
      </c>
      <c r="D616" s="12">
        <f>VLOOKUP($J616,Cabos!$A$29:$E$42,2,FALSE)</f>
        <v>1.044</v>
      </c>
      <c r="E616" s="12">
        <f>VLOOKUP($J616,Cabos!$A$29:$E$42,3,FALSE)</f>
        <v>0.44619999999999999</v>
      </c>
      <c r="F616" s="12">
        <f>VLOOKUP($J616,Cabos!$A$29:$E$42,5,FALSE)</f>
        <v>3.7439161362785476E-6</v>
      </c>
      <c r="G616" s="1">
        <v>6.404E-2</v>
      </c>
      <c r="H616" s="12" t="s">
        <v>6</v>
      </c>
      <c r="J616" s="1" t="s">
        <v>41</v>
      </c>
      <c r="L616" s="9">
        <f t="shared" si="29"/>
        <v>0.42739463601532562</v>
      </c>
      <c r="M616" s="9">
        <f t="shared" si="30"/>
        <v>23.141603542893169</v>
      </c>
      <c r="S616">
        <f t="shared" si="31"/>
        <v>1.4819882908868784</v>
      </c>
    </row>
    <row r="617" spans="1:19" x14ac:dyDescent="0.2">
      <c r="A617" s="12">
        <v>616</v>
      </c>
      <c r="B617" s="1">
        <v>608</v>
      </c>
      <c r="C617" s="1">
        <v>611</v>
      </c>
      <c r="D617" s="12">
        <f>VLOOKUP($J617,Cabos!$A$29:$E$42,2,FALSE)</f>
        <v>1.712</v>
      </c>
      <c r="E617" s="12">
        <f>VLOOKUP($J617,Cabos!$A$29:$E$42,3,FALSE)</f>
        <v>0.45369999999999999</v>
      </c>
      <c r="F617" s="12">
        <f>VLOOKUP($J617,Cabos!$A$29:$E$42,5,FALSE)</f>
        <v>3.6416605972323381E-6</v>
      </c>
      <c r="G617" s="1">
        <v>6.2289999999999998E-2</v>
      </c>
      <c r="H617" s="12" t="s">
        <v>6</v>
      </c>
      <c r="J617" s="1" t="s">
        <v>43</v>
      </c>
      <c r="L617" s="9">
        <f t="shared" si="29"/>
        <v>0.26501168224299065</v>
      </c>
      <c r="M617" s="9">
        <f t="shared" si="30"/>
        <v>14.842852478997703</v>
      </c>
      <c r="S617">
        <f t="shared" si="31"/>
        <v>0.92456128091676681</v>
      </c>
    </row>
    <row r="618" spans="1:19" x14ac:dyDescent="0.2">
      <c r="A618" s="12">
        <v>617</v>
      </c>
      <c r="B618" s="1">
        <v>608</v>
      </c>
      <c r="C618" s="1">
        <v>610</v>
      </c>
      <c r="D618" s="12">
        <f>VLOOKUP($J618,Cabos!$A$29:$E$42,2,FALSE)</f>
        <v>1.712</v>
      </c>
      <c r="E618" s="12">
        <f>VLOOKUP($J618,Cabos!$A$29:$E$42,3,FALSE)</f>
        <v>0.45369999999999999</v>
      </c>
      <c r="F618" s="12">
        <f>VLOOKUP($J618,Cabos!$A$29:$E$42,5,FALSE)</f>
        <v>3.6416605972323381E-6</v>
      </c>
      <c r="G618" s="1">
        <v>2.69E-2</v>
      </c>
      <c r="H618" s="12" t="s">
        <v>6</v>
      </c>
      <c r="J618" s="1" t="s">
        <v>43</v>
      </c>
      <c r="L618" s="9">
        <f t="shared" si="29"/>
        <v>0.26501168224299065</v>
      </c>
      <c r="M618" s="9">
        <f t="shared" si="30"/>
        <v>14.842852478997703</v>
      </c>
      <c r="S618">
        <f t="shared" si="31"/>
        <v>0.39927273168503818</v>
      </c>
    </row>
    <row r="619" spans="1:19" x14ac:dyDescent="0.2">
      <c r="A619" s="12">
        <v>618</v>
      </c>
      <c r="B619" s="1">
        <v>608</v>
      </c>
      <c r="C619" s="1">
        <v>609</v>
      </c>
      <c r="D619" s="12">
        <f>VLOOKUP($J619,Cabos!$A$29:$E$42,2,FALSE)</f>
        <v>1.712</v>
      </c>
      <c r="E619" s="12">
        <f>VLOOKUP($J619,Cabos!$A$29:$E$42,3,FALSE)</f>
        <v>0.45369999999999999</v>
      </c>
      <c r="F619" s="12">
        <f>VLOOKUP($J619,Cabos!$A$29:$E$42,5,FALSE)</f>
        <v>3.6416605972323381E-6</v>
      </c>
      <c r="G619" s="1">
        <v>1.342E-2</v>
      </c>
      <c r="H619" s="12" t="s">
        <v>6</v>
      </c>
      <c r="J619" s="1" t="s">
        <v>43</v>
      </c>
      <c r="L619" s="9">
        <f t="shared" ref="L619:L682" si="32">E619/D619</f>
        <v>0.26501168224299065</v>
      </c>
      <c r="M619" s="9">
        <f t="shared" si="30"/>
        <v>14.842852478997703</v>
      </c>
      <c r="S619">
        <f t="shared" si="31"/>
        <v>0.19919108026814916</v>
      </c>
    </row>
    <row r="620" spans="1:19" x14ac:dyDescent="0.2">
      <c r="A620" s="12">
        <v>619</v>
      </c>
      <c r="B620" s="1">
        <v>610</v>
      </c>
      <c r="C620" s="1">
        <v>636</v>
      </c>
      <c r="D620" s="12">
        <f>VLOOKUP($J620,Cabos!$A$29:$E$42,2,FALSE)</f>
        <v>1.712</v>
      </c>
      <c r="E620" s="12">
        <f>VLOOKUP($J620,Cabos!$A$29:$E$42,3,FALSE)</f>
        <v>0.45369999999999999</v>
      </c>
      <c r="F620" s="12">
        <f>VLOOKUP($J620,Cabos!$A$29:$E$42,5,FALSE)</f>
        <v>3.6416605972323381E-6</v>
      </c>
      <c r="G620" s="1">
        <v>0.26300000000000001</v>
      </c>
      <c r="H620" s="12" t="s">
        <v>6</v>
      </c>
      <c r="J620" s="1" t="s">
        <v>43</v>
      </c>
      <c r="L620" s="9">
        <f t="shared" si="32"/>
        <v>0.26501168224299065</v>
      </c>
      <c r="M620" s="9">
        <f t="shared" si="30"/>
        <v>14.842852478997703</v>
      </c>
      <c r="S620">
        <f t="shared" si="31"/>
        <v>3.903670201976396</v>
      </c>
    </row>
    <row r="621" spans="1:19" x14ac:dyDescent="0.2">
      <c r="A621" s="12">
        <v>620</v>
      </c>
      <c r="B621" s="1">
        <v>611</v>
      </c>
      <c r="C621" s="1">
        <v>612</v>
      </c>
      <c r="D621" s="12">
        <f>VLOOKUP($J621,Cabos!$A$29:$E$42,2,FALSE)</f>
        <v>1.712</v>
      </c>
      <c r="E621" s="12">
        <f>VLOOKUP($J621,Cabos!$A$29:$E$42,3,FALSE)</f>
        <v>0.45369999999999999</v>
      </c>
      <c r="F621" s="12">
        <f>VLOOKUP($J621,Cabos!$A$29:$E$42,5,FALSE)</f>
        <v>3.6416605972323381E-6</v>
      </c>
      <c r="G621" s="1">
        <v>0.16113999999999998</v>
      </c>
      <c r="H621" s="12" t="s">
        <v>6</v>
      </c>
      <c r="J621" s="1" t="s">
        <v>43</v>
      </c>
      <c r="L621" s="9">
        <f t="shared" si="32"/>
        <v>0.26501168224299065</v>
      </c>
      <c r="M621" s="9">
        <f t="shared" si="30"/>
        <v>14.842852478997703</v>
      </c>
      <c r="S621">
        <f t="shared" si="31"/>
        <v>2.3917772484656896</v>
      </c>
    </row>
    <row r="622" spans="1:19" x14ac:dyDescent="0.2">
      <c r="A622" s="12">
        <v>621</v>
      </c>
      <c r="B622" s="1">
        <v>612</v>
      </c>
      <c r="C622" s="1">
        <v>613</v>
      </c>
      <c r="D622" s="12">
        <f>VLOOKUP($J622,Cabos!$A$29:$E$42,2,FALSE)</f>
        <v>1.712</v>
      </c>
      <c r="E622" s="12">
        <f>VLOOKUP($J622,Cabos!$A$29:$E$42,3,FALSE)</f>
        <v>0.45369999999999999</v>
      </c>
      <c r="F622" s="12">
        <f>VLOOKUP($J622,Cabos!$A$29:$E$42,5,FALSE)</f>
        <v>3.6416605972323381E-6</v>
      </c>
      <c r="G622" s="1">
        <v>0.13681000000000001</v>
      </c>
      <c r="H622" s="12" t="s">
        <v>6</v>
      </c>
      <c r="J622" s="1" t="s">
        <v>43</v>
      </c>
      <c r="L622" s="9">
        <f t="shared" si="32"/>
        <v>0.26501168224299065</v>
      </c>
      <c r="M622" s="9">
        <f t="shared" si="30"/>
        <v>14.842852478997703</v>
      </c>
      <c r="S622">
        <f t="shared" si="31"/>
        <v>2.0306506476516759</v>
      </c>
    </row>
    <row r="623" spans="1:19" x14ac:dyDescent="0.2">
      <c r="A623" s="12">
        <v>622</v>
      </c>
      <c r="B623" s="1">
        <v>613</v>
      </c>
      <c r="C623" s="1">
        <v>614</v>
      </c>
      <c r="D623" s="12">
        <f>VLOOKUP($J623,Cabos!$A$29:$E$42,2,FALSE)</f>
        <v>1.712</v>
      </c>
      <c r="E623" s="12">
        <f>VLOOKUP($J623,Cabos!$A$29:$E$42,3,FALSE)</f>
        <v>0.45369999999999999</v>
      </c>
      <c r="F623" s="12">
        <f>VLOOKUP($J623,Cabos!$A$29:$E$42,5,FALSE)</f>
        <v>3.6416605972323381E-6</v>
      </c>
      <c r="G623" s="1">
        <v>8.1060000000000007E-2</v>
      </c>
      <c r="H623" s="12" t="s">
        <v>6</v>
      </c>
      <c r="J623" s="1" t="s">
        <v>43</v>
      </c>
      <c r="L623" s="9">
        <f t="shared" si="32"/>
        <v>0.26501168224299065</v>
      </c>
      <c r="M623" s="9">
        <f t="shared" si="30"/>
        <v>14.842852478997703</v>
      </c>
      <c r="S623">
        <f t="shared" si="31"/>
        <v>1.2031616219475538</v>
      </c>
    </row>
    <row r="624" spans="1:19" x14ac:dyDescent="0.2">
      <c r="A624" s="12">
        <v>623</v>
      </c>
      <c r="B624" s="1">
        <v>614</v>
      </c>
      <c r="C624" s="1">
        <v>615</v>
      </c>
      <c r="D624" s="12">
        <f>VLOOKUP($J624,Cabos!$A$29:$E$42,2,FALSE)</f>
        <v>1.712</v>
      </c>
      <c r="E624" s="12">
        <f>VLOOKUP($J624,Cabos!$A$29:$E$42,3,FALSE)</f>
        <v>0.45369999999999999</v>
      </c>
      <c r="F624" s="12">
        <f>VLOOKUP($J624,Cabos!$A$29:$E$42,5,FALSE)</f>
        <v>3.6416605972323381E-6</v>
      </c>
      <c r="G624" s="1">
        <v>8.6609999999999993E-2</v>
      </c>
      <c r="H624" s="12" t="s">
        <v>6</v>
      </c>
      <c r="J624" s="1" t="s">
        <v>43</v>
      </c>
      <c r="L624" s="9">
        <f t="shared" si="32"/>
        <v>0.26501168224299065</v>
      </c>
      <c r="M624" s="9">
        <f t="shared" si="30"/>
        <v>14.842852478997703</v>
      </c>
      <c r="S624">
        <f t="shared" si="31"/>
        <v>1.2855394532059909</v>
      </c>
    </row>
    <row r="625" spans="1:19" x14ac:dyDescent="0.2">
      <c r="A625" s="12">
        <v>624</v>
      </c>
      <c r="B625" s="1">
        <v>615</v>
      </c>
      <c r="C625" s="1">
        <v>616</v>
      </c>
      <c r="D625" s="12">
        <f>VLOOKUP($J625,Cabos!$A$29:$E$42,2,FALSE)</f>
        <v>1.044</v>
      </c>
      <c r="E625" s="12">
        <f>VLOOKUP($J625,Cabos!$A$29:$E$42,3,FALSE)</f>
        <v>0.44619999999999999</v>
      </c>
      <c r="F625" s="12">
        <f>VLOOKUP($J625,Cabos!$A$29:$E$42,5,FALSE)</f>
        <v>3.7439161362785476E-6</v>
      </c>
      <c r="G625" s="1">
        <v>1.417E-2</v>
      </c>
      <c r="H625" s="12" t="s">
        <v>6</v>
      </c>
      <c r="J625" s="1" t="s">
        <v>41</v>
      </c>
      <c r="L625" s="9">
        <f t="shared" si="32"/>
        <v>0.42739463601532562</v>
      </c>
      <c r="M625" s="9">
        <f t="shared" si="30"/>
        <v>23.141603542893169</v>
      </c>
      <c r="S625">
        <f t="shared" si="31"/>
        <v>0.32791652220279621</v>
      </c>
    </row>
    <row r="626" spans="1:19" x14ac:dyDescent="0.2">
      <c r="A626" s="12">
        <v>625</v>
      </c>
      <c r="B626" s="1">
        <v>615</v>
      </c>
      <c r="C626" s="1">
        <v>618</v>
      </c>
      <c r="D626" s="12">
        <f>VLOOKUP($J626,Cabos!$A$29:$E$42,2,FALSE)</f>
        <v>1.044</v>
      </c>
      <c r="E626" s="12">
        <f>VLOOKUP($J626,Cabos!$A$29:$E$42,3,FALSE)</f>
        <v>0.44619999999999999</v>
      </c>
      <c r="F626" s="12">
        <f>VLOOKUP($J626,Cabos!$A$29:$E$42,5,FALSE)</f>
        <v>3.7439161362785476E-6</v>
      </c>
      <c r="G626" s="1">
        <v>0.20987</v>
      </c>
      <c r="H626" s="12" t="s">
        <v>6</v>
      </c>
      <c r="J626" s="1" t="s">
        <v>41</v>
      </c>
      <c r="L626" s="9">
        <f t="shared" si="32"/>
        <v>0.42739463601532562</v>
      </c>
      <c r="M626" s="9">
        <f t="shared" si="30"/>
        <v>23.141603542893169</v>
      </c>
      <c r="S626">
        <f t="shared" si="31"/>
        <v>4.8567283355469897</v>
      </c>
    </row>
    <row r="627" spans="1:19" x14ac:dyDescent="0.2">
      <c r="A627" s="12">
        <v>626</v>
      </c>
      <c r="B627" s="1">
        <v>615</v>
      </c>
      <c r="C627" s="1">
        <v>617</v>
      </c>
      <c r="D627" s="12">
        <f>VLOOKUP($J627,Cabos!$A$29:$E$42,2,FALSE)</f>
        <v>1.712</v>
      </c>
      <c r="E627" s="12">
        <f>VLOOKUP($J627,Cabos!$A$29:$E$42,3,FALSE)</f>
        <v>0.45369999999999999</v>
      </c>
      <c r="F627" s="12">
        <f>VLOOKUP($J627,Cabos!$A$29:$E$42,5,FALSE)</f>
        <v>3.6416605972323381E-6</v>
      </c>
      <c r="G627" s="1">
        <v>6.3039999999999999E-2</v>
      </c>
      <c r="H627" s="12" t="s">
        <v>6</v>
      </c>
      <c r="J627" s="1" t="s">
        <v>43</v>
      </c>
      <c r="L627" s="9">
        <f t="shared" si="32"/>
        <v>0.26501168224299065</v>
      </c>
      <c r="M627" s="9">
        <f t="shared" si="30"/>
        <v>14.842852478997703</v>
      </c>
      <c r="S627">
        <f t="shared" si="31"/>
        <v>0.9356934202760151</v>
      </c>
    </row>
    <row r="628" spans="1:19" x14ac:dyDescent="0.2">
      <c r="A628" s="12">
        <v>627</v>
      </c>
      <c r="B628" s="1">
        <v>617</v>
      </c>
      <c r="C628" s="1">
        <v>625</v>
      </c>
      <c r="D628" s="12">
        <f>VLOOKUP($J628,Cabos!$A$29:$E$42,2,FALSE)</f>
        <v>1.712</v>
      </c>
      <c r="E628" s="12">
        <f>VLOOKUP($J628,Cabos!$A$29:$E$42,3,FALSE)</f>
        <v>0.45369999999999999</v>
      </c>
      <c r="F628" s="12">
        <f>VLOOKUP($J628,Cabos!$A$29:$E$42,5,FALSE)</f>
        <v>3.6416605972323381E-6</v>
      </c>
      <c r="G628" s="1">
        <v>3.7240000000000002E-2</v>
      </c>
      <c r="H628" s="12" t="s">
        <v>6</v>
      </c>
      <c r="J628" s="1" t="s">
        <v>43</v>
      </c>
      <c r="L628" s="9">
        <f t="shared" si="32"/>
        <v>0.26501168224299065</v>
      </c>
      <c r="M628" s="9">
        <f t="shared" si="30"/>
        <v>14.842852478997703</v>
      </c>
      <c r="S628">
        <f t="shared" si="31"/>
        <v>0.55274782631787445</v>
      </c>
    </row>
    <row r="629" spans="1:19" x14ac:dyDescent="0.2">
      <c r="A629" s="12">
        <v>628</v>
      </c>
      <c r="B629" s="1">
        <v>618</v>
      </c>
      <c r="C629" s="1">
        <v>619</v>
      </c>
      <c r="D629" s="12">
        <f>VLOOKUP($J629,Cabos!$A$29:$E$42,2,FALSE)</f>
        <v>1.044</v>
      </c>
      <c r="E629" s="12">
        <f>VLOOKUP($J629,Cabos!$A$29:$E$42,3,FALSE)</f>
        <v>0.44619999999999999</v>
      </c>
      <c r="F629" s="12">
        <f>VLOOKUP($J629,Cabos!$A$29:$E$42,5,FALSE)</f>
        <v>3.7439161362785476E-6</v>
      </c>
      <c r="G629" s="1">
        <v>8.3839999999999998E-2</v>
      </c>
      <c r="H629" s="12" t="s">
        <v>6</v>
      </c>
      <c r="J629" s="1" t="s">
        <v>41</v>
      </c>
      <c r="L629" s="9">
        <f t="shared" si="32"/>
        <v>0.42739463601532562</v>
      </c>
      <c r="M629" s="9">
        <f t="shared" si="30"/>
        <v>23.141603542893169</v>
      </c>
      <c r="S629">
        <f t="shared" si="31"/>
        <v>1.9401920410361633</v>
      </c>
    </row>
    <row r="630" spans="1:19" x14ac:dyDescent="0.2">
      <c r="A630" s="12">
        <v>629</v>
      </c>
      <c r="B630" s="1">
        <v>619</v>
      </c>
      <c r="C630" s="1">
        <v>621</v>
      </c>
      <c r="D630" s="12">
        <f>VLOOKUP($J630,Cabos!$A$29:$E$42,2,FALSE)</f>
        <v>1.044</v>
      </c>
      <c r="E630" s="12">
        <f>VLOOKUP($J630,Cabos!$A$29:$E$42,3,FALSE)</f>
        <v>0.44619999999999999</v>
      </c>
      <c r="F630" s="12">
        <f>VLOOKUP($J630,Cabos!$A$29:$E$42,5,FALSE)</f>
        <v>3.7439161362785476E-6</v>
      </c>
      <c r="G630" s="1">
        <v>5.953E-2</v>
      </c>
      <c r="H630" s="12" t="s">
        <v>6</v>
      </c>
      <c r="J630" s="1" t="s">
        <v>41</v>
      </c>
      <c r="L630" s="9">
        <f t="shared" si="32"/>
        <v>0.42739463601532562</v>
      </c>
      <c r="M630" s="9">
        <f t="shared" si="30"/>
        <v>23.141603542893169</v>
      </c>
      <c r="S630">
        <f t="shared" si="31"/>
        <v>1.3776196589084304</v>
      </c>
    </row>
    <row r="631" spans="1:19" x14ac:dyDescent="0.2">
      <c r="A631" s="12">
        <v>630</v>
      </c>
      <c r="B631" s="1">
        <v>619</v>
      </c>
      <c r="C631" s="1">
        <v>620</v>
      </c>
      <c r="D631" s="12">
        <f>VLOOKUP($J631,Cabos!$A$29:$E$42,2,FALSE)</f>
        <v>1.044</v>
      </c>
      <c r="E631" s="12">
        <f>VLOOKUP($J631,Cabos!$A$29:$E$42,3,FALSE)</f>
        <v>0.44619999999999999</v>
      </c>
      <c r="F631" s="12">
        <f>VLOOKUP($J631,Cabos!$A$29:$E$42,5,FALSE)</f>
        <v>3.7439161362785476E-6</v>
      </c>
      <c r="G631" s="1">
        <v>8.5849999999999996E-2</v>
      </c>
      <c r="H631" s="12" t="s">
        <v>6</v>
      </c>
      <c r="J631" s="1" t="s">
        <v>41</v>
      </c>
      <c r="L631" s="9">
        <f t="shared" si="32"/>
        <v>0.42739463601532562</v>
      </c>
      <c r="M631" s="9">
        <f t="shared" si="30"/>
        <v>23.141603542893169</v>
      </c>
      <c r="S631">
        <f t="shared" si="31"/>
        <v>1.9867066641573785</v>
      </c>
    </row>
    <row r="632" spans="1:19" x14ac:dyDescent="0.2">
      <c r="A632" s="12">
        <v>631</v>
      </c>
      <c r="B632" s="1">
        <v>621</v>
      </c>
      <c r="C632" s="1">
        <v>622</v>
      </c>
      <c r="D632" s="12">
        <f>VLOOKUP($J632,Cabos!$A$29:$E$42,2,FALSE)</f>
        <v>1.044</v>
      </c>
      <c r="E632" s="12">
        <f>VLOOKUP($J632,Cabos!$A$29:$E$42,3,FALSE)</f>
        <v>0.44619999999999999</v>
      </c>
      <c r="F632" s="12">
        <f>VLOOKUP($J632,Cabos!$A$29:$E$42,5,FALSE)</f>
        <v>3.7439161362785476E-6</v>
      </c>
      <c r="G632" s="1">
        <v>1.0670000000000001E-2</v>
      </c>
      <c r="H632" s="12" t="s">
        <v>6</v>
      </c>
      <c r="J632" s="1" t="s">
        <v>41</v>
      </c>
      <c r="L632" s="9">
        <f t="shared" si="32"/>
        <v>0.42739463601532562</v>
      </c>
      <c r="M632" s="9">
        <f t="shared" si="30"/>
        <v>23.141603542893169</v>
      </c>
      <c r="S632">
        <f t="shared" si="31"/>
        <v>0.24692090980267012</v>
      </c>
    </row>
    <row r="633" spans="1:19" x14ac:dyDescent="0.2">
      <c r="A633" s="12">
        <v>632</v>
      </c>
      <c r="B633" s="1">
        <v>621</v>
      </c>
      <c r="C633" s="1">
        <v>623</v>
      </c>
      <c r="D633" s="12">
        <f>VLOOKUP($J633,Cabos!$A$29:$E$42,2,FALSE)</f>
        <v>1.044</v>
      </c>
      <c r="E633" s="12">
        <f>VLOOKUP($J633,Cabos!$A$29:$E$42,3,FALSE)</f>
        <v>0.44619999999999999</v>
      </c>
      <c r="F633" s="12">
        <f>VLOOKUP($J633,Cabos!$A$29:$E$42,5,FALSE)</f>
        <v>3.7439161362785476E-6</v>
      </c>
      <c r="G633" s="1">
        <v>4.2930000000000003E-2</v>
      </c>
      <c r="H633" s="12" t="s">
        <v>6</v>
      </c>
      <c r="J633" s="1" t="s">
        <v>41</v>
      </c>
      <c r="L633" s="9">
        <f t="shared" si="32"/>
        <v>0.42739463601532562</v>
      </c>
      <c r="M633" s="9">
        <f t="shared" si="30"/>
        <v>23.141603542893169</v>
      </c>
      <c r="S633">
        <f t="shared" si="31"/>
        <v>0.9934690400964038</v>
      </c>
    </row>
    <row r="634" spans="1:19" x14ac:dyDescent="0.2">
      <c r="A634" s="12">
        <v>633</v>
      </c>
      <c r="B634" s="1">
        <v>621</v>
      </c>
      <c r="C634" s="1">
        <v>624</v>
      </c>
      <c r="D634" s="12">
        <f>VLOOKUP($J634,Cabos!$A$29:$E$42,2,FALSE)</f>
        <v>1.044</v>
      </c>
      <c r="E634" s="12">
        <f>VLOOKUP($J634,Cabos!$A$29:$E$42,3,FALSE)</f>
        <v>0.44619999999999999</v>
      </c>
      <c r="F634" s="12">
        <f>VLOOKUP($J634,Cabos!$A$29:$E$42,5,FALSE)</f>
        <v>3.7439161362785476E-6</v>
      </c>
      <c r="G634" s="1">
        <v>3.934E-2</v>
      </c>
      <c r="H634" s="12" t="s">
        <v>6</v>
      </c>
      <c r="J634" s="1" t="s">
        <v>41</v>
      </c>
      <c r="L634" s="9">
        <f t="shared" si="32"/>
        <v>0.42739463601532562</v>
      </c>
      <c r="M634" s="9">
        <f t="shared" si="30"/>
        <v>23.141603542893169</v>
      </c>
      <c r="S634">
        <f t="shared" si="31"/>
        <v>0.91039068337741724</v>
      </c>
    </row>
    <row r="635" spans="1:19" x14ac:dyDescent="0.2">
      <c r="A635" s="12">
        <v>634</v>
      </c>
      <c r="B635" s="1">
        <v>625</v>
      </c>
      <c r="C635" s="1">
        <v>626</v>
      </c>
      <c r="D635" s="12">
        <f>VLOOKUP($J635,Cabos!$A$29:$E$42,2,FALSE)</f>
        <v>1.712</v>
      </c>
      <c r="E635" s="12">
        <f>VLOOKUP($J635,Cabos!$A$29:$E$42,3,FALSE)</f>
        <v>0.45369999999999999</v>
      </c>
      <c r="F635" s="12">
        <f>VLOOKUP($J635,Cabos!$A$29:$E$42,5,FALSE)</f>
        <v>3.6416605972323381E-6</v>
      </c>
      <c r="G635" s="1">
        <v>8.0120000000000011E-2</v>
      </c>
      <c r="H635" s="12" t="s">
        <v>6</v>
      </c>
      <c r="J635" s="1" t="s">
        <v>43</v>
      </c>
      <c r="L635" s="9">
        <f t="shared" si="32"/>
        <v>0.26501168224299065</v>
      </c>
      <c r="M635" s="9">
        <f t="shared" si="30"/>
        <v>14.842852478997703</v>
      </c>
      <c r="S635">
        <f t="shared" si="31"/>
        <v>1.1892093406172961</v>
      </c>
    </row>
    <row r="636" spans="1:19" x14ac:dyDescent="0.2">
      <c r="A636" s="12">
        <v>635</v>
      </c>
      <c r="B636" s="1">
        <v>626</v>
      </c>
      <c r="C636" s="1">
        <v>627</v>
      </c>
      <c r="D636" s="12">
        <f>VLOOKUP($J636,Cabos!$A$29:$E$42,2,FALSE)</f>
        <v>1.712</v>
      </c>
      <c r="E636" s="12">
        <f>VLOOKUP($J636,Cabos!$A$29:$E$42,3,FALSE)</f>
        <v>0.45369999999999999</v>
      </c>
      <c r="F636" s="12">
        <f>VLOOKUP($J636,Cabos!$A$29:$E$42,5,FALSE)</f>
        <v>3.6416605972323381E-6</v>
      </c>
      <c r="G636" s="1">
        <v>0.14956</v>
      </c>
      <c r="H636" s="12" t="s">
        <v>6</v>
      </c>
      <c r="J636" s="1" t="s">
        <v>43</v>
      </c>
      <c r="K636" s="1" t="s">
        <v>45</v>
      </c>
      <c r="L636" s="9">
        <f t="shared" si="32"/>
        <v>0.26501168224299065</v>
      </c>
      <c r="M636" s="9">
        <f t="shared" si="30"/>
        <v>14.842852478997703</v>
      </c>
      <c r="S636">
        <f t="shared" si="31"/>
        <v>2.2198970167588965</v>
      </c>
    </row>
    <row r="637" spans="1:19" x14ac:dyDescent="0.2">
      <c r="A637" s="12">
        <v>636</v>
      </c>
      <c r="B637" s="1">
        <v>626</v>
      </c>
      <c r="C637" s="1">
        <v>628</v>
      </c>
      <c r="D637" s="12">
        <f>VLOOKUP($J637,Cabos!$A$29:$E$42,2,FALSE)</f>
        <v>1.712</v>
      </c>
      <c r="E637" s="12">
        <f>VLOOKUP($J637,Cabos!$A$29:$E$42,3,FALSE)</f>
        <v>0.45369999999999999</v>
      </c>
      <c r="F637" s="12">
        <f>VLOOKUP($J637,Cabos!$A$29:$E$42,5,FALSE)</f>
        <v>3.6416605972323381E-6</v>
      </c>
      <c r="G637" s="1">
        <v>0.22390000000000002</v>
      </c>
      <c r="H637" s="12" t="s">
        <v>6</v>
      </c>
      <c r="J637" s="1" t="s">
        <v>43</v>
      </c>
      <c r="L637" s="9">
        <f t="shared" si="32"/>
        <v>0.26501168224299065</v>
      </c>
      <c r="M637" s="9">
        <f t="shared" si="30"/>
        <v>14.842852478997703</v>
      </c>
      <c r="S637">
        <f t="shared" si="31"/>
        <v>3.3233146700475857</v>
      </c>
    </row>
    <row r="638" spans="1:19" x14ac:dyDescent="0.2">
      <c r="A638" s="12">
        <v>637</v>
      </c>
      <c r="B638" s="1">
        <v>627</v>
      </c>
      <c r="C638" s="1">
        <v>635</v>
      </c>
      <c r="D638" s="12">
        <f>VLOOKUP($J638,Cabos!$A$29:$E$42,2,FALSE)</f>
        <v>1.1020000000000001</v>
      </c>
      <c r="E638" s="12">
        <f>VLOOKUP($J638,Cabos!$A$29:$E$42,3,FALSE)</f>
        <v>0.43619999999999998</v>
      </c>
      <c r="F638" s="12">
        <f>VLOOKUP($J638,Cabos!$A$29:$E$42,5,FALSE)</f>
        <v>3.7950664136622391E-6</v>
      </c>
      <c r="G638" s="1">
        <v>0.11960999999999999</v>
      </c>
      <c r="H638" s="12" t="s">
        <v>6</v>
      </c>
      <c r="J638" s="1" t="s">
        <v>45</v>
      </c>
      <c r="L638" s="9">
        <f t="shared" si="32"/>
        <v>0.39582577132486385</v>
      </c>
      <c r="M638" s="9">
        <f t="shared" si="30"/>
        <v>21.59493586759476</v>
      </c>
      <c r="S638">
        <f t="shared" si="31"/>
        <v>2.5829702791230091</v>
      </c>
    </row>
    <row r="639" spans="1:19" x14ac:dyDescent="0.2">
      <c r="A639" s="12">
        <v>638</v>
      </c>
      <c r="B639" s="1">
        <v>628</v>
      </c>
      <c r="C639" s="1">
        <v>629</v>
      </c>
      <c r="D639" s="12">
        <f>VLOOKUP($J639,Cabos!$A$29:$E$42,2,FALSE)</f>
        <v>1.712</v>
      </c>
      <c r="E639" s="12">
        <f>VLOOKUP($J639,Cabos!$A$29:$E$42,3,FALSE)</f>
        <v>0.45369999999999999</v>
      </c>
      <c r="F639" s="12">
        <f>VLOOKUP($J639,Cabos!$A$29:$E$42,5,FALSE)</f>
        <v>3.6416605972323381E-6</v>
      </c>
      <c r="G639" s="1">
        <v>0.25725999999999999</v>
      </c>
      <c r="H639" s="12" t="s">
        <v>6</v>
      </c>
      <c r="J639" s="1" t="s">
        <v>43</v>
      </c>
      <c r="K639" s="1" t="s">
        <v>43</v>
      </c>
      <c r="L639" s="9">
        <f t="shared" si="32"/>
        <v>0.26501168224299065</v>
      </c>
      <c r="M639" s="9">
        <f t="shared" si="30"/>
        <v>14.842852478997703</v>
      </c>
      <c r="S639">
        <f t="shared" si="31"/>
        <v>3.8184722287469488</v>
      </c>
    </row>
    <row r="640" spans="1:19" x14ac:dyDescent="0.2">
      <c r="A640" s="12">
        <v>639</v>
      </c>
      <c r="B640" s="1">
        <v>629</v>
      </c>
      <c r="C640" s="1">
        <v>631</v>
      </c>
      <c r="D640" s="12">
        <f>VLOOKUP($J640,Cabos!$A$29:$E$42,2,FALSE)</f>
        <v>1.712</v>
      </c>
      <c r="E640" s="12">
        <f>VLOOKUP($J640,Cabos!$A$29:$E$42,3,FALSE)</f>
        <v>0.45369999999999999</v>
      </c>
      <c r="F640" s="12">
        <f>VLOOKUP($J640,Cabos!$A$29:$E$42,5,FALSE)</f>
        <v>3.6416605972323381E-6</v>
      </c>
      <c r="G640" s="1">
        <v>0.14194999999999999</v>
      </c>
      <c r="H640" s="12" t="s">
        <v>6</v>
      </c>
      <c r="J640" s="1" t="s">
        <v>43</v>
      </c>
      <c r="L640" s="9">
        <f t="shared" si="32"/>
        <v>0.26501168224299065</v>
      </c>
      <c r="M640" s="9">
        <f t="shared" si="30"/>
        <v>14.842852478997703</v>
      </c>
      <c r="S640">
        <f t="shared" si="31"/>
        <v>2.106942909393724</v>
      </c>
    </row>
    <row r="641" spans="1:19" x14ac:dyDescent="0.2">
      <c r="A641" s="12">
        <v>640</v>
      </c>
      <c r="B641" s="1">
        <v>629</v>
      </c>
      <c r="C641" s="1">
        <v>632</v>
      </c>
      <c r="D641" s="12">
        <f>VLOOKUP($J641,Cabos!$A$29:$E$42,2,FALSE)</f>
        <v>1.712</v>
      </c>
      <c r="E641" s="12">
        <f>VLOOKUP($J641,Cabos!$A$29:$E$42,3,FALSE)</f>
        <v>0.45369999999999999</v>
      </c>
      <c r="F641" s="12">
        <f>VLOOKUP($J641,Cabos!$A$29:$E$42,5,FALSE)</f>
        <v>3.6416605972323381E-6</v>
      </c>
      <c r="G641" s="1">
        <v>0.53808</v>
      </c>
      <c r="H641" s="12" t="s">
        <v>6</v>
      </c>
      <c r="J641" s="1" t="s">
        <v>43</v>
      </c>
      <c r="L641" s="9">
        <f t="shared" si="32"/>
        <v>0.26501168224299065</v>
      </c>
      <c r="M641" s="9">
        <f t="shared" si="30"/>
        <v>14.842852478997703</v>
      </c>
      <c r="S641">
        <f t="shared" si="31"/>
        <v>7.9866420618990839</v>
      </c>
    </row>
    <row r="642" spans="1:19" x14ac:dyDescent="0.2">
      <c r="A642" s="12">
        <v>641</v>
      </c>
      <c r="B642" s="1">
        <v>629</v>
      </c>
      <c r="C642" s="1">
        <v>630</v>
      </c>
      <c r="D642" s="12">
        <f>VLOOKUP($J642,Cabos!$A$29:$E$42,2,FALSE)</f>
        <v>1.712</v>
      </c>
      <c r="E642" s="12">
        <f>VLOOKUP($J642,Cabos!$A$29:$E$42,3,FALSE)</f>
        <v>0.45369999999999999</v>
      </c>
      <c r="F642" s="12">
        <f>VLOOKUP($J642,Cabos!$A$29:$E$42,5,FALSE)</f>
        <v>3.6416605972323381E-6</v>
      </c>
      <c r="G642" s="1">
        <v>7.1300000000000001E-3</v>
      </c>
      <c r="H642" s="12" t="s">
        <v>6</v>
      </c>
      <c r="J642" s="1" t="s">
        <v>43</v>
      </c>
      <c r="L642" s="9">
        <f t="shared" si="32"/>
        <v>0.26501168224299065</v>
      </c>
      <c r="M642" s="9">
        <f t="shared" si="30"/>
        <v>14.842852478997703</v>
      </c>
      <c r="S642">
        <f t="shared" si="31"/>
        <v>0.10582953817525362</v>
      </c>
    </row>
    <row r="643" spans="1:19" x14ac:dyDescent="0.2">
      <c r="A643" s="12">
        <v>642</v>
      </c>
      <c r="B643" s="1">
        <v>631</v>
      </c>
      <c r="C643" s="1">
        <v>634</v>
      </c>
      <c r="D643" s="12">
        <f>VLOOKUP($J643,Cabos!$A$29:$E$42,2,FALSE)</f>
        <v>1.712</v>
      </c>
      <c r="E643" s="12">
        <f>VLOOKUP($J643,Cabos!$A$29:$E$42,3,FALSE)</f>
        <v>0.45369999999999999</v>
      </c>
      <c r="F643" s="12">
        <f>VLOOKUP($J643,Cabos!$A$29:$E$42,5,FALSE)</f>
        <v>3.6416605972323381E-6</v>
      </c>
      <c r="G643" s="1">
        <v>0.18253</v>
      </c>
      <c r="H643" s="12" t="s">
        <v>6</v>
      </c>
      <c r="J643" s="1" t="s">
        <v>43</v>
      </c>
      <c r="L643" s="9">
        <f t="shared" si="32"/>
        <v>0.26501168224299065</v>
      </c>
      <c r="M643" s="9">
        <f t="shared" ref="M643:M706" si="33">DEGREES(ATAN(L643))</f>
        <v>14.842852478997703</v>
      </c>
      <c r="S643">
        <f t="shared" ref="S643:S706" si="34">G643*M643</f>
        <v>2.7092658629914506</v>
      </c>
    </row>
    <row r="644" spans="1:19" x14ac:dyDescent="0.2">
      <c r="A644" s="12">
        <v>643</v>
      </c>
      <c r="B644" s="1">
        <v>632</v>
      </c>
      <c r="C644" s="1">
        <v>633</v>
      </c>
      <c r="D644" s="12">
        <f>VLOOKUP($J644,Cabos!$A$29:$E$42,2,FALSE)</f>
        <v>1.712</v>
      </c>
      <c r="E644" s="12">
        <f>VLOOKUP($J644,Cabos!$A$29:$E$42,3,FALSE)</f>
        <v>0.45369999999999999</v>
      </c>
      <c r="F644" s="12">
        <f>VLOOKUP($J644,Cabos!$A$29:$E$42,5,FALSE)</f>
        <v>3.6416605972323381E-6</v>
      </c>
      <c r="G644" s="1">
        <v>5.0040000000000001E-2</v>
      </c>
      <c r="H644" s="12" t="s">
        <v>6</v>
      </c>
      <c r="J644" s="1" t="s">
        <v>43</v>
      </c>
      <c r="L644" s="9">
        <f t="shared" si="32"/>
        <v>0.26501168224299065</v>
      </c>
      <c r="M644" s="9">
        <f t="shared" si="33"/>
        <v>14.842852478997703</v>
      </c>
      <c r="S644">
        <f t="shared" si="34"/>
        <v>0.74273633804904504</v>
      </c>
    </row>
    <row r="645" spans="1:19" x14ac:dyDescent="0.2">
      <c r="A645" s="12">
        <v>644</v>
      </c>
      <c r="B645" s="1">
        <v>636</v>
      </c>
      <c r="C645" s="1">
        <v>637</v>
      </c>
      <c r="D645" s="12">
        <f>VLOOKUP($J645,Cabos!$A$29:$E$42,2,FALSE)</f>
        <v>1.712</v>
      </c>
      <c r="E645" s="12">
        <f>VLOOKUP($J645,Cabos!$A$29:$E$42,3,FALSE)</f>
        <v>0.45369999999999999</v>
      </c>
      <c r="F645" s="12">
        <f>VLOOKUP($J645,Cabos!$A$29:$E$42,5,FALSE)</f>
        <v>3.6416605972323381E-6</v>
      </c>
      <c r="G645" s="1">
        <v>1.516E-2</v>
      </c>
      <c r="H645" s="12" t="s">
        <v>6</v>
      </c>
      <c r="J645" s="1" t="s">
        <v>43</v>
      </c>
      <c r="L645" s="9">
        <f t="shared" si="32"/>
        <v>0.26501168224299065</v>
      </c>
      <c r="M645" s="9">
        <f t="shared" si="33"/>
        <v>14.842852478997703</v>
      </c>
      <c r="S645">
        <f t="shared" si="34"/>
        <v>0.22501764358160517</v>
      </c>
    </row>
    <row r="646" spans="1:19" x14ac:dyDescent="0.2">
      <c r="A646" s="12">
        <v>645</v>
      </c>
      <c r="B646" s="1">
        <v>637</v>
      </c>
      <c r="C646" s="1">
        <v>638</v>
      </c>
      <c r="D646" s="12">
        <f>VLOOKUP($J646,Cabos!$A$29:$E$42,2,FALSE)</f>
        <v>1.712</v>
      </c>
      <c r="E646" s="12">
        <f>VLOOKUP($J646,Cabos!$A$29:$E$42,3,FALSE)</f>
        <v>0.45369999999999999</v>
      </c>
      <c r="F646" s="12">
        <f>VLOOKUP($J646,Cabos!$A$29:$E$42,5,FALSE)</f>
        <v>3.6416605972323381E-6</v>
      </c>
      <c r="G646" s="1">
        <v>0.19525000000000001</v>
      </c>
      <c r="H646" s="12" t="s">
        <v>6</v>
      </c>
      <c r="J646" s="1" t="s">
        <v>43</v>
      </c>
      <c r="L646" s="9">
        <f t="shared" si="32"/>
        <v>0.26501168224299065</v>
      </c>
      <c r="M646" s="9">
        <f t="shared" si="33"/>
        <v>14.842852478997703</v>
      </c>
      <c r="S646">
        <f t="shared" si="34"/>
        <v>2.8980669465243016</v>
      </c>
    </row>
    <row r="647" spans="1:19" x14ac:dyDescent="0.2">
      <c r="A647" s="12">
        <v>646</v>
      </c>
      <c r="B647" s="1">
        <v>637</v>
      </c>
      <c r="C647" s="1">
        <v>639</v>
      </c>
      <c r="D647" s="12">
        <f>VLOOKUP($J647,Cabos!$A$29:$E$42,2,FALSE)</f>
        <v>1.712</v>
      </c>
      <c r="E647" s="12">
        <f>VLOOKUP($J647,Cabos!$A$29:$E$42,3,FALSE)</f>
        <v>0.45369999999999999</v>
      </c>
      <c r="F647" s="12">
        <f>VLOOKUP($J647,Cabos!$A$29:$E$42,5,FALSE)</f>
        <v>3.6416605972323381E-6</v>
      </c>
      <c r="G647" s="1">
        <v>1.0749999999999999E-2</v>
      </c>
      <c r="H647" s="12" t="s">
        <v>6</v>
      </c>
      <c r="J647" s="1" t="s">
        <v>43</v>
      </c>
      <c r="L647" s="9">
        <f t="shared" si="32"/>
        <v>0.26501168224299065</v>
      </c>
      <c r="M647" s="9">
        <f t="shared" si="33"/>
        <v>14.842852478997703</v>
      </c>
      <c r="S647">
        <f t="shared" si="34"/>
        <v>0.15956066414922529</v>
      </c>
    </row>
    <row r="648" spans="1:19" x14ac:dyDescent="0.2">
      <c r="A648" s="12">
        <v>647</v>
      </c>
      <c r="B648" s="1">
        <v>637</v>
      </c>
      <c r="C648" s="1">
        <v>640</v>
      </c>
      <c r="D648" s="12">
        <f>VLOOKUP($J648,Cabos!$A$29:$E$42,2,FALSE)</f>
        <v>1.712</v>
      </c>
      <c r="E648" s="12">
        <f>VLOOKUP($J648,Cabos!$A$29:$E$42,3,FALSE)</f>
        <v>0.45369999999999999</v>
      </c>
      <c r="F648" s="12">
        <f>VLOOKUP($J648,Cabos!$A$29:$E$42,5,FALSE)</f>
        <v>3.6416605972323381E-6</v>
      </c>
      <c r="G648" s="1">
        <v>0.23824000000000001</v>
      </c>
      <c r="H648" s="12" t="s">
        <v>6</v>
      </c>
      <c r="J648" s="1" t="s">
        <v>43</v>
      </c>
      <c r="L648" s="9">
        <f t="shared" si="32"/>
        <v>0.26501168224299065</v>
      </c>
      <c r="M648" s="9">
        <f t="shared" si="33"/>
        <v>14.842852478997703</v>
      </c>
      <c r="S648">
        <f t="shared" si="34"/>
        <v>3.5361611745964128</v>
      </c>
    </row>
    <row r="649" spans="1:19" x14ac:dyDescent="0.2">
      <c r="A649" s="12">
        <v>648</v>
      </c>
      <c r="B649" s="1">
        <v>638</v>
      </c>
      <c r="C649" s="1">
        <v>641</v>
      </c>
      <c r="D649" s="12">
        <f>VLOOKUP($J649,Cabos!$A$29:$E$42,2,FALSE)</f>
        <v>1.712</v>
      </c>
      <c r="E649" s="12">
        <f>VLOOKUP($J649,Cabos!$A$29:$E$42,3,FALSE)</f>
        <v>0.45369999999999999</v>
      </c>
      <c r="F649" s="12">
        <f>VLOOKUP($J649,Cabos!$A$29:$E$42,5,FALSE)</f>
        <v>3.6416605972323381E-6</v>
      </c>
      <c r="G649" s="1">
        <v>7.8829999999999997E-2</v>
      </c>
      <c r="H649" s="12" t="s">
        <v>6</v>
      </c>
      <c r="J649" s="1" t="s">
        <v>43</v>
      </c>
      <c r="L649" s="9">
        <f t="shared" si="32"/>
        <v>0.26501168224299065</v>
      </c>
      <c r="M649" s="9">
        <f t="shared" si="33"/>
        <v>14.842852478997703</v>
      </c>
      <c r="S649">
        <f t="shared" si="34"/>
        <v>1.1700620609193888</v>
      </c>
    </row>
    <row r="650" spans="1:19" x14ac:dyDescent="0.2">
      <c r="A650" s="12">
        <v>649</v>
      </c>
      <c r="B650" s="1">
        <v>641</v>
      </c>
      <c r="C650" s="1">
        <v>643</v>
      </c>
      <c r="D650" s="12">
        <f>VLOOKUP($J650,Cabos!$A$29:$E$42,2,FALSE)</f>
        <v>1.712</v>
      </c>
      <c r="E650" s="12">
        <f>VLOOKUP($J650,Cabos!$A$29:$E$42,3,FALSE)</f>
        <v>0.45369999999999999</v>
      </c>
      <c r="F650" s="12">
        <f>VLOOKUP($J650,Cabos!$A$29:$E$42,5,FALSE)</f>
        <v>3.6416605972323381E-6</v>
      </c>
      <c r="G650" s="1">
        <v>8.7200000000000003E-3</v>
      </c>
      <c r="H650" s="12" t="s">
        <v>6</v>
      </c>
      <c r="J650" s="1" t="s">
        <v>43</v>
      </c>
      <c r="L650" s="9">
        <f t="shared" si="32"/>
        <v>0.26501168224299065</v>
      </c>
      <c r="M650" s="9">
        <f t="shared" si="33"/>
        <v>14.842852478997703</v>
      </c>
      <c r="S650">
        <f t="shared" si="34"/>
        <v>0.12942967361685997</v>
      </c>
    </row>
    <row r="651" spans="1:19" x14ac:dyDescent="0.2">
      <c r="A651" s="12">
        <v>650</v>
      </c>
      <c r="B651" s="1">
        <v>641</v>
      </c>
      <c r="C651" s="1">
        <v>644</v>
      </c>
      <c r="D651" s="12">
        <f>VLOOKUP($J651,Cabos!$A$29:$E$42,2,FALSE)</f>
        <v>1.712</v>
      </c>
      <c r="E651" s="12">
        <f>VLOOKUP($J651,Cabos!$A$29:$E$42,3,FALSE)</f>
        <v>0.45369999999999999</v>
      </c>
      <c r="F651" s="12">
        <f>VLOOKUP($J651,Cabos!$A$29:$E$42,5,FALSE)</f>
        <v>3.6416605972323381E-6</v>
      </c>
      <c r="G651" s="1">
        <v>2.3620000000000002E-2</v>
      </c>
      <c r="H651" s="12" t="s">
        <v>6</v>
      </c>
      <c r="J651" s="1" t="s">
        <v>43</v>
      </c>
      <c r="L651" s="9">
        <f t="shared" si="32"/>
        <v>0.26501168224299065</v>
      </c>
      <c r="M651" s="9">
        <f t="shared" si="33"/>
        <v>14.842852478997703</v>
      </c>
      <c r="S651">
        <f t="shared" si="34"/>
        <v>0.35058817555392574</v>
      </c>
    </row>
    <row r="652" spans="1:19" x14ac:dyDescent="0.2">
      <c r="A652" s="12">
        <v>651</v>
      </c>
      <c r="B652" s="1">
        <v>641</v>
      </c>
      <c r="C652" s="1">
        <v>642</v>
      </c>
      <c r="D652" s="12">
        <f>VLOOKUP($J652,Cabos!$A$29:$E$42,2,FALSE)</f>
        <v>1.712</v>
      </c>
      <c r="E652" s="12">
        <f>VLOOKUP($J652,Cabos!$A$29:$E$42,3,FALSE)</f>
        <v>0.45369999999999999</v>
      </c>
      <c r="F652" s="12">
        <f>VLOOKUP($J652,Cabos!$A$29:$E$42,5,FALSE)</f>
        <v>3.6416605972323381E-6</v>
      </c>
      <c r="G652" s="1">
        <v>2.3059999999999997E-2</v>
      </c>
      <c r="H652" s="12" t="s">
        <v>6</v>
      </c>
      <c r="J652" s="1" t="s">
        <v>43</v>
      </c>
      <c r="L652" s="9">
        <f t="shared" si="32"/>
        <v>0.26501168224299065</v>
      </c>
      <c r="M652" s="9">
        <f t="shared" si="33"/>
        <v>14.842852478997703</v>
      </c>
      <c r="S652">
        <f t="shared" si="34"/>
        <v>0.34227617816568701</v>
      </c>
    </row>
    <row r="653" spans="1:19" x14ac:dyDescent="0.2">
      <c r="A653" s="12">
        <v>652</v>
      </c>
      <c r="B653" s="1">
        <v>642</v>
      </c>
      <c r="C653" s="1">
        <v>650</v>
      </c>
      <c r="D653" s="12">
        <f>VLOOKUP($J653,Cabos!$A$29:$E$42,2,FALSE)</f>
        <v>1.712</v>
      </c>
      <c r="E653" s="12">
        <f>VLOOKUP($J653,Cabos!$A$29:$E$42,3,FALSE)</f>
        <v>0.45369999999999999</v>
      </c>
      <c r="F653" s="12">
        <f>VLOOKUP($J653,Cabos!$A$29:$E$42,5,FALSE)</f>
        <v>3.6416605972323381E-6</v>
      </c>
      <c r="G653" s="1">
        <v>0.10167</v>
      </c>
      <c r="H653" s="12" t="s">
        <v>6</v>
      </c>
      <c r="J653" s="1" t="s">
        <v>43</v>
      </c>
      <c r="L653" s="9">
        <f t="shared" si="32"/>
        <v>0.26501168224299065</v>
      </c>
      <c r="M653" s="9">
        <f t="shared" si="33"/>
        <v>14.842852478997703</v>
      </c>
      <c r="S653">
        <f t="shared" si="34"/>
        <v>1.5090728115396963</v>
      </c>
    </row>
    <row r="654" spans="1:19" x14ac:dyDescent="0.2">
      <c r="A654" s="12">
        <v>653</v>
      </c>
      <c r="B654" s="1">
        <v>642</v>
      </c>
      <c r="C654" s="1">
        <v>651</v>
      </c>
      <c r="D654" s="12">
        <f>VLOOKUP($J654,Cabos!$A$29:$E$42,2,FALSE)</f>
        <v>1.712</v>
      </c>
      <c r="E654" s="12">
        <f>VLOOKUP($J654,Cabos!$A$29:$E$42,3,FALSE)</f>
        <v>0.45369999999999999</v>
      </c>
      <c r="F654" s="12">
        <f>VLOOKUP($J654,Cabos!$A$29:$E$42,5,FALSE)</f>
        <v>3.6416605972323381E-6</v>
      </c>
      <c r="G654" s="1">
        <v>0.14127000000000001</v>
      </c>
      <c r="H654" s="12" t="s">
        <v>6</v>
      </c>
      <c r="J654" s="1" t="s">
        <v>43</v>
      </c>
      <c r="L654" s="9">
        <f t="shared" si="32"/>
        <v>0.26501168224299065</v>
      </c>
      <c r="M654" s="9">
        <f t="shared" si="33"/>
        <v>14.842852478997703</v>
      </c>
      <c r="S654">
        <f t="shared" si="34"/>
        <v>2.0968497697080055</v>
      </c>
    </row>
    <row r="655" spans="1:19" x14ac:dyDescent="0.2">
      <c r="A655" s="12">
        <v>654</v>
      </c>
      <c r="B655" s="1">
        <v>644</v>
      </c>
      <c r="C655" s="1">
        <v>645</v>
      </c>
      <c r="D655" s="12">
        <f>VLOOKUP($J655,Cabos!$A$29:$E$42,2,FALSE)</f>
        <v>1.712</v>
      </c>
      <c r="E655" s="12">
        <f>VLOOKUP($J655,Cabos!$A$29:$E$42,3,FALSE)</f>
        <v>0.45369999999999999</v>
      </c>
      <c r="F655" s="12">
        <f>VLOOKUP($J655,Cabos!$A$29:$E$42,5,FALSE)</f>
        <v>3.6416605972323381E-6</v>
      </c>
      <c r="G655" s="1">
        <v>4.2509999999999999E-2</v>
      </c>
      <c r="H655" s="12" t="s">
        <v>6</v>
      </c>
      <c r="J655" s="1" t="s">
        <v>43</v>
      </c>
      <c r="L655" s="9">
        <f t="shared" si="32"/>
        <v>0.26501168224299065</v>
      </c>
      <c r="M655" s="9">
        <f t="shared" si="33"/>
        <v>14.842852478997703</v>
      </c>
      <c r="S655">
        <f t="shared" si="34"/>
        <v>0.63096965888219236</v>
      </c>
    </row>
    <row r="656" spans="1:19" x14ac:dyDescent="0.2">
      <c r="A656" s="12">
        <v>655</v>
      </c>
      <c r="B656" s="1">
        <v>645</v>
      </c>
      <c r="C656" s="1">
        <v>646</v>
      </c>
      <c r="D656" s="12">
        <f>VLOOKUP($J656,Cabos!$A$29:$E$42,2,FALSE)</f>
        <v>1.712</v>
      </c>
      <c r="E656" s="12">
        <f>VLOOKUP($J656,Cabos!$A$29:$E$42,3,FALSE)</f>
        <v>0.45369999999999999</v>
      </c>
      <c r="F656" s="12">
        <f>VLOOKUP($J656,Cabos!$A$29:$E$42,5,FALSE)</f>
        <v>3.6416605972323381E-6</v>
      </c>
      <c r="G656" s="1">
        <v>0.15993000000000002</v>
      </c>
      <c r="H656" s="12" t="s">
        <v>6</v>
      </c>
      <c r="J656" s="1" t="s">
        <v>43</v>
      </c>
      <c r="K656" s="1" t="s">
        <v>43</v>
      </c>
      <c r="L656" s="9">
        <f t="shared" si="32"/>
        <v>0.26501168224299065</v>
      </c>
      <c r="M656" s="9">
        <f t="shared" si="33"/>
        <v>14.842852478997703</v>
      </c>
      <c r="S656">
        <f t="shared" si="34"/>
        <v>2.3738173969661029</v>
      </c>
    </row>
    <row r="657" spans="1:19" x14ac:dyDescent="0.2">
      <c r="A657" s="12">
        <v>656</v>
      </c>
      <c r="B657" s="1">
        <v>646</v>
      </c>
      <c r="C657" s="1">
        <v>647</v>
      </c>
      <c r="D657" s="12">
        <f>VLOOKUP($J657,Cabos!$A$29:$E$42,2,FALSE)</f>
        <v>1.712</v>
      </c>
      <c r="E657" s="12">
        <f>VLOOKUP($J657,Cabos!$A$29:$E$42,3,FALSE)</f>
        <v>0.45369999999999999</v>
      </c>
      <c r="F657" s="12">
        <f>VLOOKUP($J657,Cabos!$A$29:$E$42,5,FALSE)</f>
        <v>3.6416605972323381E-6</v>
      </c>
      <c r="G657" s="1">
        <v>0.22613</v>
      </c>
      <c r="H657" s="12" t="s">
        <v>6</v>
      </c>
      <c r="J657" s="1" t="s">
        <v>43</v>
      </c>
      <c r="L657" s="9">
        <f t="shared" si="32"/>
        <v>0.26501168224299065</v>
      </c>
      <c r="M657" s="9">
        <f t="shared" si="33"/>
        <v>14.842852478997703</v>
      </c>
      <c r="S657">
        <f t="shared" si="34"/>
        <v>3.3564142310757505</v>
      </c>
    </row>
    <row r="658" spans="1:19" x14ac:dyDescent="0.2">
      <c r="A658" s="12">
        <v>657</v>
      </c>
      <c r="B658" s="1">
        <v>647</v>
      </c>
      <c r="C658" s="1">
        <v>648</v>
      </c>
      <c r="D658" s="12">
        <f>VLOOKUP($J658,Cabos!$A$29:$E$42,2,FALSE)</f>
        <v>1.712</v>
      </c>
      <c r="E658" s="12">
        <f>VLOOKUP($J658,Cabos!$A$29:$E$42,3,FALSE)</f>
        <v>0.45369999999999999</v>
      </c>
      <c r="F658" s="12">
        <f>VLOOKUP($J658,Cabos!$A$29:$E$42,5,FALSE)</f>
        <v>3.6416605972323381E-6</v>
      </c>
      <c r="G658" s="1">
        <v>0.18740000000000001</v>
      </c>
      <c r="H658" s="12" t="s">
        <v>6</v>
      </c>
      <c r="J658" s="1" t="s">
        <v>43</v>
      </c>
      <c r="L658" s="9">
        <f t="shared" si="32"/>
        <v>0.26501168224299065</v>
      </c>
      <c r="M658" s="9">
        <f t="shared" si="33"/>
        <v>14.842852478997703</v>
      </c>
      <c r="S658">
        <f t="shared" si="34"/>
        <v>2.7815505545641694</v>
      </c>
    </row>
    <row r="659" spans="1:19" x14ac:dyDescent="0.2">
      <c r="A659" s="12">
        <v>658</v>
      </c>
      <c r="B659" s="1">
        <v>648</v>
      </c>
      <c r="C659" s="1">
        <v>649</v>
      </c>
      <c r="D659" s="12">
        <f>VLOOKUP($J659,Cabos!$A$29:$E$42,2,FALSE)</f>
        <v>1.712</v>
      </c>
      <c r="E659" s="12">
        <f>VLOOKUP($J659,Cabos!$A$29:$E$42,3,FALSE)</f>
        <v>0.45369999999999999</v>
      </c>
      <c r="F659" s="12">
        <f>VLOOKUP($J659,Cabos!$A$29:$E$42,5,FALSE)</f>
        <v>3.6416605972323381E-6</v>
      </c>
      <c r="G659" s="1">
        <v>0.20422000000000001</v>
      </c>
      <c r="H659" s="12" t="s">
        <v>6</v>
      </c>
      <c r="J659" s="1" t="s">
        <v>43</v>
      </c>
      <c r="L659" s="9">
        <f t="shared" si="32"/>
        <v>0.26501168224299065</v>
      </c>
      <c r="M659" s="9">
        <f t="shared" si="33"/>
        <v>14.842852478997703</v>
      </c>
      <c r="S659">
        <f t="shared" si="34"/>
        <v>3.0312073332609111</v>
      </c>
    </row>
    <row r="660" spans="1:19" x14ac:dyDescent="0.2">
      <c r="A660" s="12">
        <v>659</v>
      </c>
      <c r="B660" s="1">
        <v>650</v>
      </c>
      <c r="C660" s="1">
        <v>653</v>
      </c>
      <c r="D660" s="12">
        <f>VLOOKUP($J660,Cabos!$A$29:$E$42,2,FALSE)</f>
        <v>1.712</v>
      </c>
      <c r="E660" s="12">
        <f>VLOOKUP($J660,Cabos!$A$29:$E$42,3,FALSE)</f>
        <v>0.45369999999999999</v>
      </c>
      <c r="F660" s="12">
        <f>VLOOKUP($J660,Cabos!$A$29:$E$42,5,FALSE)</f>
        <v>3.6416605972323381E-6</v>
      </c>
      <c r="G660" s="1">
        <v>0.27026999999999995</v>
      </c>
      <c r="H660" s="12" t="s">
        <v>6</v>
      </c>
      <c r="J660" s="1" t="s">
        <v>43</v>
      </c>
      <c r="L660" s="9">
        <f t="shared" si="32"/>
        <v>0.26501168224299065</v>
      </c>
      <c r="M660" s="9">
        <f t="shared" si="33"/>
        <v>14.842852478997703</v>
      </c>
      <c r="S660">
        <f t="shared" si="34"/>
        <v>4.0115777394987084</v>
      </c>
    </row>
    <row r="661" spans="1:19" x14ac:dyDescent="0.2">
      <c r="A661" s="12">
        <v>660</v>
      </c>
      <c r="B661" s="1">
        <v>651</v>
      </c>
      <c r="C661" s="1">
        <v>652</v>
      </c>
      <c r="D661" s="12">
        <f>VLOOKUP($J661,Cabos!$A$29:$E$42,2,FALSE)</f>
        <v>1.712</v>
      </c>
      <c r="E661" s="12">
        <f>VLOOKUP($J661,Cabos!$A$29:$E$42,3,FALSE)</f>
        <v>0.45369999999999999</v>
      </c>
      <c r="F661" s="12">
        <f>VLOOKUP($J661,Cabos!$A$29:$E$42,5,FALSE)</f>
        <v>3.6416605972323381E-6</v>
      </c>
      <c r="G661" s="1">
        <v>3.542E-2</v>
      </c>
      <c r="H661" s="12" t="s">
        <v>6</v>
      </c>
      <c r="J661" s="1" t="s">
        <v>43</v>
      </c>
      <c r="L661" s="9">
        <f t="shared" si="32"/>
        <v>0.26501168224299065</v>
      </c>
      <c r="M661" s="9">
        <f t="shared" si="33"/>
        <v>14.842852478997703</v>
      </c>
      <c r="S661">
        <f t="shared" si="34"/>
        <v>0.52573383480609859</v>
      </c>
    </row>
    <row r="662" spans="1:19" x14ac:dyDescent="0.2">
      <c r="A662" s="12">
        <v>661</v>
      </c>
      <c r="B662" s="1">
        <v>653</v>
      </c>
      <c r="C662" s="1">
        <v>655</v>
      </c>
      <c r="D662" s="12">
        <f>VLOOKUP($J662,Cabos!$A$29:$E$42,2,FALSE)</f>
        <v>1.712</v>
      </c>
      <c r="E662" s="12">
        <f>VLOOKUP($J662,Cabos!$A$29:$E$42,3,FALSE)</f>
        <v>0.45369999999999999</v>
      </c>
      <c r="F662" s="12">
        <f>VLOOKUP($J662,Cabos!$A$29:$E$42,5,FALSE)</f>
        <v>3.6416605972323381E-6</v>
      </c>
      <c r="G662" s="1">
        <v>3.4199999999999999E-3</v>
      </c>
      <c r="H662" s="12" t="s">
        <v>6</v>
      </c>
      <c r="J662" s="1" t="s">
        <v>43</v>
      </c>
      <c r="L662" s="9">
        <f t="shared" si="32"/>
        <v>0.26501168224299065</v>
      </c>
      <c r="M662" s="9">
        <f t="shared" si="33"/>
        <v>14.842852478997703</v>
      </c>
      <c r="S662">
        <f t="shared" si="34"/>
        <v>5.0762555478172142E-2</v>
      </c>
    </row>
    <row r="663" spans="1:19" x14ac:dyDescent="0.2">
      <c r="A663" s="12">
        <v>662</v>
      </c>
      <c r="B663" s="1">
        <v>653</v>
      </c>
      <c r="C663" s="1">
        <v>654</v>
      </c>
      <c r="D663" s="12">
        <f>VLOOKUP($J663,Cabos!$A$29:$E$42,2,FALSE)</f>
        <v>1.712</v>
      </c>
      <c r="E663" s="12">
        <f>VLOOKUP($J663,Cabos!$A$29:$E$42,3,FALSE)</f>
        <v>0.45369999999999999</v>
      </c>
      <c r="F663" s="12">
        <f>VLOOKUP($J663,Cabos!$A$29:$E$42,5,FALSE)</f>
        <v>3.6416605972323381E-6</v>
      </c>
      <c r="G663" s="1">
        <v>5.2249999999999998E-2</v>
      </c>
      <c r="H663" s="12" t="s">
        <v>6</v>
      </c>
      <c r="J663" s="1" t="s">
        <v>43</v>
      </c>
      <c r="L663" s="9">
        <f t="shared" si="32"/>
        <v>0.26501168224299065</v>
      </c>
      <c r="M663" s="9">
        <f t="shared" si="33"/>
        <v>14.842852478997703</v>
      </c>
      <c r="S663">
        <f t="shared" si="34"/>
        <v>0.77553904202762991</v>
      </c>
    </row>
    <row r="664" spans="1:19" x14ac:dyDescent="0.2">
      <c r="A664" s="12">
        <v>663</v>
      </c>
      <c r="B664" s="1">
        <v>654</v>
      </c>
      <c r="C664" s="1">
        <v>657</v>
      </c>
      <c r="D664" s="12">
        <f>VLOOKUP($J664,Cabos!$A$29:$E$42,2,FALSE)</f>
        <v>1.712</v>
      </c>
      <c r="E664" s="12">
        <f>VLOOKUP($J664,Cabos!$A$29:$E$42,3,FALSE)</f>
        <v>0.45369999999999999</v>
      </c>
      <c r="F664" s="12">
        <f>VLOOKUP($J664,Cabos!$A$29:$E$42,5,FALSE)</f>
        <v>3.6416605972323381E-6</v>
      </c>
      <c r="G664" s="1">
        <v>7.5620000000000007E-2</v>
      </c>
      <c r="H664" s="12" t="s">
        <v>6</v>
      </c>
      <c r="J664" s="1" t="s">
        <v>43</v>
      </c>
      <c r="L664" s="9">
        <f t="shared" si="32"/>
        <v>0.26501168224299065</v>
      </c>
      <c r="M664" s="9">
        <f t="shared" si="33"/>
        <v>14.842852478997703</v>
      </c>
      <c r="S664">
        <f t="shared" si="34"/>
        <v>1.1224165044618064</v>
      </c>
    </row>
    <row r="665" spans="1:19" x14ac:dyDescent="0.2">
      <c r="A665" s="12">
        <v>664</v>
      </c>
      <c r="B665" s="1">
        <v>654</v>
      </c>
      <c r="C665" s="1">
        <v>658</v>
      </c>
      <c r="D665" s="12">
        <f>VLOOKUP($J665,Cabos!$A$29:$E$42,2,FALSE)</f>
        <v>1.044</v>
      </c>
      <c r="E665" s="12">
        <f>VLOOKUP($J665,Cabos!$A$29:$E$42,3,FALSE)</f>
        <v>0.44619999999999999</v>
      </c>
      <c r="F665" s="12">
        <f>VLOOKUP($J665,Cabos!$A$29:$E$42,5,FALSE)</f>
        <v>3.7439161362785476E-6</v>
      </c>
      <c r="G665" s="1">
        <v>8.0700000000000008E-3</v>
      </c>
      <c r="H665" s="12" t="s">
        <v>6</v>
      </c>
      <c r="J665" s="1" t="s">
        <v>41</v>
      </c>
      <c r="L665" s="9">
        <f t="shared" si="32"/>
        <v>0.42739463601532562</v>
      </c>
      <c r="M665" s="9">
        <f t="shared" si="33"/>
        <v>23.141603542893169</v>
      </c>
      <c r="S665">
        <f t="shared" si="34"/>
        <v>0.18675274059114788</v>
      </c>
    </row>
    <row r="666" spans="1:19" x14ac:dyDescent="0.2">
      <c r="A666" s="12">
        <v>665</v>
      </c>
      <c r="B666" s="1">
        <v>655</v>
      </c>
      <c r="C666" s="1">
        <v>656</v>
      </c>
      <c r="D666" s="12">
        <f>VLOOKUP($J666,Cabos!$A$29:$E$42,2,FALSE)</f>
        <v>1.712</v>
      </c>
      <c r="E666" s="12">
        <f>VLOOKUP($J666,Cabos!$A$29:$E$42,3,FALSE)</f>
        <v>0.45369999999999999</v>
      </c>
      <c r="F666" s="12">
        <f>VLOOKUP($J666,Cabos!$A$29:$E$42,5,FALSE)</f>
        <v>3.6416605972323381E-6</v>
      </c>
      <c r="G666" s="1">
        <v>0.28051999999999999</v>
      </c>
      <c r="H666" s="12" t="s">
        <v>6</v>
      </c>
      <c r="J666" s="1" t="s">
        <v>43</v>
      </c>
      <c r="L666" s="9">
        <f t="shared" si="32"/>
        <v>0.26501168224299065</v>
      </c>
      <c r="M666" s="9">
        <f t="shared" si="33"/>
        <v>14.842852478997703</v>
      </c>
      <c r="S666">
        <f t="shared" si="34"/>
        <v>4.163716977408435</v>
      </c>
    </row>
    <row r="667" spans="1:19" x14ac:dyDescent="0.2">
      <c r="A667" s="12">
        <v>666</v>
      </c>
      <c r="B667" s="1">
        <v>657</v>
      </c>
      <c r="C667" s="1">
        <v>687</v>
      </c>
      <c r="D667" s="12">
        <f>VLOOKUP($J667,Cabos!$A$29:$E$42,2,FALSE)</f>
        <v>1.712</v>
      </c>
      <c r="E667" s="12">
        <f>VLOOKUP($J667,Cabos!$A$29:$E$42,3,FALSE)</f>
        <v>0.45369999999999999</v>
      </c>
      <c r="F667" s="12">
        <f>VLOOKUP($J667,Cabos!$A$29:$E$42,5,FALSE)</f>
        <v>3.6416605972323381E-6</v>
      </c>
      <c r="G667" s="1">
        <v>8.8239999999999999E-2</v>
      </c>
      <c r="H667" s="12" t="s">
        <v>6</v>
      </c>
      <c r="J667" s="1" t="s">
        <v>43</v>
      </c>
      <c r="L667" s="9">
        <f t="shared" si="32"/>
        <v>0.26501168224299065</v>
      </c>
      <c r="M667" s="9">
        <f t="shared" si="33"/>
        <v>14.842852478997703</v>
      </c>
      <c r="S667">
        <f t="shared" si="34"/>
        <v>1.3097333027467573</v>
      </c>
    </row>
    <row r="668" spans="1:19" x14ac:dyDescent="0.2">
      <c r="A668" s="12">
        <v>667</v>
      </c>
      <c r="B668" s="1">
        <v>658</v>
      </c>
      <c r="C668" s="1">
        <v>659</v>
      </c>
      <c r="D668" s="12">
        <f>VLOOKUP($J668,Cabos!$A$29:$E$42,2,FALSE)</f>
        <v>1.044</v>
      </c>
      <c r="E668" s="12">
        <f>VLOOKUP($J668,Cabos!$A$29:$E$42,3,FALSE)</f>
        <v>0.44619999999999999</v>
      </c>
      <c r="F668" s="12">
        <f>VLOOKUP($J668,Cabos!$A$29:$E$42,5,FALSE)</f>
        <v>3.7439161362785476E-6</v>
      </c>
      <c r="G668" s="1">
        <v>0.1198</v>
      </c>
      <c r="H668" s="12" t="s">
        <v>6</v>
      </c>
      <c r="J668" s="1" t="s">
        <v>41</v>
      </c>
      <c r="L668" s="9">
        <f t="shared" si="32"/>
        <v>0.42739463601532562</v>
      </c>
      <c r="M668" s="9">
        <f t="shared" si="33"/>
        <v>23.141603542893169</v>
      </c>
      <c r="S668">
        <f t="shared" si="34"/>
        <v>2.7723641044386018</v>
      </c>
    </row>
    <row r="669" spans="1:19" x14ac:dyDescent="0.2">
      <c r="A669" s="12">
        <v>668</v>
      </c>
      <c r="B669" s="1">
        <v>659</v>
      </c>
      <c r="C669" s="1">
        <v>660</v>
      </c>
      <c r="D669" s="12">
        <f>VLOOKUP($J669,Cabos!$A$29:$E$42,2,FALSE)</f>
        <v>1.044</v>
      </c>
      <c r="E669" s="12">
        <f>VLOOKUP($J669,Cabos!$A$29:$E$42,3,FALSE)</f>
        <v>0.44619999999999999</v>
      </c>
      <c r="F669" s="12">
        <f>VLOOKUP($J669,Cabos!$A$29:$E$42,5,FALSE)</f>
        <v>3.7439161362785476E-6</v>
      </c>
      <c r="G669" s="1">
        <v>0.15131</v>
      </c>
      <c r="H669" s="12" t="s">
        <v>6</v>
      </c>
      <c r="J669" s="1" t="s">
        <v>41</v>
      </c>
      <c r="L669" s="9">
        <f t="shared" si="32"/>
        <v>0.42739463601532562</v>
      </c>
      <c r="M669" s="9">
        <f t="shared" si="33"/>
        <v>23.141603542893169</v>
      </c>
      <c r="S669">
        <f t="shared" si="34"/>
        <v>3.5015560320751655</v>
      </c>
    </row>
    <row r="670" spans="1:19" x14ac:dyDescent="0.2">
      <c r="A670" s="12">
        <v>669</v>
      </c>
      <c r="B670" s="1">
        <v>660</v>
      </c>
      <c r="C670" s="1">
        <v>661</v>
      </c>
      <c r="D670" s="12">
        <f>VLOOKUP($J670,Cabos!$A$29:$E$42,2,FALSE)</f>
        <v>1.044</v>
      </c>
      <c r="E670" s="12">
        <f>VLOOKUP($J670,Cabos!$A$29:$E$42,3,FALSE)</f>
        <v>0.44619999999999999</v>
      </c>
      <c r="F670" s="12">
        <f>VLOOKUP($J670,Cabos!$A$29:$E$42,5,FALSE)</f>
        <v>3.7439161362785476E-6</v>
      </c>
      <c r="G670" s="1">
        <v>7.5230000000000005E-2</v>
      </c>
      <c r="H670" s="12" t="s">
        <v>6</v>
      </c>
      <c r="J670" s="1" t="s">
        <v>41</v>
      </c>
      <c r="L670" s="9">
        <f t="shared" si="32"/>
        <v>0.42739463601532562</v>
      </c>
      <c r="M670" s="9">
        <f t="shared" si="33"/>
        <v>23.141603542893169</v>
      </c>
      <c r="S670">
        <f t="shared" si="34"/>
        <v>1.7409428345318532</v>
      </c>
    </row>
    <row r="671" spans="1:19" x14ac:dyDescent="0.2">
      <c r="A671" s="12">
        <v>670</v>
      </c>
      <c r="B671" s="1">
        <v>660</v>
      </c>
      <c r="C671" s="1">
        <v>662</v>
      </c>
      <c r="D671" s="12">
        <f>VLOOKUP($J671,Cabos!$A$29:$E$42,2,FALSE)</f>
        <v>1.044</v>
      </c>
      <c r="E671" s="12">
        <f>VLOOKUP($J671,Cabos!$A$29:$E$42,3,FALSE)</f>
        <v>0.44619999999999999</v>
      </c>
      <c r="F671" s="12">
        <f>VLOOKUP($J671,Cabos!$A$29:$E$42,5,FALSE)</f>
        <v>3.7439161362785476E-6</v>
      </c>
      <c r="G671" s="1">
        <v>0.20793</v>
      </c>
      <c r="H671" s="12" t="s">
        <v>6</v>
      </c>
      <c r="J671" s="1" t="s">
        <v>41</v>
      </c>
      <c r="L671" s="9">
        <f t="shared" si="32"/>
        <v>0.42739463601532562</v>
      </c>
      <c r="M671" s="9">
        <f t="shared" si="33"/>
        <v>23.141603542893169</v>
      </c>
      <c r="S671">
        <f t="shared" si="34"/>
        <v>4.8118336246737767</v>
      </c>
    </row>
    <row r="672" spans="1:19" x14ac:dyDescent="0.2">
      <c r="A672" s="12">
        <v>671</v>
      </c>
      <c r="B672" s="1">
        <v>661</v>
      </c>
      <c r="C672" s="1">
        <v>686</v>
      </c>
      <c r="D672" s="12">
        <f>VLOOKUP($J672,Cabos!$A$29:$E$42,2,FALSE)</f>
        <v>1.712</v>
      </c>
      <c r="E672" s="12">
        <f>VLOOKUP($J672,Cabos!$A$29:$E$42,3,FALSE)</f>
        <v>0.45369999999999999</v>
      </c>
      <c r="F672" s="12">
        <f>VLOOKUP($J672,Cabos!$A$29:$E$42,5,FALSE)</f>
        <v>3.6416605972323381E-6</v>
      </c>
      <c r="G672" s="1">
        <v>0.29286000000000001</v>
      </c>
      <c r="H672" s="12" t="s">
        <v>6</v>
      </c>
      <c r="J672" s="1" t="s">
        <v>43</v>
      </c>
      <c r="K672" s="1" t="s">
        <v>41</v>
      </c>
      <c r="L672" s="9">
        <f t="shared" si="32"/>
        <v>0.26501168224299065</v>
      </c>
      <c r="M672" s="9">
        <f t="shared" si="33"/>
        <v>14.842852478997703</v>
      </c>
      <c r="S672">
        <f t="shared" si="34"/>
        <v>4.3468777769992677</v>
      </c>
    </row>
    <row r="673" spans="1:19" x14ac:dyDescent="0.2">
      <c r="A673" s="12">
        <v>672</v>
      </c>
      <c r="B673" s="1">
        <v>662</v>
      </c>
      <c r="C673" s="1">
        <v>663</v>
      </c>
      <c r="D673" s="12">
        <f>VLOOKUP($J673,Cabos!$A$29:$E$42,2,FALSE)</f>
        <v>1.044</v>
      </c>
      <c r="E673" s="12">
        <f>VLOOKUP($J673,Cabos!$A$29:$E$42,3,FALSE)</f>
        <v>0.44619999999999999</v>
      </c>
      <c r="F673" s="12">
        <f>VLOOKUP($J673,Cabos!$A$29:$E$42,5,FALSE)</f>
        <v>3.7439161362785476E-6</v>
      </c>
      <c r="G673" s="1">
        <v>9.8019999999999996E-2</v>
      </c>
      <c r="H673" s="12" t="s">
        <v>6</v>
      </c>
      <c r="J673" s="1" t="s">
        <v>41</v>
      </c>
      <c r="L673" s="9">
        <f t="shared" si="32"/>
        <v>0.42739463601532562</v>
      </c>
      <c r="M673" s="9">
        <f t="shared" si="33"/>
        <v>23.141603542893169</v>
      </c>
      <c r="S673">
        <f t="shared" si="34"/>
        <v>2.2683399792743884</v>
      </c>
    </row>
    <row r="674" spans="1:19" x14ac:dyDescent="0.2">
      <c r="A674" s="12">
        <v>673</v>
      </c>
      <c r="B674" s="1">
        <v>663</v>
      </c>
      <c r="C674" s="1">
        <v>664</v>
      </c>
      <c r="D674" s="12">
        <f>VLOOKUP($J674,Cabos!$A$29:$E$42,2,FALSE)</f>
        <v>1.044</v>
      </c>
      <c r="E674" s="12">
        <f>VLOOKUP($J674,Cabos!$A$29:$E$42,3,FALSE)</f>
        <v>0.44619999999999999</v>
      </c>
      <c r="F674" s="12">
        <f>VLOOKUP($J674,Cabos!$A$29:$E$42,5,FALSE)</f>
        <v>3.7439161362785476E-6</v>
      </c>
      <c r="G674" s="1">
        <v>5.7000000000000002E-2</v>
      </c>
      <c r="H674" s="12" t="s">
        <v>6</v>
      </c>
      <c r="J674" s="1" t="s">
        <v>41</v>
      </c>
      <c r="L674" s="9">
        <f t="shared" si="32"/>
        <v>0.42739463601532562</v>
      </c>
      <c r="M674" s="9">
        <f t="shared" si="33"/>
        <v>23.141603542893169</v>
      </c>
      <c r="S674">
        <f t="shared" si="34"/>
        <v>1.3190714019449106</v>
      </c>
    </row>
    <row r="675" spans="1:19" x14ac:dyDescent="0.2">
      <c r="A675" s="12">
        <v>674</v>
      </c>
      <c r="B675" s="1">
        <v>663</v>
      </c>
      <c r="C675" s="1">
        <v>665</v>
      </c>
      <c r="D675" s="12">
        <f>VLOOKUP($J675,Cabos!$A$29:$E$42,2,FALSE)</f>
        <v>1.044</v>
      </c>
      <c r="E675" s="12">
        <f>VLOOKUP($J675,Cabos!$A$29:$E$42,3,FALSE)</f>
        <v>0.44619999999999999</v>
      </c>
      <c r="F675" s="12">
        <f>VLOOKUP($J675,Cabos!$A$29:$E$42,5,FALSE)</f>
        <v>3.7439161362785476E-6</v>
      </c>
      <c r="G675" s="1">
        <v>5.6469999999999999E-2</v>
      </c>
      <c r="H675" s="12" t="s">
        <v>6</v>
      </c>
      <c r="J675" s="1" t="s">
        <v>41</v>
      </c>
      <c r="L675" s="9">
        <f t="shared" si="32"/>
        <v>0.42739463601532562</v>
      </c>
      <c r="M675" s="9">
        <f t="shared" si="33"/>
        <v>23.141603542893169</v>
      </c>
      <c r="S675">
        <f t="shared" si="34"/>
        <v>1.3068063520671773</v>
      </c>
    </row>
    <row r="676" spans="1:19" x14ac:dyDescent="0.2">
      <c r="A676" s="12">
        <v>675</v>
      </c>
      <c r="B676" s="1">
        <v>663</v>
      </c>
      <c r="C676" s="1">
        <v>666</v>
      </c>
      <c r="D676" s="12">
        <f>VLOOKUP($J676,Cabos!$A$29:$E$42,2,FALSE)</f>
        <v>1.044</v>
      </c>
      <c r="E676" s="12">
        <f>VLOOKUP($J676,Cabos!$A$29:$E$42,3,FALSE)</f>
        <v>0.44619999999999999</v>
      </c>
      <c r="F676" s="12">
        <f>VLOOKUP($J676,Cabos!$A$29:$E$42,5,FALSE)</f>
        <v>3.7439161362785476E-6</v>
      </c>
      <c r="G676" s="1">
        <v>5.604E-2</v>
      </c>
      <c r="H676" s="12" t="s">
        <v>6</v>
      </c>
      <c r="J676" s="1" t="s">
        <v>41</v>
      </c>
      <c r="L676" s="9">
        <f t="shared" si="32"/>
        <v>0.42739463601532562</v>
      </c>
      <c r="M676" s="9">
        <f t="shared" si="33"/>
        <v>23.141603542893169</v>
      </c>
      <c r="S676">
        <f t="shared" si="34"/>
        <v>1.2968554625437332</v>
      </c>
    </row>
    <row r="677" spans="1:19" x14ac:dyDescent="0.2">
      <c r="A677" s="12">
        <v>676</v>
      </c>
      <c r="B677" s="1">
        <v>664</v>
      </c>
      <c r="C677" s="1">
        <v>683</v>
      </c>
      <c r="D677" s="12">
        <f>VLOOKUP($J677,Cabos!$A$29:$E$42,2,FALSE)</f>
        <v>1.044</v>
      </c>
      <c r="E677" s="12">
        <f>VLOOKUP($J677,Cabos!$A$29:$E$42,3,FALSE)</f>
        <v>0.44619999999999999</v>
      </c>
      <c r="F677" s="12">
        <f>VLOOKUP($J677,Cabos!$A$29:$E$42,5,FALSE)</f>
        <v>3.7439161362785476E-6</v>
      </c>
      <c r="G677" s="1">
        <v>0.13006000000000001</v>
      </c>
      <c r="H677" s="12" t="s">
        <v>6</v>
      </c>
      <c r="J677" s="1" t="s">
        <v>41</v>
      </c>
      <c r="L677" s="9">
        <f t="shared" si="32"/>
        <v>0.42739463601532562</v>
      </c>
      <c r="M677" s="9">
        <f t="shared" si="33"/>
        <v>23.141603542893169</v>
      </c>
      <c r="S677">
        <f t="shared" si="34"/>
        <v>3.0097969567886858</v>
      </c>
    </row>
    <row r="678" spans="1:19" x14ac:dyDescent="0.2">
      <c r="A678" s="12">
        <v>677</v>
      </c>
      <c r="B678" s="1">
        <v>664</v>
      </c>
      <c r="C678" s="1">
        <v>684</v>
      </c>
      <c r="D678" s="12">
        <f>VLOOKUP($J678,Cabos!$A$29:$E$42,2,FALSE)</f>
        <v>1.044</v>
      </c>
      <c r="E678" s="12">
        <f>VLOOKUP($J678,Cabos!$A$29:$E$42,3,FALSE)</f>
        <v>0.44619999999999999</v>
      </c>
      <c r="F678" s="12">
        <f>VLOOKUP($J678,Cabos!$A$29:$E$42,5,FALSE)</f>
        <v>3.7439161362785476E-6</v>
      </c>
      <c r="G678" s="1">
        <v>2.7E-2</v>
      </c>
      <c r="H678" s="12" t="s">
        <v>6</v>
      </c>
      <c r="J678" s="1" t="s">
        <v>41</v>
      </c>
      <c r="L678" s="9">
        <f t="shared" si="32"/>
        <v>0.42739463601532562</v>
      </c>
      <c r="M678" s="9">
        <f t="shared" si="33"/>
        <v>23.141603542893169</v>
      </c>
      <c r="S678">
        <f t="shared" si="34"/>
        <v>0.62482329565811556</v>
      </c>
    </row>
    <row r="679" spans="1:19" x14ac:dyDescent="0.2">
      <c r="A679" s="12">
        <v>678</v>
      </c>
      <c r="B679" s="1">
        <v>664</v>
      </c>
      <c r="C679" s="1">
        <v>685</v>
      </c>
      <c r="D679" s="12">
        <f>VLOOKUP($J679,Cabos!$A$29:$E$42,2,FALSE)</f>
        <v>1.044</v>
      </c>
      <c r="E679" s="12">
        <f>VLOOKUP($J679,Cabos!$A$29:$E$42,3,FALSE)</f>
        <v>0.44619999999999999</v>
      </c>
      <c r="F679" s="12">
        <f>VLOOKUP($J679,Cabos!$A$29:$E$42,5,FALSE)</f>
        <v>3.7439161362785476E-6</v>
      </c>
      <c r="G679" s="1">
        <v>3.3079999999999998E-2</v>
      </c>
      <c r="H679" s="12" t="s">
        <v>6</v>
      </c>
      <c r="J679" s="1" t="s">
        <v>41</v>
      </c>
      <c r="L679" s="9">
        <f t="shared" si="32"/>
        <v>0.42739463601532562</v>
      </c>
      <c r="M679" s="9">
        <f t="shared" si="33"/>
        <v>23.141603542893169</v>
      </c>
      <c r="S679">
        <f t="shared" si="34"/>
        <v>0.76552424519890594</v>
      </c>
    </row>
    <row r="680" spans="1:19" x14ac:dyDescent="0.2">
      <c r="A680" s="12">
        <v>679</v>
      </c>
      <c r="B680" s="1">
        <v>665</v>
      </c>
      <c r="C680" s="1">
        <v>682</v>
      </c>
      <c r="D680" s="12">
        <f>VLOOKUP($J680,Cabos!$A$29:$E$42,2,FALSE)</f>
        <v>1.044</v>
      </c>
      <c r="E680" s="12">
        <f>VLOOKUP($J680,Cabos!$A$29:$E$42,3,FALSE)</f>
        <v>0.44619999999999999</v>
      </c>
      <c r="F680" s="12">
        <f>VLOOKUP($J680,Cabos!$A$29:$E$42,5,FALSE)</f>
        <v>3.7439161362785476E-6</v>
      </c>
      <c r="G680" s="1">
        <v>4.4999999999999998E-2</v>
      </c>
      <c r="H680" s="12" t="s">
        <v>6</v>
      </c>
      <c r="J680" s="1" t="s">
        <v>41</v>
      </c>
      <c r="L680" s="9">
        <f t="shared" si="32"/>
        <v>0.42739463601532562</v>
      </c>
      <c r="M680" s="9">
        <f t="shared" si="33"/>
        <v>23.141603542893169</v>
      </c>
      <c r="S680">
        <f t="shared" si="34"/>
        <v>1.0413721594301926</v>
      </c>
    </row>
    <row r="681" spans="1:19" x14ac:dyDescent="0.2">
      <c r="A681" s="12">
        <v>680</v>
      </c>
      <c r="B681" s="1">
        <v>665</v>
      </c>
      <c r="C681" s="1">
        <v>681</v>
      </c>
      <c r="D681" s="12">
        <f>VLOOKUP($J681,Cabos!$A$29:$E$42,2,FALSE)</f>
        <v>1.044</v>
      </c>
      <c r="E681" s="12">
        <f>VLOOKUP($J681,Cabos!$A$29:$E$42,3,FALSE)</f>
        <v>0.44619999999999999</v>
      </c>
      <c r="F681" s="12">
        <f>VLOOKUP($J681,Cabos!$A$29:$E$42,5,FALSE)</f>
        <v>3.7439161362785476E-6</v>
      </c>
      <c r="G681" s="1">
        <v>5.0999999999999995E-3</v>
      </c>
      <c r="H681" s="12" t="s">
        <v>6</v>
      </c>
      <c r="J681" s="1" t="s">
        <v>41</v>
      </c>
      <c r="L681" s="9">
        <f t="shared" si="32"/>
        <v>0.42739463601532562</v>
      </c>
      <c r="M681" s="9">
        <f t="shared" si="33"/>
        <v>23.141603542893169</v>
      </c>
      <c r="S681">
        <f t="shared" si="34"/>
        <v>0.11802217806875515</v>
      </c>
    </row>
    <row r="682" spans="1:19" x14ac:dyDescent="0.2">
      <c r="A682" s="12">
        <v>681</v>
      </c>
      <c r="B682" s="1">
        <v>665</v>
      </c>
      <c r="C682" s="1">
        <v>680</v>
      </c>
      <c r="D682" s="12">
        <f>VLOOKUP($J682,Cabos!$A$29:$E$42,2,FALSE)</f>
        <v>1.044</v>
      </c>
      <c r="E682" s="12">
        <f>VLOOKUP($J682,Cabos!$A$29:$E$42,3,FALSE)</f>
        <v>0.44619999999999999</v>
      </c>
      <c r="F682" s="12">
        <f>VLOOKUP($J682,Cabos!$A$29:$E$42,5,FALSE)</f>
        <v>3.7439161362785476E-6</v>
      </c>
      <c r="G682" s="1">
        <v>1.6550000000000002E-2</v>
      </c>
      <c r="H682" s="12" t="s">
        <v>6</v>
      </c>
      <c r="J682" s="1" t="s">
        <v>41</v>
      </c>
      <c r="L682" s="9">
        <f t="shared" si="32"/>
        <v>0.42739463601532562</v>
      </c>
      <c r="M682" s="9">
        <f t="shared" si="33"/>
        <v>23.141603542893169</v>
      </c>
      <c r="S682">
        <f t="shared" si="34"/>
        <v>0.382993538634882</v>
      </c>
    </row>
    <row r="683" spans="1:19" x14ac:dyDescent="0.2">
      <c r="A683" s="12">
        <v>682</v>
      </c>
      <c r="B683" s="1">
        <v>666</v>
      </c>
      <c r="C683" s="1">
        <v>667</v>
      </c>
      <c r="D683" s="12">
        <f>VLOOKUP($J683,Cabos!$A$29:$E$42,2,FALSE)</f>
        <v>1.044</v>
      </c>
      <c r="E683" s="12">
        <f>VLOOKUP($J683,Cabos!$A$29:$E$42,3,FALSE)</f>
        <v>0.44619999999999999</v>
      </c>
      <c r="F683" s="12">
        <f>VLOOKUP($J683,Cabos!$A$29:$E$42,5,FALSE)</f>
        <v>3.7439161362785476E-6</v>
      </c>
      <c r="G683" s="1">
        <v>0.25219000000000003</v>
      </c>
      <c r="H683" s="12" t="s">
        <v>6</v>
      </c>
      <c r="J683" s="1" t="s">
        <v>41</v>
      </c>
      <c r="L683" s="9">
        <f t="shared" ref="L683:L746" si="35">E683/D683</f>
        <v>0.42739463601532562</v>
      </c>
      <c r="M683" s="9">
        <f t="shared" si="33"/>
        <v>23.141603542893169</v>
      </c>
      <c r="S683">
        <f t="shared" si="34"/>
        <v>5.8360809974822292</v>
      </c>
    </row>
    <row r="684" spans="1:19" x14ac:dyDescent="0.2">
      <c r="A684" s="12">
        <v>683</v>
      </c>
      <c r="B684" s="1">
        <v>667</v>
      </c>
      <c r="C684" s="1">
        <v>670</v>
      </c>
      <c r="D684" s="12">
        <f>VLOOKUP($J684,Cabos!$A$29:$E$42,2,FALSE)</f>
        <v>1.044</v>
      </c>
      <c r="E684" s="12">
        <f>VLOOKUP($J684,Cabos!$A$29:$E$42,3,FALSE)</f>
        <v>0.44619999999999999</v>
      </c>
      <c r="F684" s="12">
        <f>VLOOKUP($J684,Cabos!$A$29:$E$42,5,FALSE)</f>
        <v>3.7439161362785476E-6</v>
      </c>
      <c r="G684" s="1">
        <v>6.4420000000000005E-2</v>
      </c>
      <c r="H684" s="12" t="s">
        <v>6</v>
      </c>
      <c r="J684" s="1" t="s">
        <v>41</v>
      </c>
      <c r="L684" s="9">
        <f t="shared" si="35"/>
        <v>0.42739463601532562</v>
      </c>
      <c r="M684" s="9">
        <f t="shared" si="33"/>
        <v>23.141603542893169</v>
      </c>
      <c r="S684">
        <f t="shared" si="34"/>
        <v>1.490782100233178</v>
      </c>
    </row>
    <row r="685" spans="1:19" x14ac:dyDescent="0.2">
      <c r="A685" s="12">
        <v>684</v>
      </c>
      <c r="B685" s="1">
        <v>667</v>
      </c>
      <c r="C685" s="1">
        <v>669</v>
      </c>
      <c r="D685" s="12">
        <f>VLOOKUP($J685,Cabos!$A$29:$E$42,2,FALSE)</f>
        <v>1.044</v>
      </c>
      <c r="E685" s="12">
        <f>VLOOKUP($J685,Cabos!$A$29:$E$42,3,FALSE)</f>
        <v>0.44619999999999999</v>
      </c>
      <c r="F685" s="12">
        <f>VLOOKUP($J685,Cabos!$A$29:$E$42,5,FALSE)</f>
        <v>3.7439161362785476E-6</v>
      </c>
      <c r="G685" s="1">
        <v>7.5159999999999991E-2</v>
      </c>
      <c r="H685" s="12" t="s">
        <v>6</v>
      </c>
      <c r="J685" s="1" t="s">
        <v>41</v>
      </c>
      <c r="L685" s="9">
        <f t="shared" si="35"/>
        <v>0.42739463601532562</v>
      </c>
      <c r="M685" s="9">
        <f t="shared" si="33"/>
        <v>23.141603542893169</v>
      </c>
      <c r="S685">
        <f t="shared" si="34"/>
        <v>1.7393229222838504</v>
      </c>
    </row>
    <row r="686" spans="1:19" x14ac:dyDescent="0.2">
      <c r="A686" s="12">
        <v>685</v>
      </c>
      <c r="B686" s="1">
        <v>667</v>
      </c>
      <c r="C686" s="1">
        <v>668</v>
      </c>
      <c r="D686" s="12">
        <f>VLOOKUP($J686,Cabos!$A$29:$E$42,2,FALSE)</f>
        <v>1.044</v>
      </c>
      <c r="E686" s="12">
        <f>VLOOKUP($J686,Cabos!$A$29:$E$42,3,FALSE)</f>
        <v>0.44619999999999999</v>
      </c>
      <c r="F686" s="12">
        <f>VLOOKUP($J686,Cabos!$A$29:$E$42,5,FALSE)</f>
        <v>3.7439161362785476E-6</v>
      </c>
      <c r="G686" s="1">
        <v>2.0619999999999999E-2</v>
      </c>
      <c r="H686" s="12" t="s">
        <v>6</v>
      </c>
      <c r="J686" s="1" t="s">
        <v>41</v>
      </c>
      <c r="L686" s="9">
        <f t="shared" si="35"/>
        <v>0.42739463601532562</v>
      </c>
      <c r="M686" s="9">
        <f t="shared" si="33"/>
        <v>23.141603542893169</v>
      </c>
      <c r="S686">
        <f t="shared" si="34"/>
        <v>0.47717986505445714</v>
      </c>
    </row>
    <row r="687" spans="1:19" x14ac:dyDescent="0.2">
      <c r="A687" s="12">
        <v>686</v>
      </c>
      <c r="B687" s="1">
        <v>670</v>
      </c>
      <c r="C687" s="1">
        <v>671</v>
      </c>
      <c r="D687" s="12">
        <f>VLOOKUP($J687,Cabos!$A$29:$E$42,2,FALSE)</f>
        <v>1.044</v>
      </c>
      <c r="E687" s="12">
        <f>VLOOKUP($J687,Cabos!$A$29:$E$42,3,FALSE)</f>
        <v>0.44619999999999999</v>
      </c>
      <c r="F687" s="12">
        <f>VLOOKUP($J687,Cabos!$A$29:$E$42,5,FALSE)</f>
        <v>3.7439161362785476E-6</v>
      </c>
      <c r="G687" s="1">
        <v>0.10826000000000001</v>
      </c>
      <c r="H687" s="12" t="s">
        <v>6</v>
      </c>
      <c r="J687" s="1" t="s">
        <v>41</v>
      </c>
      <c r="L687" s="9">
        <f t="shared" si="35"/>
        <v>0.42739463601532562</v>
      </c>
      <c r="M687" s="9">
        <f t="shared" si="33"/>
        <v>23.141603542893169</v>
      </c>
      <c r="S687">
        <f t="shared" si="34"/>
        <v>2.5053099995536146</v>
      </c>
    </row>
    <row r="688" spans="1:19" x14ac:dyDescent="0.2">
      <c r="A688" s="12">
        <v>687</v>
      </c>
      <c r="B688" s="1">
        <v>671</v>
      </c>
      <c r="C688" s="1">
        <v>674</v>
      </c>
      <c r="D688" s="12">
        <f>VLOOKUP($J688,Cabos!$A$29:$E$42,2,FALSE)</f>
        <v>1.044</v>
      </c>
      <c r="E688" s="12">
        <f>VLOOKUP($J688,Cabos!$A$29:$E$42,3,FALSE)</f>
        <v>0.44619999999999999</v>
      </c>
      <c r="F688" s="12">
        <f>VLOOKUP($J688,Cabos!$A$29:$E$42,5,FALSE)</f>
        <v>3.7439161362785476E-6</v>
      </c>
      <c r="G688" s="1">
        <v>2.3260000000000003E-2</v>
      </c>
      <c r="H688" s="12" t="s">
        <v>6</v>
      </c>
      <c r="J688" s="1" t="s">
        <v>41</v>
      </c>
      <c r="L688" s="9">
        <f t="shared" si="35"/>
        <v>0.42739463601532562</v>
      </c>
      <c r="M688" s="9">
        <f t="shared" si="33"/>
        <v>23.141603542893169</v>
      </c>
      <c r="S688">
        <f t="shared" si="34"/>
        <v>0.53827369840769512</v>
      </c>
    </row>
    <row r="689" spans="1:19" x14ac:dyDescent="0.2">
      <c r="A689" s="12">
        <v>688</v>
      </c>
      <c r="B689" s="1">
        <v>671</v>
      </c>
      <c r="C689" s="1">
        <v>673</v>
      </c>
      <c r="D689" s="12">
        <f>VLOOKUP($J689,Cabos!$A$29:$E$42,2,FALSE)</f>
        <v>1.044</v>
      </c>
      <c r="E689" s="12">
        <f>VLOOKUP($J689,Cabos!$A$29:$E$42,3,FALSE)</f>
        <v>0.44619999999999999</v>
      </c>
      <c r="F689" s="12">
        <f>VLOOKUP($J689,Cabos!$A$29:$E$42,5,FALSE)</f>
        <v>3.7439161362785476E-6</v>
      </c>
      <c r="G689" s="1">
        <v>7.4249999999999997E-2</v>
      </c>
      <c r="H689" s="12" t="s">
        <v>6</v>
      </c>
      <c r="J689" s="1" t="s">
        <v>41</v>
      </c>
      <c r="L689" s="9">
        <f t="shared" si="35"/>
        <v>0.42739463601532562</v>
      </c>
      <c r="M689" s="9">
        <f t="shared" si="33"/>
        <v>23.141603542893169</v>
      </c>
      <c r="S689">
        <f t="shared" si="34"/>
        <v>1.7182640630598176</v>
      </c>
    </row>
    <row r="690" spans="1:19" x14ac:dyDescent="0.2">
      <c r="A690" s="12">
        <v>689</v>
      </c>
      <c r="B690" s="1">
        <v>671</v>
      </c>
      <c r="C690" s="1">
        <v>672</v>
      </c>
      <c r="D690" s="12">
        <f>VLOOKUP($J690,Cabos!$A$29:$E$42,2,FALSE)</f>
        <v>1.044</v>
      </c>
      <c r="E690" s="12">
        <f>VLOOKUP($J690,Cabos!$A$29:$E$42,3,FALSE)</f>
        <v>0.44619999999999999</v>
      </c>
      <c r="F690" s="12">
        <f>VLOOKUP($J690,Cabos!$A$29:$E$42,5,FALSE)</f>
        <v>3.7439161362785476E-6</v>
      </c>
      <c r="G690" s="1">
        <v>0.17219000000000001</v>
      </c>
      <c r="H690" s="12" t="s">
        <v>6</v>
      </c>
      <c r="J690" s="1" t="s">
        <v>41</v>
      </c>
      <c r="L690" s="9">
        <f t="shared" si="35"/>
        <v>0.42739463601532562</v>
      </c>
      <c r="M690" s="9">
        <f t="shared" si="33"/>
        <v>23.141603542893169</v>
      </c>
      <c r="S690">
        <f t="shared" si="34"/>
        <v>3.9847527140507748</v>
      </c>
    </row>
    <row r="691" spans="1:19" x14ac:dyDescent="0.2">
      <c r="A691" s="12">
        <v>690</v>
      </c>
      <c r="B691" s="1">
        <v>673</v>
      </c>
      <c r="C691" s="1">
        <v>675</v>
      </c>
      <c r="D691" s="12">
        <f>VLOOKUP($J691,Cabos!$A$29:$E$42,2,FALSE)</f>
        <v>1.044</v>
      </c>
      <c r="E691" s="12">
        <f>VLOOKUP($J691,Cabos!$A$29:$E$42,3,FALSE)</f>
        <v>0.44619999999999999</v>
      </c>
      <c r="F691" s="12">
        <f>VLOOKUP($J691,Cabos!$A$29:$E$42,5,FALSE)</f>
        <v>3.7439161362785476E-6</v>
      </c>
      <c r="G691" s="1">
        <v>3.848E-2</v>
      </c>
      <c r="H691" s="12" t="s">
        <v>6</v>
      </c>
      <c r="J691" s="1" t="s">
        <v>41</v>
      </c>
      <c r="L691" s="9">
        <f t="shared" si="35"/>
        <v>0.42739463601532562</v>
      </c>
      <c r="M691" s="9">
        <f t="shared" si="33"/>
        <v>23.141603542893169</v>
      </c>
      <c r="S691">
        <f t="shared" si="34"/>
        <v>0.89048890433052919</v>
      </c>
    </row>
    <row r="692" spans="1:19" x14ac:dyDescent="0.2">
      <c r="A692" s="12">
        <v>691</v>
      </c>
      <c r="B692" s="1">
        <v>673</v>
      </c>
      <c r="C692" s="1">
        <v>676</v>
      </c>
      <c r="D692" s="12">
        <f>VLOOKUP($J692,Cabos!$A$29:$E$42,2,FALSE)</f>
        <v>1.044</v>
      </c>
      <c r="E692" s="12">
        <f>VLOOKUP($J692,Cabos!$A$29:$E$42,3,FALSE)</f>
        <v>0.44619999999999999</v>
      </c>
      <c r="F692" s="12">
        <f>VLOOKUP($J692,Cabos!$A$29:$E$42,5,FALSE)</f>
        <v>3.7439161362785476E-6</v>
      </c>
      <c r="G692" s="1">
        <v>3.9960000000000002E-2</v>
      </c>
      <c r="H692" s="12" t="s">
        <v>6</v>
      </c>
      <c r="J692" s="1" t="s">
        <v>41</v>
      </c>
      <c r="L692" s="9">
        <f t="shared" si="35"/>
        <v>0.42739463601532562</v>
      </c>
      <c r="M692" s="9">
        <f t="shared" si="33"/>
        <v>23.141603542893169</v>
      </c>
      <c r="S692">
        <f t="shared" si="34"/>
        <v>0.92473847757401106</v>
      </c>
    </row>
    <row r="693" spans="1:19" x14ac:dyDescent="0.2">
      <c r="A693" s="12">
        <v>692</v>
      </c>
      <c r="B693" s="1">
        <v>675</v>
      </c>
      <c r="C693" s="1">
        <v>679</v>
      </c>
      <c r="D693" s="12">
        <f>VLOOKUP($J693,Cabos!$A$29:$E$42,2,FALSE)</f>
        <v>1.044</v>
      </c>
      <c r="E693" s="12">
        <f>VLOOKUP($J693,Cabos!$A$29:$E$42,3,FALSE)</f>
        <v>0.44619999999999999</v>
      </c>
      <c r="F693" s="12">
        <f>VLOOKUP($J693,Cabos!$A$29:$E$42,5,FALSE)</f>
        <v>3.7439161362785476E-6</v>
      </c>
      <c r="G693" s="1">
        <v>0.27745999999999998</v>
      </c>
      <c r="H693" s="12" t="s">
        <v>6</v>
      </c>
      <c r="J693" s="1" t="s">
        <v>41</v>
      </c>
      <c r="L693" s="9">
        <f t="shared" si="35"/>
        <v>0.42739463601532562</v>
      </c>
      <c r="M693" s="9">
        <f t="shared" si="33"/>
        <v>23.141603542893169</v>
      </c>
      <c r="S693">
        <f t="shared" si="34"/>
        <v>6.4208693190111381</v>
      </c>
    </row>
    <row r="694" spans="1:19" x14ac:dyDescent="0.2">
      <c r="A694" s="12">
        <v>693</v>
      </c>
      <c r="B694" s="1">
        <v>675</v>
      </c>
      <c r="C694" s="1">
        <v>677</v>
      </c>
      <c r="D694" s="12">
        <f>VLOOKUP($J694,Cabos!$A$29:$E$42,2,FALSE)</f>
        <v>1.044</v>
      </c>
      <c r="E694" s="12">
        <f>VLOOKUP($J694,Cabos!$A$29:$E$42,3,FALSE)</f>
        <v>0.44619999999999999</v>
      </c>
      <c r="F694" s="12">
        <f>VLOOKUP($J694,Cabos!$A$29:$E$42,5,FALSE)</f>
        <v>3.7439161362785476E-6</v>
      </c>
      <c r="G694" s="1">
        <v>0.19875000000000001</v>
      </c>
      <c r="H694" s="12" t="s">
        <v>6</v>
      </c>
      <c r="J694" s="1" t="s">
        <v>41</v>
      </c>
      <c r="L694" s="9">
        <f t="shared" si="35"/>
        <v>0.42739463601532562</v>
      </c>
      <c r="M694" s="9">
        <f t="shared" si="33"/>
        <v>23.141603542893169</v>
      </c>
      <c r="S694">
        <f t="shared" si="34"/>
        <v>4.5993937041500175</v>
      </c>
    </row>
    <row r="695" spans="1:19" x14ac:dyDescent="0.2">
      <c r="A695" s="12">
        <v>694</v>
      </c>
      <c r="B695" s="1">
        <v>675</v>
      </c>
      <c r="C695" s="1">
        <v>678</v>
      </c>
      <c r="D695" s="12">
        <f>VLOOKUP($J695,Cabos!$A$29:$E$42,2,FALSE)</f>
        <v>1.044</v>
      </c>
      <c r="E695" s="12">
        <f>VLOOKUP($J695,Cabos!$A$29:$E$42,3,FALSE)</f>
        <v>0.44619999999999999</v>
      </c>
      <c r="F695" s="12">
        <f>VLOOKUP($J695,Cabos!$A$29:$E$42,5,FALSE)</f>
        <v>3.7439161362785476E-6</v>
      </c>
      <c r="G695" s="1">
        <v>0.14448</v>
      </c>
      <c r="H695" s="12" t="s">
        <v>6</v>
      </c>
      <c r="J695" s="1" t="s">
        <v>41</v>
      </c>
      <c r="L695" s="9">
        <f t="shared" si="35"/>
        <v>0.42739463601532562</v>
      </c>
      <c r="M695" s="9">
        <f t="shared" si="33"/>
        <v>23.141603542893169</v>
      </c>
      <c r="S695">
        <f t="shared" si="34"/>
        <v>3.3434988798772047</v>
      </c>
    </row>
    <row r="696" spans="1:19" x14ac:dyDescent="0.2">
      <c r="A696" s="12">
        <v>695</v>
      </c>
      <c r="B696" s="1">
        <v>687</v>
      </c>
      <c r="C696" s="1">
        <v>690</v>
      </c>
      <c r="D696" s="12">
        <f>VLOOKUP($J696,Cabos!$A$29:$E$42,2,FALSE)</f>
        <v>1.712</v>
      </c>
      <c r="E696" s="12">
        <f>VLOOKUP($J696,Cabos!$A$29:$E$42,3,FALSE)</f>
        <v>0.45369999999999999</v>
      </c>
      <c r="F696" s="12">
        <f>VLOOKUP($J696,Cabos!$A$29:$E$42,5,FALSE)</f>
        <v>3.6416605972323381E-6</v>
      </c>
      <c r="G696" s="1">
        <v>0.20858000000000002</v>
      </c>
      <c r="H696" s="12" t="s">
        <v>6</v>
      </c>
      <c r="J696" s="1" t="s">
        <v>43</v>
      </c>
      <c r="L696" s="9">
        <f t="shared" si="35"/>
        <v>0.26501168224299065</v>
      </c>
      <c r="M696" s="9">
        <f t="shared" si="33"/>
        <v>14.842852478997703</v>
      </c>
      <c r="S696">
        <f t="shared" si="34"/>
        <v>3.0959221700693411</v>
      </c>
    </row>
    <row r="697" spans="1:19" x14ac:dyDescent="0.2">
      <c r="A697" s="12">
        <v>696</v>
      </c>
      <c r="B697" s="1">
        <v>687</v>
      </c>
      <c r="C697" s="1">
        <v>688</v>
      </c>
      <c r="D697" s="12">
        <f>VLOOKUP($J697,Cabos!$A$29:$E$42,2,FALSE)</f>
        <v>1.712</v>
      </c>
      <c r="E697" s="12">
        <f>VLOOKUP($J697,Cabos!$A$29:$E$42,3,FALSE)</f>
        <v>0.45369999999999999</v>
      </c>
      <c r="F697" s="12">
        <f>VLOOKUP($J697,Cabos!$A$29:$E$42,5,FALSE)</f>
        <v>3.6416605972323381E-6</v>
      </c>
      <c r="G697" s="1">
        <v>0.23793</v>
      </c>
      <c r="H697" s="12" t="s">
        <v>6</v>
      </c>
      <c r="J697" s="1" t="s">
        <v>43</v>
      </c>
      <c r="L697" s="9">
        <f t="shared" si="35"/>
        <v>0.26501168224299065</v>
      </c>
      <c r="M697" s="9">
        <f t="shared" si="33"/>
        <v>14.842852478997703</v>
      </c>
      <c r="S697">
        <f t="shared" si="34"/>
        <v>3.5315598903279235</v>
      </c>
    </row>
    <row r="698" spans="1:19" x14ac:dyDescent="0.2">
      <c r="A698" s="12">
        <v>697</v>
      </c>
      <c r="B698" s="1">
        <v>687</v>
      </c>
      <c r="C698" s="1">
        <v>689</v>
      </c>
      <c r="D698" s="12">
        <f>VLOOKUP($J698,Cabos!$A$29:$E$42,2,FALSE)</f>
        <v>1.712</v>
      </c>
      <c r="E698" s="12">
        <f>VLOOKUP($J698,Cabos!$A$29:$E$42,3,FALSE)</f>
        <v>0.45369999999999999</v>
      </c>
      <c r="F698" s="12">
        <f>VLOOKUP($J698,Cabos!$A$29:$E$42,5,FALSE)</f>
        <v>3.6416605972323381E-6</v>
      </c>
      <c r="G698" s="1">
        <v>9.810000000000001E-3</v>
      </c>
      <c r="H698" s="12" t="s">
        <v>6</v>
      </c>
      <c r="J698" s="1" t="s">
        <v>43</v>
      </c>
      <c r="L698" s="9">
        <f t="shared" si="35"/>
        <v>0.26501168224299065</v>
      </c>
      <c r="M698" s="9">
        <f t="shared" si="33"/>
        <v>14.842852478997703</v>
      </c>
      <c r="S698">
        <f t="shared" si="34"/>
        <v>0.14560838281896749</v>
      </c>
    </row>
    <row r="699" spans="1:19" x14ac:dyDescent="0.2">
      <c r="A699" s="12">
        <v>698</v>
      </c>
      <c r="B699" s="1">
        <v>688</v>
      </c>
      <c r="C699" s="1">
        <v>691</v>
      </c>
      <c r="D699" s="12">
        <f>VLOOKUP($J699,Cabos!$A$29:$E$42,2,FALSE)</f>
        <v>1.712</v>
      </c>
      <c r="E699" s="12">
        <f>VLOOKUP($J699,Cabos!$A$29:$E$42,3,FALSE)</f>
        <v>0.45369999999999999</v>
      </c>
      <c r="F699" s="12">
        <f>VLOOKUP($J699,Cabos!$A$29:$E$42,5,FALSE)</f>
        <v>3.6416605972323381E-6</v>
      </c>
      <c r="G699" s="1">
        <v>1.005E-2</v>
      </c>
      <c r="H699" s="12" t="s">
        <v>6</v>
      </c>
      <c r="J699" s="1" t="s">
        <v>43</v>
      </c>
      <c r="L699" s="9">
        <f t="shared" si="35"/>
        <v>0.26501168224299065</v>
      </c>
      <c r="M699" s="9">
        <f t="shared" si="33"/>
        <v>14.842852478997703</v>
      </c>
      <c r="S699">
        <f t="shared" si="34"/>
        <v>0.1491706674139269</v>
      </c>
    </row>
    <row r="700" spans="1:19" x14ac:dyDescent="0.2">
      <c r="A700" s="12">
        <v>699</v>
      </c>
      <c r="B700" s="1">
        <v>688</v>
      </c>
      <c r="C700" s="1">
        <v>692</v>
      </c>
      <c r="D700" s="12">
        <f>VLOOKUP($J700,Cabos!$A$29:$E$42,2,FALSE)</f>
        <v>1.712</v>
      </c>
      <c r="E700" s="12">
        <f>VLOOKUP($J700,Cabos!$A$29:$E$42,3,FALSE)</f>
        <v>0.45369999999999999</v>
      </c>
      <c r="F700" s="12">
        <f>VLOOKUP($J700,Cabos!$A$29:$E$42,5,FALSE)</f>
        <v>3.6416605972323381E-6</v>
      </c>
      <c r="G700" s="1">
        <v>0.22634000000000001</v>
      </c>
      <c r="H700" s="12" t="s">
        <v>6</v>
      </c>
      <c r="J700" s="1" t="s">
        <v>43</v>
      </c>
      <c r="K700" s="1" t="s">
        <v>41</v>
      </c>
      <c r="L700" s="9">
        <f t="shared" si="35"/>
        <v>0.26501168224299065</v>
      </c>
      <c r="M700" s="9">
        <f t="shared" si="33"/>
        <v>14.842852478997703</v>
      </c>
      <c r="S700">
        <f t="shared" si="34"/>
        <v>3.3595312300963402</v>
      </c>
    </row>
    <row r="701" spans="1:19" x14ac:dyDescent="0.2">
      <c r="A701" s="12">
        <v>700</v>
      </c>
      <c r="B701" s="1">
        <v>688</v>
      </c>
      <c r="C701" s="1">
        <v>693</v>
      </c>
      <c r="D701" s="12">
        <f>VLOOKUP($J701,Cabos!$A$29:$E$42,2,FALSE)</f>
        <v>1.712</v>
      </c>
      <c r="E701" s="12">
        <f>VLOOKUP($J701,Cabos!$A$29:$E$42,3,FALSE)</f>
        <v>0.45369999999999999</v>
      </c>
      <c r="F701" s="12">
        <f>VLOOKUP($J701,Cabos!$A$29:$E$42,5,FALSE)</f>
        <v>3.6416605972323381E-6</v>
      </c>
      <c r="G701" s="1">
        <v>7.9569999999999988E-2</v>
      </c>
      <c r="H701" s="12" t="s">
        <v>6</v>
      </c>
      <c r="J701" s="1" t="s">
        <v>43</v>
      </c>
      <c r="L701" s="9">
        <f t="shared" si="35"/>
        <v>0.26501168224299065</v>
      </c>
      <c r="M701" s="9">
        <f t="shared" si="33"/>
        <v>14.842852478997703</v>
      </c>
      <c r="S701">
        <f t="shared" si="34"/>
        <v>1.181045771753847</v>
      </c>
    </row>
    <row r="702" spans="1:19" x14ac:dyDescent="0.2">
      <c r="A702" s="12">
        <v>701</v>
      </c>
      <c r="B702" s="1">
        <v>692</v>
      </c>
      <c r="C702" s="1">
        <v>715</v>
      </c>
      <c r="D702" s="12">
        <f>VLOOKUP($J702,Cabos!$A$29:$E$42,2,FALSE)</f>
        <v>1.044</v>
      </c>
      <c r="E702" s="12">
        <f>VLOOKUP($J702,Cabos!$A$29:$E$42,3,FALSE)</f>
        <v>0.44619999999999999</v>
      </c>
      <c r="F702" s="12">
        <f>VLOOKUP($J702,Cabos!$A$29:$E$42,5,FALSE)</f>
        <v>3.7439161362785476E-6</v>
      </c>
      <c r="G702" s="1">
        <v>3.9469999999999998E-2</v>
      </c>
      <c r="H702" s="12" t="s">
        <v>6</v>
      </c>
      <c r="J702" s="1" t="s">
        <v>41</v>
      </c>
      <c r="L702" s="9">
        <f t="shared" si="35"/>
        <v>0.42739463601532562</v>
      </c>
      <c r="M702" s="9">
        <f t="shared" si="33"/>
        <v>23.141603542893169</v>
      </c>
      <c r="S702">
        <f t="shared" si="34"/>
        <v>0.91339909183799328</v>
      </c>
    </row>
    <row r="703" spans="1:19" x14ac:dyDescent="0.2">
      <c r="A703" s="12">
        <v>702</v>
      </c>
      <c r="B703" s="1">
        <v>693</v>
      </c>
      <c r="C703" s="1">
        <v>694</v>
      </c>
      <c r="D703" s="12">
        <f>VLOOKUP($J703,Cabos!$A$29:$E$42,2,FALSE)</f>
        <v>1.712</v>
      </c>
      <c r="E703" s="12">
        <f>VLOOKUP($J703,Cabos!$A$29:$E$42,3,FALSE)</f>
        <v>0.45369999999999999</v>
      </c>
      <c r="F703" s="12">
        <f>VLOOKUP($J703,Cabos!$A$29:$E$42,5,FALSE)</f>
        <v>3.6416605972323381E-6</v>
      </c>
      <c r="G703" s="1">
        <v>0.21659</v>
      </c>
      <c r="H703" s="12" t="s">
        <v>6</v>
      </c>
      <c r="J703" s="1" t="s">
        <v>43</v>
      </c>
      <c r="L703" s="9">
        <f t="shared" si="35"/>
        <v>0.26501168224299065</v>
      </c>
      <c r="M703" s="9">
        <f t="shared" si="33"/>
        <v>14.842852478997703</v>
      </c>
      <c r="S703">
        <f t="shared" si="34"/>
        <v>3.2148134184261123</v>
      </c>
    </row>
    <row r="704" spans="1:19" x14ac:dyDescent="0.2">
      <c r="A704" s="12">
        <v>703</v>
      </c>
      <c r="B704" s="1">
        <v>694</v>
      </c>
      <c r="C704" s="1">
        <v>695</v>
      </c>
      <c r="D704" s="12">
        <f>VLOOKUP($J704,Cabos!$A$29:$E$42,2,FALSE)</f>
        <v>1.712</v>
      </c>
      <c r="E704" s="12">
        <f>VLOOKUP($J704,Cabos!$A$29:$E$42,3,FALSE)</f>
        <v>0.45369999999999999</v>
      </c>
      <c r="F704" s="12">
        <f>VLOOKUP($J704,Cabos!$A$29:$E$42,5,FALSE)</f>
        <v>3.6416605972323381E-6</v>
      </c>
      <c r="G704" s="1">
        <v>0.10312</v>
      </c>
      <c r="H704" s="12" t="s">
        <v>6</v>
      </c>
      <c r="J704" s="1" t="s">
        <v>43</v>
      </c>
      <c r="L704" s="9">
        <f t="shared" si="35"/>
        <v>0.26501168224299065</v>
      </c>
      <c r="M704" s="9">
        <f t="shared" si="33"/>
        <v>14.842852478997703</v>
      </c>
      <c r="S704">
        <f t="shared" si="34"/>
        <v>1.5305949476342431</v>
      </c>
    </row>
    <row r="705" spans="1:19" x14ac:dyDescent="0.2">
      <c r="A705" s="12">
        <v>704</v>
      </c>
      <c r="B705" s="1">
        <v>695</v>
      </c>
      <c r="C705" s="1">
        <v>697</v>
      </c>
      <c r="D705" s="12">
        <f>VLOOKUP($J705,Cabos!$A$29:$E$42,2,FALSE)</f>
        <v>1.712</v>
      </c>
      <c r="E705" s="12">
        <f>VLOOKUP($J705,Cabos!$A$29:$E$42,3,FALSE)</f>
        <v>0.45369999999999999</v>
      </c>
      <c r="F705" s="12">
        <f>VLOOKUP($J705,Cabos!$A$29:$E$42,5,FALSE)</f>
        <v>3.6416605972323381E-6</v>
      </c>
      <c r="G705" s="1">
        <v>4.5869999999999994E-2</v>
      </c>
      <c r="H705" s="12" t="s">
        <v>6</v>
      </c>
      <c r="J705" s="1" t="s">
        <v>43</v>
      </c>
      <c r="L705" s="9">
        <f t="shared" si="35"/>
        <v>0.26501168224299065</v>
      </c>
      <c r="M705" s="9">
        <f t="shared" si="33"/>
        <v>14.842852478997703</v>
      </c>
      <c r="S705">
        <f t="shared" si="34"/>
        <v>0.68084164321162455</v>
      </c>
    </row>
    <row r="706" spans="1:19" x14ac:dyDescent="0.2">
      <c r="A706" s="12">
        <v>705</v>
      </c>
      <c r="B706" s="1">
        <v>695</v>
      </c>
      <c r="C706" s="1">
        <v>696</v>
      </c>
      <c r="D706" s="12">
        <f>VLOOKUP($J706,Cabos!$A$29:$E$42,2,FALSE)</f>
        <v>1.712</v>
      </c>
      <c r="E706" s="12">
        <f>VLOOKUP($J706,Cabos!$A$29:$E$42,3,FALSE)</f>
        <v>0.45369999999999999</v>
      </c>
      <c r="F706" s="12">
        <f>VLOOKUP($J706,Cabos!$A$29:$E$42,5,FALSE)</f>
        <v>3.6416605972323381E-6</v>
      </c>
      <c r="G706" s="1">
        <v>0.22288999999999998</v>
      </c>
      <c r="H706" s="12" t="s">
        <v>6</v>
      </c>
      <c r="J706" s="1" t="s">
        <v>43</v>
      </c>
      <c r="L706" s="9">
        <f t="shared" si="35"/>
        <v>0.26501168224299065</v>
      </c>
      <c r="M706" s="9">
        <f t="shared" si="33"/>
        <v>14.842852478997703</v>
      </c>
      <c r="S706">
        <f t="shared" si="34"/>
        <v>3.3083233890437977</v>
      </c>
    </row>
    <row r="707" spans="1:19" x14ac:dyDescent="0.2">
      <c r="A707" s="12">
        <v>706</v>
      </c>
      <c r="B707" s="1">
        <v>696</v>
      </c>
      <c r="C707" s="1">
        <v>710</v>
      </c>
      <c r="D707" s="12">
        <f>VLOOKUP($J707,Cabos!$A$29:$E$42,2,FALSE)</f>
        <v>1.712</v>
      </c>
      <c r="E707" s="12">
        <f>VLOOKUP($J707,Cabos!$A$29:$E$42,3,FALSE)</f>
        <v>0.45369999999999999</v>
      </c>
      <c r="F707" s="12">
        <f>VLOOKUP($J707,Cabos!$A$29:$E$42,5,FALSE)</f>
        <v>3.6416605972323381E-6</v>
      </c>
      <c r="G707" s="1">
        <v>3.5130000000000002E-2</v>
      </c>
      <c r="H707" s="12" t="s">
        <v>6</v>
      </c>
      <c r="J707" s="1" t="s">
        <v>43</v>
      </c>
      <c r="L707" s="9">
        <f t="shared" si="35"/>
        <v>0.26501168224299065</v>
      </c>
      <c r="M707" s="9">
        <f t="shared" ref="M707:M770" si="36">DEGREES(ATAN(L707))</f>
        <v>14.842852478997703</v>
      </c>
      <c r="S707">
        <f t="shared" ref="S707:S770" si="37">G707*M707</f>
        <v>0.52142940758718936</v>
      </c>
    </row>
    <row r="708" spans="1:19" x14ac:dyDescent="0.2">
      <c r="A708" s="12">
        <v>707</v>
      </c>
      <c r="B708" s="1">
        <v>697</v>
      </c>
      <c r="C708" s="1">
        <v>698</v>
      </c>
      <c r="D708" s="12">
        <f>VLOOKUP($J708,Cabos!$A$29:$E$42,2,FALSE)</f>
        <v>1.712</v>
      </c>
      <c r="E708" s="12">
        <f>VLOOKUP($J708,Cabos!$A$29:$E$42,3,FALSE)</f>
        <v>0.45369999999999999</v>
      </c>
      <c r="F708" s="12">
        <f>VLOOKUP($J708,Cabos!$A$29:$E$42,5,FALSE)</f>
        <v>3.6416605972323381E-6</v>
      </c>
      <c r="G708" s="1">
        <v>3.7359999999999997E-2</v>
      </c>
      <c r="H708" s="12" t="s">
        <v>6</v>
      </c>
      <c r="J708" s="1" t="s">
        <v>43</v>
      </c>
      <c r="L708" s="9">
        <f t="shared" si="35"/>
        <v>0.26501168224299065</v>
      </c>
      <c r="M708" s="9">
        <f t="shared" si="36"/>
        <v>14.842852478997703</v>
      </c>
      <c r="S708">
        <f t="shared" si="37"/>
        <v>0.55452896861535417</v>
      </c>
    </row>
    <row r="709" spans="1:19" x14ac:dyDescent="0.2">
      <c r="A709" s="12">
        <v>708</v>
      </c>
      <c r="B709" s="1">
        <v>698</v>
      </c>
      <c r="C709" s="1">
        <v>699</v>
      </c>
      <c r="D709" s="12">
        <f>VLOOKUP($J709,Cabos!$A$29:$E$42,2,FALSE)</f>
        <v>1.712</v>
      </c>
      <c r="E709" s="12">
        <f>VLOOKUP($J709,Cabos!$A$29:$E$42,3,FALSE)</f>
        <v>0.45369999999999999</v>
      </c>
      <c r="F709" s="12">
        <f>VLOOKUP($J709,Cabos!$A$29:$E$42,5,FALSE)</f>
        <v>3.6416605972323381E-6</v>
      </c>
      <c r="G709" s="1">
        <v>0.24862999999999999</v>
      </c>
      <c r="H709" s="12" t="s">
        <v>6</v>
      </c>
      <c r="J709" s="1" t="s">
        <v>43</v>
      </c>
      <c r="L709" s="9">
        <f t="shared" si="35"/>
        <v>0.26501168224299065</v>
      </c>
      <c r="M709" s="9">
        <f t="shared" si="36"/>
        <v>14.842852478997703</v>
      </c>
      <c r="S709">
        <f t="shared" si="37"/>
        <v>3.6903784118531986</v>
      </c>
    </row>
    <row r="710" spans="1:19" x14ac:dyDescent="0.2">
      <c r="A710" s="12">
        <v>709</v>
      </c>
      <c r="B710" s="1">
        <v>698</v>
      </c>
      <c r="C710" s="1">
        <v>700</v>
      </c>
      <c r="D710" s="12">
        <f>VLOOKUP($J710,Cabos!$A$29:$E$42,2,FALSE)</f>
        <v>1.712</v>
      </c>
      <c r="E710" s="12">
        <f>VLOOKUP($J710,Cabos!$A$29:$E$42,3,FALSE)</f>
        <v>0.45369999999999999</v>
      </c>
      <c r="F710" s="12">
        <f>VLOOKUP($J710,Cabos!$A$29:$E$42,5,FALSE)</f>
        <v>3.6416605972323381E-6</v>
      </c>
      <c r="G710" s="1">
        <v>0.10936</v>
      </c>
      <c r="H710" s="12" t="s">
        <v>6</v>
      </c>
      <c r="J710" s="1" t="s">
        <v>43</v>
      </c>
      <c r="L710" s="9">
        <f t="shared" si="35"/>
        <v>0.26501168224299065</v>
      </c>
      <c r="M710" s="9">
        <f t="shared" si="36"/>
        <v>14.842852478997703</v>
      </c>
      <c r="S710">
        <f t="shared" si="37"/>
        <v>1.6232143471031888</v>
      </c>
    </row>
    <row r="711" spans="1:19" x14ac:dyDescent="0.2">
      <c r="A711" s="12">
        <v>710</v>
      </c>
      <c r="B711" s="1">
        <v>699</v>
      </c>
      <c r="C711" s="1">
        <v>708</v>
      </c>
      <c r="D711" s="12">
        <f>VLOOKUP($J711,Cabos!$A$29:$E$42,2,FALSE)</f>
        <v>1.712</v>
      </c>
      <c r="E711" s="12">
        <f>VLOOKUP($J711,Cabos!$A$29:$E$42,3,FALSE)</f>
        <v>0.45369999999999999</v>
      </c>
      <c r="F711" s="12">
        <f>VLOOKUP($J711,Cabos!$A$29:$E$42,5,FALSE)</f>
        <v>3.6416605972323381E-6</v>
      </c>
      <c r="G711" s="1">
        <v>4.8430000000000001E-2</v>
      </c>
      <c r="H711" s="12" t="s">
        <v>6</v>
      </c>
      <c r="J711" s="1" t="s">
        <v>43</v>
      </c>
      <c r="L711" s="9">
        <f t="shared" si="35"/>
        <v>0.26501168224299065</v>
      </c>
      <c r="M711" s="9">
        <f t="shared" si="36"/>
        <v>14.842852478997703</v>
      </c>
      <c r="S711">
        <f t="shared" si="37"/>
        <v>0.71883934555785878</v>
      </c>
    </row>
    <row r="712" spans="1:19" x14ac:dyDescent="0.2">
      <c r="A712" s="12">
        <v>711</v>
      </c>
      <c r="B712" s="1">
        <v>699</v>
      </c>
      <c r="C712" s="1">
        <v>707</v>
      </c>
      <c r="D712" s="12">
        <f>VLOOKUP($J712,Cabos!$A$29:$E$42,2,FALSE)</f>
        <v>1.712</v>
      </c>
      <c r="E712" s="12">
        <f>VLOOKUP($J712,Cabos!$A$29:$E$42,3,FALSE)</f>
        <v>0.45369999999999999</v>
      </c>
      <c r="F712" s="12">
        <f>VLOOKUP($J712,Cabos!$A$29:$E$42,5,FALSE)</f>
        <v>3.6416605972323381E-6</v>
      </c>
      <c r="G712" s="1">
        <v>3.1780000000000003E-2</v>
      </c>
      <c r="H712" s="12" t="s">
        <v>6</v>
      </c>
      <c r="J712" s="1" t="s">
        <v>43</v>
      </c>
      <c r="L712" s="9">
        <f t="shared" si="35"/>
        <v>0.26501168224299065</v>
      </c>
      <c r="M712" s="9">
        <f t="shared" si="36"/>
        <v>14.842852478997703</v>
      </c>
      <c r="S712">
        <f t="shared" si="37"/>
        <v>0.47170585178254704</v>
      </c>
    </row>
    <row r="713" spans="1:19" x14ac:dyDescent="0.2">
      <c r="A713" s="12">
        <v>712</v>
      </c>
      <c r="B713" s="1">
        <v>700</v>
      </c>
      <c r="C713" s="1">
        <v>702</v>
      </c>
      <c r="D713" s="12">
        <f>VLOOKUP($J713,Cabos!$A$29:$E$42,2,FALSE)</f>
        <v>1.044</v>
      </c>
      <c r="E713" s="12">
        <f>VLOOKUP($J713,Cabos!$A$29:$E$42,3,FALSE)</f>
        <v>0.44619999999999999</v>
      </c>
      <c r="F713" s="12">
        <f>VLOOKUP($J713,Cabos!$A$29:$E$42,5,FALSE)</f>
        <v>3.7439161362785476E-6</v>
      </c>
      <c r="G713" s="1">
        <v>1.5710000000000002E-2</v>
      </c>
      <c r="H713" s="12" t="s">
        <v>6</v>
      </c>
      <c r="J713" s="1" t="s">
        <v>41</v>
      </c>
      <c r="L713" s="9">
        <f t="shared" si="35"/>
        <v>0.42739463601532562</v>
      </c>
      <c r="M713" s="9">
        <f t="shared" si="36"/>
        <v>23.141603542893169</v>
      </c>
      <c r="S713">
        <f t="shared" si="37"/>
        <v>0.36355459165885173</v>
      </c>
    </row>
    <row r="714" spans="1:19" x14ac:dyDescent="0.2">
      <c r="A714" s="12">
        <v>713</v>
      </c>
      <c r="B714" s="1">
        <v>700</v>
      </c>
      <c r="C714" s="1">
        <v>701</v>
      </c>
      <c r="D714" s="12">
        <f>VLOOKUP($J714,Cabos!$A$29:$E$42,2,FALSE)</f>
        <v>1.712</v>
      </c>
      <c r="E714" s="12">
        <f>VLOOKUP($J714,Cabos!$A$29:$E$42,3,FALSE)</f>
        <v>0.45369999999999999</v>
      </c>
      <c r="F714" s="12">
        <f>VLOOKUP($J714,Cabos!$A$29:$E$42,5,FALSE)</f>
        <v>3.6416605972323381E-6</v>
      </c>
      <c r="G714" s="1">
        <v>3.9630000000000006E-2</v>
      </c>
      <c r="H714" s="12" t="s">
        <v>6</v>
      </c>
      <c r="J714" s="1" t="s">
        <v>43</v>
      </c>
      <c r="L714" s="9">
        <f t="shared" si="35"/>
        <v>0.26501168224299065</v>
      </c>
      <c r="M714" s="9">
        <f t="shared" si="36"/>
        <v>14.842852478997703</v>
      </c>
      <c r="S714">
        <f t="shared" si="37"/>
        <v>0.58822224374267906</v>
      </c>
    </row>
    <row r="715" spans="1:19" x14ac:dyDescent="0.2">
      <c r="A715" s="12">
        <v>714</v>
      </c>
      <c r="B715" s="1">
        <v>701</v>
      </c>
      <c r="C715" s="1">
        <v>703</v>
      </c>
      <c r="D715" s="12">
        <f>VLOOKUP($J715,Cabos!$A$29:$E$42,2,FALSE)</f>
        <v>1.712</v>
      </c>
      <c r="E715" s="12">
        <f>VLOOKUP($J715,Cabos!$A$29:$E$42,3,FALSE)</f>
        <v>0.45369999999999999</v>
      </c>
      <c r="F715" s="12">
        <f>VLOOKUP($J715,Cabos!$A$29:$E$42,5,FALSE)</f>
        <v>3.6416605972323381E-6</v>
      </c>
      <c r="G715" s="1">
        <v>5.0540000000000002E-2</v>
      </c>
      <c r="H715" s="12" t="s">
        <v>6</v>
      </c>
      <c r="J715" s="1" t="s">
        <v>43</v>
      </c>
      <c r="L715" s="9">
        <f t="shared" si="35"/>
        <v>0.26501168224299065</v>
      </c>
      <c r="M715" s="9">
        <f t="shared" si="36"/>
        <v>14.842852478997703</v>
      </c>
      <c r="S715">
        <f t="shared" si="37"/>
        <v>0.75015776428854386</v>
      </c>
    </row>
    <row r="716" spans="1:19" x14ac:dyDescent="0.2">
      <c r="A716" s="12">
        <v>715</v>
      </c>
      <c r="B716" s="1">
        <v>701</v>
      </c>
      <c r="C716" s="1">
        <v>704</v>
      </c>
      <c r="D716" s="12">
        <f>VLOOKUP($J716,Cabos!$A$29:$E$42,2,FALSE)</f>
        <v>1.044</v>
      </c>
      <c r="E716" s="12">
        <f>VLOOKUP($J716,Cabos!$A$29:$E$42,3,FALSE)</f>
        <v>0.44619999999999999</v>
      </c>
      <c r="F716" s="12">
        <f>VLOOKUP($J716,Cabos!$A$29:$E$42,5,FALSE)</f>
        <v>3.7439161362785476E-6</v>
      </c>
      <c r="G716" s="1">
        <v>5.64E-3</v>
      </c>
      <c r="H716" s="12" t="s">
        <v>6</v>
      </c>
      <c r="J716" s="1" t="s">
        <v>41</v>
      </c>
      <c r="L716" s="9">
        <f t="shared" si="35"/>
        <v>0.42739463601532562</v>
      </c>
      <c r="M716" s="9">
        <f t="shared" si="36"/>
        <v>23.141603542893169</v>
      </c>
      <c r="S716">
        <f t="shared" si="37"/>
        <v>0.13051864398191748</v>
      </c>
    </row>
    <row r="717" spans="1:19" x14ac:dyDescent="0.2">
      <c r="A717" s="12">
        <v>716</v>
      </c>
      <c r="B717" s="1">
        <v>703</v>
      </c>
      <c r="C717" s="1">
        <v>706</v>
      </c>
      <c r="D717" s="12">
        <f>VLOOKUP($J717,Cabos!$A$29:$E$42,2,FALSE)</f>
        <v>1.9282296650717703</v>
      </c>
      <c r="E717" s="12">
        <f>VLOOKUP($J717,Cabos!$A$29:$E$42,3,FALSE)</f>
        <v>0.77990430622009566</v>
      </c>
      <c r="F717" s="12">
        <f>VLOOKUP($J717,Cabos!$A$29:$E$42,5,FALSE)</f>
        <v>0</v>
      </c>
      <c r="G717" s="1">
        <v>3.628E-2</v>
      </c>
      <c r="H717" s="12" t="s">
        <v>6</v>
      </c>
      <c r="J717" s="1" t="s">
        <v>46</v>
      </c>
      <c r="L717" s="9">
        <f t="shared" si="35"/>
        <v>0.40446650124069478</v>
      </c>
      <c r="M717" s="9">
        <f t="shared" si="36"/>
        <v>22.021682649572671</v>
      </c>
      <c r="S717">
        <f t="shared" si="37"/>
        <v>0.7989466465264965</v>
      </c>
    </row>
    <row r="718" spans="1:19" x14ac:dyDescent="0.2">
      <c r="A718" s="12">
        <v>717</v>
      </c>
      <c r="B718" s="1">
        <v>703</v>
      </c>
      <c r="C718" s="1">
        <v>705</v>
      </c>
      <c r="D718" s="12">
        <f>VLOOKUP($J718,Cabos!$A$29:$E$42,2,FALSE)</f>
        <v>1.712</v>
      </c>
      <c r="E718" s="12">
        <f>VLOOKUP($J718,Cabos!$A$29:$E$42,3,FALSE)</f>
        <v>0.45369999999999999</v>
      </c>
      <c r="F718" s="12">
        <f>VLOOKUP($J718,Cabos!$A$29:$E$42,5,FALSE)</f>
        <v>3.6416605972323381E-6</v>
      </c>
      <c r="G718" s="1">
        <v>5.3130000000000004E-2</v>
      </c>
      <c r="H718" s="12" t="s">
        <v>6</v>
      </c>
      <c r="J718" s="1" t="s">
        <v>43</v>
      </c>
      <c r="L718" s="9">
        <f t="shared" si="35"/>
        <v>0.26501168224299065</v>
      </c>
      <c r="M718" s="9">
        <f t="shared" si="36"/>
        <v>14.842852478997703</v>
      </c>
      <c r="S718">
        <f t="shared" si="37"/>
        <v>0.78860075220914794</v>
      </c>
    </row>
    <row r="719" spans="1:19" x14ac:dyDescent="0.2">
      <c r="A719" s="12">
        <v>718</v>
      </c>
      <c r="B719" s="1">
        <v>708</v>
      </c>
      <c r="C719" s="1">
        <v>709</v>
      </c>
      <c r="D719" s="12">
        <f>VLOOKUP($J719,Cabos!$A$29:$E$42,2,FALSE)</f>
        <v>1.712</v>
      </c>
      <c r="E719" s="12">
        <f>VLOOKUP($J719,Cabos!$A$29:$E$42,3,FALSE)</f>
        <v>0.45369999999999999</v>
      </c>
      <c r="F719" s="12">
        <f>VLOOKUP($J719,Cabos!$A$29:$E$42,5,FALSE)</f>
        <v>3.6416605972323381E-6</v>
      </c>
      <c r="G719" s="1">
        <v>8.8859999999999995E-2</v>
      </c>
      <c r="H719" s="12" t="s">
        <v>6</v>
      </c>
      <c r="J719" s="1" t="s">
        <v>43</v>
      </c>
      <c r="L719" s="9">
        <f t="shared" si="35"/>
        <v>0.26501168224299065</v>
      </c>
      <c r="M719" s="9">
        <f t="shared" si="36"/>
        <v>14.842852478997703</v>
      </c>
      <c r="S719">
        <f t="shared" si="37"/>
        <v>1.3189358712837358</v>
      </c>
    </row>
    <row r="720" spans="1:19" x14ac:dyDescent="0.2">
      <c r="A720" s="12">
        <v>719</v>
      </c>
      <c r="B720" s="1">
        <v>710</v>
      </c>
      <c r="C720" s="1">
        <v>712</v>
      </c>
      <c r="D720" s="12">
        <f>VLOOKUP($J720,Cabos!$A$29:$E$42,2,FALSE)</f>
        <v>1.712</v>
      </c>
      <c r="E720" s="12">
        <f>VLOOKUP($J720,Cabos!$A$29:$E$42,3,FALSE)</f>
        <v>0.45369999999999999</v>
      </c>
      <c r="F720" s="12">
        <f>VLOOKUP($J720,Cabos!$A$29:$E$42,5,FALSE)</f>
        <v>3.6416605972323381E-6</v>
      </c>
      <c r="G720" s="1">
        <v>0.10301</v>
      </c>
      <c r="H720" s="12" t="s">
        <v>6</v>
      </c>
      <c r="J720" s="1" t="s">
        <v>43</v>
      </c>
      <c r="L720" s="9">
        <f t="shared" si="35"/>
        <v>0.26501168224299065</v>
      </c>
      <c r="M720" s="9">
        <f t="shared" si="36"/>
        <v>14.842852478997703</v>
      </c>
      <c r="S720">
        <f t="shared" si="37"/>
        <v>1.5289622338615534</v>
      </c>
    </row>
    <row r="721" spans="1:19" x14ac:dyDescent="0.2">
      <c r="A721" s="12">
        <v>720</v>
      </c>
      <c r="B721" s="1">
        <v>710</v>
      </c>
      <c r="C721" s="1">
        <v>711</v>
      </c>
      <c r="D721" s="12">
        <f>VLOOKUP($J721,Cabos!$A$29:$E$42,2,FALSE)</f>
        <v>1.712</v>
      </c>
      <c r="E721" s="12">
        <f>VLOOKUP($J721,Cabos!$A$29:$E$42,3,FALSE)</f>
        <v>0.45369999999999999</v>
      </c>
      <c r="F721" s="12">
        <f>VLOOKUP($J721,Cabos!$A$29:$E$42,5,FALSE)</f>
        <v>3.6416605972323381E-6</v>
      </c>
      <c r="G721" s="1">
        <v>0.1643</v>
      </c>
      <c r="H721" s="12" t="s">
        <v>6</v>
      </c>
      <c r="J721" s="1" t="s">
        <v>43</v>
      </c>
      <c r="L721" s="9">
        <f t="shared" si="35"/>
        <v>0.26501168224299065</v>
      </c>
      <c r="M721" s="9">
        <f t="shared" si="36"/>
        <v>14.842852478997703</v>
      </c>
      <c r="S721">
        <f t="shared" si="37"/>
        <v>2.4386806622993227</v>
      </c>
    </row>
    <row r="722" spans="1:19" x14ac:dyDescent="0.2">
      <c r="A722" s="12">
        <v>721</v>
      </c>
      <c r="B722" s="1">
        <v>712</v>
      </c>
      <c r="C722" s="1">
        <v>713</v>
      </c>
      <c r="D722" s="12">
        <f>VLOOKUP($J722,Cabos!$A$29:$E$42,2,FALSE)</f>
        <v>1.712</v>
      </c>
      <c r="E722" s="12">
        <f>VLOOKUP($J722,Cabos!$A$29:$E$42,3,FALSE)</f>
        <v>0.45369999999999999</v>
      </c>
      <c r="F722" s="12">
        <f>VLOOKUP($J722,Cabos!$A$29:$E$42,5,FALSE)</f>
        <v>3.6416605972323381E-6</v>
      </c>
      <c r="G722" s="1">
        <v>0.20158999999999999</v>
      </c>
      <c r="H722" s="12" t="s">
        <v>6</v>
      </c>
      <c r="J722" s="1" t="s">
        <v>43</v>
      </c>
      <c r="L722" s="9">
        <f t="shared" si="35"/>
        <v>0.26501168224299065</v>
      </c>
      <c r="M722" s="9">
        <f t="shared" si="36"/>
        <v>14.842852478997703</v>
      </c>
      <c r="S722">
        <f t="shared" si="37"/>
        <v>2.9921706312411467</v>
      </c>
    </row>
    <row r="723" spans="1:19" x14ac:dyDescent="0.2">
      <c r="A723" s="12">
        <v>722</v>
      </c>
      <c r="B723" s="1">
        <v>712</v>
      </c>
      <c r="C723" s="1">
        <v>714</v>
      </c>
      <c r="D723" s="12">
        <f>VLOOKUP($J723,Cabos!$A$29:$E$42,2,FALSE)</f>
        <v>1.712</v>
      </c>
      <c r="E723" s="12">
        <f>VLOOKUP($J723,Cabos!$A$29:$E$42,3,FALSE)</f>
        <v>0.45369999999999999</v>
      </c>
      <c r="F723" s="12">
        <f>VLOOKUP($J723,Cabos!$A$29:$E$42,5,FALSE)</f>
        <v>3.6416605972323381E-6</v>
      </c>
      <c r="G723" s="1">
        <v>0.54285000000000005</v>
      </c>
      <c r="H723" s="12" t="s">
        <v>6</v>
      </c>
      <c r="J723" s="1" t="s">
        <v>43</v>
      </c>
      <c r="L723" s="9">
        <f t="shared" si="35"/>
        <v>0.26501168224299065</v>
      </c>
      <c r="M723" s="9">
        <f t="shared" si="36"/>
        <v>14.842852478997703</v>
      </c>
      <c r="S723">
        <f t="shared" si="37"/>
        <v>8.0574424682239041</v>
      </c>
    </row>
    <row r="724" spans="1:19" x14ac:dyDescent="0.2">
      <c r="A724" s="12">
        <v>723</v>
      </c>
      <c r="B724" s="1">
        <v>716</v>
      </c>
      <c r="C724" s="1">
        <v>717</v>
      </c>
      <c r="D724" s="12">
        <f>VLOOKUP($J724,Cabos!$A$29:$E$42,2,FALSE)</f>
        <v>1.044</v>
      </c>
      <c r="E724" s="12">
        <f>VLOOKUP($J724,Cabos!$A$29:$E$42,3,FALSE)</f>
        <v>0.44619999999999999</v>
      </c>
      <c r="F724" s="12">
        <f>VLOOKUP($J724,Cabos!$A$29:$E$42,5,FALSE)</f>
        <v>3.7439161362785476E-6</v>
      </c>
      <c r="G724" s="1">
        <v>3.5799999999999998E-2</v>
      </c>
      <c r="H724" s="12" t="s">
        <v>6</v>
      </c>
      <c r="J724" s="1" t="s">
        <v>41</v>
      </c>
      <c r="L724" s="9">
        <f t="shared" si="35"/>
        <v>0.42739463601532562</v>
      </c>
      <c r="M724" s="9">
        <f t="shared" si="36"/>
        <v>23.141603542893169</v>
      </c>
      <c r="S724">
        <f t="shared" si="37"/>
        <v>0.82846940683557535</v>
      </c>
    </row>
    <row r="725" spans="1:19" x14ac:dyDescent="0.2">
      <c r="A725" s="12">
        <v>724</v>
      </c>
      <c r="B725" s="1">
        <v>716</v>
      </c>
      <c r="C725" s="1">
        <v>719</v>
      </c>
      <c r="D725" s="12">
        <f>VLOOKUP($J725,Cabos!$A$29:$E$42,2,FALSE)</f>
        <v>1.044</v>
      </c>
      <c r="E725" s="12">
        <f>VLOOKUP($J725,Cabos!$A$29:$E$42,3,FALSE)</f>
        <v>0.44619999999999999</v>
      </c>
      <c r="F725" s="12">
        <f>VLOOKUP($J725,Cabos!$A$29:$E$42,5,FALSE)</f>
        <v>3.7439161362785476E-6</v>
      </c>
      <c r="G725" s="1">
        <v>0.16985</v>
      </c>
      <c r="H725" s="12" t="s">
        <v>6</v>
      </c>
      <c r="J725" s="1" t="s">
        <v>41</v>
      </c>
      <c r="L725" s="9">
        <f t="shared" si="35"/>
        <v>0.42739463601532562</v>
      </c>
      <c r="M725" s="9">
        <f t="shared" si="36"/>
        <v>23.141603542893169</v>
      </c>
      <c r="S725">
        <f t="shared" si="37"/>
        <v>3.9306013617604045</v>
      </c>
    </row>
    <row r="726" spans="1:19" x14ac:dyDescent="0.2">
      <c r="A726" s="12">
        <v>725</v>
      </c>
      <c r="B726" s="1">
        <v>716</v>
      </c>
      <c r="C726" s="1">
        <v>718</v>
      </c>
      <c r="D726" s="12">
        <f>VLOOKUP($J726,Cabos!$A$29:$E$42,2,FALSE)</f>
        <v>1.044</v>
      </c>
      <c r="E726" s="12">
        <f>VLOOKUP($J726,Cabos!$A$29:$E$42,3,FALSE)</f>
        <v>0.44619999999999999</v>
      </c>
      <c r="F726" s="12">
        <f>VLOOKUP($J726,Cabos!$A$29:$E$42,5,FALSE)</f>
        <v>3.7439161362785476E-6</v>
      </c>
      <c r="G726" s="1">
        <v>8.0700000000000008E-3</v>
      </c>
      <c r="H726" s="12" t="s">
        <v>6</v>
      </c>
      <c r="J726" s="1" t="s">
        <v>41</v>
      </c>
      <c r="L726" s="9">
        <f t="shared" si="35"/>
        <v>0.42739463601532562</v>
      </c>
      <c r="M726" s="9">
        <f t="shared" si="36"/>
        <v>23.141603542893169</v>
      </c>
      <c r="S726">
        <f t="shared" si="37"/>
        <v>0.18675274059114788</v>
      </c>
    </row>
    <row r="727" spans="1:19" x14ac:dyDescent="0.2">
      <c r="A727" s="12">
        <v>726</v>
      </c>
      <c r="B727" s="1">
        <v>720</v>
      </c>
      <c r="C727" s="1">
        <v>721</v>
      </c>
      <c r="D727" s="12">
        <f>VLOOKUP($J727,Cabos!$A$29:$E$42,2,FALSE)</f>
        <v>1.712</v>
      </c>
      <c r="E727" s="12">
        <f>VLOOKUP($J727,Cabos!$A$29:$E$42,3,FALSE)</f>
        <v>0.45369999999999999</v>
      </c>
      <c r="F727" s="12">
        <f>VLOOKUP($J727,Cabos!$A$29:$E$42,5,FALSE)</f>
        <v>3.6416605972323381E-6</v>
      </c>
      <c r="G727" s="1">
        <v>0.12809000000000001</v>
      </c>
      <c r="H727" s="12" t="s">
        <v>6</v>
      </c>
      <c r="J727" s="1" t="s">
        <v>43</v>
      </c>
      <c r="L727" s="9">
        <f t="shared" si="35"/>
        <v>0.26501168224299065</v>
      </c>
      <c r="M727" s="9">
        <f t="shared" si="36"/>
        <v>14.842852478997703</v>
      </c>
      <c r="S727">
        <f t="shared" si="37"/>
        <v>1.9012209740348158</v>
      </c>
    </row>
    <row r="728" spans="1:19" x14ac:dyDescent="0.2">
      <c r="A728" s="12">
        <v>727</v>
      </c>
      <c r="B728" s="1">
        <v>721</v>
      </c>
      <c r="C728" s="1">
        <v>722</v>
      </c>
      <c r="D728" s="12">
        <f>VLOOKUP($J728,Cabos!$A$29:$E$42,2,FALSE)</f>
        <v>1.712</v>
      </c>
      <c r="E728" s="12">
        <f>VLOOKUP($J728,Cabos!$A$29:$E$42,3,FALSE)</f>
        <v>0.45369999999999999</v>
      </c>
      <c r="F728" s="12">
        <f>VLOOKUP($J728,Cabos!$A$29:$E$42,5,FALSE)</f>
        <v>3.6416605972323381E-6</v>
      </c>
      <c r="G728" s="1">
        <v>0.10773000000000001</v>
      </c>
      <c r="H728" s="12" t="s">
        <v>6</v>
      </c>
      <c r="J728" s="1" t="s">
        <v>43</v>
      </c>
      <c r="L728" s="9">
        <f t="shared" si="35"/>
        <v>0.26501168224299065</v>
      </c>
      <c r="M728" s="9">
        <f t="shared" si="36"/>
        <v>14.842852478997703</v>
      </c>
      <c r="S728">
        <f t="shared" si="37"/>
        <v>1.5990204975624225</v>
      </c>
    </row>
    <row r="729" spans="1:19" x14ac:dyDescent="0.2">
      <c r="A729" s="12">
        <v>728</v>
      </c>
      <c r="B729" s="1">
        <v>722</v>
      </c>
      <c r="C729" s="1">
        <v>723</v>
      </c>
      <c r="D729" s="12">
        <f>VLOOKUP($J729,Cabos!$A$29:$E$42,2,FALSE)</f>
        <v>1.712</v>
      </c>
      <c r="E729" s="12">
        <f>VLOOKUP($J729,Cabos!$A$29:$E$42,3,FALSE)</f>
        <v>0.45369999999999999</v>
      </c>
      <c r="F729" s="12">
        <f>VLOOKUP($J729,Cabos!$A$29:$E$42,5,FALSE)</f>
        <v>3.6416605972323381E-6</v>
      </c>
      <c r="G729" s="1">
        <v>1.077E-2</v>
      </c>
      <c r="H729" s="12" t="s">
        <v>6</v>
      </c>
      <c r="J729" s="1" t="s">
        <v>43</v>
      </c>
      <c r="L729" s="9">
        <f t="shared" si="35"/>
        <v>0.26501168224299065</v>
      </c>
      <c r="M729" s="9">
        <f t="shared" si="36"/>
        <v>14.842852478997703</v>
      </c>
      <c r="S729">
        <f t="shared" si="37"/>
        <v>0.15985752119880525</v>
      </c>
    </row>
    <row r="730" spans="1:19" x14ac:dyDescent="0.2">
      <c r="A730" s="12">
        <v>729</v>
      </c>
      <c r="B730" s="1">
        <v>723</v>
      </c>
      <c r="C730" s="1">
        <v>725</v>
      </c>
      <c r="D730" s="12">
        <f>VLOOKUP($J730,Cabos!$A$29:$E$42,2,FALSE)</f>
        <v>1.712</v>
      </c>
      <c r="E730" s="12">
        <f>VLOOKUP($J730,Cabos!$A$29:$E$42,3,FALSE)</f>
        <v>0.45369999999999999</v>
      </c>
      <c r="F730" s="12">
        <f>VLOOKUP($J730,Cabos!$A$29:$E$42,5,FALSE)</f>
        <v>3.6416605972323381E-6</v>
      </c>
      <c r="G730" s="1">
        <v>4.0399999999999998E-2</v>
      </c>
      <c r="H730" s="12" t="s">
        <v>6</v>
      </c>
      <c r="J730" s="1" t="s">
        <v>43</v>
      </c>
      <c r="L730" s="9">
        <f t="shared" si="35"/>
        <v>0.26501168224299065</v>
      </c>
      <c r="M730" s="9">
        <f t="shared" si="36"/>
        <v>14.842852478997703</v>
      </c>
      <c r="S730">
        <f t="shared" si="37"/>
        <v>0.59965124015150717</v>
      </c>
    </row>
    <row r="731" spans="1:19" x14ac:dyDescent="0.2">
      <c r="A731" s="12">
        <v>730</v>
      </c>
      <c r="B731" s="1">
        <v>723</v>
      </c>
      <c r="C731" s="1">
        <v>726</v>
      </c>
      <c r="D731" s="12">
        <f>VLOOKUP($J731,Cabos!$A$29:$E$42,2,FALSE)</f>
        <v>1.712</v>
      </c>
      <c r="E731" s="12">
        <f>VLOOKUP($J731,Cabos!$A$29:$E$42,3,FALSE)</f>
        <v>0.45369999999999999</v>
      </c>
      <c r="F731" s="12">
        <f>VLOOKUP($J731,Cabos!$A$29:$E$42,5,FALSE)</f>
        <v>3.6416605972323381E-6</v>
      </c>
      <c r="G731" s="1">
        <v>2.3350000000000003E-2</v>
      </c>
      <c r="H731" s="12" t="s">
        <v>6</v>
      </c>
      <c r="J731" s="1" t="s">
        <v>43</v>
      </c>
      <c r="L731" s="9">
        <f t="shared" si="35"/>
        <v>0.26501168224299065</v>
      </c>
      <c r="M731" s="9">
        <f t="shared" si="36"/>
        <v>14.842852478997703</v>
      </c>
      <c r="S731">
        <f t="shared" si="37"/>
        <v>0.3465806053845964</v>
      </c>
    </row>
    <row r="732" spans="1:19" x14ac:dyDescent="0.2">
      <c r="A732" s="12">
        <v>731</v>
      </c>
      <c r="B732" s="1">
        <v>723</v>
      </c>
      <c r="C732" s="1">
        <v>724</v>
      </c>
      <c r="D732" s="12">
        <f>VLOOKUP($J732,Cabos!$A$29:$E$42,2,FALSE)</f>
        <v>1.712</v>
      </c>
      <c r="E732" s="12">
        <f>VLOOKUP($J732,Cabos!$A$29:$E$42,3,FALSE)</f>
        <v>0.45369999999999999</v>
      </c>
      <c r="F732" s="12">
        <f>VLOOKUP($J732,Cabos!$A$29:$E$42,5,FALSE)</f>
        <v>3.6416605972323381E-6</v>
      </c>
      <c r="G732" s="1">
        <v>0.23294999999999999</v>
      </c>
      <c r="H732" s="12" t="s">
        <v>6</v>
      </c>
      <c r="J732" s="1" t="s">
        <v>43</v>
      </c>
      <c r="L732" s="9">
        <f t="shared" si="35"/>
        <v>0.26501168224299065</v>
      </c>
      <c r="M732" s="9">
        <f t="shared" si="36"/>
        <v>14.842852478997703</v>
      </c>
      <c r="S732">
        <f t="shared" si="37"/>
        <v>3.4576424849825145</v>
      </c>
    </row>
    <row r="733" spans="1:19" x14ac:dyDescent="0.2">
      <c r="A733" s="12">
        <v>732</v>
      </c>
      <c r="B733" s="1">
        <v>724</v>
      </c>
      <c r="C733" s="1">
        <v>737</v>
      </c>
      <c r="D733" s="12">
        <f>VLOOKUP($J733,Cabos!$A$29:$E$42,2,FALSE)</f>
        <v>1.712</v>
      </c>
      <c r="E733" s="12">
        <f>VLOOKUP($J733,Cabos!$A$29:$E$42,3,FALSE)</f>
        <v>0.45369999999999999</v>
      </c>
      <c r="F733" s="12">
        <f>VLOOKUP($J733,Cabos!$A$29:$E$42,5,FALSE)</f>
        <v>3.6416605972323381E-6</v>
      </c>
      <c r="G733" s="1">
        <v>3.3020000000000001E-2</v>
      </c>
      <c r="H733" s="12" t="s">
        <v>6</v>
      </c>
      <c r="J733" s="1" t="s">
        <v>43</v>
      </c>
      <c r="L733" s="9">
        <f t="shared" si="35"/>
        <v>0.26501168224299065</v>
      </c>
      <c r="M733" s="9">
        <f t="shared" si="36"/>
        <v>14.842852478997703</v>
      </c>
      <c r="S733">
        <f t="shared" si="37"/>
        <v>0.49011098885650417</v>
      </c>
    </row>
    <row r="734" spans="1:19" x14ac:dyDescent="0.2">
      <c r="A734" s="12">
        <v>733</v>
      </c>
      <c r="B734" s="1">
        <v>725</v>
      </c>
      <c r="C734" s="1">
        <v>727</v>
      </c>
      <c r="D734" s="12">
        <f>VLOOKUP($J734,Cabos!$A$29:$E$42,2,FALSE)</f>
        <v>1.9282296650717703</v>
      </c>
      <c r="E734" s="12">
        <f>VLOOKUP($J734,Cabos!$A$29:$E$42,3,FALSE)</f>
        <v>0.77990430622009566</v>
      </c>
      <c r="F734" s="12">
        <f>VLOOKUP($J734,Cabos!$A$29:$E$42,5,FALSE)</f>
        <v>0</v>
      </c>
      <c r="G734" s="1">
        <v>6.8610000000000004E-2</v>
      </c>
      <c r="H734" s="12" t="s">
        <v>6</v>
      </c>
      <c r="J734" s="1" t="s">
        <v>46</v>
      </c>
      <c r="L734" s="9">
        <f t="shared" si="35"/>
        <v>0.40446650124069478</v>
      </c>
      <c r="M734" s="9">
        <f t="shared" si="36"/>
        <v>22.021682649572671</v>
      </c>
      <c r="S734">
        <f t="shared" si="37"/>
        <v>1.5109076465871811</v>
      </c>
    </row>
    <row r="735" spans="1:19" x14ac:dyDescent="0.2">
      <c r="A735" s="12">
        <v>734</v>
      </c>
      <c r="B735" s="1">
        <v>725</v>
      </c>
      <c r="C735" s="1">
        <v>728</v>
      </c>
      <c r="D735" s="12">
        <f>VLOOKUP($J735,Cabos!$A$29:$E$42,2,FALSE)</f>
        <v>1.712</v>
      </c>
      <c r="E735" s="12">
        <f>VLOOKUP($J735,Cabos!$A$29:$E$42,3,FALSE)</f>
        <v>0.45369999999999999</v>
      </c>
      <c r="F735" s="12">
        <f>VLOOKUP($J735,Cabos!$A$29:$E$42,5,FALSE)</f>
        <v>3.6416605972323381E-6</v>
      </c>
      <c r="G735" s="1">
        <v>0.11094</v>
      </c>
      <c r="H735" s="12" t="s">
        <v>6</v>
      </c>
      <c r="J735" s="1" t="s">
        <v>43</v>
      </c>
      <c r="L735" s="9">
        <f t="shared" si="35"/>
        <v>0.26501168224299065</v>
      </c>
      <c r="M735" s="9">
        <f t="shared" si="36"/>
        <v>14.842852478997703</v>
      </c>
      <c r="S735">
        <f t="shared" si="37"/>
        <v>1.6466660540200051</v>
      </c>
    </row>
    <row r="736" spans="1:19" x14ac:dyDescent="0.2">
      <c r="A736" s="12">
        <v>735</v>
      </c>
      <c r="B736" s="1">
        <v>728</v>
      </c>
      <c r="C736" s="1">
        <v>730</v>
      </c>
      <c r="D736" s="12">
        <f>VLOOKUP($J736,Cabos!$A$29:$E$42,2,FALSE)</f>
        <v>1.712</v>
      </c>
      <c r="E736" s="12">
        <f>VLOOKUP($J736,Cabos!$A$29:$E$42,3,FALSE)</f>
        <v>0.45369999999999999</v>
      </c>
      <c r="F736" s="12">
        <f>VLOOKUP($J736,Cabos!$A$29:$E$42,5,FALSE)</f>
        <v>3.6416605972323381E-6</v>
      </c>
      <c r="G736" s="1">
        <v>2.283E-2</v>
      </c>
      <c r="H736" s="12" t="s">
        <v>6</v>
      </c>
      <c r="J736" s="1" t="s">
        <v>43</v>
      </c>
      <c r="L736" s="9">
        <f t="shared" si="35"/>
        <v>0.26501168224299065</v>
      </c>
      <c r="M736" s="9">
        <f t="shared" si="36"/>
        <v>14.842852478997703</v>
      </c>
      <c r="S736">
        <f t="shared" si="37"/>
        <v>0.33886232209551753</v>
      </c>
    </row>
    <row r="737" spans="1:19" x14ac:dyDescent="0.2">
      <c r="A737" s="12">
        <v>736</v>
      </c>
      <c r="B737" s="1">
        <v>728</v>
      </c>
      <c r="C737" s="1">
        <v>731</v>
      </c>
      <c r="D737" s="12">
        <f>VLOOKUP($J737,Cabos!$A$29:$E$42,2,FALSE)</f>
        <v>1.712</v>
      </c>
      <c r="E737" s="12">
        <f>VLOOKUP($J737,Cabos!$A$29:$E$42,3,FALSE)</f>
        <v>0.45369999999999999</v>
      </c>
      <c r="F737" s="12">
        <f>VLOOKUP($J737,Cabos!$A$29:$E$42,5,FALSE)</f>
        <v>3.6416605972323381E-6</v>
      </c>
      <c r="G737" s="1">
        <v>2.2359999999999998E-2</v>
      </c>
      <c r="H737" s="12" t="s">
        <v>6</v>
      </c>
      <c r="J737" s="1" t="s">
        <v>43</v>
      </c>
      <c r="L737" s="9">
        <f t="shared" si="35"/>
        <v>0.26501168224299065</v>
      </c>
      <c r="M737" s="9">
        <f t="shared" si="36"/>
        <v>14.842852478997703</v>
      </c>
      <c r="S737">
        <f t="shared" si="37"/>
        <v>0.33188618143038862</v>
      </c>
    </row>
    <row r="738" spans="1:19" x14ac:dyDescent="0.2">
      <c r="A738" s="12">
        <v>737</v>
      </c>
      <c r="B738" s="1">
        <v>728</v>
      </c>
      <c r="C738" s="1">
        <v>729</v>
      </c>
      <c r="D738" s="12">
        <f>VLOOKUP($J738,Cabos!$A$29:$E$42,2,FALSE)</f>
        <v>1.712</v>
      </c>
      <c r="E738" s="12">
        <f>VLOOKUP($J738,Cabos!$A$29:$E$42,3,FALSE)</f>
        <v>0.45369999999999999</v>
      </c>
      <c r="F738" s="12">
        <f>VLOOKUP($J738,Cabos!$A$29:$E$42,5,FALSE)</f>
        <v>3.6416605972323381E-6</v>
      </c>
      <c r="G738" s="1">
        <v>6.7099999999999998E-3</v>
      </c>
      <c r="H738" s="12" t="s">
        <v>6</v>
      </c>
      <c r="J738" s="1" t="s">
        <v>43</v>
      </c>
      <c r="L738" s="9">
        <f t="shared" si="35"/>
        <v>0.26501168224299065</v>
      </c>
      <c r="M738" s="9">
        <f t="shared" si="36"/>
        <v>14.842852478997703</v>
      </c>
      <c r="S738">
        <f t="shared" si="37"/>
        <v>9.9595540134074581E-2</v>
      </c>
    </row>
    <row r="739" spans="1:19" x14ac:dyDescent="0.2">
      <c r="A739" s="12">
        <v>738</v>
      </c>
      <c r="B739" s="1">
        <v>731</v>
      </c>
      <c r="C739" s="1">
        <v>732</v>
      </c>
      <c r="D739" s="12">
        <f>VLOOKUP($J739,Cabos!$A$29:$E$42,2,FALSE)</f>
        <v>1.712</v>
      </c>
      <c r="E739" s="12">
        <f>VLOOKUP($J739,Cabos!$A$29:$E$42,3,FALSE)</f>
        <v>0.45369999999999999</v>
      </c>
      <c r="F739" s="12">
        <f>VLOOKUP($J739,Cabos!$A$29:$E$42,5,FALSE)</f>
        <v>3.6416605972323381E-6</v>
      </c>
      <c r="G739" s="1">
        <v>2.1100000000000001E-2</v>
      </c>
      <c r="H739" s="12" t="s">
        <v>6</v>
      </c>
      <c r="J739" s="1" t="s">
        <v>43</v>
      </c>
      <c r="L739" s="9">
        <f t="shared" si="35"/>
        <v>0.26501168224299065</v>
      </c>
      <c r="M739" s="9">
        <f t="shared" si="36"/>
        <v>14.842852478997703</v>
      </c>
      <c r="S739">
        <f t="shared" si="37"/>
        <v>0.31318418730685155</v>
      </c>
    </row>
    <row r="740" spans="1:19" x14ac:dyDescent="0.2">
      <c r="A740" s="12">
        <v>739</v>
      </c>
      <c r="B740" s="1">
        <v>732</v>
      </c>
      <c r="C740" s="1">
        <v>735</v>
      </c>
      <c r="D740" s="12">
        <f>VLOOKUP($J740,Cabos!$A$29:$E$42,2,FALSE)</f>
        <v>1.712</v>
      </c>
      <c r="E740" s="12">
        <f>VLOOKUP($J740,Cabos!$A$29:$E$42,3,FALSE)</f>
        <v>0.45369999999999999</v>
      </c>
      <c r="F740" s="12">
        <f>VLOOKUP($J740,Cabos!$A$29:$E$42,5,FALSE)</f>
        <v>3.6416605972323381E-6</v>
      </c>
      <c r="G740" s="1">
        <v>0.11204</v>
      </c>
      <c r="H740" s="12" t="s">
        <v>6</v>
      </c>
      <c r="J740" s="1" t="s">
        <v>43</v>
      </c>
      <c r="L740" s="9">
        <f t="shared" si="35"/>
        <v>0.26501168224299065</v>
      </c>
      <c r="M740" s="9">
        <f t="shared" si="36"/>
        <v>14.842852478997703</v>
      </c>
      <c r="S740">
        <f t="shared" si="37"/>
        <v>1.6629931917469025</v>
      </c>
    </row>
    <row r="741" spans="1:19" x14ac:dyDescent="0.2">
      <c r="A741" s="12">
        <v>740</v>
      </c>
      <c r="B741" s="1">
        <v>732</v>
      </c>
      <c r="C741" s="1">
        <v>734</v>
      </c>
      <c r="D741" s="12">
        <f>VLOOKUP($J741,Cabos!$A$29:$E$42,2,FALSE)</f>
        <v>1.712</v>
      </c>
      <c r="E741" s="12">
        <f>VLOOKUP($J741,Cabos!$A$29:$E$42,3,FALSE)</f>
        <v>0.45369999999999999</v>
      </c>
      <c r="F741" s="12">
        <f>VLOOKUP($J741,Cabos!$A$29:$E$42,5,FALSE)</f>
        <v>3.6416605972323381E-6</v>
      </c>
      <c r="G741" s="1">
        <v>7.2100000000000003E-3</v>
      </c>
      <c r="H741" s="12" t="s">
        <v>6</v>
      </c>
      <c r="J741" s="1" t="s">
        <v>43</v>
      </c>
      <c r="L741" s="9">
        <f t="shared" si="35"/>
        <v>0.26501168224299065</v>
      </c>
      <c r="M741" s="9">
        <f t="shared" si="36"/>
        <v>14.842852478997703</v>
      </c>
      <c r="S741">
        <f t="shared" si="37"/>
        <v>0.10701696637357344</v>
      </c>
    </row>
    <row r="742" spans="1:19" x14ac:dyDescent="0.2">
      <c r="A742" s="12">
        <v>741</v>
      </c>
      <c r="B742" s="1">
        <v>732</v>
      </c>
      <c r="C742" s="1">
        <v>733</v>
      </c>
      <c r="D742" s="12">
        <f>VLOOKUP($J742,Cabos!$A$29:$E$42,2,FALSE)</f>
        <v>1.712</v>
      </c>
      <c r="E742" s="12">
        <f>VLOOKUP($J742,Cabos!$A$29:$E$42,3,FALSE)</f>
        <v>0.45369999999999999</v>
      </c>
      <c r="F742" s="12">
        <f>VLOOKUP($J742,Cabos!$A$29:$E$42,5,FALSE)</f>
        <v>3.6416605972323381E-6</v>
      </c>
      <c r="G742" s="1">
        <v>1.8359999999999998E-2</v>
      </c>
      <c r="H742" s="12" t="s">
        <v>6</v>
      </c>
      <c r="J742" s="1" t="s">
        <v>43</v>
      </c>
      <c r="L742" s="9">
        <f t="shared" si="35"/>
        <v>0.26501168224299065</v>
      </c>
      <c r="M742" s="9">
        <f t="shared" si="36"/>
        <v>14.842852478997703</v>
      </c>
      <c r="S742">
        <f t="shared" si="37"/>
        <v>0.27251477151439779</v>
      </c>
    </row>
    <row r="743" spans="1:19" x14ac:dyDescent="0.2">
      <c r="A743" s="12">
        <v>742</v>
      </c>
      <c r="B743" s="1">
        <v>735</v>
      </c>
      <c r="C743" s="1">
        <v>736</v>
      </c>
      <c r="D743" s="12">
        <f>VLOOKUP($J743,Cabos!$A$29:$E$42,2,FALSE)</f>
        <v>1.712</v>
      </c>
      <c r="E743" s="12">
        <f>VLOOKUP($J743,Cabos!$A$29:$E$42,3,FALSE)</f>
        <v>0.45369999999999999</v>
      </c>
      <c r="F743" s="12">
        <f>VLOOKUP($J743,Cabos!$A$29:$E$42,5,FALSE)</f>
        <v>3.6416605972323381E-6</v>
      </c>
      <c r="G743" s="1">
        <v>2.7289999999999998E-2</v>
      </c>
      <c r="H743" s="12" t="s">
        <v>6</v>
      </c>
      <c r="J743" s="1" t="s">
        <v>43</v>
      </c>
      <c r="L743" s="9">
        <f t="shared" si="35"/>
        <v>0.26501168224299065</v>
      </c>
      <c r="M743" s="9">
        <f t="shared" si="36"/>
        <v>14.842852478997703</v>
      </c>
      <c r="S743">
        <f t="shared" si="37"/>
        <v>0.40506144415184725</v>
      </c>
    </row>
    <row r="744" spans="1:19" x14ac:dyDescent="0.2">
      <c r="A744" s="12">
        <v>743</v>
      </c>
      <c r="B744" s="1">
        <v>738</v>
      </c>
      <c r="C744" s="1">
        <v>740</v>
      </c>
      <c r="D744" s="12">
        <f>VLOOKUP($J744,Cabos!$A$29:$E$42,2,FALSE)</f>
        <v>1.044</v>
      </c>
      <c r="E744" s="12">
        <f>VLOOKUP($J744,Cabos!$A$29:$E$42,3,FALSE)</f>
        <v>0.44619999999999999</v>
      </c>
      <c r="F744" s="12">
        <f>VLOOKUP($J744,Cabos!$A$29:$E$42,5,FALSE)</f>
        <v>3.7439161362785476E-6</v>
      </c>
      <c r="G744" s="1">
        <v>3.6990000000000002E-2</v>
      </c>
      <c r="H744" s="12" t="s">
        <v>6</v>
      </c>
      <c r="J744" s="1" t="s">
        <v>41</v>
      </c>
      <c r="L744" s="9">
        <f t="shared" si="35"/>
        <v>0.42739463601532562</v>
      </c>
      <c r="M744" s="9">
        <f t="shared" si="36"/>
        <v>23.141603542893169</v>
      </c>
      <c r="S744">
        <f t="shared" si="37"/>
        <v>0.85600791505161833</v>
      </c>
    </row>
    <row r="745" spans="1:19" x14ac:dyDescent="0.2">
      <c r="A745" s="12">
        <v>744</v>
      </c>
      <c r="B745" s="1">
        <v>738</v>
      </c>
      <c r="C745" s="1">
        <v>739</v>
      </c>
      <c r="D745" s="12">
        <f>VLOOKUP($J745,Cabos!$A$29:$E$42,2,FALSE)</f>
        <v>1.044</v>
      </c>
      <c r="E745" s="12">
        <f>VLOOKUP($J745,Cabos!$A$29:$E$42,3,FALSE)</f>
        <v>0.44619999999999999</v>
      </c>
      <c r="F745" s="12">
        <f>VLOOKUP($J745,Cabos!$A$29:$E$42,5,FALSE)</f>
        <v>3.7439161362785476E-6</v>
      </c>
      <c r="G745" s="1">
        <v>1.465E-2</v>
      </c>
      <c r="H745" s="12" t="s">
        <v>6</v>
      </c>
      <c r="J745" s="1" t="s">
        <v>41</v>
      </c>
      <c r="L745" s="9">
        <f t="shared" si="35"/>
        <v>0.42739463601532562</v>
      </c>
      <c r="M745" s="9">
        <f t="shared" si="36"/>
        <v>23.141603542893169</v>
      </c>
      <c r="S745">
        <f t="shared" si="37"/>
        <v>0.33902449190338491</v>
      </c>
    </row>
    <row r="746" spans="1:19" x14ac:dyDescent="0.2">
      <c r="A746" s="12">
        <v>745</v>
      </c>
      <c r="B746" s="1">
        <v>739</v>
      </c>
      <c r="C746" s="1">
        <v>742</v>
      </c>
      <c r="D746" s="12">
        <f>VLOOKUP($J746,Cabos!$A$29:$E$42,2,FALSE)</f>
        <v>1.044</v>
      </c>
      <c r="E746" s="12">
        <f>VLOOKUP($J746,Cabos!$A$29:$E$42,3,FALSE)</f>
        <v>0.44619999999999999</v>
      </c>
      <c r="F746" s="12">
        <f>VLOOKUP($J746,Cabos!$A$29:$E$42,5,FALSE)</f>
        <v>3.7439161362785476E-6</v>
      </c>
      <c r="G746" s="1">
        <v>5.0659999999999997E-2</v>
      </c>
      <c r="H746" s="12" t="s">
        <v>6</v>
      </c>
      <c r="J746" s="1" t="s">
        <v>41</v>
      </c>
      <c r="L746" s="9">
        <f t="shared" si="35"/>
        <v>0.42739463601532562</v>
      </c>
      <c r="M746" s="9">
        <f t="shared" si="36"/>
        <v>23.141603542893169</v>
      </c>
      <c r="S746">
        <f t="shared" si="37"/>
        <v>1.1723536354829678</v>
      </c>
    </row>
    <row r="747" spans="1:19" x14ac:dyDescent="0.2">
      <c r="A747" s="12">
        <v>746</v>
      </c>
      <c r="B747" s="1">
        <v>739</v>
      </c>
      <c r="C747" s="1">
        <v>741</v>
      </c>
      <c r="D747" s="12">
        <f>VLOOKUP($J747,Cabos!$A$29:$E$42,2,FALSE)</f>
        <v>1.044</v>
      </c>
      <c r="E747" s="12">
        <f>VLOOKUP($J747,Cabos!$A$29:$E$42,3,FALSE)</f>
        <v>0.44619999999999999</v>
      </c>
      <c r="F747" s="12">
        <f>VLOOKUP($J747,Cabos!$A$29:$E$42,5,FALSE)</f>
        <v>3.7439161362785476E-6</v>
      </c>
      <c r="G747" s="1">
        <v>7.4529999999999999E-2</v>
      </c>
      <c r="H747" s="12" t="s">
        <v>6</v>
      </c>
      <c r="J747" s="1" t="s">
        <v>41</v>
      </c>
      <c r="L747" s="9">
        <f t="shared" ref="L747:L766" si="38">E747/D747</f>
        <v>0.42739463601532562</v>
      </c>
      <c r="M747" s="9">
        <f t="shared" si="36"/>
        <v>23.141603542893169</v>
      </c>
      <c r="S747">
        <f t="shared" si="37"/>
        <v>1.7247437120518279</v>
      </c>
    </row>
    <row r="748" spans="1:19" x14ac:dyDescent="0.2">
      <c r="A748" s="12">
        <v>747</v>
      </c>
      <c r="B748" s="1">
        <v>741</v>
      </c>
      <c r="C748" s="1">
        <v>744</v>
      </c>
      <c r="D748" s="12">
        <f>VLOOKUP($J748,Cabos!$A$29:$E$42,2,FALSE)</f>
        <v>1.044</v>
      </c>
      <c r="E748" s="12">
        <f>VLOOKUP($J748,Cabos!$A$29:$E$42,3,FALSE)</f>
        <v>0.44619999999999999</v>
      </c>
      <c r="F748" s="12">
        <f>VLOOKUP($J748,Cabos!$A$29:$E$42,5,FALSE)</f>
        <v>3.7439161362785476E-6</v>
      </c>
      <c r="G748" s="1">
        <v>1.0199999999999999E-2</v>
      </c>
      <c r="H748" s="12" t="s">
        <v>6</v>
      </c>
      <c r="J748" s="1" t="s">
        <v>41</v>
      </c>
      <c r="L748" s="9">
        <f t="shared" si="38"/>
        <v>0.42739463601532562</v>
      </c>
      <c r="M748" s="9">
        <f t="shared" si="36"/>
        <v>23.141603542893169</v>
      </c>
      <c r="S748">
        <f t="shared" si="37"/>
        <v>0.23604435613751029</v>
      </c>
    </row>
    <row r="749" spans="1:19" x14ac:dyDescent="0.2">
      <c r="A749" s="12">
        <v>748</v>
      </c>
      <c r="B749" s="1">
        <v>741</v>
      </c>
      <c r="C749" s="1">
        <v>745</v>
      </c>
      <c r="D749" s="12">
        <f>VLOOKUP($J749,Cabos!$A$29:$E$42,2,FALSE)</f>
        <v>1.044</v>
      </c>
      <c r="E749" s="12">
        <f>VLOOKUP($J749,Cabos!$A$29:$E$42,3,FALSE)</f>
        <v>0.44619999999999999</v>
      </c>
      <c r="F749" s="12">
        <f>VLOOKUP($J749,Cabos!$A$29:$E$42,5,FALSE)</f>
        <v>3.7439161362785476E-6</v>
      </c>
      <c r="G749" s="1">
        <v>3.635E-2</v>
      </c>
      <c r="H749" s="12" t="s">
        <v>6</v>
      </c>
      <c r="J749" s="1" t="s">
        <v>41</v>
      </c>
      <c r="L749" s="9">
        <f t="shared" si="38"/>
        <v>0.42739463601532562</v>
      </c>
      <c r="M749" s="9">
        <f t="shared" si="36"/>
        <v>23.141603542893169</v>
      </c>
      <c r="S749">
        <f t="shared" si="37"/>
        <v>0.84119728878416666</v>
      </c>
    </row>
    <row r="750" spans="1:19" x14ac:dyDescent="0.2">
      <c r="A750" s="12">
        <v>749</v>
      </c>
      <c r="B750" s="1">
        <v>741</v>
      </c>
      <c r="C750" s="1">
        <v>743</v>
      </c>
      <c r="D750" s="12">
        <f>VLOOKUP($J750,Cabos!$A$29:$E$42,2,FALSE)</f>
        <v>1.044</v>
      </c>
      <c r="E750" s="12">
        <f>VLOOKUP($J750,Cabos!$A$29:$E$42,3,FALSE)</f>
        <v>0.44619999999999999</v>
      </c>
      <c r="F750" s="12">
        <f>VLOOKUP($J750,Cabos!$A$29:$E$42,5,FALSE)</f>
        <v>3.7439161362785476E-6</v>
      </c>
      <c r="G750" s="1">
        <v>5.8459999999999998E-2</v>
      </c>
      <c r="H750" s="12" t="s">
        <v>6</v>
      </c>
      <c r="J750" s="1" t="s">
        <v>41</v>
      </c>
      <c r="L750" s="9">
        <f t="shared" si="38"/>
        <v>0.42739463601532562</v>
      </c>
      <c r="M750" s="9">
        <f t="shared" si="36"/>
        <v>23.141603542893169</v>
      </c>
      <c r="S750">
        <f t="shared" si="37"/>
        <v>1.3528581431175346</v>
      </c>
    </row>
    <row r="751" spans="1:19" x14ac:dyDescent="0.2">
      <c r="A751" s="12">
        <v>750</v>
      </c>
      <c r="B751" s="1">
        <v>743</v>
      </c>
      <c r="C751" s="1">
        <v>750</v>
      </c>
      <c r="D751" s="12">
        <f>VLOOKUP($J751,Cabos!$A$29:$E$42,2,FALSE)</f>
        <v>1.044</v>
      </c>
      <c r="E751" s="12">
        <f>VLOOKUP($J751,Cabos!$A$29:$E$42,3,FALSE)</f>
        <v>0.44619999999999999</v>
      </c>
      <c r="F751" s="12">
        <f>VLOOKUP($J751,Cabos!$A$29:$E$42,5,FALSE)</f>
        <v>3.7439161362785476E-6</v>
      </c>
      <c r="G751" s="1">
        <v>0.13188</v>
      </c>
      <c r="H751" s="12" t="s">
        <v>6</v>
      </c>
      <c r="J751" s="1" t="s">
        <v>41</v>
      </c>
      <c r="L751" s="9">
        <f t="shared" si="38"/>
        <v>0.42739463601532562</v>
      </c>
      <c r="M751" s="9">
        <f t="shared" si="36"/>
        <v>23.141603542893169</v>
      </c>
      <c r="S751">
        <f t="shared" si="37"/>
        <v>3.051914675236751</v>
      </c>
    </row>
    <row r="752" spans="1:19" x14ac:dyDescent="0.2">
      <c r="A752" s="12">
        <v>751</v>
      </c>
      <c r="B752" s="1">
        <v>743</v>
      </c>
      <c r="C752" s="1">
        <v>749</v>
      </c>
      <c r="D752" s="12">
        <f>VLOOKUP($J752,Cabos!$A$29:$E$42,2,FALSE)</f>
        <v>1.044</v>
      </c>
      <c r="E752" s="12">
        <f>VLOOKUP($J752,Cabos!$A$29:$E$42,3,FALSE)</f>
        <v>0.44619999999999999</v>
      </c>
      <c r="F752" s="12">
        <f>VLOOKUP($J752,Cabos!$A$29:$E$42,5,FALSE)</f>
        <v>3.7439161362785476E-6</v>
      </c>
      <c r="G752" s="1">
        <v>6.8569999999999992E-2</v>
      </c>
      <c r="H752" s="12" t="s">
        <v>6</v>
      </c>
      <c r="J752" s="1" t="s">
        <v>41</v>
      </c>
      <c r="L752" s="9">
        <f t="shared" si="38"/>
        <v>0.42739463601532562</v>
      </c>
      <c r="M752" s="9">
        <f t="shared" si="36"/>
        <v>23.141603542893169</v>
      </c>
      <c r="S752">
        <f t="shared" si="37"/>
        <v>1.5868197549361844</v>
      </c>
    </row>
    <row r="753" spans="1:19" x14ac:dyDescent="0.2">
      <c r="A753" s="12">
        <v>752</v>
      </c>
      <c r="B753" s="1">
        <v>745</v>
      </c>
      <c r="C753" s="1">
        <v>747</v>
      </c>
      <c r="D753" s="12">
        <f>VLOOKUP($J753,Cabos!$A$29:$E$42,2,FALSE)</f>
        <v>1.044</v>
      </c>
      <c r="E753" s="12">
        <f>VLOOKUP($J753,Cabos!$A$29:$E$42,3,FALSE)</f>
        <v>0.44619999999999999</v>
      </c>
      <c r="F753" s="12">
        <f>VLOOKUP($J753,Cabos!$A$29:$E$42,5,FALSE)</f>
        <v>3.7439161362785476E-6</v>
      </c>
      <c r="G753" s="1">
        <v>3.6420000000000001E-2</v>
      </c>
      <c r="H753" s="12" t="s">
        <v>6</v>
      </c>
      <c r="J753" s="1" t="s">
        <v>41</v>
      </c>
      <c r="L753" s="9">
        <f t="shared" si="38"/>
        <v>0.42739463601532562</v>
      </c>
      <c r="M753" s="9">
        <f t="shared" si="36"/>
        <v>23.141603542893169</v>
      </c>
      <c r="S753">
        <f t="shared" si="37"/>
        <v>0.84281720103216917</v>
      </c>
    </row>
    <row r="754" spans="1:19" x14ac:dyDescent="0.2">
      <c r="A754" s="12">
        <v>753</v>
      </c>
      <c r="B754" s="1">
        <v>745</v>
      </c>
      <c r="C754" s="1">
        <v>746</v>
      </c>
      <c r="D754" s="12">
        <f>VLOOKUP($J754,Cabos!$A$29:$E$42,2,FALSE)</f>
        <v>1.044</v>
      </c>
      <c r="E754" s="12">
        <f>VLOOKUP($J754,Cabos!$A$29:$E$42,3,FALSE)</f>
        <v>0.44619999999999999</v>
      </c>
      <c r="F754" s="12">
        <f>VLOOKUP($J754,Cabos!$A$29:$E$42,5,FALSE)</f>
        <v>3.7439161362785476E-6</v>
      </c>
      <c r="G754" s="1">
        <v>2.93E-2</v>
      </c>
      <c r="H754" s="12" t="s">
        <v>6</v>
      </c>
      <c r="J754" s="1" t="s">
        <v>41</v>
      </c>
      <c r="L754" s="9">
        <f t="shared" si="38"/>
        <v>0.42739463601532562</v>
      </c>
      <c r="M754" s="9">
        <f t="shared" si="36"/>
        <v>23.141603542893169</v>
      </c>
      <c r="S754">
        <f t="shared" si="37"/>
        <v>0.67804898380676981</v>
      </c>
    </row>
    <row r="755" spans="1:19" x14ac:dyDescent="0.2">
      <c r="A755" s="12">
        <v>754</v>
      </c>
      <c r="B755" s="1">
        <v>746</v>
      </c>
      <c r="C755" s="1">
        <v>748</v>
      </c>
      <c r="D755" s="12">
        <f>VLOOKUP($J755,Cabos!$A$29:$E$42,2,FALSE)</f>
        <v>1.044</v>
      </c>
      <c r="E755" s="12">
        <f>VLOOKUP($J755,Cabos!$A$29:$E$42,3,FALSE)</f>
        <v>0.44619999999999999</v>
      </c>
      <c r="F755" s="12">
        <f>VLOOKUP($J755,Cabos!$A$29:$E$42,5,FALSE)</f>
        <v>3.7439161362785476E-6</v>
      </c>
      <c r="G755" s="1">
        <v>6.9309999999999997E-2</v>
      </c>
      <c r="H755" s="12" t="s">
        <v>6</v>
      </c>
      <c r="J755" s="1" t="s">
        <v>41</v>
      </c>
      <c r="L755" s="9">
        <f t="shared" si="38"/>
        <v>0.42739463601532562</v>
      </c>
      <c r="M755" s="9">
        <f t="shared" si="36"/>
        <v>23.141603542893169</v>
      </c>
      <c r="S755">
        <f t="shared" si="37"/>
        <v>1.6039445415579254</v>
      </c>
    </row>
    <row r="756" spans="1:19" x14ac:dyDescent="0.2">
      <c r="A756" s="12">
        <v>755</v>
      </c>
      <c r="B756" s="1">
        <v>750</v>
      </c>
      <c r="C756" s="1">
        <v>753</v>
      </c>
      <c r="D756" s="12">
        <f>VLOOKUP($J756,Cabos!$A$29:$E$42,2,FALSE)</f>
        <v>1.044</v>
      </c>
      <c r="E756" s="12">
        <f>VLOOKUP($J756,Cabos!$A$29:$E$42,3,FALSE)</f>
        <v>0.44619999999999999</v>
      </c>
      <c r="F756" s="12">
        <f>VLOOKUP($J756,Cabos!$A$29:$E$42,5,FALSE)</f>
        <v>3.7439161362785476E-6</v>
      </c>
      <c r="G756" s="1">
        <v>0.13375000000000001</v>
      </c>
      <c r="H756" s="12" t="s">
        <v>6</v>
      </c>
      <c r="J756" s="1" t="s">
        <v>41</v>
      </c>
      <c r="L756" s="9">
        <f t="shared" si="38"/>
        <v>0.42739463601532562</v>
      </c>
      <c r="M756" s="9">
        <f t="shared" si="36"/>
        <v>23.141603542893169</v>
      </c>
      <c r="S756">
        <f t="shared" si="37"/>
        <v>3.0951894738619616</v>
      </c>
    </row>
    <row r="757" spans="1:19" x14ac:dyDescent="0.2">
      <c r="A757" s="12">
        <v>756</v>
      </c>
      <c r="B757" s="1">
        <v>750</v>
      </c>
      <c r="C757" s="1">
        <v>751</v>
      </c>
      <c r="D757" s="12">
        <f>VLOOKUP($J757,Cabos!$A$29:$E$42,2,FALSE)</f>
        <v>1.044</v>
      </c>
      <c r="E757" s="12">
        <f>VLOOKUP($J757,Cabos!$A$29:$E$42,3,FALSE)</f>
        <v>0.44619999999999999</v>
      </c>
      <c r="F757" s="12">
        <f>VLOOKUP($J757,Cabos!$A$29:$E$42,5,FALSE)</f>
        <v>3.7439161362785476E-6</v>
      </c>
      <c r="G757" s="1">
        <v>1.342E-2</v>
      </c>
      <c r="H757" s="12" t="s">
        <v>6</v>
      </c>
      <c r="J757" s="1" t="s">
        <v>41</v>
      </c>
      <c r="L757" s="9">
        <f t="shared" si="38"/>
        <v>0.42739463601532562</v>
      </c>
      <c r="M757" s="9">
        <f t="shared" si="36"/>
        <v>23.141603542893169</v>
      </c>
      <c r="S757">
        <f t="shared" si="37"/>
        <v>0.3105603195456263</v>
      </c>
    </row>
    <row r="758" spans="1:19" x14ac:dyDescent="0.2">
      <c r="A758" s="12">
        <v>757</v>
      </c>
      <c r="B758" s="1">
        <v>750</v>
      </c>
      <c r="C758" s="1">
        <v>752</v>
      </c>
      <c r="D758" s="12">
        <f>VLOOKUP($J758,Cabos!$A$29:$E$42,2,FALSE)</f>
        <v>1.044</v>
      </c>
      <c r="E758" s="12">
        <f>VLOOKUP($J758,Cabos!$A$29:$E$42,3,FALSE)</f>
        <v>0.44619999999999999</v>
      </c>
      <c r="F758" s="12">
        <f>VLOOKUP($J758,Cabos!$A$29:$E$42,5,FALSE)</f>
        <v>3.7439161362785476E-6</v>
      </c>
      <c r="G758" s="1">
        <v>2.214E-2</v>
      </c>
      <c r="H758" s="12" t="s">
        <v>6</v>
      </c>
      <c r="J758" s="1" t="s">
        <v>41</v>
      </c>
      <c r="L758" s="9">
        <f t="shared" si="38"/>
        <v>0.42739463601532562</v>
      </c>
      <c r="M758" s="9">
        <f t="shared" si="36"/>
        <v>23.141603542893169</v>
      </c>
      <c r="S758">
        <f t="shared" si="37"/>
        <v>0.51235510243965476</v>
      </c>
    </row>
    <row r="759" spans="1:19" x14ac:dyDescent="0.2">
      <c r="A759" s="12">
        <v>758</v>
      </c>
      <c r="B759" s="1">
        <v>753</v>
      </c>
      <c r="C759" s="1">
        <v>754</v>
      </c>
      <c r="D759" s="12">
        <f>VLOOKUP($J759,Cabos!$A$29:$E$42,2,FALSE)</f>
        <v>1.044</v>
      </c>
      <c r="E759" s="12">
        <f>VLOOKUP($J759,Cabos!$A$29:$E$42,3,FALSE)</f>
        <v>0.44619999999999999</v>
      </c>
      <c r="F759" s="12">
        <f>VLOOKUP($J759,Cabos!$A$29:$E$42,5,FALSE)</f>
        <v>3.7439161362785476E-6</v>
      </c>
      <c r="G759" s="1">
        <v>4.0219999999999999E-2</v>
      </c>
      <c r="H759" s="12" t="s">
        <v>6</v>
      </c>
      <c r="J759" s="1" t="s">
        <v>41</v>
      </c>
      <c r="L759" s="9">
        <f t="shared" si="38"/>
        <v>0.42739463601532562</v>
      </c>
      <c r="M759" s="9">
        <f t="shared" si="36"/>
        <v>23.141603542893169</v>
      </c>
      <c r="S759">
        <f t="shared" si="37"/>
        <v>0.93075529449516325</v>
      </c>
    </row>
    <row r="760" spans="1:19" x14ac:dyDescent="0.2">
      <c r="A760" s="12">
        <v>759</v>
      </c>
      <c r="B760" s="1">
        <v>753</v>
      </c>
      <c r="C760" s="1">
        <v>756</v>
      </c>
      <c r="D760" s="12">
        <f>VLOOKUP($J760,Cabos!$A$29:$E$42,2,FALSE)</f>
        <v>1.044</v>
      </c>
      <c r="E760" s="12">
        <f>VLOOKUP($J760,Cabos!$A$29:$E$42,3,FALSE)</f>
        <v>0.44619999999999999</v>
      </c>
      <c r="F760" s="12">
        <f>VLOOKUP($J760,Cabos!$A$29:$E$42,5,FALSE)</f>
        <v>3.7439161362785476E-6</v>
      </c>
      <c r="G760" s="1">
        <v>5.126E-2</v>
      </c>
      <c r="H760" s="12" t="s">
        <v>6</v>
      </c>
      <c r="J760" s="1" t="s">
        <v>41</v>
      </c>
      <c r="L760" s="9">
        <f t="shared" si="38"/>
        <v>0.42739463601532562</v>
      </c>
      <c r="M760" s="9">
        <f t="shared" si="36"/>
        <v>23.141603542893169</v>
      </c>
      <c r="S760">
        <f t="shared" si="37"/>
        <v>1.1862385976087038</v>
      </c>
    </row>
    <row r="761" spans="1:19" x14ac:dyDescent="0.2">
      <c r="A761" s="12">
        <v>760</v>
      </c>
      <c r="B761" s="1">
        <v>753</v>
      </c>
      <c r="C761" s="1">
        <v>755</v>
      </c>
      <c r="D761" s="12">
        <f>VLOOKUP($J761,Cabos!$A$29:$E$42,2,FALSE)</f>
        <v>1.044</v>
      </c>
      <c r="E761" s="12">
        <f>VLOOKUP($J761,Cabos!$A$29:$E$42,3,FALSE)</f>
        <v>0.44619999999999999</v>
      </c>
      <c r="F761" s="12">
        <f>VLOOKUP($J761,Cabos!$A$29:$E$42,5,FALSE)</f>
        <v>3.7439161362785476E-6</v>
      </c>
      <c r="G761" s="1">
        <v>9.810000000000001E-3</v>
      </c>
      <c r="H761" s="12" t="s">
        <v>6</v>
      </c>
      <c r="J761" s="1" t="s">
        <v>41</v>
      </c>
      <c r="L761" s="9">
        <f t="shared" si="38"/>
        <v>0.42739463601532562</v>
      </c>
      <c r="M761" s="9">
        <f t="shared" si="36"/>
        <v>23.141603542893169</v>
      </c>
      <c r="S761">
        <f t="shared" si="37"/>
        <v>0.22701913075578201</v>
      </c>
    </row>
    <row r="762" spans="1:19" x14ac:dyDescent="0.2">
      <c r="A762" s="12">
        <v>761</v>
      </c>
      <c r="B762" s="1">
        <v>759</v>
      </c>
      <c r="C762" s="1">
        <v>761</v>
      </c>
      <c r="D762" s="12">
        <f>VLOOKUP($J762,Cabos!$A$29:$E$42,2,FALSE)</f>
        <v>1.712</v>
      </c>
      <c r="E762" s="12">
        <f>VLOOKUP($J762,Cabos!$A$29:$E$42,3,FALSE)</f>
        <v>0.45369999999999999</v>
      </c>
      <c r="F762" s="12">
        <f>VLOOKUP($J762,Cabos!$A$29:$E$42,5,FALSE)</f>
        <v>3.6416605972323381E-6</v>
      </c>
      <c r="G762" s="1">
        <v>3.483E-2</v>
      </c>
      <c r="H762" s="12" t="s">
        <v>6</v>
      </c>
      <c r="J762" s="1" t="s">
        <v>43</v>
      </c>
      <c r="L762" s="9">
        <f t="shared" si="38"/>
        <v>0.26501168224299065</v>
      </c>
      <c r="M762" s="9">
        <f t="shared" si="36"/>
        <v>14.842852478997703</v>
      </c>
      <c r="S762">
        <f t="shared" si="37"/>
        <v>0.51697655184349001</v>
      </c>
    </row>
    <row r="763" spans="1:19" x14ac:dyDescent="0.2">
      <c r="A763" s="12">
        <v>762</v>
      </c>
      <c r="B763" s="1">
        <v>762</v>
      </c>
      <c r="C763" s="1">
        <v>764</v>
      </c>
      <c r="D763" s="12">
        <f>VLOOKUP($J763,Cabos!$A$29:$E$42,2,FALSE)</f>
        <v>1.044</v>
      </c>
      <c r="E763" s="12">
        <f>VLOOKUP($J763,Cabos!$A$29:$E$42,3,FALSE)</f>
        <v>0.44619999999999999</v>
      </c>
      <c r="F763" s="12">
        <f>VLOOKUP($J763,Cabos!$A$29:$E$42,5,FALSE)</f>
        <v>3.7439161362785476E-6</v>
      </c>
      <c r="G763" s="1">
        <v>1.7250000000000001E-2</v>
      </c>
      <c r="H763" s="12" t="s">
        <v>6</v>
      </c>
      <c r="J763" s="1" t="s">
        <v>41</v>
      </c>
      <c r="L763" s="9">
        <f t="shared" si="38"/>
        <v>0.42739463601532562</v>
      </c>
      <c r="M763" s="9">
        <f t="shared" si="36"/>
        <v>23.141603542893169</v>
      </c>
      <c r="S763">
        <f t="shared" si="37"/>
        <v>0.3991926611149072</v>
      </c>
    </row>
    <row r="764" spans="1:19" x14ac:dyDescent="0.2">
      <c r="A764" s="12">
        <v>763</v>
      </c>
      <c r="B764" s="1">
        <v>762</v>
      </c>
      <c r="C764" s="1">
        <v>763</v>
      </c>
      <c r="D764" s="12">
        <f>VLOOKUP($J764,Cabos!$A$29:$E$42,2,FALSE)</f>
        <v>0.32800000000000001</v>
      </c>
      <c r="E764" s="12">
        <f>VLOOKUP($J764,Cabos!$A$29:$E$42,3,FALSE)</f>
        <v>0.40250000000000002</v>
      </c>
      <c r="F764" s="12">
        <f>VLOOKUP($J764,Cabos!$A$29:$E$42,5,FALSE)</f>
        <v>4.1753653444676413E-6</v>
      </c>
      <c r="G764" s="1">
        <v>3.6240000000000001E-2</v>
      </c>
      <c r="H764" s="12" t="s">
        <v>6</v>
      </c>
      <c r="J764" s="1" t="s">
        <v>39</v>
      </c>
      <c r="L764" s="9">
        <f t="shared" si="38"/>
        <v>1.2271341463414633</v>
      </c>
      <c r="M764" s="9">
        <f t="shared" si="36"/>
        <v>50.82317362855737</v>
      </c>
      <c r="S764">
        <f t="shared" si="37"/>
        <v>1.8418318122989192</v>
      </c>
    </row>
    <row r="765" spans="1:19" x14ac:dyDescent="0.2">
      <c r="A765" s="12">
        <v>764</v>
      </c>
      <c r="B765" s="1">
        <v>763</v>
      </c>
      <c r="C765" s="1">
        <v>765</v>
      </c>
      <c r="D765" s="12">
        <f>VLOOKUP($J765,Cabos!$A$29:$E$42,2,FALSE)</f>
        <v>0.32800000000000001</v>
      </c>
      <c r="E765" s="12">
        <f>VLOOKUP($J765,Cabos!$A$29:$E$42,3,FALSE)</f>
        <v>0.40250000000000002</v>
      </c>
      <c r="F765" s="12">
        <f>VLOOKUP($J765,Cabos!$A$29:$E$42,5,FALSE)</f>
        <v>4.1753653444676413E-6</v>
      </c>
      <c r="G765" s="1">
        <v>0.14607000000000001</v>
      </c>
      <c r="H765" s="12" t="s">
        <v>6</v>
      </c>
      <c r="J765" s="1" t="s">
        <v>39</v>
      </c>
      <c r="L765" s="9">
        <f t="shared" si="38"/>
        <v>1.2271341463414633</v>
      </c>
      <c r="M765" s="9">
        <f t="shared" si="36"/>
        <v>50.82317362855737</v>
      </c>
      <c r="S765">
        <f t="shared" si="37"/>
        <v>7.4237409719233751</v>
      </c>
    </row>
    <row r="766" spans="1:19" x14ac:dyDescent="0.2">
      <c r="A766" s="12">
        <v>765</v>
      </c>
      <c r="B766" s="1">
        <v>765</v>
      </c>
      <c r="C766" s="1">
        <v>766</v>
      </c>
      <c r="D766" s="12">
        <f>VLOOKUP($J766,Cabos!$A$29:$E$42,2,FALSE)</f>
        <v>0.32800000000000001</v>
      </c>
      <c r="E766" s="12">
        <f>VLOOKUP($J766,Cabos!$A$29:$E$42,3,FALSE)</f>
        <v>0.40250000000000002</v>
      </c>
      <c r="F766" s="12">
        <f>VLOOKUP($J766,Cabos!$A$29:$E$42,5,FALSE)</f>
        <v>4.1753653444676413E-6</v>
      </c>
      <c r="G766" s="1">
        <v>0.17015</v>
      </c>
      <c r="H766" s="12" t="s">
        <v>6</v>
      </c>
      <c r="J766" s="1" t="s">
        <v>39</v>
      </c>
      <c r="L766" s="9">
        <f t="shared" si="38"/>
        <v>1.2271341463414633</v>
      </c>
      <c r="M766" s="9">
        <f t="shared" si="36"/>
        <v>50.82317362855737</v>
      </c>
      <c r="S766">
        <f t="shared" si="37"/>
        <v>8.6475629928990365</v>
      </c>
    </row>
    <row r="767" spans="1:19" x14ac:dyDescent="0.2">
      <c r="A767" s="45">
        <v>766</v>
      </c>
      <c r="B767" s="45">
        <v>66</v>
      </c>
      <c r="C767" s="45">
        <v>1246</v>
      </c>
      <c r="D767" s="45"/>
      <c r="E767" s="45"/>
      <c r="F767" s="45"/>
      <c r="G767" s="45"/>
      <c r="H767" s="45" t="s">
        <v>53</v>
      </c>
      <c r="I767" s="45" t="s">
        <v>54</v>
      </c>
      <c r="J767" s="45"/>
      <c r="K767" s="45"/>
      <c r="L767" s="46"/>
      <c r="M767" s="46"/>
      <c r="S767">
        <f t="shared" si="37"/>
        <v>0</v>
      </c>
    </row>
    <row r="768" spans="1:19" x14ac:dyDescent="0.2">
      <c r="A768" s="1">
        <v>767</v>
      </c>
      <c r="B768" s="1">
        <v>1</v>
      </c>
      <c r="C768" s="1">
        <v>767</v>
      </c>
      <c r="D768" s="12">
        <f>VLOOKUP($J768,Cabos!$A$29:$E$42,2,FALSE)</f>
        <v>0.32800000000000001</v>
      </c>
      <c r="E768" s="12">
        <f>VLOOKUP($J768,Cabos!$A$29:$E$42,3,FALSE)</f>
        <v>0.40250000000000002</v>
      </c>
      <c r="F768" s="12">
        <f>VLOOKUP($J768,Cabos!$A$29:$E$42,5,FALSE)</f>
        <v>4.1753653444676413E-6</v>
      </c>
      <c r="G768" s="1">
        <v>6.1009999999999995E-2</v>
      </c>
      <c r="H768" s="1" t="s">
        <v>6</v>
      </c>
      <c r="J768" s="1" t="s">
        <v>39</v>
      </c>
      <c r="K768" s="1" t="s">
        <v>37</v>
      </c>
      <c r="L768" s="9">
        <f t="shared" ref="L768:L830" si="39">E768/D768</f>
        <v>1.2271341463414633</v>
      </c>
      <c r="M768" s="9">
        <f t="shared" si="36"/>
        <v>50.82317362855737</v>
      </c>
      <c r="S768">
        <f t="shared" si="37"/>
        <v>3.1007218230782847</v>
      </c>
    </row>
    <row r="769" spans="1:19" x14ac:dyDescent="0.2">
      <c r="A769" s="1">
        <v>768</v>
      </c>
      <c r="B769" s="1">
        <v>767</v>
      </c>
      <c r="C769" s="1">
        <v>768</v>
      </c>
      <c r="D769" s="12">
        <f>VLOOKUP($J769,Cabos!$A$29:$E$42,2,FALSE)</f>
        <v>0.32800000000000001</v>
      </c>
      <c r="E769" s="12">
        <f>VLOOKUP($J769,Cabos!$A$29:$E$42,3,FALSE)</f>
        <v>0.40250000000000002</v>
      </c>
      <c r="F769" s="12">
        <f>VLOOKUP($J769,Cabos!$A$29:$E$42,5,FALSE)</f>
        <v>4.1753653444676413E-6</v>
      </c>
      <c r="G769" s="1">
        <v>4.6270000000000006E-2</v>
      </c>
      <c r="H769" s="1" t="s">
        <v>6</v>
      </c>
      <c r="J769" s="1" t="s">
        <v>39</v>
      </c>
      <c r="K769" s="1" t="s">
        <v>50</v>
      </c>
      <c r="L769" s="9">
        <f t="shared" si="39"/>
        <v>1.2271341463414633</v>
      </c>
      <c r="M769" s="9">
        <f t="shared" si="36"/>
        <v>50.82317362855737</v>
      </c>
      <c r="S769">
        <f t="shared" si="37"/>
        <v>2.35158824379335</v>
      </c>
    </row>
    <row r="770" spans="1:19" x14ac:dyDescent="0.2">
      <c r="A770" s="1">
        <v>769</v>
      </c>
      <c r="B770" s="1">
        <v>768</v>
      </c>
      <c r="C770" s="1">
        <v>769</v>
      </c>
      <c r="D770" s="12">
        <f>VLOOKUP($J770,Cabos!$A$29:$E$42,2,FALSE)</f>
        <v>0.32800000000000001</v>
      </c>
      <c r="E770" s="12">
        <f>VLOOKUP($J770,Cabos!$A$29:$E$42,3,FALSE)</f>
        <v>0.40250000000000002</v>
      </c>
      <c r="F770" s="12">
        <f>VLOOKUP($J770,Cabos!$A$29:$E$42,5,FALSE)</f>
        <v>4.1753653444676413E-6</v>
      </c>
      <c r="G770" s="1">
        <v>7.2800000000000004E-2</v>
      </c>
      <c r="H770" s="1" t="s">
        <v>6</v>
      </c>
      <c r="J770" s="1" t="s">
        <v>39</v>
      </c>
      <c r="K770" s="1" t="s">
        <v>50</v>
      </c>
      <c r="L770" s="9">
        <f t="shared" si="39"/>
        <v>1.2271341463414633</v>
      </c>
      <c r="M770" s="9">
        <f t="shared" si="36"/>
        <v>50.82317362855737</v>
      </c>
      <c r="S770">
        <f t="shared" si="37"/>
        <v>3.6999270401589768</v>
      </c>
    </row>
    <row r="771" spans="1:19" x14ac:dyDescent="0.2">
      <c r="A771" s="1">
        <v>770</v>
      </c>
      <c r="B771" s="1">
        <v>768</v>
      </c>
      <c r="C771" s="1">
        <v>770</v>
      </c>
      <c r="D771" s="12">
        <f>VLOOKUP($J771,Cabos!$A$29:$E$42,2,FALSE)</f>
        <v>1.044</v>
      </c>
      <c r="E771" s="12">
        <f>VLOOKUP($J771,Cabos!$A$29:$E$42,3,FALSE)</f>
        <v>0.44619999999999999</v>
      </c>
      <c r="F771" s="12">
        <f>VLOOKUP($J771,Cabos!$A$29:$E$42,5,FALSE)</f>
        <v>3.7439161362785476E-6</v>
      </c>
      <c r="G771" s="1">
        <v>0.17712</v>
      </c>
      <c r="H771" s="1" t="s">
        <v>6</v>
      </c>
      <c r="J771" s="1" t="s">
        <v>41</v>
      </c>
      <c r="L771" s="9">
        <f t="shared" si="39"/>
        <v>0.42739463601532562</v>
      </c>
      <c r="M771" s="9">
        <f t="shared" ref="M771:M834" si="40">DEGREES(ATAN(L771))</f>
        <v>23.141603542893169</v>
      </c>
      <c r="S771">
        <f t="shared" ref="S771:S834" si="41">G771*M771</f>
        <v>4.0988408195172381</v>
      </c>
    </row>
    <row r="772" spans="1:19" x14ac:dyDescent="0.2">
      <c r="A772" s="1">
        <v>771</v>
      </c>
      <c r="B772" s="1">
        <v>769</v>
      </c>
      <c r="C772" s="1">
        <v>771</v>
      </c>
      <c r="D772" s="12">
        <f>VLOOKUP($J772,Cabos!$A$29:$E$42,2,FALSE)</f>
        <v>0.32800000000000001</v>
      </c>
      <c r="E772" s="12">
        <f>VLOOKUP($J772,Cabos!$A$29:$E$42,3,FALSE)</f>
        <v>0.40250000000000002</v>
      </c>
      <c r="F772" s="12">
        <f>VLOOKUP($J772,Cabos!$A$29:$E$42,5,FALSE)</f>
        <v>4.1753653444676413E-6</v>
      </c>
      <c r="G772" s="1">
        <v>0.10382</v>
      </c>
      <c r="H772" s="1" t="s">
        <v>6</v>
      </c>
      <c r="J772" s="1" t="s">
        <v>39</v>
      </c>
      <c r="L772" s="9">
        <f t="shared" si="39"/>
        <v>1.2271341463414633</v>
      </c>
      <c r="M772" s="9">
        <f t="shared" si="40"/>
        <v>50.82317362855737</v>
      </c>
      <c r="S772">
        <f t="shared" si="41"/>
        <v>5.2764618861168255</v>
      </c>
    </row>
    <row r="773" spans="1:19" x14ac:dyDescent="0.2">
      <c r="A773" s="1">
        <v>772</v>
      </c>
      <c r="B773" s="1">
        <v>771</v>
      </c>
      <c r="C773" s="1">
        <v>772</v>
      </c>
      <c r="D773" s="12">
        <f>VLOOKUP($J773,Cabos!$A$29:$E$42,2,FALSE)</f>
        <v>0.32800000000000001</v>
      </c>
      <c r="E773" s="12">
        <f>VLOOKUP($J773,Cabos!$A$29:$E$42,3,FALSE)</f>
        <v>0.40250000000000002</v>
      </c>
      <c r="F773" s="12">
        <f>VLOOKUP($J773,Cabos!$A$29:$E$42,5,FALSE)</f>
        <v>4.1753653444676413E-6</v>
      </c>
      <c r="G773" s="1">
        <v>3.415E-2</v>
      </c>
      <c r="H773" s="1" t="s">
        <v>6</v>
      </c>
      <c r="J773" s="1" t="s">
        <v>39</v>
      </c>
      <c r="L773" s="9">
        <f t="shared" si="39"/>
        <v>1.2271341463414633</v>
      </c>
      <c r="M773" s="9">
        <f t="shared" si="40"/>
        <v>50.82317362855737</v>
      </c>
      <c r="S773">
        <f t="shared" si="41"/>
        <v>1.7356113794152341</v>
      </c>
    </row>
    <row r="774" spans="1:19" x14ac:dyDescent="0.2">
      <c r="A774" s="1">
        <v>773</v>
      </c>
      <c r="B774" s="1">
        <v>771</v>
      </c>
      <c r="C774" s="1">
        <v>773</v>
      </c>
      <c r="D774" s="12">
        <f>VLOOKUP($J774,Cabos!$A$29:$E$42,2,FALSE)</f>
        <v>0.32800000000000001</v>
      </c>
      <c r="E774" s="12">
        <f>VLOOKUP($J774,Cabos!$A$29:$E$42,3,FALSE)</f>
        <v>0.40250000000000002</v>
      </c>
      <c r="F774" s="12">
        <f>VLOOKUP($J774,Cabos!$A$29:$E$42,5,FALSE)</f>
        <v>4.1753653444676413E-6</v>
      </c>
      <c r="G774" s="1">
        <v>5.2810000000000003E-2</v>
      </c>
      <c r="H774" s="1" t="s">
        <v>6</v>
      </c>
      <c r="J774" s="1" t="s">
        <v>39</v>
      </c>
      <c r="L774" s="9">
        <f t="shared" si="39"/>
        <v>1.2271341463414633</v>
      </c>
      <c r="M774" s="9">
        <f t="shared" si="40"/>
        <v>50.82317362855737</v>
      </c>
      <c r="S774">
        <f t="shared" si="41"/>
        <v>2.683971799324115</v>
      </c>
    </row>
    <row r="775" spans="1:19" x14ac:dyDescent="0.2">
      <c r="A775" s="1">
        <v>774</v>
      </c>
      <c r="B775" s="1">
        <v>772</v>
      </c>
      <c r="C775" s="1">
        <v>776</v>
      </c>
      <c r="D775" s="12">
        <f>VLOOKUP($J775,Cabos!$A$29:$E$42,2,FALSE)</f>
        <v>0.32800000000000001</v>
      </c>
      <c r="E775" s="12">
        <f>VLOOKUP($J775,Cabos!$A$29:$E$42,3,FALSE)</f>
        <v>0.40250000000000002</v>
      </c>
      <c r="F775" s="12">
        <f>VLOOKUP($J775,Cabos!$A$29:$E$42,5,FALSE)</f>
        <v>4.1753653444676413E-6</v>
      </c>
      <c r="G775" s="1">
        <v>0.23654</v>
      </c>
      <c r="H775" s="1" t="s">
        <v>6</v>
      </c>
      <c r="J775" s="1" t="s">
        <v>39</v>
      </c>
      <c r="L775" s="9">
        <f t="shared" si="39"/>
        <v>1.2271341463414633</v>
      </c>
      <c r="M775" s="9">
        <f t="shared" si="40"/>
        <v>50.82317362855737</v>
      </c>
      <c r="S775">
        <f t="shared" si="41"/>
        <v>12.021713490098961</v>
      </c>
    </row>
    <row r="776" spans="1:19" x14ac:dyDescent="0.2">
      <c r="A776" s="1">
        <v>775</v>
      </c>
      <c r="B776" s="1">
        <v>773</v>
      </c>
      <c r="C776" s="1">
        <v>775</v>
      </c>
      <c r="D776" s="12">
        <f>VLOOKUP($J776,Cabos!$A$29:$E$42,2,FALSE)</f>
        <v>1.044</v>
      </c>
      <c r="E776" s="12">
        <f>VLOOKUP($J776,Cabos!$A$29:$E$42,3,FALSE)</f>
        <v>0.44619999999999999</v>
      </c>
      <c r="F776" s="12">
        <f>VLOOKUP($J776,Cabos!$A$29:$E$42,5,FALSE)</f>
        <v>3.7439161362785476E-6</v>
      </c>
      <c r="G776" s="1">
        <v>2.826E-2</v>
      </c>
      <c r="H776" s="1" t="s">
        <v>6</v>
      </c>
      <c r="J776" s="1" t="s">
        <v>41</v>
      </c>
      <c r="L776" s="9">
        <f t="shared" si="39"/>
        <v>0.42739463601532562</v>
      </c>
      <c r="M776" s="9">
        <f t="shared" si="40"/>
        <v>23.141603542893169</v>
      </c>
      <c r="S776">
        <f t="shared" si="41"/>
        <v>0.65398171612216094</v>
      </c>
    </row>
    <row r="777" spans="1:19" x14ac:dyDescent="0.2">
      <c r="A777" s="1">
        <v>776</v>
      </c>
      <c r="B777" s="1">
        <v>773</v>
      </c>
      <c r="C777" s="1">
        <v>774</v>
      </c>
      <c r="D777" s="12">
        <f>VLOOKUP($J777,Cabos!$A$29:$E$42,2,FALSE)</f>
        <v>0.32800000000000001</v>
      </c>
      <c r="E777" s="12">
        <f>VLOOKUP($J777,Cabos!$A$29:$E$42,3,FALSE)</f>
        <v>0.40250000000000002</v>
      </c>
      <c r="F777" s="12">
        <f>VLOOKUP($J777,Cabos!$A$29:$E$42,5,FALSE)</f>
        <v>4.1753653444676413E-6</v>
      </c>
      <c r="G777" s="1">
        <v>7.349E-2</v>
      </c>
      <c r="H777" s="1" t="s">
        <v>6</v>
      </c>
      <c r="J777" s="1" t="s">
        <v>39</v>
      </c>
      <c r="L777" s="9">
        <f t="shared" si="39"/>
        <v>1.2271341463414633</v>
      </c>
      <c r="M777" s="9">
        <f t="shared" si="40"/>
        <v>50.82317362855737</v>
      </c>
      <c r="S777">
        <f t="shared" si="41"/>
        <v>3.7349950299626813</v>
      </c>
    </row>
    <row r="778" spans="1:19" x14ac:dyDescent="0.2">
      <c r="A778" s="1">
        <v>777</v>
      </c>
      <c r="B778" s="1">
        <v>776</v>
      </c>
      <c r="C778" s="1">
        <v>777</v>
      </c>
      <c r="D778" s="12">
        <f>VLOOKUP($J778,Cabos!$A$29:$E$42,2,FALSE)</f>
        <v>0.32800000000000001</v>
      </c>
      <c r="E778" s="12">
        <f>VLOOKUP($J778,Cabos!$A$29:$E$42,3,FALSE)</f>
        <v>0.40250000000000002</v>
      </c>
      <c r="F778" s="12">
        <f>VLOOKUP($J778,Cabos!$A$29:$E$42,5,FALSE)</f>
        <v>4.1753653444676413E-6</v>
      </c>
      <c r="G778" s="1">
        <v>0.14212</v>
      </c>
      <c r="H778" s="1" t="s">
        <v>6</v>
      </c>
      <c r="J778" s="1" t="s">
        <v>39</v>
      </c>
      <c r="L778" s="9">
        <f t="shared" si="39"/>
        <v>1.2271341463414633</v>
      </c>
      <c r="M778" s="9">
        <f t="shared" si="40"/>
        <v>50.82317362855737</v>
      </c>
      <c r="S778">
        <f t="shared" si="41"/>
        <v>7.2229894360905735</v>
      </c>
    </row>
    <row r="779" spans="1:19" x14ac:dyDescent="0.2">
      <c r="A779" s="1">
        <v>778</v>
      </c>
      <c r="B779" s="1">
        <v>776</v>
      </c>
      <c r="C779" s="1">
        <v>778</v>
      </c>
      <c r="D779" s="12">
        <f>VLOOKUP($J779,Cabos!$A$29:$E$42,2,FALSE)</f>
        <v>0.52100000000000002</v>
      </c>
      <c r="E779" s="12">
        <f>VLOOKUP($J779,Cabos!$A$29:$E$42,3,FALSE)</f>
        <v>0.42</v>
      </c>
      <c r="F779" s="12">
        <f>VLOOKUP($J779,Cabos!$A$29:$E$42,5,FALSE)</f>
        <v>3.9920159680638726E-6</v>
      </c>
      <c r="G779" s="1">
        <v>4.6699999999999997E-3</v>
      </c>
      <c r="H779" s="1" t="s">
        <v>6</v>
      </c>
      <c r="J779" s="1" t="s">
        <v>47</v>
      </c>
      <c r="L779" s="9">
        <f t="shared" si="39"/>
        <v>0.80614203454894429</v>
      </c>
      <c r="M779" s="9">
        <f t="shared" si="40"/>
        <v>38.873747159983608</v>
      </c>
      <c r="S779">
        <f t="shared" si="41"/>
        <v>0.18154039923712345</v>
      </c>
    </row>
    <row r="780" spans="1:19" x14ac:dyDescent="0.2">
      <c r="A780" s="1">
        <v>779</v>
      </c>
      <c r="B780" s="1">
        <v>777</v>
      </c>
      <c r="C780" s="1">
        <v>780</v>
      </c>
      <c r="D780" s="12">
        <f>VLOOKUP($J780,Cabos!$A$29:$E$42,2,FALSE)</f>
        <v>0.32800000000000001</v>
      </c>
      <c r="E780" s="12">
        <f>VLOOKUP($J780,Cabos!$A$29:$E$42,3,FALSE)</f>
        <v>0.40250000000000002</v>
      </c>
      <c r="F780" s="12">
        <f>VLOOKUP($J780,Cabos!$A$29:$E$42,5,FALSE)</f>
        <v>4.1753653444676413E-6</v>
      </c>
      <c r="G780" s="1">
        <v>0.29511000000000004</v>
      </c>
      <c r="H780" s="1" t="s">
        <v>6</v>
      </c>
      <c r="J780" s="1" t="s">
        <v>39</v>
      </c>
      <c r="L780" s="9">
        <f t="shared" si="39"/>
        <v>1.2271341463414633</v>
      </c>
      <c r="M780" s="9">
        <f t="shared" si="40"/>
        <v>50.82317362855737</v>
      </c>
      <c r="S780">
        <f t="shared" si="41"/>
        <v>14.998426769523567</v>
      </c>
    </row>
    <row r="781" spans="1:19" x14ac:dyDescent="0.2">
      <c r="A781" s="1">
        <v>780</v>
      </c>
      <c r="B781" s="1">
        <v>778</v>
      </c>
      <c r="C781" s="1">
        <v>779</v>
      </c>
      <c r="D781" s="12">
        <f>VLOOKUP($J781,Cabos!$A$29:$E$42,2,FALSE)</f>
        <v>0.52100000000000002</v>
      </c>
      <c r="E781" s="12">
        <f>VLOOKUP($J781,Cabos!$A$29:$E$42,3,FALSE)</f>
        <v>0.42</v>
      </c>
      <c r="F781" s="12">
        <f>VLOOKUP($J781,Cabos!$A$29:$E$42,5,FALSE)</f>
        <v>3.9920159680638726E-6</v>
      </c>
      <c r="G781" s="1">
        <v>2.0539999999999999E-2</v>
      </c>
      <c r="H781" s="1" t="s">
        <v>6</v>
      </c>
      <c r="J781" s="1" t="s">
        <v>47</v>
      </c>
      <c r="K781" s="1" t="s">
        <v>41</v>
      </c>
      <c r="L781" s="9">
        <f t="shared" si="39"/>
        <v>0.80614203454894429</v>
      </c>
      <c r="M781" s="9">
        <f t="shared" si="40"/>
        <v>38.873747159983608</v>
      </c>
      <c r="S781">
        <f t="shared" si="41"/>
        <v>0.79846676666606331</v>
      </c>
    </row>
    <row r="782" spans="1:19" x14ac:dyDescent="0.2">
      <c r="A782" s="1">
        <v>781</v>
      </c>
      <c r="B782" s="1">
        <v>780</v>
      </c>
      <c r="C782" s="1">
        <v>782</v>
      </c>
      <c r="D782" s="12">
        <f>VLOOKUP($J782,Cabos!$A$29:$E$42,2,FALSE)</f>
        <v>0.32800000000000001</v>
      </c>
      <c r="E782" s="12">
        <f>VLOOKUP($J782,Cabos!$A$29:$E$42,3,FALSE)</f>
        <v>0.40250000000000002</v>
      </c>
      <c r="F782" s="12">
        <f>VLOOKUP($J782,Cabos!$A$29:$E$42,5,FALSE)</f>
        <v>4.1753653444676413E-6</v>
      </c>
      <c r="G782" s="1">
        <v>0.1555</v>
      </c>
      <c r="H782" s="1" t="s">
        <v>6</v>
      </c>
      <c r="J782" s="1" t="s">
        <v>39</v>
      </c>
      <c r="L782" s="9">
        <f t="shared" si="39"/>
        <v>1.2271341463414633</v>
      </c>
      <c r="M782" s="9">
        <f t="shared" si="40"/>
        <v>50.82317362855737</v>
      </c>
      <c r="S782">
        <f t="shared" si="41"/>
        <v>7.903003499240671</v>
      </c>
    </row>
    <row r="783" spans="1:19" x14ac:dyDescent="0.2">
      <c r="A783" s="1">
        <v>782</v>
      </c>
      <c r="B783" s="1">
        <v>780</v>
      </c>
      <c r="C783" s="1">
        <v>781</v>
      </c>
      <c r="D783" s="12">
        <f>VLOOKUP($J783,Cabos!$A$29:$E$42,2,FALSE)</f>
        <v>1.712</v>
      </c>
      <c r="E783" s="12">
        <f>VLOOKUP($J783,Cabos!$A$29:$E$42,3,FALSE)</f>
        <v>0.45369999999999999</v>
      </c>
      <c r="F783" s="12">
        <f>VLOOKUP($J783,Cabos!$A$29:$E$42,5,FALSE)</f>
        <v>3.6416605972323381E-6</v>
      </c>
      <c r="G783" s="1">
        <v>2.027E-2</v>
      </c>
      <c r="H783" s="1" t="s">
        <v>6</v>
      </c>
      <c r="J783" s="1" t="s">
        <v>43</v>
      </c>
      <c r="L783" s="9">
        <f t="shared" si="39"/>
        <v>0.26501168224299065</v>
      </c>
      <c r="M783" s="9">
        <f t="shared" si="40"/>
        <v>14.842852478997703</v>
      </c>
      <c r="S783">
        <f t="shared" si="41"/>
        <v>0.30086461974928341</v>
      </c>
    </row>
    <row r="784" spans="1:19" x14ac:dyDescent="0.2">
      <c r="A784" s="1">
        <v>783</v>
      </c>
      <c r="B784" s="1">
        <v>781</v>
      </c>
      <c r="C784" s="1">
        <v>1405</v>
      </c>
      <c r="D784" s="12">
        <f>VLOOKUP($J784,Cabos!$A$29:$E$42,2,FALSE)</f>
        <v>1.712</v>
      </c>
      <c r="E784" s="12">
        <f>VLOOKUP($J784,Cabos!$A$29:$E$42,3,FALSE)</f>
        <v>0.45369999999999999</v>
      </c>
      <c r="F784" s="12">
        <f>VLOOKUP($J784,Cabos!$A$29:$E$42,5,FALSE)</f>
        <v>3.6416605972323381E-6</v>
      </c>
      <c r="G784" s="1">
        <v>0.24994</v>
      </c>
      <c r="H784" s="1" t="s">
        <v>6</v>
      </c>
      <c r="J784" s="1" t="s">
        <v>43</v>
      </c>
      <c r="L784" s="9">
        <f t="shared" si="39"/>
        <v>0.26501168224299065</v>
      </c>
      <c r="M784" s="9">
        <f t="shared" si="40"/>
        <v>14.842852478997703</v>
      </c>
      <c r="S784">
        <f t="shared" si="41"/>
        <v>3.7098225486006857</v>
      </c>
    </row>
    <row r="785" spans="1:19" x14ac:dyDescent="0.2">
      <c r="A785" s="1">
        <v>784</v>
      </c>
      <c r="B785" s="1">
        <v>782</v>
      </c>
      <c r="C785" s="1">
        <v>783</v>
      </c>
      <c r="D785" s="12">
        <f>VLOOKUP($J785,Cabos!$A$29:$E$42,2,FALSE)</f>
        <v>0.32800000000000001</v>
      </c>
      <c r="E785" s="12">
        <f>VLOOKUP($J785,Cabos!$A$29:$E$42,3,FALSE)</f>
        <v>0.40250000000000002</v>
      </c>
      <c r="F785" s="12">
        <f>VLOOKUP($J785,Cabos!$A$29:$E$42,5,FALSE)</f>
        <v>4.1753653444676413E-6</v>
      </c>
      <c r="G785" s="1">
        <v>4.6630000000000005E-2</v>
      </c>
      <c r="H785" s="1" t="s">
        <v>6</v>
      </c>
      <c r="J785" s="1" t="s">
        <v>39</v>
      </c>
      <c r="L785" s="9">
        <f t="shared" si="39"/>
        <v>1.2271341463414633</v>
      </c>
      <c r="M785" s="9">
        <f t="shared" si="40"/>
        <v>50.82317362855737</v>
      </c>
      <c r="S785">
        <f t="shared" si="41"/>
        <v>2.3698845862996305</v>
      </c>
    </row>
    <row r="786" spans="1:19" x14ac:dyDescent="0.2">
      <c r="A786" s="1">
        <v>785</v>
      </c>
      <c r="B786" s="1">
        <v>783</v>
      </c>
      <c r="C786" s="1">
        <v>785</v>
      </c>
      <c r="D786" s="12">
        <f>VLOOKUP($J786,Cabos!$A$29:$E$42,2,FALSE)</f>
        <v>1.044</v>
      </c>
      <c r="E786" s="12">
        <f>VLOOKUP($J786,Cabos!$A$29:$E$42,3,FALSE)</f>
        <v>0.44619999999999999</v>
      </c>
      <c r="F786" s="12">
        <f>VLOOKUP($J786,Cabos!$A$29:$E$42,5,FALSE)</f>
        <v>3.7439161362785476E-6</v>
      </c>
      <c r="G786" s="1">
        <v>2.9399999999999999E-2</v>
      </c>
      <c r="H786" s="1" t="s">
        <v>6</v>
      </c>
      <c r="J786" s="1" t="s">
        <v>41</v>
      </c>
      <c r="L786" s="9">
        <f t="shared" si="39"/>
        <v>0.42739463601532562</v>
      </c>
      <c r="M786" s="9">
        <f t="shared" si="40"/>
        <v>23.141603542893169</v>
      </c>
      <c r="S786">
        <f t="shared" si="41"/>
        <v>0.68036314416105914</v>
      </c>
    </row>
    <row r="787" spans="1:19" x14ac:dyDescent="0.2">
      <c r="A787" s="1">
        <v>786</v>
      </c>
      <c r="B787" s="1">
        <v>783</v>
      </c>
      <c r="C787" s="1">
        <v>784</v>
      </c>
      <c r="D787" s="12">
        <f>VLOOKUP($J787,Cabos!$A$29:$E$42,2,FALSE)</f>
        <v>0.32800000000000001</v>
      </c>
      <c r="E787" s="12">
        <f>VLOOKUP($J787,Cabos!$A$29:$E$42,3,FALSE)</f>
        <v>0.40250000000000002</v>
      </c>
      <c r="F787" s="12">
        <f>VLOOKUP($J787,Cabos!$A$29:$E$42,5,FALSE)</f>
        <v>4.1753653444676413E-6</v>
      </c>
      <c r="G787" s="1">
        <v>0.32374000000000003</v>
      </c>
      <c r="H787" s="1" t="s">
        <v>6</v>
      </c>
      <c r="J787" s="1" t="s">
        <v>39</v>
      </c>
      <c r="L787" s="9">
        <f t="shared" si="39"/>
        <v>1.2271341463414633</v>
      </c>
      <c r="M787" s="9">
        <f t="shared" si="40"/>
        <v>50.82317362855737</v>
      </c>
      <c r="S787">
        <f t="shared" si="41"/>
        <v>16.453494230509165</v>
      </c>
    </row>
    <row r="788" spans="1:19" x14ac:dyDescent="0.2">
      <c r="A788" s="1">
        <v>787</v>
      </c>
      <c r="B788" s="1">
        <v>784</v>
      </c>
      <c r="C788" s="1">
        <v>786</v>
      </c>
      <c r="D788" s="12">
        <f>VLOOKUP($J788,Cabos!$A$29:$E$42,2,FALSE)</f>
        <v>0.32800000000000001</v>
      </c>
      <c r="E788" s="12">
        <f>VLOOKUP($J788,Cabos!$A$29:$E$42,3,FALSE)</f>
        <v>0.40250000000000002</v>
      </c>
      <c r="F788" s="12">
        <f>VLOOKUP($J788,Cabos!$A$29:$E$42,5,FALSE)</f>
        <v>4.1753653444676413E-6</v>
      </c>
      <c r="G788" s="1">
        <v>3.4479999999999997E-2</v>
      </c>
      <c r="H788" s="1" t="s">
        <v>6</v>
      </c>
      <c r="J788" s="1" t="s">
        <v>39</v>
      </c>
      <c r="L788" s="9">
        <f t="shared" si="39"/>
        <v>1.2271341463414633</v>
      </c>
      <c r="M788" s="9">
        <f t="shared" si="40"/>
        <v>50.82317362855737</v>
      </c>
      <c r="S788">
        <f t="shared" si="41"/>
        <v>1.7523830267126579</v>
      </c>
    </row>
    <row r="789" spans="1:19" x14ac:dyDescent="0.2">
      <c r="A789" s="1">
        <v>788</v>
      </c>
      <c r="B789" s="1">
        <v>786</v>
      </c>
      <c r="C789" s="1">
        <v>788</v>
      </c>
      <c r="D789" s="12">
        <f>VLOOKUP($J789,Cabos!$A$29:$E$42,2,FALSE)</f>
        <v>1.712</v>
      </c>
      <c r="E789" s="12">
        <f>VLOOKUP($J789,Cabos!$A$29:$E$42,3,FALSE)</f>
        <v>0.45369999999999999</v>
      </c>
      <c r="F789" s="12">
        <f>VLOOKUP($J789,Cabos!$A$29:$E$42,5,FALSE)</f>
        <v>3.6416605972323381E-6</v>
      </c>
      <c r="G789" s="1">
        <v>5.0000000000000001E-3</v>
      </c>
      <c r="H789" s="1" t="s">
        <v>6</v>
      </c>
      <c r="J789" s="1" t="s">
        <v>43</v>
      </c>
      <c r="L789" s="9">
        <f t="shared" si="39"/>
        <v>0.26501168224299065</v>
      </c>
      <c r="M789" s="9">
        <f t="shared" si="40"/>
        <v>14.842852478997703</v>
      </c>
      <c r="S789">
        <f t="shared" si="41"/>
        <v>7.4214262394988517E-2</v>
      </c>
    </row>
    <row r="790" spans="1:19" x14ac:dyDescent="0.2">
      <c r="A790" s="1">
        <v>789</v>
      </c>
      <c r="B790" s="1">
        <v>786</v>
      </c>
      <c r="C790" s="1">
        <v>787</v>
      </c>
      <c r="D790" s="12">
        <f>VLOOKUP($J790,Cabos!$A$29:$E$42,2,FALSE)</f>
        <v>0.32800000000000001</v>
      </c>
      <c r="E790" s="12">
        <f>VLOOKUP($J790,Cabos!$A$29:$E$42,3,FALSE)</f>
        <v>0.40250000000000002</v>
      </c>
      <c r="F790" s="12">
        <f>VLOOKUP($J790,Cabos!$A$29:$E$42,5,FALSE)</f>
        <v>4.1753653444676413E-6</v>
      </c>
      <c r="G790" s="1">
        <v>0.11331000000000001</v>
      </c>
      <c r="H790" s="1" t="s">
        <v>6</v>
      </c>
      <c r="J790" s="1" t="s">
        <v>39</v>
      </c>
      <c r="L790" s="9">
        <f t="shared" si="39"/>
        <v>1.2271341463414633</v>
      </c>
      <c r="M790" s="9">
        <f t="shared" si="40"/>
        <v>50.82317362855737</v>
      </c>
      <c r="S790">
        <f t="shared" si="41"/>
        <v>5.7587738038518363</v>
      </c>
    </row>
    <row r="791" spans="1:19" x14ac:dyDescent="0.2">
      <c r="A791" s="1">
        <v>790</v>
      </c>
      <c r="B791" s="1">
        <v>787</v>
      </c>
      <c r="C791" s="1">
        <v>804</v>
      </c>
      <c r="D791" s="12">
        <f>VLOOKUP($J791,Cabos!$A$29:$E$42,2,FALSE)</f>
        <v>1.712</v>
      </c>
      <c r="E791" s="12">
        <f>VLOOKUP($J791,Cabos!$A$29:$E$42,3,FALSE)</f>
        <v>0.45369999999999999</v>
      </c>
      <c r="F791" s="12">
        <f>VLOOKUP($J791,Cabos!$A$29:$E$42,5,FALSE)</f>
        <v>3.6416605972323381E-6</v>
      </c>
      <c r="G791" s="1">
        <v>4.2399999999999998E-3</v>
      </c>
      <c r="H791" s="1" t="s">
        <v>6</v>
      </c>
      <c r="J791" s="1" t="s">
        <v>43</v>
      </c>
      <c r="L791" s="9">
        <f t="shared" si="39"/>
        <v>0.26501168224299065</v>
      </c>
      <c r="M791" s="9">
        <f t="shared" si="40"/>
        <v>14.842852478997703</v>
      </c>
      <c r="S791">
        <f t="shared" si="41"/>
        <v>6.2933694510950253E-2</v>
      </c>
    </row>
    <row r="792" spans="1:19" x14ac:dyDescent="0.2">
      <c r="A792" s="1">
        <v>791</v>
      </c>
      <c r="B792" s="1">
        <v>787</v>
      </c>
      <c r="C792" s="1">
        <v>803</v>
      </c>
      <c r="D792" s="12">
        <f>VLOOKUP($J792,Cabos!$A$29:$E$42,2,FALSE)</f>
        <v>0.32800000000000001</v>
      </c>
      <c r="E792" s="12">
        <f>VLOOKUP($J792,Cabos!$A$29:$E$42,3,FALSE)</f>
        <v>0.40250000000000002</v>
      </c>
      <c r="F792" s="12">
        <f>VLOOKUP($J792,Cabos!$A$29:$E$42,5,FALSE)</f>
        <v>4.1753653444676413E-6</v>
      </c>
      <c r="G792" s="1">
        <v>3.4479999999999997E-2</v>
      </c>
      <c r="H792" s="1" t="s">
        <v>6</v>
      </c>
      <c r="J792" s="1" t="s">
        <v>39</v>
      </c>
      <c r="L792" s="9">
        <f t="shared" si="39"/>
        <v>1.2271341463414633</v>
      </c>
      <c r="M792" s="9">
        <f t="shared" si="40"/>
        <v>50.82317362855737</v>
      </c>
      <c r="S792">
        <f t="shared" si="41"/>
        <v>1.7523830267126579</v>
      </c>
    </row>
    <row r="793" spans="1:19" x14ac:dyDescent="0.2">
      <c r="A793" s="1">
        <v>792</v>
      </c>
      <c r="B793" s="1">
        <v>788</v>
      </c>
      <c r="C793" s="1">
        <v>789</v>
      </c>
      <c r="D793" s="12">
        <f>VLOOKUP($J793,Cabos!$A$29:$E$42,2,FALSE)</f>
        <v>1.712</v>
      </c>
      <c r="E793" s="12">
        <f>VLOOKUP($J793,Cabos!$A$29:$E$42,3,FALSE)</f>
        <v>0.45369999999999999</v>
      </c>
      <c r="F793" s="12">
        <f>VLOOKUP($J793,Cabos!$A$29:$E$42,5,FALSE)</f>
        <v>3.6416605972323381E-6</v>
      </c>
      <c r="G793" s="1">
        <v>0.46201999999999999</v>
      </c>
      <c r="H793" s="1" t="s">
        <v>6</v>
      </c>
      <c r="J793" s="1" t="s">
        <v>43</v>
      </c>
      <c r="L793" s="9">
        <f t="shared" si="39"/>
        <v>0.26501168224299065</v>
      </c>
      <c r="M793" s="9">
        <f t="shared" si="40"/>
        <v>14.842852478997703</v>
      </c>
      <c r="S793">
        <f t="shared" si="41"/>
        <v>6.8576947023465182</v>
      </c>
    </row>
    <row r="794" spans="1:19" x14ac:dyDescent="0.2">
      <c r="A794" s="1">
        <v>793</v>
      </c>
      <c r="B794" s="1">
        <v>789</v>
      </c>
      <c r="C794" s="1">
        <v>790</v>
      </c>
      <c r="D794" s="12">
        <f>VLOOKUP($J794,Cabos!$A$29:$E$42,2,FALSE)</f>
        <v>1.712</v>
      </c>
      <c r="E794" s="12">
        <f>VLOOKUP($J794,Cabos!$A$29:$E$42,3,FALSE)</f>
        <v>0.45369999999999999</v>
      </c>
      <c r="F794" s="12">
        <f>VLOOKUP($J794,Cabos!$A$29:$E$42,5,FALSE)</f>
        <v>3.6416605972323381E-6</v>
      </c>
      <c r="G794" s="1">
        <v>0.14174999999999999</v>
      </c>
      <c r="H794" s="1" t="s">
        <v>6</v>
      </c>
      <c r="J794" s="1" t="s">
        <v>43</v>
      </c>
      <c r="L794" s="9">
        <f t="shared" si="39"/>
        <v>0.26501168224299065</v>
      </c>
      <c r="M794" s="9">
        <f t="shared" si="40"/>
        <v>14.842852478997703</v>
      </c>
      <c r="S794">
        <f t="shared" si="41"/>
        <v>2.103974338897924</v>
      </c>
    </row>
    <row r="795" spans="1:19" x14ac:dyDescent="0.2">
      <c r="A795" s="1">
        <v>794</v>
      </c>
      <c r="B795" s="1">
        <v>790</v>
      </c>
      <c r="C795" s="1">
        <v>791</v>
      </c>
      <c r="D795" s="12">
        <f>VLOOKUP($J795,Cabos!$A$29:$E$42,2,FALSE)</f>
        <v>1.712</v>
      </c>
      <c r="E795" s="12">
        <f>VLOOKUP($J795,Cabos!$A$29:$E$42,3,FALSE)</f>
        <v>0.45369999999999999</v>
      </c>
      <c r="F795" s="12">
        <f>VLOOKUP($J795,Cabos!$A$29:$E$42,5,FALSE)</f>
        <v>3.6416605972323381E-6</v>
      </c>
      <c r="G795" s="1">
        <v>0.19343000000000002</v>
      </c>
      <c r="H795" s="1" t="s">
        <v>6</v>
      </c>
      <c r="J795" s="1" t="s">
        <v>43</v>
      </c>
      <c r="L795" s="9">
        <f t="shared" si="39"/>
        <v>0.26501168224299065</v>
      </c>
      <c r="M795" s="9">
        <f t="shared" si="40"/>
        <v>14.842852478997703</v>
      </c>
      <c r="S795">
        <f t="shared" si="41"/>
        <v>2.8710529550125257</v>
      </c>
    </row>
    <row r="796" spans="1:19" x14ac:dyDescent="0.2">
      <c r="A796" s="1">
        <v>795</v>
      </c>
      <c r="B796" s="1">
        <v>791</v>
      </c>
      <c r="C796" s="1">
        <v>793</v>
      </c>
      <c r="D796" s="12">
        <f>VLOOKUP($J796,Cabos!$A$29:$E$42,2,FALSE)</f>
        <v>1.712</v>
      </c>
      <c r="E796" s="12">
        <f>VLOOKUP($J796,Cabos!$A$29:$E$42,3,FALSE)</f>
        <v>0.45369999999999999</v>
      </c>
      <c r="F796" s="12">
        <f>VLOOKUP($J796,Cabos!$A$29:$E$42,5,FALSE)</f>
        <v>3.6416605972323381E-6</v>
      </c>
      <c r="G796" s="1">
        <v>2.2100000000000002E-2</v>
      </c>
      <c r="H796" s="1" t="s">
        <v>6</v>
      </c>
      <c r="J796" s="1" t="s">
        <v>43</v>
      </c>
      <c r="L796" s="9">
        <f t="shared" si="39"/>
        <v>0.26501168224299065</v>
      </c>
      <c r="M796" s="9">
        <f t="shared" si="40"/>
        <v>14.842852478997703</v>
      </c>
      <c r="S796">
        <f t="shared" si="41"/>
        <v>0.32802703978584924</v>
      </c>
    </row>
    <row r="797" spans="1:19" x14ac:dyDescent="0.2">
      <c r="A797" s="1">
        <v>796</v>
      </c>
      <c r="B797" s="1">
        <v>791</v>
      </c>
      <c r="C797" s="1">
        <v>792</v>
      </c>
      <c r="D797" s="12">
        <f>VLOOKUP($J797,Cabos!$A$29:$E$42,2,FALSE)</f>
        <v>1.044</v>
      </c>
      <c r="E797" s="12">
        <f>VLOOKUP($J797,Cabos!$A$29:$E$42,3,FALSE)</f>
        <v>0.44619999999999999</v>
      </c>
      <c r="F797" s="12">
        <f>VLOOKUP($J797,Cabos!$A$29:$E$42,5,FALSE)</f>
        <v>3.7439161362785476E-6</v>
      </c>
      <c r="G797" s="1">
        <v>0.19281000000000001</v>
      </c>
      <c r="H797" s="1" t="s">
        <v>6</v>
      </c>
      <c r="J797" s="1" t="s">
        <v>41</v>
      </c>
      <c r="L797" s="9">
        <f t="shared" si="39"/>
        <v>0.42739463601532562</v>
      </c>
      <c r="M797" s="9">
        <f t="shared" si="40"/>
        <v>23.141603542893169</v>
      </c>
      <c r="S797">
        <f t="shared" si="41"/>
        <v>4.4619325791052322</v>
      </c>
    </row>
    <row r="798" spans="1:19" x14ac:dyDescent="0.2">
      <c r="A798" s="1">
        <v>797</v>
      </c>
      <c r="B798" s="1">
        <v>793</v>
      </c>
      <c r="C798" s="1">
        <v>794</v>
      </c>
      <c r="D798" s="12">
        <f>VLOOKUP($J798,Cabos!$A$29:$E$42,2,FALSE)</f>
        <v>1.712</v>
      </c>
      <c r="E798" s="12">
        <f>VLOOKUP($J798,Cabos!$A$29:$E$42,3,FALSE)</f>
        <v>0.45369999999999999</v>
      </c>
      <c r="F798" s="12">
        <f>VLOOKUP($J798,Cabos!$A$29:$E$42,5,FALSE)</f>
        <v>3.6416605972323381E-6</v>
      </c>
      <c r="G798" s="1">
        <v>8.1900000000000001E-2</v>
      </c>
      <c r="H798" s="1" t="s">
        <v>6</v>
      </c>
      <c r="J798" s="1" t="s">
        <v>43</v>
      </c>
      <c r="L798" s="9">
        <f t="shared" si="39"/>
        <v>0.26501168224299065</v>
      </c>
      <c r="M798" s="9">
        <f t="shared" si="40"/>
        <v>14.842852478997703</v>
      </c>
      <c r="S798">
        <f t="shared" si="41"/>
        <v>1.2156296180299118</v>
      </c>
    </row>
    <row r="799" spans="1:19" x14ac:dyDescent="0.2">
      <c r="A799" s="1">
        <v>798</v>
      </c>
      <c r="B799" s="1">
        <v>793</v>
      </c>
      <c r="C799" s="1">
        <v>796</v>
      </c>
      <c r="D799" s="12">
        <f>VLOOKUP($J799,Cabos!$A$29:$E$42,2,FALSE)</f>
        <v>1.712</v>
      </c>
      <c r="E799" s="12">
        <f>VLOOKUP($J799,Cabos!$A$29:$E$42,3,FALSE)</f>
        <v>0.45369999999999999</v>
      </c>
      <c r="F799" s="12">
        <f>VLOOKUP($J799,Cabos!$A$29:$E$42,5,FALSE)</f>
        <v>3.6416605972323381E-6</v>
      </c>
      <c r="G799" s="1">
        <v>1.5710000000000002E-2</v>
      </c>
      <c r="H799" s="1" t="s">
        <v>6</v>
      </c>
      <c r="J799" s="1" t="s">
        <v>43</v>
      </c>
      <c r="L799" s="9">
        <f t="shared" si="39"/>
        <v>0.26501168224299065</v>
      </c>
      <c r="M799" s="9">
        <f t="shared" si="40"/>
        <v>14.842852478997703</v>
      </c>
      <c r="S799">
        <f t="shared" si="41"/>
        <v>0.23318121244505394</v>
      </c>
    </row>
    <row r="800" spans="1:19" x14ac:dyDescent="0.2">
      <c r="A800" s="1">
        <v>799</v>
      </c>
      <c r="B800" s="1">
        <v>793</v>
      </c>
      <c r="C800" s="1">
        <v>795</v>
      </c>
      <c r="D800" s="12">
        <f>VLOOKUP($J800,Cabos!$A$29:$E$42,2,FALSE)</f>
        <v>1.712</v>
      </c>
      <c r="E800" s="12">
        <f>VLOOKUP($J800,Cabos!$A$29:$E$42,3,FALSE)</f>
        <v>0.45369999999999999</v>
      </c>
      <c r="F800" s="12">
        <f>VLOOKUP($J800,Cabos!$A$29:$E$42,5,FALSE)</f>
        <v>3.6416605972323381E-6</v>
      </c>
      <c r="G800" s="1">
        <v>0.41593000000000002</v>
      </c>
      <c r="H800" s="1" t="s">
        <v>6</v>
      </c>
      <c r="J800" s="1" t="s">
        <v>43</v>
      </c>
      <c r="L800" s="9">
        <f t="shared" si="39"/>
        <v>0.26501168224299065</v>
      </c>
      <c r="M800" s="9">
        <f t="shared" si="40"/>
        <v>14.842852478997703</v>
      </c>
      <c r="S800">
        <f t="shared" si="41"/>
        <v>6.1735876315895144</v>
      </c>
    </row>
    <row r="801" spans="1:19" x14ac:dyDescent="0.2">
      <c r="A801" s="1">
        <v>800</v>
      </c>
      <c r="B801" s="1">
        <v>794</v>
      </c>
      <c r="C801" s="1">
        <v>798</v>
      </c>
      <c r="D801" s="12">
        <f>VLOOKUP($J801,Cabos!$A$29:$E$42,2,FALSE)</f>
        <v>1.712</v>
      </c>
      <c r="E801" s="12">
        <f>VLOOKUP($J801,Cabos!$A$29:$E$42,3,FALSE)</f>
        <v>0.45369999999999999</v>
      </c>
      <c r="F801" s="12">
        <f>VLOOKUP($J801,Cabos!$A$29:$E$42,5,FALSE)</f>
        <v>3.6416605972323381E-6</v>
      </c>
      <c r="G801" s="1">
        <v>9.043000000000001E-2</v>
      </c>
      <c r="H801" s="1" t="s">
        <v>6</v>
      </c>
      <c r="J801" s="1" t="s">
        <v>43</v>
      </c>
      <c r="L801" s="9">
        <f t="shared" si="39"/>
        <v>0.26501168224299065</v>
      </c>
      <c r="M801" s="9">
        <f t="shared" si="40"/>
        <v>14.842852478997703</v>
      </c>
      <c r="S801">
        <f t="shared" si="41"/>
        <v>1.3422391496757624</v>
      </c>
    </row>
    <row r="802" spans="1:19" x14ac:dyDescent="0.2">
      <c r="A802" s="1">
        <v>801</v>
      </c>
      <c r="B802" s="1">
        <v>795</v>
      </c>
      <c r="C802" s="1">
        <v>797</v>
      </c>
      <c r="D802" s="12">
        <f>VLOOKUP($J802,Cabos!$A$29:$E$42,2,FALSE)</f>
        <v>1.712</v>
      </c>
      <c r="E802" s="12">
        <f>VLOOKUP($J802,Cabos!$A$29:$E$42,3,FALSE)</f>
        <v>0.45369999999999999</v>
      </c>
      <c r="F802" s="12">
        <f>VLOOKUP($J802,Cabos!$A$29:$E$42,5,FALSE)</f>
        <v>3.6416605972323381E-6</v>
      </c>
      <c r="G802" s="1">
        <v>0.26291000000000003</v>
      </c>
      <c r="H802" s="1" t="s">
        <v>6</v>
      </c>
      <c r="J802" s="1" t="s">
        <v>43</v>
      </c>
      <c r="L802" s="9">
        <f t="shared" si="39"/>
        <v>0.26501168224299065</v>
      </c>
      <c r="M802" s="9">
        <f t="shared" si="40"/>
        <v>14.842852478997703</v>
      </c>
      <c r="S802">
        <f t="shared" si="41"/>
        <v>3.9023343452532866</v>
      </c>
    </row>
    <row r="803" spans="1:19" x14ac:dyDescent="0.2">
      <c r="A803" s="1">
        <v>802</v>
      </c>
      <c r="B803" s="1">
        <v>798</v>
      </c>
      <c r="C803" s="1">
        <v>799</v>
      </c>
      <c r="D803" s="12">
        <f>VLOOKUP($J803,Cabos!$A$29:$E$42,2,FALSE)</f>
        <v>1.712</v>
      </c>
      <c r="E803" s="12">
        <f>VLOOKUP($J803,Cabos!$A$29:$E$42,3,FALSE)</f>
        <v>0.45369999999999999</v>
      </c>
      <c r="F803" s="12">
        <f>VLOOKUP($J803,Cabos!$A$29:$E$42,5,FALSE)</f>
        <v>3.6416605972323381E-6</v>
      </c>
      <c r="G803" s="1">
        <v>0.15026</v>
      </c>
      <c r="H803" s="1" t="s">
        <v>6</v>
      </c>
      <c r="J803" s="1" t="s">
        <v>43</v>
      </c>
      <c r="L803" s="9">
        <f t="shared" si="39"/>
        <v>0.26501168224299065</v>
      </c>
      <c r="M803" s="9">
        <f t="shared" si="40"/>
        <v>14.842852478997703</v>
      </c>
      <c r="S803">
        <f t="shared" si="41"/>
        <v>2.2302870134941948</v>
      </c>
    </row>
    <row r="804" spans="1:19" x14ac:dyDescent="0.2">
      <c r="A804" s="1">
        <v>803</v>
      </c>
      <c r="B804" s="1">
        <v>798</v>
      </c>
      <c r="C804" s="1">
        <v>800</v>
      </c>
      <c r="D804" s="12">
        <f>VLOOKUP($J804,Cabos!$A$29:$E$42,2,FALSE)</f>
        <v>1.712</v>
      </c>
      <c r="E804" s="12">
        <f>VLOOKUP($J804,Cabos!$A$29:$E$42,3,FALSE)</f>
        <v>0.45369999999999999</v>
      </c>
      <c r="F804" s="12">
        <f>VLOOKUP($J804,Cabos!$A$29:$E$42,5,FALSE)</f>
        <v>3.6416605972323381E-6</v>
      </c>
      <c r="G804" s="1">
        <v>0.14111000000000001</v>
      </c>
      <c r="H804" s="1" t="s">
        <v>6</v>
      </c>
      <c r="J804" s="1" t="s">
        <v>43</v>
      </c>
      <c r="L804" s="9">
        <f t="shared" si="39"/>
        <v>0.26501168224299065</v>
      </c>
      <c r="M804" s="9">
        <f t="shared" si="40"/>
        <v>14.842852478997703</v>
      </c>
      <c r="S804">
        <f t="shared" si="41"/>
        <v>2.094474913311366</v>
      </c>
    </row>
    <row r="805" spans="1:19" x14ac:dyDescent="0.2">
      <c r="A805" s="1">
        <v>804</v>
      </c>
      <c r="B805" s="1">
        <v>799</v>
      </c>
      <c r="C805" s="1">
        <v>801</v>
      </c>
      <c r="D805" s="12">
        <f>VLOOKUP($J805,Cabos!$A$29:$E$42,2,FALSE)</f>
        <v>1.712</v>
      </c>
      <c r="E805" s="12">
        <f>VLOOKUP($J805,Cabos!$A$29:$E$42,3,FALSE)</f>
        <v>0.45369999999999999</v>
      </c>
      <c r="F805" s="12">
        <f>VLOOKUP($J805,Cabos!$A$29:$E$42,5,FALSE)</f>
        <v>3.6416605972323381E-6</v>
      </c>
      <c r="G805" s="1">
        <v>0.13519</v>
      </c>
      <c r="H805" s="1" t="s">
        <v>6</v>
      </c>
      <c r="J805" s="1" t="s">
        <v>43</v>
      </c>
      <c r="L805" s="9">
        <f t="shared" si="39"/>
        <v>0.26501168224299065</v>
      </c>
      <c r="M805" s="9">
        <f t="shared" si="40"/>
        <v>14.842852478997703</v>
      </c>
      <c r="S805">
        <f t="shared" si="41"/>
        <v>2.0066052266356995</v>
      </c>
    </row>
    <row r="806" spans="1:19" x14ac:dyDescent="0.2">
      <c r="A806" s="1">
        <v>805</v>
      </c>
      <c r="B806" s="1">
        <v>799</v>
      </c>
      <c r="C806" s="1">
        <v>802</v>
      </c>
      <c r="D806" s="12">
        <f>VLOOKUP($J806,Cabos!$A$29:$E$42,2,FALSE)</f>
        <v>1.712</v>
      </c>
      <c r="E806" s="12">
        <f>VLOOKUP($J806,Cabos!$A$29:$E$42,3,FALSE)</f>
        <v>0.45369999999999999</v>
      </c>
      <c r="F806" s="12">
        <f>VLOOKUP($J806,Cabos!$A$29:$E$42,5,FALSE)</f>
        <v>3.6416605972323381E-6</v>
      </c>
      <c r="G806" s="1">
        <v>0.25152999999999998</v>
      </c>
      <c r="H806" s="1" t="s">
        <v>6</v>
      </c>
      <c r="J806" s="1" t="s">
        <v>43</v>
      </c>
      <c r="L806" s="9">
        <f t="shared" si="39"/>
        <v>0.26501168224299065</v>
      </c>
      <c r="M806" s="9">
        <f t="shared" si="40"/>
        <v>14.842852478997703</v>
      </c>
      <c r="S806">
        <f t="shared" si="41"/>
        <v>3.7334226840422917</v>
      </c>
    </row>
    <row r="807" spans="1:19" x14ac:dyDescent="0.2">
      <c r="A807" s="1">
        <v>806</v>
      </c>
      <c r="B807" s="1">
        <v>803</v>
      </c>
      <c r="C807" s="1">
        <v>806</v>
      </c>
      <c r="D807" s="12">
        <f>VLOOKUP($J807,Cabos!$A$29:$E$42,2,FALSE)</f>
        <v>0.32800000000000001</v>
      </c>
      <c r="E807" s="12">
        <f>VLOOKUP($J807,Cabos!$A$29:$E$42,3,FALSE)</f>
        <v>0.40250000000000002</v>
      </c>
      <c r="F807" s="12">
        <f>VLOOKUP($J807,Cabos!$A$29:$E$42,5,FALSE)</f>
        <v>4.1753653444676413E-6</v>
      </c>
      <c r="G807" s="1">
        <v>9.4560000000000005E-2</v>
      </c>
      <c r="H807" s="1" t="s">
        <v>6</v>
      </c>
      <c r="J807" s="1" t="s">
        <v>39</v>
      </c>
      <c r="L807" s="9">
        <f t="shared" si="39"/>
        <v>1.2271341463414633</v>
      </c>
      <c r="M807" s="9">
        <f t="shared" si="40"/>
        <v>50.82317362855737</v>
      </c>
      <c r="S807">
        <f t="shared" si="41"/>
        <v>4.8058392983163856</v>
      </c>
    </row>
    <row r="808" spans="1:19" x14ac:dyDescent="0.2">
      <c r="A808" s="1">
        <v>807</v>
      </c>
      <c r="B808" s="1">
        <v>804</v>
      </c>
      <c r="C808" s="1">
        <v>805</v>
      </c>
      <c r="D808" s="12">
        <f>VLOOKUP($J808,Cabos!$A$29:$E$42,2,FALSE)</f>
        <v>1.712</v>
      </c>
      <c r="E808" s="12">
        <f>VLOOKUP($J808,Cabos!$A$29:$E$42,3,FALSE)</f>
        <v>0.45369999999999999</v>
      </c>
      <c r="F808" s="12">
        <f>VLOOKUP($J808,Cabos!$A$29:$E$42,5,FALSE)</f>
        <v>3.6416605972323381E-6</v>
      </c>
      <c r="G808" s="1">
        <v>0.33612999999999998</v>
      </c>
      <c r="H808" s="1" t="s">
        <v>6</v>
      </c>
      <c r="J808" s="1" t="s">
        <v>43</v>
      </c>
      <c r="L808" s="9">
        <f t="shared" si="39"/>
        <v>0.26501168224299065</v>
      </c>
      <c r="M808" s="9">
        <f t="shared" si="40"/>
        <v>14.842852478997703</v>
      </c>
      <c r="S808">
        <f t="shared" si="41"/>
        <v>4.9891280037654973</v>
      </c>
    </row>
    <row r="809" spans="1:19" x14ac:dyDescent="0.2">
      <c r="A809" s="1">
        <v>808</v>
      </c>
      <c r="B809" s="1">
        <v>806</v>
      </c>
      <c r="C809" s="1">
        <v>808</v>
      </c>
      <c r="D809" s="12">
        <f>VLOOKUP($J809,Cabos!$A$29:$E$42,2,FALSE)</f>
        <v>1.712</v>
      </c>
      <c r="E809" s="12">
        <f>VLOOKUP($J809,Cabos!$A$29:$E$42,3,FALSE)</f>
        <v>0.45369999999999999</v>
      </c>
      <c r="F809" s="12">
        <f>VLOOKUP($J809,Cabos!$A$29:$E$42,5,FALSE)</f>
        <v>3.6416605972323381E-6</v>
      </c>
      <c r="G809" s="1">
        <v>4.1200000000000004E-3</v>
      </c>
      <c r="H809" s="1" t="s">
        <v>6</v>
      </c>
      <c r="J809" s="1" t="s">
        <v>43</v>
      </c>
      <c r="L809" s="9">
        <f t="shared" si="39"/>
        <v>0.26501168224299065</v>
      </c>
      <c r="M809" s="9">
        <f t="shared" si="40"/>
        <v>14.842852478997703</v>
      </c>
      <c r="S809">
        <f t="shared" si="41"/>
        <v>6.1152552213470539E-2</v>
      </c>
    </row>
    <row r="810" spans="1:19" x14ac:dyDescent="0.2">
      <c r="A810" s="1">
        <v>809</v>
      </c>
      <c r="B810" s="1">
        <v>806</v>
      </c>
      <c r="C810" s="1">
        <v>807</v>
      </c>
      <c r="D810" s="12">
        <f>VLOOKUP($J810,Cabos!$A$29:$E$42,2,FALSE)</f>
        <v>0.32800000000000001</v>
      </c>
      <c r="E810" s="12">
        <f>VLOOKUP($J810,Cabos!$A$29:$E$42,3,FALSE)</f>
        <v>0.40250000000000002</v>
      </c>
      <c r="F810" s="12">
        <f>VLOOKUP($J810,Cabos!$A$29:$E$42,5,FALSE)</f>
        <v>4.1753653444676413E-6</v>
      </c>
      <c r="G810" s="1">
        <v>4.045E-2</v>
      </c>
      <c r="H810" s="1" t="s">
        <v>6</v>
      </c>
      <c r="J810" s="1" t="s">
        <v>39</v>
      </c>
      <c r="L810" s="9">
        <f t="shared" si="39"/>
        <v>1.2271341463414633</v>
      </c>
      <c r="M810" s="9">
        <f t="shared" si="40"/>
        <v>50.82317362855737</v>
      </c>
      <c r="S810">
        <f t="shared" si="41"/>
        <v>2.0557973732751456</v>
      </c>
    </row>
    <row r="811" spans="1:19" x14ac:dyDescent="0.2">
      <c r="A811" s="1">
        <v>810</v>
      </c>
      <c r="B811" s="1">
        <v>807</v>
      </c>
      <c r="C811" s="1">
        <v>811</v>
      </c>
      <c r="D811" s="12">
        <f>VLOOKUP($J811,Cabos!$A$29:$E$42,2,FALSE)</f>
        <v>0.32800000000000001</v>
      </c>
      <c r="E811" s="12">
        <f>VLOOKUP($J811,Cabos!$A$29:$E$42,3,FALSE)</f>
        <v>0.40250000000000002</v>
      </c>
      <c r="F811" s="12">
        <f>VLOOKUP($J811,Cabos!$A$29:$E$42,5,FALSE)</f>
        <v>4.1753653444676413E-6</v>
      </c>
      <c r="G811" s="1">
        <v>0.49292000000000002</v>
      </c>
      <c r="H811" s="1" t="s">
        <v>6</v>
      </c>
      <c r="J811" s="1" t="s">
        <v>39</v>
      </c>
      <c r="L811" s="9">
        <f t="shared" si="39"/>
        <v>1.2271341463414633</v>
      </c>
      <c r="M811" s="9">
        <f t="shared" si="40"/>
        <v>50.82317362855737</v>
      </c>
      <c r="S811">
        <f t="shared" si="41"/>
        <v>25.051758744988501</v>
      </c>
    </row>
    <row r="812" spans="1:19" x14ac:dyDescent="0.2">
      <c r="A812" s="1">
        <v>811</v>
      </c>
      <c r="B812" s="1">
        <v>808</v>
      </c>
      <c r="C812" s="1">
        <v>809</v>
      </c>
      <c r="D812" s="12">
        <f>VLOOKUP($J812,Cabos!$A$29:$E$42,2,FALSE)</f>
        <v>1.712</v>
      </c>
      <c r="E812" s="12">
        <f>VLOOKUP($J812,Cabos!$A$29:$E$42,3,FALSE)</f>
        <v>0.45369999999999999</v>
      </c>
      <c r="F812" s="12">
        <f>VLOOKUP($J812,Cabos!$A$29:$E$42,5,FALSE)</f>
        <v>3.6416605972323381E-6</v>
      </c>
      <c r="G812" s="1">
        <v>0.14637</v>
      </c>
      <c r="H812" s="1" t="s">
        <v>6</v>
      </c>
      <c r="J812" s="1" t="s">
        <v>43</v>
      </c>
      <c r="L812" s="9">
        <f t="shared" si="39"/>
        <v>0.26501168224299065</v>
      </c>
      <c r="M812" s="9">
        <f t="shared" si="40"/>
        <v>14.842852478997703</v>
      </c>
      <c r="S812">
        <f t="shared" si="41"/>
        <v>2.1725483173508939</v>
      </c>
    </row>
    <row r="813" spans="1:19" x14ac:dyDescent="0.2">
      <c r="A813" s="1">
        <v>812</v>
      </c>
      <c r="B813" s="1">
        <v>809</v>
      </c>
      <c r="C813" s="1">
        <v>810</v>
      </c>
      <c r="D813" s="12">
        <f>VLOOKUP($J813,Cabos!$A$29:$E$42,2,FALSE)</f>
        <v>1.712</v>
      </c>
      <c r="E813" s="12">
        <f>VLOOKUP($J813,Cabos!$A$29:$E$42,3,FALSE)</f>
        <v>0.45369999999999999</v>
      </c>
      <c r="F813" s="12">
        <f>VLOOKUP($J813,Cabos!$A$29:$E$42,5,FALSE)</f>
        <v>3.6416605972323381E-6</v>
      </c>
      <c r="G813" s="1">
        <v>0.37776999999999999</v>
      </c>
      <c r="H813" s="1" t="s">
        <v>6</v>
      </c>
      <c r="J813" s="1" t="s">
        <v>43</v>
      </c>
      <c r="L813" s="9">
        <f t="shared" si="39"/>
        <v>0.26501168224299065</v>
      </c>
      <c r="M813" s="9">
        <f t="shared" si="40"/>
        <v>14.842852478997703</v>
      </c>
      <c r="S813">
        <f t="shared" si="41"/>
        <v>5.6071843809909616</v>
      </c>
    </row>
    <row r="814" spans="1:19" x14ac:dyDescent="0.2">
      <c r="A814" s="1">
        <v>813</v>
      </c>
      <c r="B814" s="1">
        <v>811</v>
      </c>
      <c r="C814" s="1">
        <v>812</v>
      </c>
      <c r="D814" s="12">
        <f>VLOOKUP($J814,Cabos!$A$29:$E$42,2,FALSE)</f>
        <v>0.32800000000000001</v>
      </c>
      <c r="E814" s="12">
        <f>VLOOKUP($J814,Cabos!$A$29:$E$42,3,FALSE)</f>
        <v>0.40250000000000002</v>
      </c>
      <c r="F814" s="12">
        <f>VLOOKUP($J814,Cabos!$A$29:$E$42,5,FALSE)</f>
        <v>4.1753653444676413E-6</v>
      </c>
      <c r="G814" s="1">
        <v>0.17485000000000001</v>
      </c>
      <c r="H814" s="1" t="s">
        <v>6</v>
      </c>
      <c r="J814" s="1" t="s">
        <v>39</v>
      </c>
      <c r="L814" s="9">
        <f t="shared" si="39"/>
        <v>1.2271341463414633</v>
      </c>
      <c r="M814" s="9">
        <f t="shared" si="40"/>
        <v>50.82317362855737</v>
      </c>
      <c r="S814">
        <f t="shared" si="41"/>
        <v>8.8864319089532557</v>
      </c>
    </row>
    <row r="815" spans="1:19" x14ac:dyDescent="0.2">
      <c r="A815" s="1">
        <v>814</v>
      </c>
      <c r="B815" s="1">
        <v>812</v>
      </c>
      <c r="C815" s="1">
        <v>814</v>
      </c>
      <c r="D815" s="12">
        <f>VLOOKUP($J815,Cabos!$A$29:$E$42,2,FALSE)</f>
        <v>0.32800000000000001</v>
      </c>
      <c r="E815" s="12">
        <f>VLOOKUP($J815,Cabos!$A$29:$E$42,3,FALSE)</f>
        <v>0.40250000000000002</v>
      </c>
      <c r="F815" s="12">
        <f>VLOOKUP($J815,Cabos!$A$29:$E$42,5,FALSE)</f>
        <v>4.1753653444676413E-6</v>
      </c>
      <c r="G815" s="1">
        <v>7.1010000000000004E-2</v>
      </c>
      <c r="H815" s="1" t="s">
        <v>6</v>
      </c>
      <c r="J815" s="1" t="s">
        <v>39</v>
      </c>
      <c r="L815" s="9">
        <f t="shared" si="39"/>
        <v>1.2271341463414633</v>
      </c>
      <c r="M815" s="9">
        <f t="shared" si="40"/>
        <v>50.82317362855737</v>
      </c>
      <c r="S815">
        <f t="shared" si="41"/>
        <v>3.6089535593638589</v>
      </c>
    </row>
    <row r="816" spans="1:19" x14ac:dyDescent="0.2">
      <c r="A816" s="1">
        <v>815</v>
      </c>
      <c r="B816" s="1">
        <v>812</v>
      </c>
      <c r="C816" s="1">
        <v>813</v>
      </c>
      <c r="D816" s="12">
        <f>VLOOKUP($J816,Cabos!$A$29:$E$42,2,FALSE)</f>
        <v>1.712</v>
      </c>
      <c r="E816" s="12">
        <f>VLOOKUP($J816,Cabos!$A$29:$E$42,3,FALSE)</f>
        <v>0.45369999999999999</v>
      </c>
      <c r="F816" s="12">
        <f>VLOOKUP($J816,Cabos!$A$29:$E$42,5,FALSE)</f>
        <v>3.6416605972323381E-6</v>
      </c>
      <c r="G816" s="1">
        <v>7.2029999999999997E-2</v>
      </c>
      <c r="H816" s="1" t="s">
        <v>6</v>
      </c>
      <c r="J816" s="1" t="s">
        <v>43</v>
      </c>
      <c r="L816" s="9">
        <f t="shared" si="39"/>
        <v>0.26501168224299065</v>
      </c>
      <c r="M816" s="9">
        <f t="shared" si="40"/>
        <v>14.842852478997703</v>
      </c>
      <c r="S816">
        <f t="shared" si="41"/>
        <v>1.0691306640622045</v>
      </c>
    </row>
    <row r="817" spans="1:19" x14ac:dyDescent="0.2">
      <c r="A817" s="1">
        <v>816</v>
      </c>
      <c r="B817" s="1">
        <v>814</v>
      </c>
      <c r="C817" s="1">
        <v>815</v>
      </c>
      <c r="D817" s="12">
        <f>VLOOKUP($J817,Cabos!$A$29:$E$42,2,FALSE)</f>
        <v>0.32800000000000001</v>
      </c>
      <c r="E817" s="12">
        <f>VLOOKUP($J817,Cabos!$A$29:$E$42,3,FALSE)</f>
        <v>0.40250000000000002</v>
      </c>
      <c r="F817" s="12">
        <f>VLOOKUP($J817,Cabos!$A$29:$E$42,5,FALSE)</f>
        <v>4.1753653444676413E-6</v>
      </c>
      <c r="G817" s="1">
        <v>2.9530000000000001E-2</v>
      </c>
      <c r="H817" s="1" t="s">
        <v>6</v>
      </c>
      <c r="J817" s="1" t="s">
        <v>39</v>
      </c>
      <c r="L817" s="9">
        <f t="shared" si="39"/>
        <v>1.2271341463414633</v>
      </c>
      <c r="M817" s="9">
        <f t="shared" si="40"/>
        <v>50.82317362855737</v>
      </c>
      <c r="S817">
        <f t="shared" si="41"/>
        <v>1.5008083172512992</v>
      </c>
    </row>
    <row r="818" spans="1:19" x14ac:dyDescent="0.2">
      <c r="A818" s="1">
        <v>817</v>
      </c>
      <c r="B818" s="1">
        <v>814</v>
      </c>
      <c r="C818" s="1">
        <v>816</v>
      </c>
      <c r="D818" s="12">
        <f>VLOOKUP($J818,Cabos!$A$29:$E$42,2,FALSE)</f>
        <v>0.32800000000000001</v>
      </c>
      <c r="E818" s="12">
        <f>VLOOKUP($J818,Cabos!$A$29:$E$42,3,FALSE)</f>
        <v>0.40250000000000002</v>
      </c>
      <c r="F818" s="12">
        <f>VLOOKUP($J818,Cabos!$A$29:$E$42,5,FALSE)</f>
        <v>4.1753653444676413E-6</v>
      </c>
      <c r="G818" s="1">
        <v>9.9400000000000002E-2</v>
      </c>
      <c r="H818" s="1" t="s">
        <v>6</v>
      </c>
      <c r="J818" s="1" t="s">
        <v>39</v>
      </c>
      <c r="L818" s="9">
        <f t="shared" si="39"/>
        <v>1.2271341463414633</v>
      </c>
      <c r="M818" s="9">
        <f t="shared" si="40"/>
        <v>50.82317362855737</v>
      </c>
      <c r="S818">
        <f t="shared" si="41"/>
        <v>5.0518234586786024</v>
      </c>
    </row>
    <row r="819" spans="1:19" x14ac:dyDescent="0.2">
      <c r="A819" s="1">
        <v>818</v>
      </c>
      <c r="B819" s="1">
        <v>816</v>
      </c>
      <c r="C819" s="1">
        <v>817</v>
      </c>
      <c r="D819" s="12">
        <f>VLOOKUP($J819,Cabos!$A$29:$E$42,2,FALSE)</f>
        <v>0.32800000000000001</v>
      </c>
      <c r="E819" s="12">
        <f>VLOOKUP($J819,Cabos!$A$29:$E$42,3,FALSE)</f>
        <v>0.40250000000000002</v>
      </c>
      <c r="F819" s="12">
        <f>VLOOKUP($J819,Cabos!$A$29:$E$42,5,FALSE)</f>
        <v>4.1753653444676413E-6</v>
      </c>
      <c r="G819" s="1">
        <v>0.14837999999999998</v>
      </c>
      <c r="H819" s="1" t="s">
        <v>6</v>
      </c>
      <c r="J819" s="1" t="s">
        <v>39</v>
      </c>
      <c r="L819" s="9">
        <f t="shared" si="39"/>
        <v>1.2271341463414633</v>
      </c>
      <c r="M819" s="9">
        <f t="shared" si="40"/>
        <v>50.82317362855737</v>
      </c>
      <c r="S819">
        <f t="shared" si="41"/>
        <v>7.5411425030053421</v>
      </c>
    </row>
    <row r="820" spans="1:19" x14ac:dyDescent="0.2">
      <c r="A820" s="1">
        <v>819</v>
      </c>
      <c r="B820" s="1">
        <v>817</v>
      </c>
      <c r="C820" s="1">
        <v>819</v>
      </c>
      <c r="D820" s="12">
        <f>VLOOKUP($J820,Cabos!$A$29:$E$42,2,FALSE)</f>
        <v>0.32800000000000001</v>
      </c>
      <c r="E820" s="12">
        <f>VLOOKUP($J820,Cabos!$A$29:$E$42,3,FALSE)</f>
        <v>0.40250000000000002</v>
      </c>
      <c r="F820" s="12">
        <f>VLOOKUP($J820,Cabos!$A$29:$E$42,5,FALSE)</f>
        <v>4.1753653444676413E-6</v>
      </c>
      <c r="G820" s="1">
        <v>0.23086000000000001</v>
      </c>
      <c r="H820" s="1" t="s">
        <v>6</v>
      </c>
      <c r="J820" s="1" t="s">
        <v>39</v>
      </c>
      <c r="L820" s="9">
        <f t="shared" si="39"/>
        <v>1.2271341463414633</v>
      </c>
      <c r="M820" s="9">
        <f t="shared" si="40"/>
        <v>50.82317362855737</v>
      </c>
      <c r="S820">
        <f t="shared" si="41"/>
        <v>11.733037863888756</v>
      </c>
    </row>
    <row r="821" spans="1:19" x14ac:dyDescent="0.2">
      <c r="A821" s="1">
        <v>820</v>
      </c>
      <c r="B821" s="1">
        <v>817</v>
      </c>
      <c r="C821" s="1">
        <v>818</v>
      </c>
      <c r="D821" s="12">
        <f>VLOOKUP($J821,Cabos!$A$29:$E$42,2,FALSE)</f>
        <v>1.712</v>
      </c>
      <c r="E821" s="12">
        <f>VLOOKUP($J821,Cabos!$A$29:$E$42,3,FALSE)</f>
        <v>0.45369999999999999</v>
      </c>
      <c r="F821" s="12">
        <f>VLOOKUP($J821,Cabos!$A$29:$E$42,5,FALSE)</f>
        <v>3.6416605972323381E-6</v>
      </c>
      <c r="G821" s="1">
        <v>1.485E-2</v>
      </c>
      <c r="H821" s="1" t="s">
        <v>6</v>
      </c>
      <c r="J821" s="1" t="s">
        <v>43</v>
      </c>
      <c r="K821" s="1" t="s">
        <v>38</v>
      </c>
      <c r="L821" s="9">
        <f t="shared" si="39"/>
        <v>0.26501168224299065</v>
      </c>
      <c r="M821" s="9">
        <f t="shared" si="40"/>
        <v>14.842852478997703</v>
      </c>
      <c r="S821">
        <f t="shared" si="41"/>
        <v>0.2204163593131159</v>
      </c>
    </row>
    <row r="822" spans="1:19" x14ac:dyDescent="0.2">
      <c r="A822" s="1">
        <v>821</v>
      </c>
      <c r="B822" s="1">
        <v>818</v>
      </c>
      <c r="C822" s="1">
        <v>1403</v>
      </c>
      <c r="D822" s="12">
        <f>VLOOKUP($J822,Cabos!$A$29:$E$42,2,FALSE)</f>
        <v>1.712</v>
      </c>
      <c r="E822" s="12">
        <f>VLOOKUP($J822,Cabos!$A$29:$E$42,3,FALSE)</f>
        <v>0.45369999999999999</v>
      </c>
      <c r="F822" s="12">
        <f>VLOOKUP($J822,Cabos!$A$29:$E$42,5,FALSE)</f>
        <v>3.6416605972323381E-6</v>
      </c>
      <c r="G822" s="1">
        <v>0.12869</v>
      </c>
      <c r="H822" s="1" t="s">
        <v>6</v>
      </c>
      <c r="J822" s="1" t="s">
        <v>43</v>
      </c>
      <c r="L822" s="9">
        <f t="shared" si="39"/>
        <v>0.26501168224299065</v>
      </c>
      <c r="M822" s="9">
        <f t="shared" si="40"/>
        <v>14.842852478997703</v>
      </c>
      <c r="S822">
        <f t="shared" si="41"/>
        <v>1.9101266855222143</v>
      </c>
    </row>
    <row r="823" spans="1:19" x14ac:dyDescent="0.2">
      <c r="A823" s="1">
        <v>822</v>
      </c>
      <c r="B823" s="1">
        <v>819</v>
      </c>
      <c r="C823" s="1">
        <v>820</v>
      </c>
      <c r="D823" s="12">
        <f>VLOOKUP($J823,Cabos!$A$29:$E$42,2,FALSE)</f>
        <v>0.32800000000000001</v>
      </c>
      <c r="E823" s="12">
        <f>VLOOKUP($J823,Cabos!$A$29:$E$42,3,FALSE)</f>
        <v>0.40250000000000002</v>
      </c>
      <c r="F823" s="12">
        <f>VLOOKUP($J823,Cabos!$A$29:$E$42,5,FALSE)</f>
        <v>4.1753653444676413E-6</v>
      </c>
      <c r="G823" s="1">
        <v>0.14083999999999999</v>
      </c>
      <c r="H823" s="1" t="s">
        <v>6</v>
      </c>
      <c r="J823" s="1" t="s">
        <v>39</v>
      </c>
      <c r="L823" s="9">
        <f t="shared" si="39"/>
        <v>1.2271341463414633</v>
      </c>
      <c r="M823" s="9">
        <f t="shared" si="40"/>
        <v>50.82317362855737</v>
      </c>
      <c r="S823">
        <f t="shared" si="41"/>
        <v>7.1579357738460194</v>
      </c>
    </row>
    <row r="824" spans="1:19" x14ac:dyDescent="0.2">
      <c r="A824" s="1">
        <v>823</v>
      </c>
      <c r="B824" s="1">
        <v>820</v>
      </c>
      <c r="C824" s="1">
        <v>823</v>
      </c>
      <c r="D824" s="12">
        <f>VLOOKUP($J824,Cabos!$A$29:$E$42,2,FALSE)</f>
        <v>0.32800000000000001</v>
      </c>
      <c r="E824" s="12">
        <f>VLOOKUP($J824,Cabos!$A$29:$E$42,3,FALSE)</f>
        <v>0.40250000000000002</v>
      </c>
      <c r="F824" s="12">
        <f>VLOOKUP($J824,Cabos!$A$29:$E$42,5,FALSE)</f>
        <v>4.1753653444676413E-6</v>
      </c>
      <c r="G824" s="1">
        <v>7.440999999999999E-2</v>
      </c>
      <c r="H824" s="1" t="s">
        <v>6</v>
      </c>
      <c r="J824" s="1" t="s">
        <v>39</v>
      </c>
      <c r="L824" s="9">
        <f t="shared" si="39"/>
        <v>1.2271341463414633</v>
      </c>
      <c r="M824" s="9">
        <f t="shared" si="40"/>
        <v>50.82317362855737</v>
      </c>
      <c r="S824">
        <f t="shared" si="41"/>
        <v>3.7817523497009535</v>
      </c>
    </row>
    <row r="825" spans="1:19" x14ac:dyDescent="0.2">
      <c r="A825" s="1">
        <v>824</v>
      </c>
      <c r="B825" s="1">
        <v>820</v>
      </c>
      <c r="C825" s="1">
        <v>821</v>
      </c>
      <c r="D825" s="12">
        <f>VLOOKUP($J825,Cabos!$A$29:$E$42,2,FALSE)</f>
        <v>1.712</v>
      </c>
      <c r="E825" s="12">
        <f>VLOOKUP($J825,Cabos!$A$29:$E$42,3,FALSE)</f>
        <v>0.45369999999999999</v>
      </c>
      <c r="F825" s="12">
        <f>VLOOKUP($J825,Cabos!$A$29:$E$42,5,FALSE)</f>
        <v>3.6416605972323381E-6</v>
      </c>
      <c r="G825" s="1">
        <v>1.9100000000000002E-2</v>
      </c>
      <c r="H825" s="1" t="s">
        <v>6</v>
      </c>
      <c r="J825" s="1" t="s">
        <v>43</v>
      </c>
      <c r="L825" s="9">
        <f t="shared" si="39"/>
        <v>0.26501168224299065</v>
      </c>
      <c r="M825" s="9">
        <f t="shared" si="40"/>
        <v>14.842852478997703</v>
      </c>
      <c r="S825">
        <f t="shared" si="41"/>
        <v>0.28349848234885616</v>
      </c>
    </row>
    <row r="826" spans="1:19" x14ac:dyDescent="0.2">
      <c r="A826" s="1">
        <v>825</v>
      </c>
      <c r="B826" s="1">
        <v>820</v>
      </c>
      <c r="C826" s="1">
        <v>822</v>
      </c>
      <c r="D826" s="12">
        <f>VLOOKUP($J826,Cabos!$A$29:$E$42,2,FALSE)</f>
        <v>1.712</v>
      </c>
      <c r="E826" s="12">
        <f>VLOOKUP($J826,Cabos!$A$29:$E$42,3,FALSE)</f>
        <v>0.45369999999999999</v>
      </c>
      <c r="F826" s="12">
        <f>VLOOKUP($J826,Cabos!$A$29:$E$42,5,FALSE)</f>
        <v>3.6416605972323381E-6</v>
      </c>
      <c r="G826" s="1">
        <v>1.421E-2</v>
      </c>
      <c r="H826" s="1" t="s">
        <v>6</v>
      </c>
      <c r="J826" s="1" t="s">
        <v>43</v>
      </c>
      <c r="L826" s="9">
        <f t="shared" si="39"/>
        <v>0.26501168224299065</v>
      </c>
      <c r="M826" s="9">
        <f t="shared" si="40"/>
        <v>14.842852478997703</v>
      </c>
      <c r="S826">
        <f t="shared" si="41"/>
        <v>0.21091693372655737</v>
      </c>
    </row>
    <row r="827" spans="1:19" x14ac:dyDescent="0.2">
      <c r="A827" s="1">
        <v>826</v>
      </c>
      <c r="B827" s="1">
        <v>821</v>
      </c>
      <c r="C827" s="1">
        <v>1359</v>
      </c>
      <c r="D827" s="12">
        <f>VLOOKUP($J827,Cabos!$A$29:$E$42,2,FALSE)</f>
        <v>1.712</v>
      </c>
      <c r="E827" s="12">
        <f>VLOOKUP($J827,Cabos!$A$29:$E$42,3,FALSE)</f>
        <v>0.45369999999999999</v>
      </c>
      <c r="F827" s="12">
        <f>VLOOKUP($J827,Cabos!$A$29:$E$42,5,FALSE)</f>
        <v>3.6416605972323381E-6</v>
      </c>
      <c r="G827" s="1">
        <v>0.19118000000000002</v>
      </c>
      <c r="H827" s="1" t="s">
        <v>6</v>
      </c>
      <c r="J827" s="1" t="s">
        <v>43</v>
      </c>
      <c r="L827" s="9">
        <f t="shared" si="39"/>
        <v>0.26501168224299065</v>
      </c>
      <c r="M827" s="9">
        <f t="shared" si="40"/>
        <v>14.842852478997703</v>
      </c>
      <c r="S827">
        <f t="shared" si="41"/>
        <v>2.837656536934781</v>
      </c>
    </row>
    <row r="828" spans="1:19" x14ac:dyDescent="0.2">
      <c r="A828" s="1">
        <v>827</v>
      </c>
      <c r="B828" s="1">
        <v>823</v>
      </c>
      <c r="C828" s="1">
        <v>824</v>
      </c>
      <c r="D828" s="12">
        <f>VLOOKUP($J828,Cabos!$A$29:$E$42,2,FALSE)</f>
        <v>0.32800000000000001</v>
      </c>
      <c r="E828" s="12">
        <f>VLOOKUP($J828,Cabos!$A$29:$E$42,3,FALSE)</f>
        <v>0.40250000000000002</v>
      </c>
      <c r="F828" s="12">
        <f>VLOOKUP($J828,Cabos!$A$29:$E$42,5,FALSE)</f>
        <v>4.1753653444676413E-6</v>
      </c>
      <c r="G828" s="1">
        <v>5.8709999999999998E-2</v>
      </c>
      <c r="H828" s="1" t="s">
        <v>6</v>
      </c>
      <c r="J828" s="1" t="s">
        <v>39</v>
      </c>
      <c r="L828" s="9">
        <f t="shared" si="39"/>
        <v>1.2271341463414633</v>
      </c>
      <c r="M828" s="9">
        <f t="shared" si="40"/>
        <v>50.82317362855737</v>
      </c>
      <c r="S828">
        <f t="shared" si="41"/>
        <v>2.983828523732603</v>
      </c>
    </row>
    <row r="829" spans="1:19" x14ac:dyDescent="0.2">
      <c r="A829" s="1">
        <v>828</v>
      </c>
      <c r="B829" s="1">
        <v>824</v>
      </c>
      <c r="C829" s="1">
        <v>825</v>
      </c>
      <c r="D829" s="12">
        <f>VLOOKUP($J829,Cabos!$A$29:$E$42,2,FALSE)</f>
        <v>0.32800000000000001</v>
      </c>
      <c r="E829" s="12">
        <f>VLOOKUP($J829,Cabos!$A$29:$E$42,3,FALSE)</f>
        <v>0.40250000000000002</v>
      </c>
      <c r="F829" s="12">
        <f>VLOOKUP($J829,Cabos!$A$29:$E$42,5,FALSE)</f>
        <v>4.1753653444676413E-6</v>
      </c>
      <c r="G829" s="1">
        <v>0.15530000000000002</v>
      </c>
      <c r="H829" s="1" t="s">
        <v>6</v>
      </c>
      <c r="J829" s="1" t="s">
        <v>39</v>
      </c>
      <c r="L829" s="9">
        <f t="shared" si="39"/>
        <v>1.2271341463414633</v>
      </c>
      <c r="M829" s="9">
        <f t="shared" si="40"/>
        <v>50.82317362855737</v>
      </c>
      <c r="S829">
        <f t="shared" si="41"/>
        <v>7.8928388645149603</v>
      </c>
    </row>
    <row r="830" spans="1:19" x14ac:dyDescent="0.2">
      <c r="A830" s="1">
        <v>829</v>
      </c>
      <c r="B830" s="1">
        <v>824</v>
      </c>
      <c r="C830" s="1">
        <v>826</v>
      </c>
      <c r="D830" s="12">
        <f>VLOOKUP($J830,Cabos!$A$29:$E$42,2,FALSE)</f>
        <v>1.044</v>
      </c>
      <c r="E830" s="12">
        <f>VLOOKUP($J830,Cabos!$A$29:$E$42,3,FALSE)</f>
        <v>0.44619999999999999</v>
      </c>
      <c r="F830" s="12">
        <f>VLOOKUP($J830,Cabos!$A$29:$E$42,5,FALSE)</f>
        <v>3.7439161362785476E-6</v>
      </c>
      <c r="G830" s="1">
        <v>2.6380000000000001E-2</v>
      </c>
      <c r="H830" s="1" t="s">
        <v>6</v>
      </c>
      <c r="J830" s="1" t="s">
        <v>41</v>
      </c>
      <c r="L830" s="9">
        <f t="shared" si="39"/>
        <v>0.42739463601532562</v>
      </c>
      <c r="M830" s="9">
        <f t="shared" si="40"/>
        <v>23.141603542893169</v>
      </c>
      <c r="S830">
        <f t="shared" si="41"/>
        <v>0.61047550146152185</v>
      </c>
    </row>
    <row r="831" spans="1:19" x14ac:dyDescent="0.2">
      <c r="A831" s="1">
        <v>830</v>
      </c>
      <c r="B831" s="1">
        <v>825</v>
      </c>
      <c r="C831" s="1">
        <v>829</v>
      </c>
      <c r="D831" s="12">
        <f>VLOOKUP($J831,Cabos!$A$29:$E$42,2,FALSE)</f>
        <v>1.712</v>
      </c>
      <c r="E831" s="12">
        <f>VLOOKUP($J831,Cabos!$A$29:$E$42,3,FALSE)</f>
        <v>0.45369999999999999</v>
      </c>
      <c r="F831" s="12">
        <f>VLOOKUP($J831,Cabos!$A$29:$E$42,5,FALSE)</f>
        <v>3.6416605972323381E-6</v>
      </c>
      <c r="G831" s="1">
        <v>4.2399999999999998E-3</v>
      </c>
      <c r="H831" s="1" t="s">
        <v>6</v>
      </c>
      <c r="J831" s="1" t="s">
        <v>43</v>
      </c>
      <c r="L831" s="9">
        <f t="shared" ref="L831:L894" si="42">E831/D831</f>
        <v>0.26501168224299065</v>
      </c>
      <c r="M831" s="9">
        <f t="shared" si="40"/>
        <v>14.842852478997703</v>
      </c>
      <c r="S831">
        <f t="shared" si="41"/>
        <v>6.2933694510950253E-2</v>
      </c>
    </row>
    <row r="832" spans="1:19" x14ac:dyDescent="0.2">
      <c r="A832" s="1">
        <v>831</v>
      </c>
      <c r="B832" s="1">
        <v>825</v>
      </c>
      <c r="C832" s="1">
        <v>827</v>
      </c>
      <c r="D832" s="12">
        <f>VLOOKUP($J832,Cabos!$A$29:$E$42,2,FALSE)</f>
        <v>0.32800000000000001</v>
      </c>
      <c r="E832" s="12">
        <f>VLOOKUP($J832,Cabos!$A$29:$E$42,3,FALSE)</f>
        <v>0.40250000000000002</v>
      </c>
      <c r="F832" s="12">
        <f>VLOOKUP($J832,Cabos!$A$29:$E$42,5,FALSE)</f>
        <v>4.1753653444676413E-6</v>
      </c>
      <c r="G832" s="1">
        <v>5.91E-2</v>
      </c>
      <c r="H832" s="1" t="s">
        <v>6</v>
      </c>
      <c r="J832" s="1" t="s">
        <v>39</v>
      </c>
      <c r="L832" s="9">
        <f t="shared" si="42"/>
        <v>1.2271341463414633</v>
      </c>
      <c r="M832" s="9">
        <f t="shared" si="40"/>
        <v>50.82317362855737</v>
      </c>
      <c r="S832">
        <f t="shared" si="41"/>
        <v>3.0036495614477405</v>
      </c>
    </row>
    <row r="833" spans="1:19" x14ac:dyDescent="0.2">
      <c r="A833" s="1">
        <v>832</v>
      </c>
      <c r="B833" s="1">
        <v>825</v>
      </c>
      <c r="C833" s="1">
        <v>828</v>
      </c>
      <c r="D833" s="12">
        <f>VLOOKUP($J833,Cabos!$A$29:$E$42,2,FALSE)</f>
        <v>1.712</v>
      </c>
      <c r="E833" s="12">
        <f>VLOOKUP($J833,Cabos!$A$29:$E$42,3,FALSE)</f>
        <v>0.45369999999999999</v>
      </c>
      <c r="F833" s="12">
        <f>VLOOKUP($J833,Cabos!$A$29:$E$42,5,FALSE)</f>
        <v>3.6416605972323381E-6</v>
      </c>
      <c r="G833" s="1">
        <v>6.2369999999999995E-2</v>
      </c>
      <c r="H833" s="1" t="s">
        <v>6</v>
      </c>
      <c r="J833" s="1" t="s">
        <v>43</v>
      </c>
      <c r="L833" s="9">
        <f t="shared" si="42"/>
        <v>0.26501168224299065</v>
      </c>
      <c r="M833" s="9">
        <f t="shared" si="40"/>
        <v>14.842852478997703</v>
      </c>
      <c r="S833">
        <f t="shared" si="41"/>
        <v>0.92574870911508667</v>
      </c>
    </row>
    <row r="834" spans="1:19" x14ac:dyDescent="0.2">
      <c r="A834" s="1">
        <v>833</v>
      </c>
      <c r="B834" s="1">
        <v>827</v>
      </c>
      <c r="C834" s="1">
        <v>841</v>
      </c>
      <c r="D834" s="12">
        <f>VLOOKUP($J834,Cabos!$A$29:$E$42,2,FALSE)</f>
        <v>0.32800000000000001</v>
      </c>
      <c r="E834" s="12">
        <f>VLOOKUP($J834,Cabos!$A$29:$E$42,3,FALSE)</f>
        <v>0.40250000000000002</v>
      </c>
      <c r="F834" s="12">
        <f>VLOOKUP($J834,Cabos!$A$29:$E$42,5,FALSE)</f>
        <v>4.1753653444676413E-6</v>
      </c>
      <c r="G834" s="1">
        <v>0.23538999999999999</v>
      </c>
      <c r="H834" s="1" t="s">
        <v>6</v>
      </c>
      <c r="J834" s="1" t="s">
        <v>39</v>
      </c>
      <c r="L834" s="9">
        <f t="shared" si="42"/>
        <v>1.2271341463414633</v>
      </c>
      <c r="M834" s="9">
        <f t="shared" si="40"/>
        <v>50.82317362855737</v>
      </c>
      <c r="S834">
        <f t="shared" si="41"/>
        <v>11.963266840426119</v>
      </c>
    </row>
    <row r="835" spans="1:19" x14ac:dyDescent="0.2">
      <c r="A835" s="1">
        <v>834</v>
      </c>
      <c r="B835" s="1">
        <v>828</v>
      </c>
      <c r="C835" s="1">
        <v>830</v>
      </c>
      <c r="D835" s="12">
        <f>VLOOKUP($J835,Cabos!$A$29:$E$42,2,FALSE)</f>
        <v>1.712</v>
      </c>
      <c r="E835" s="12">
        <f>VLOOKUP($J835,Cabos!$A$29:$E$42,3,FALSE)</f>
        <v>0.45369999999999999</v>
      </c>
      <c r="F835" s="12">
        <f>VLOOKUP($J835,Cabos!$A$29:$E$42,5,FALSE)</f>
        <v>3.6416605972323381E-6</v>
      </c>
      <c r="G835" s="1">
        <v>0.11815000000000001</v>
      </c>
      <c r="H835" s="1" t="s">
        <v>6</v>
      </c>
      <c r="J835" s="1" t="s">
        <v>43</v>
      </c>
      <c r="L835" s="9">
        <f t="shared" si="42"/>
        <v>0.26501168224299065</v>
      </c>
      <c r="M835" s="9">
        <f t="shared" ref="M835:M898" si="43">DEGREES(ATAN(L835))</f>
        <v>14.842852478997703</v>
      </c>
      <c r="S835">
        <f t="shared" ref="S835:S898" si="44">G835*M835</f>
        <v>1.7536830203935787</v>
      </c>
    </row>
    <row r="836" spans="1:19" x14ac:dyDescent="0.2">
      <c r="A836" s="1">
        <v>835</v>
      </c>
      <c r="B836" s="1">
        <v>830</v>
      </c>
      <c r="C836" s="1">
        <v>831</v>
      </c>
      <c r="D836" s="12">
        <f>VLOOKUP($J836,Cabos!$A$29:$E$42,2,FALSE)</f>
        <v>1.712</v>
      </c>
      <c r="E836" s="12">
        <f>VLOOKUP($J836,Cabos!$A$29:$E$42,3,FALSE)</f>
        <v>0.45369999999999999</v>
      </c>
      <c r="F836" s="12">
        <f>VLOOKUP($J836,Cabos!$A$29:$E$42,5,FALSE)</f>
        <v>3.6416605972323381E-6</v>
      </c>
      <c r="G836" s="1">
        <v>3.7539999999999997E-2</v>
      </c>
      <c r="H836" s="1" t="s">
        <v>6</v>
      </c>
      <c r="J836" s="1" t="s">
        <v>43</v>
      </c>
      <c r="L836" s="9">
        <f t="shared" si="42"/>
        <v>0.26501168224299065</v>
      </c>
      <c r="M836" s="9">
        <f t="shared" si="43"/>
        <v>14.842852478997703</v>
      </c>
      <c r="S836">
        <f t="shared" si="44"/>
        <v>0.55720068206157369</v>
      </c>
    </row>
    <row r="837" spans="1:19" x14ac:dyDescent="0.2">
      <c r="A837" s="1">
        <v>836</v>
      </c>
      <c r="B837" s="1">
        <v>831</v>
      </c>
      <c r="C837" s="1">
        <v>832</v>
      </c>
      <c r="D837" s="12">
        <f>VLOOKUP($J837,Cabos!$A$29:$E$42,2,FALSE)</f>
        <v>1.712</v>
      </c>
      <c r="E837" s="12">
        <f>VLOOKUP($J837,Cabos!$A$29:$E$42,3,FALSE)</f>
        <v>0.45369999999999999</v>
      </c>
      <c r="F837" s="12">
        <f>VLOOKUP($J837,Cabos!$A$29:$E$42,5,FALSE)</f>
        <v>3.6416605972323381E-6</v>
      </c>
      <c r="G837" s="1">
        <v>6.8010000000000001E-2</v>
      </c>
      <c r="H837" s="1" t="s">
        <v>6</v>
      </c>
      <c r="J837" s="1" t="s">
        <v>43</v>
      </c>
      <c r="L837" s="9">
        <f t="shared" si="42"/>
        <v>0.26501168224299065</v>
      </c>
      <c r="M837" s="9">
        <f t="shared" si="43"/>
        <v>14.842852478997703</v>
      </c>
      <c r="S837">
        <f t="shared" si="44"/>
        <v>1.0094623970966337</v>
      </c>
    </row>
    <row r="838" spans="1:19" x14ac:dyDescent="0.2">
      <c r="A838" s="1">
        <v>837</v>
      </c>
      <c r="B838" s="1">
        <v>831</v>
      </c>
      <c r="C838" s="1">
        <v>833</v>
      </c>
      <c r="D838" s="12">
        <f>VLOOKUP($J838,Cabos!$A$29:$E$42,2,FALSE)</f>
        <v>1.044</v>
      </c>
      <c r="E838" s="12">
        <f>VLOOKUP($J838,Cabos!$A$29:$E$42,3,FALSE)</f>
        <v>0.44619999999999999</v>
      </c>
      <c r="F838" s="12">
        <f>VLOOKUP($J838,Cabos!$A$29:$E$42,5,FALSE)</f>
        <v>3.7439161362785476E-6</v>
      </c>
      <c r="G838" s="1">
        <v>6.2399999999999999E-3</v>
      </c>
      <c r="H838" s="1" t="s">
        <v>6</v>
      </c>
      <c r="J838" s="1" t="s">
        <v>41</v>
      </c>
      <c r="L838" s="9">
        <f t="shared" si="42"/>
        <v>0.42739463601532562</v>
      </c>
      <c r="M838" s="9">
        <f t="shared" si="43"/>
        <v>23.141603542893169</v>
      </c>
      <c r="S838">
        <f t="shared" si="44"/>
        <v>0.14440360610765338</v>
      </c>
    </row>
    <row r="839" spans="1:19" x14ac:dyDescent="0.2">
      <c r="A839" s="1">
        <v>838</v>
      </c>
      <c r="B839" s="1">
        <v>832</v>
      </c>
      <c r="C839" s="1">
        <v>835</v>
      </c>
      <c r="D839" s="12">
        <f>VLOOKUP($J839,Cabos!$A$29:$E$42,2,FALSE)</f>
        <v>1.1020000000000001</v>
      </c>
      <c r="E839" s="12">
        <f>VLOOKUP($J839,Cabos!$A$29:$E$42,3,FALSE)</f>
        <v>0.43619999999999998</v>
      </c>
      <c r="F839" s="12">
        <f>VLOOKUP($J839,Cabos!$A$29:$E$42,5,FALSE)</f>
        <v>3.7950664136622391E-6</v>
      </c>
      <c r="G839" s="1">
        <v>8.0780000000000005E-2</v>
      </c>
      <c r="H839" s="1" t="s">
        <v>6</v>
      </c>
      <c r="J839" s="1" t="s">
        <v>45</v>
      </c>
      <c r="L839" s="9">
        <f t="shared" si="42"/>
        <v>0.39582577132486385</v>
      </c>
      <c r="M839" s="9">
        <f t="shared" si="43"/>
        <v>21.59493586759476</v>
      </c>
      <c r="S839">
        <f t="shared" si="44"/>
        <v>1.7444389193843048</v>
      </c>
    </row>
    <row r="840" spans="1:19" x14ac:dyDescent="0.2">
      <c r="A840" s="1">
        <v>839</v>
      </c>
      <c r="B840" s="1">
        <v>832</v>
      </c>
      <c r="C840" s="1">
        <v>836</v>
      </c>
      <c r="D840" s="12">
        <f>VLOOKUP($J840,Cabos!$A$29:$E$42,2,FALSE)</f>
        <v>1.712</v>
      </c>
      <c r="E840" s="12">
        <f>VLOOKUP($J840,Cabos!$A$29:$E$42,3,FALSE)</f>
        <v>0.45369999999999999</v>
      </c>
      <c r="F840" s="12">
        <f>VLOOKUP($J840,Cabos!$A$29:$E$42,5,FALSE)</f>
        <v>3.6416605972323381E-6</v>
      </c>
      <c r="G840" s="1">
        <v>0.40748000000000001</v>
      </c>
      <c r="H840" s="1" t="s">
        <v>6</v>
      </c>
      <c r="J840" s="1" t="s">
        <v>43</v>
      </c>
      <c r="K840" s="1" t="s">
        <v>41</v>
      </c>
      <c r="L840" s="9">
        <f t="shared" si="42"/>
        <v>0.26501168224299065</v>
      </c>
      <c r="M840" s="9">
        <f t="shared" si="43"/>
        <v>14.842852478997703</v>
      </c>
      <c r="S840">
        <f t="shared" si="44"/>
        <v>6.0481655281419844</v>
      </c>
    </row>
    <row r="841" spans="1:19" x14ac:dyDescent="0.2">
      <c r="A841" s="1">
        <v>840</v>
      </c>
      <c r="B841" s="1">
        <v>833</v>
      </c>
      <c r="C841" s="1">
        <v>834</v>
      </c>
      <c r="D841" s="12">
        <f>VLOOKUP($J841,Cabos!$A$29:$E$42,2,FALSE)</f>
        <v>1.044</v>
      </c>
      <c r="E841" s="12">
        <f>VLOOKUP($J841,Cabos!$A$29:$E$42,3,FALSE)</f>
        <v>0.44619999999999999</v>
      </c>
      <c r="F841" s="12">
        <f>VLOOKUP($J841,Cabos!$A$29:$E$42,5,FALSE)</f>
        <v>3.7439161362785476E-6</v>
      </c>
      <c r="G841" s="1">
        <v>2.1940000000000001E-2</v>
      </c>
      <c r="H841" s="1" t="s">
        <v>6</v>
      </c>
      <c r="J841" s="1" t="s">
        <v>41</v>
      </c>
      <c r="L841" s="9">
        <f t="shared" si="42"/>
        <v>0.42739463601532562</v>
      </c>
      <c r="M841" s="9">
        <f t="shared" si="43"/>
        <v>23.141603542893169</v>
      </c>
      <c r="S841">
        <f t="shared" si="44"/>
        <v>0.5077267817310761</v>
      </c>
    </row>
    <row r="842" spans="1:19" x14ac:dyDescent="0.2">
      <c r="A842" s="1">
        <v>841</v>
      </c>
      <c r="B842" s="1">
        <v>835</v>
      </c>
      <c r="C842" s="1">
        <v>840</v>
      </c>
      <c r="D842" s="12">
        <f>VLOOKUP($J842,Cabos!$A$29:$E$42,2,FALSE)</f>
        <v>1.1020000000000001</v>
      </c>
      <c r="E842" s="12">
        <f>VLOOKUP($J842,Cabos!$A$29:$E$42,3,FALSE)</f>
        <v>0.43619999999999998</v>
      </c>
      <c r="F842" s="12">
        <f>VLOOKUP($J842,Cabos!$A$29:$E$42,5,FALSE)</f>
        <v>3.7950664136622391E-6</v>
      </c>
      <c r="G842" s="1">
        <v>2.5239999999999999E-2</v>
      </c>
      <c r="H842" s="1" t="s">
        <v>6</v>
      </c>
      <c r="J842" s="1" t="s">
        <v>45</v>
      </c>
      <c r="L842" s="9">
        <f t="shared" si="42"/>
        <v>0.39582577132486385</v>
      </c>
      <c r="M842" s="9">
        <f t="shared" si="43"/>
        <v>21.59493586759476</v>
      </c>
      <c r="S842">
        <f t="shared" si="44"/>
        <v>0.54505618129809175</v>
      </c>
    </row>
    <row r="843" spans="1:19" x14ac:dyDescent="0.2">
      <c r="A843" s="1">
        <v>842</v>
      </c>
      <c r="B843" s="1">
        <v>836</v>
      </c>
      <c r="C843" s="1">
        <v>838</v>
      </c>
      <c r="D843" s="12">
        <f>VLOOKUP($J843,Cabos!$A$29:$E$42,2,FALSE)</f>
        <v>1.712</v>
      </c>
      <c r="E843" s="12">
        <f>VLOOKUP($J843,Cabos!$A$29:$E$42,3,FALSE)</f>
        <v>0.45369999999999999</v>
      </c>
      <c r="F843" s="12">
        <f>VLOOKUP($J843,Cabos!$A$29:$E$42,5,FALSE)</f>
        <v>3.6416605972323381E-6</v>
      </c>
      <c r="G843" s="1">
        <v>3.1620000000000002E-2</v>
      </c>
      <c r="H843" s="1" t="s">
        <v>6</v>
      </c>
      <c r="J843" s="1" t="s">
        <v>43</v>
      </c>
      <c r="L843" s="9">
        <f t="shared" si="42"/>
        <v>0.26501168224299065</v>
      </c>
      <c r="M843" s="9">
        <f t="shared" si="43"/>
        <v>14.842852478997703</v>
      </c>
      <c r="S843">
        <f t="shared" si="44"/>
        <v>0.46933099538590739</v>
      </c>
    </row>
    <row r="844" spans="1:19" x14ac:dyDescent="0.2">
      <c r="A844" s="1">
        <v>843</v>
      </c>
      <c r="B844" s="1">
        <v>836</v>
      </c>
      <c r="C844" s="1">
        <v>837</v>
      </c>
      <c r="D844" s="12">
        <f>VLOOKUP($J844,Cabos!$A$29:$E$42,2,FALSE)</f>
        <v>1.712</v>
      </c>
      <c r="E844" s="12">
        <f>VLOOKUP($J844,Cabos!$A$29:$E$42,3,FALSE)</f>
        <v>0.45369999999999999</v>
      </c>
      <c r="F844" s="12">
        <f>VLOOKUP($J844,Cabos!$A$29:$E$42,5,FALSE)</f>
        <v>3.6416605972323381E-6</v>
      </c>
      <c r="G844" s="1">
        <v>6.3909999999999995E-2</v>
      </c>
      <c r="H844" s="1" t="s">
        <v>6</v>
      </c>
      <c r="J844" s="1" t="s">
        <v>43</v>
      </c>
      <c r="L844" s="9">
        <f t="shared" si="42"/>
        <v>0.26501168224299065</v>
      </c>
      <c r="M844" s="9">
        <f t="shared" si="43"/>
        <v>14.842852478997703</v>
      </c>
      <c r="S844">
        <f t="shared" si="44"/>
        <v>0.9486067019327431</v>
      </c>
    </row>
    <row r="845" spans="1:19" x14ac:dyDescent="0.2">
      <c r="A845" s="1">
        <v>844</v>
      </c>
      <c r="B845" s="1">
        <v>838</v>
      </c>
      <c r="C845" s="1">
        <v>839</v>
      </c>
      <c r="D845" s="12">
        <f>VLOOKUP($J845,Cabos!$A$29:$E$42,2,FALSE)</f>
        <v>1.712</v>
      </c>
      <c r="E845" s="12">
        <f>VLOOKUP($J845,Cabos!$A$29:$E$42,3,FALSE)</f>
        <v>0.45369999999999999</v>
      </c>
      <c r="F845" s="12">
        <f>VLOOKUP($J845,Cabos!$A$29:$E$42,5,FALSE)</f>
        <v>3.6416605972323381E-6</v>
      </c>
      <c r="G845" s="1">
        <v>2.2800000000000001E-2</v>
      </c>
      <c r="H845" s="1" t="s">
        <v>6</v>
      </c>
      <c r="J845" s="1" t="s">
        <v>43</v>
      </c>
      <c r="L845" s="9">
        <f t="shared" si="42"/>
        <v>0.26501168224299065</v>
      </c>
      <c r="M845" s="9">
        <f t="shared" si="43"/>
        <v>14.842852478997703</v>
      </c>
      <c r="S845">
        <f t="shared" si="44"/>
        <v>0.33841703652114763</v>
      </c>
    </row>
    <row r="846" spans="1:19" x14ac:dyDescent="0.2">
      <c r="A846" s="1">
        <v>845</v>
      </c>
      <c r="B846" s="1">
        <v>841</v>
      </c>
      <c r="C846" s="1">
        <v>842</v>
      </c>
      <c r="D846" s="12">
        <f>VLOOKUP($J846,Cabos!$A$29:$E$42,2,FALSE)</f>
        <v>0.32800000000000001</v>
      </c>
      <c r="E846" s="12">
        <f>VLOOKUP($J846,Cabos!$A$29:$E$42,3,FALSE)</f>
        <v>0.40250000000000002</v>
      </c>
      <c r="F846" s="12">
        <f>VLOOKUP($J846,Cabos!$A$29:$E$42,5,FALSE)</f>
        <v>4.1753653444676413E-6</v>
      </c>
      <c r="G846" s="1">
        <v>0.11492000000000001</v>
      </c>
      <c r="H846" s="1" t="s">
        <v>6</v>
      </c>
      <c r="J846" s="1" t="s">
        <v>39</v>
      </c>
      <c r="L846" s="9">
        <f t="shared" si="42"/>
        <v>1.2271341463414633</v>
      </c>
      <c r="M846" s="9">
        <f t="shared" si="43"/>
        <v>50.82317362855737</v>
      </c>
      <c r="S846">
        <f t="shared" si="44"/>
        <v>5.8405991133938135</v>
      </c>
    </row>
    <row r="847" spans="1:19" x14ac:dyDescent="0.2">
      <c r="A847" s="1">
        <v>846</v>
      </c>
      <c r="B847" s="1">
        <v>841</v>
      </c>
      <c r="C847" s="1">
        <v>843</v>
      </c>
      <c r="D847" s="12">
        <f>VLOOKUP($J847,Cabos!$A$29:$E$42,2,FALSE)</f>
        <v>0.57699999999999996</v>
      </c>
      <c r="E847" s="12">
        <f>VLOOKUP($J847,Cabos!$A$29:$E$42,3,FALSE)</f>
        <v>0.41</v>
      </c>
      <c r="F847" s="12">
        <f>VLOOKUP($J847,Cabos!$A$29:$E$42,5,FALSE)</f>
        <v>4.0502227622519237E-6</v>
      </c>
      <c r="G847" s="1">
        <v>2.163E-2</v>
      </c>
      <c r="H847" s="1" t="s">
        <v>6</v>
      </c>
      <c r="J847" s="1" t="s">
        <v>42</v>
      </c>
      <c r="L847" s="9">
        <f t="shared" si="42"/>
        <v>0.71057192374350087</v>
      </c>
      <c r="M847" s="9">
        <f t="shared" si="43"/>
        <v>35.396532291207677</v>
      </c>
      <c r="S847">
        <f t="shared" si="44"/>
        <v>0.76562699345882201</v>
      </c>
    </row>
    <row r="848" spans="1:19" x14ac:dyDescent="0.2">
      <c r="A848" s="45">
        <v>847</v>
      </c>
      <c r="B848" s="45">
        <v>842</v>
      </c>
      <c r="C848" s="45">
        <v>844</v>
      </c>
      <c r="D848" s="45"/>
      <c r="E848" s="45"/>
      <c r="F848" s="45"/>
      <c r="G848" s="45"/>
      <c r="H848" s="45" t="s">
        <v>53</v>
      </c>
      <c r="I848" s="45" t="s">
        <v>54</v>
      </c>
      <c r="J848" s="45"/>
      <c r="K848" s="45"/>
      <c r="L848" s="46"/>
      <c r="M848" s="46"/>
      <c r="S848">
        <f t="shared" si="44"/>
        <v>0</v>
      </c>
    </row>
    <row r="849" spans="1:19" x14ac:dyDescent="0.2">
      <c r="A849" s="1">
        <v>848</v>
      </c>
      <c r="B849" s="1">
        <v>844</v>
      </c>
      <c r="C849" s="1">
        <v>845</v>
      </c>
      <c r="D849" s="12">
        <f>VLOOKUP($J849,Cabos!$A$29:$E$42,2,FALSE)</f>
        <v>0.32800000000000001</v>
      </c>
      <c r="E849" s="12">
        <f>VLOOKUP($J849,Cabos!$A$29:$E$42,3,FALSE)</f>
        <v>0.40250000000000002</v>
      </c>
      <c r="F849" s="12">
        <f>VLOOKUP($J849,Cabos!$A$29:$E$42,5,FALSE)</f>
        <v>4.1753653444676413E-6</v>
      </c>
      <c r="G849" s="1">
        <v>4.3189999999999999E-2</v>
      </c>
      <c r="H849" s="1" t="s">
        <v>6</v>
      </c>
      <c r="J849" s="1" t="s">
        <v>39</v>
      </c>
      <c r="L849" s="9">
        <f t="shared" si="42"/>
        <v>1.2271341463414633</v>
      </c>
      <c r="M849" s="9">
        <f t="shared" si="43"/>
        <v>50.82317362855737</v>
      </c>
      <c r="S849">
        <f t="shared" si="44"/>
        <v>2.1950528690173927</v>
      </c>
    </row>
    <row r="850" spans="1:19" x14ac:dyDescent="0.2">
      <c r="A850" s="1">
        <v>849</v>
      </c>
      <c r="B850" s="1">
        <v>845</v>
      </c>
      <c r="C850" s="1">
        <v>846</v>
      </c>
      <c r="D850" s="12">
        <f>VLOOKUP($J850,Cabos!$A$29:$E$42,2,FALSE)</f>
        <v>0.32800000000000001</v>
      </c>
      <c r="E850" s="12">
        <f>VLOOKUP($J850,Cabos!$A$29:$E$42,3,FALSE)</f>
        <v>0.40250000000000002</v>
      </c>
      <c r="F850" s="12">
        <f>VLOOKUP($J850,Cabos!$A$29:$E$42,5,FALSE)</f>
        <v>4.1753653444676413E-6</v>
      </c>
      <c r="G850" s="1">
        <v>8.5930000000000006E-2</v>
      </c>
      <c r="H850" s="1" t="s">
        <v>6</v>
      </c>
      <c r="J850" s="1" t="s">
        <v>39</v>
      </c>
      <c r="L850" s="9">
        <f t="shared" si="42"/>
        <v>1.2271341463414633</v>
      </c>
      <c r="M850" s="9">
        <f t="shared" si="43"/>
        <v>50.82317362855737</v>
      </c>
      <c r="S850">
        <f t="shared" si="44"/>
        <v>4.3672353099019352</v>
      </c>
    </row>
    <row r="851" spans="1:19" x14ac:dyDescent="0.2">
      <c r="A851" s="1">
        <v>850</v>
      </c>
      <c r="B851" s="1">
        <v>845</v>
      </c>
      <c r="C851" s="1">
        <v>847</v>
      </c>
      <c r="D851" s="12">
        <f>VLOOKUP($J851,Cabos!$A$29:$E$42,2,FALSE)</f>
        <v>0.70899999999999996</v>
      </c>
      <c r="E851" s="12">
        <f>VLOOKUP($J851,Cabos!$A$29:$E$42,3,FALSE)</f>
        <v>0.41860000000000003</v>
      </c>
      <c r="F851" s="12">
        <f>VLOOKUP($J851,Cabos!$A$29:$E$42,5,FALSE)</f>
        <v>3.9619651347068146E-6</v>
      </c>
      <c r="G851" s="1">
        <v>4.3200000000000001E-3</v>
      </c>
      <c r="H851" s="1" t="s">
        <v>6</v>
      </c>
      <c r="J851" s="1" t="s">
        <v>44</v>
      </c>
      <c r="L851" s="9">
        <f t="shared" si="42"/>
        <v>0.59040902679830753</v>
      </c>
      <c r="M851" s="9">
        <f t="shared" si="43"/>
        <v>30.557985840743083</v>
      </c>
      <c r="S851">
        <f t="shared" si="44"/>
        <v>0.13201049883201013</v>
      </c>
    </row>
    <row r="852" spans="1:19" x14ac:dyDescent="0.2">
      <c r="A852" s="1">
        <v>851</v>
      </c>
      <c r="B852" s="1">
        <v>846</v>
      </c>
      <c r="C852" s="1">
        <v>849</v>
      </c>
      <c r="D852" s="12">
        <f>VLOOKUP($J852,Cabos!$A$29:$E$42,2,FALSE)</f>
        <v>0.32800000000000001</v>
      </c>
      <c r="E852" s="12">
        <f>VLOOKUP($J852,Cabos!$A$29:$E$42,3,FALSE)</f>
        <v>0.40250000000000002</v>
      </c>
      <c r="F852" s="12">
        <f>VLOOKUP($J852,Cabos!$A$29:$E$42,5,FALSE)</f>
        <v>4.1753653444676413E-6</v>
      </c>
      <c r="G852" s="1">
        <v>0.16428999999999999</v>
      </c>
      <c r="H852" s="1" t="s">
        <v>6</v>
      </c>
      <c r="J852" s="1" t="s">
        <v>39</v>
      </c>
      <c r="L852" s="9">
        <f t="shared" si="42"/>
        <v>1.2271341463414633</v>
      </c>
      <c r="M852" s="9">
        <f t="shared" si="43"/>
        <v>50.82317362855737</v>
      </c>
      <c r="S852">
        <f t="shared" si="44"/>
        <v>8.3497391954356903</v>
      </c>
    </row>
    <row r="853" spans="1:19" x14ac:dyDescent="0.2">
      <c r="A853" s="1">
        <v>852</v>
      </c>
      <c r="B853" s="1">
        <v>846</v>
      </c>
      <c r="C853" s="1">
        <v>850</v>
      </c>
      <c r="D853" s="12">
        <f>VLOOKUP($J853,Cabos!$A$29:$E$42,2,FALSE)</f>
        <v>1.1020000000000001</v>
      </c>
      <c r="E853" s="12">
        <f>VLOOKUP($J853,Cabos!$A$29:$E$42,3,FALSE)</f>
        <v>0.43619999999999998</v>
      </c>
      <c r="F853" s="12">
        <f>VLOOKUP($J853,Cabos!$A$29:$E$42,5,FALSE)</f>
        <v>3.7950664136622391E-6</v>
      </c>
      <c r="G853" s="1">
        <v>5.7000000000000002E-2</v>
      </c>
      <c r="H853" s="1" t="s">
        <v>6</v>
      </c>
      <c r="J853" s="1" t="s">
        <v>45</v>
      </c>
      <c r="L853" s="9">
        <f t="shared" si="42"/>
        <v>0.39582577132486385</v>
      </c>
      <c r="M853" s="9">
        <f t="shared" si="43"/>
        <v>21.59493586759476</v>
      </c>
      <c r="S853">
        <f t="shared" si="44"/>
        <v>1.2309113444529014</v>
      </c>
    </row>
    <row r="854" spans="1:19" x14ac:dyDescent="0.2">
      <c r="A854" s="1">
        <v>853</v>
      </c>
      <c r="B854" s="1">
        <v>846</v>
      </c>
      <c r="C854" s="1">
        <v>851</v>
      </c>
      <c r="D854" s="12">
        <f>VLOOKUP($J854,Cabos!$A$29:$E$42,2,FALSE)</f>
        <v>0.57699999999999996</v>
      </c>
      <c r="E854" s="12">
        <f>VLOOKUP($J854,Cabos!$A$29:$E$42,3,FALSE)</f>
        <v>0.41</v>
      </c>
      <c r="F854" s="12">
        <f>VLOOKUP($J854,Cabos!$A$29:$E$42,5,FALSE)</f>
        <v>4.0502227622519237E-6</v>
      </c>
      <c r="G854" s="1">
        <v>1.14E-2</v>
      </c>
      <c r="H854" s="1" t="s">
        <v>6</v>
      </c>
      <c r="J854" s="1" t="s">
        <v>42</v>
      </c>
      <c r="L854" s="9">
        <f t="shared" si="42"/>
        <v>0.71057192374350087</v>
      </c>
      <c r="M854" s="9">
        <f t="shared" si="43"/>
        <v>35.396532291207677</v>
      </c>
      <c r="S854">
        <f t="shared" si="44"/>
        <v>0.40352046811976755</v>
      </c>
    </row>
    <row r="855" spans="1:19" x14ac:dyDescent="0.2">
      <c r="A855" s="1">
        <v>854</v>
      </c>
      <c r="B855" s="1">
        <v>847</v>
      </c>
      <c r="C855" s="1">
        <v>848</v>
      </c>
      <c r="D855" s="12">
        <f>VLOOKUP($J855,Cabos!$A$29:$E$42,2,FALSE)</f>
        <v>0.70899999999999996</v>
      </c>
      <c r="E855" s="12">
        <f>VLOOKUP($J855,Cabos!$A$29:$E$42,3,FALSE)</f>
        <v>0.41860000000000003</v>
      </c>
      <c r="F855" s="12">
        <f>VLOOKUP($J855,Cabos!$A$29:$E$42,5,FALSE)</f>
        <v>3.9619651347068146E-6</v>
      </c>
      <c r="G855" s="1">
        <v>2.29E-2</v>
      </c>
      <c r="H855" s="1" t="s">
        <v>6</v>
      </c>
      <c r="J855" s="1" t="s">
        <v>44</v>
      </c>
      <c r="L855" s="9">
        <f t="shared" si="42"/>
        <v>0.59040902679830753</v>
      </c>
      <c r="M855" s="9">
        <f t="shared" si="43"/>
        <v>30.557985840743083</v>
      </c>
      <c r="S855">
        <f t="shared" si="44"/>
        <v>0.69977787575301664</v>
      </c>
    </row>
    <row r="856" spans="1:19" x14ac:dyDescent="0.2">
      <c r="A856" s="1">
        <v>855</v>
      </c>
      <c r="B856" s="1">
        <v>849</v>
      </c>
      <c r="C856" s="1">
        <v>898</v>
      </c>
      <c r="D856" s="12">
        <f>VLOOKUP($J856,Cabos!$A$29:$E$42,2,FALSE)</f>
        <v>0.32800000000000001</v>
      </c>
      <c r="E856" s="12">
        <f>VLOOKUP($J856,Cabos!$A$29:$E$42,3,FALSE)</f>
        <v>0.40250000000000002</v>
      </c>
      <c r="F856" s="12">
        <f>VLOOKUP($J856,Cabos!$A$29:$E$42,5,FALSE)</f>
        <v>4.1753653444676413E-6</v>
      </c>
      <c r="G856" s="1">
        <v>0.22563999999999998</v>
      </c>
      <c r="H856" s="1" t="s">
        <v>6</v>
      </c>
      <c r="J856" s="1" t="s">
        <v>39</v>
      </c>
      <c r="L856" s="9">
        <f t="shared" si="42"/>
        <v>1.2271341463414633</v>
      </c>
      <c r="M856" s="9">
        <f t="shared" si="43"/>
        <v>50.82317362855737</v>
      </c>
      <c r="S856">
        <f t="shared" si="44"/>
        <v>11.467740897547683</v>
      </c>
    </row>
    <row r="857" spans="1:19" x14ac:dyDescent="0.2">
      <c r="A857" s="1">
        <v>856</v>
      </c>
      <c r="B857" s="1">
        <v>850</v>
      </c>
      <c r="C857" s="1">
        <v>873</v>
      </c>
      <c r="D857" s="12">
        <f>VLOOKUP($J857,Cabos!$A$29:$E$42,2,FALSE)</f>
        <v>1.712</v>
      </c>
      <c r="E857" s="12">
        <f>VLOOKUP($J857,Cabos!$A$29:$E$42,3,FALSE)</f>
        <v>0.45369999999999999</v>
      </c>
      <c r="F857" s="12">
        <f>VLOOKUP($J857,Cabos!$A$29:$E$42,5,FALSE)</f>
        <v>3.6416605972323381E-6</v>
      </c>
      <c r="G857" s="1">
        <v>9.6509999999999999E-2</v>
      </c>
      <c r="H857" s="1" t="s">
        <v>6</v>
      </c>
      <c r="J857" s="1" t="s">
        <v>43</v>
      </c>
      <c r="L857" s="9">
        <f t="shared" si="42"/>
        <v>0.26501168224299065</v>
      </c>
      <c r="M857" s="9">
        <f t="shared" si="43"/>
        <v>14.842852478997703</v>
      </c>
      <c r="S857">
        <f t="shared" si="44"/>
        <v>1.4324836927480682</v>
      </c>
    </row>
    <row r="858" spans="1:19" x14ac:dyDescent="0.2">
      <c r="A858" s="1">
        <v>857</v>
      </c>
      <c r="B858" s="1">
        <v>851</v>
      </c>
      <c r="C858" s="1">
        <v>852</v>
      </c>
      <c r="D858" s="12">
        <f>VLOOKUP($J858,Cabos!$A$29:$E$42,2,FALSE)</f>
        <v>1.712</v>
      </c>
      <c r="E858" s="12">
        <f>VLOOKUP($J858,Cabos!$A$29:$E$42,3,FALSE)</f>
        <v>0.45369999999999999</v>
      </c>
      <c r="F858" s="12">
        <f>VLOOKUP($J858,Cabos!$A$29:$E$42,5,FALSE)</f>
        <v>3.6416605972323381E-6</v>
      </c>
      <c r="G858" s="1">
        <v>2.6249999999999999E-2</v>
      </c>
      <c r="H858" s="1" t="s">
        <v>6</v>
      </c>
      <c r="J858" s="1" t="s">
        <v>43</v>
      </c>
      <c r="L858" s="9">
        <f t="shared" si="42"/>
        <v>0.26501168224299065</v>
      </c>
      <c r="M858" s="9">
        <f t="shared" si="43"/>
        <v>14.842852478997703</v>
      </c>
      <c r="S858">
        <f t="shared" si="44"/>
        <v>0.38962487757368969</v>
      </c>
    </row>
    <row r="859" spans="1:19" x14ac:dyDescent="0.2">
      <c r="A859" s="1">
        <v>858</v>
      </c>
      <c r="B859" s="1">
        <v>852</v>
      </c>
      <c r="C859" s="1">
        <v>853</v>
      </c>
      <c r="D859" s="12">
        <f>VLOOKUP($J859,Cabos!$A$29:$E$42,2,FALSE)</f>
        <v>1.712</v>
      </c>
      <c r="E859" s="12">
        <f>VLOOKUP($J859,Cabos!$A$29:$E$42,3,FALSE)</f>
        <v>0.45369999999999999</v>
      </c>
      <c r="F859" s="12">
        <f>VLOOKUP($J859,Cabos!$A$29:$E$42,5,FALSE)</f>
        <v>3.6416605972323381E-6</v>
      </c>
      <c r="G859" s="1">
        <v>4.8180000000000001E-2</v>
      </c>
      <c r="H859" s="1" t="s">
        <v>6</v>
      </c>
      <c r="J859" s="1" t="s">
        <v>43</v>
      </c>
      <c r="L859" s="9">
        <f t="shared" si="42"/>
        <v>0.26501168224299065</v>
      </c>
      <c r="M859" s="9">
        <f t="shared" si="43"/>
        <v>14.842852478997703</v>
      </c>
      <c r="S859">
        <f t="shared" si="44"/>
        <v>0.71512863243810931</v>
      </c>
    </row>
    <row r="860" spans="1:19" x14ac:dyDescent="0.2">
      <c r="A860" s="1">
        <v>859</v>
      </c>
      <c r="B860" s="1">
        <v>853</v>
      </c>
      <c r="C860" s="1">
        <v>856</v>
      </c>
      <c r="D860" s="12">
        <f>VLOOKUP($J860,Cabos!$A$29:$E$42,2,FALSE)</f>
        <v>1.712</v>
      </c>
      <c r="E860" s="12">
        <f>VLOOKUP($J860,Cabos!$A$29:$E$42,3,FALSE)</f>
        <v>0.45369999999999999</v>
      </c>
      <c r="F860" s="12">
        <f>VLOOKUP($J860,Cabos!$A$29:$E$42,5,FALSE)</f>
        <v>3.6416605972323381E-6</v>
      </c>
      <c r="G860" s="1">
        <v>4.6009999999999995E-2</v>
      </c>
      <c r="H860" s="1" t="s">
        <v>6</v>
      </c>
      <c r="J860" s="1" t="s">
        <v>43</v>
      </c>
      <c r="L860" s="9">
        <f t="shared" si="42"/>
        <v>0.26501168224299065</v>
      </c>
      <c r="M860" s="9">
        <f t="shared" si="43"/>
        <v>14.842852478997703</v>
      </c>
      <c r="S860">
        <f t="shared" si="44"/>
        <v>0.6829196425586842</v>
      </c>
    </row>
    <row r="861" spans="1:19" x14ac:dyDescent="0.2">
      <c r="A861" s="1">
        <v>860</v>
      </c>
      <c r="B861" s="1">
        <v>853</v>
      </c>
      <c r="C861" s="1">
        <v>855</v>
      </c>
      <c r="D861" s="12">
        <f>VLOOKUP($J861,Cabos!$A$29:$E$42,2,FALSE)</f>
        <v>1.712</v>
      </c>
      <c r="E861" s="12">
        <f>VLOOKUP($J861,Cabos!$A$29:$E$42,3,FALSE)</f>
        <v>0.45369999999999999</v>
      </c>
      <c r="F861" s="12">
        <f>VLOOKUP($J861,Cabos!$A$29:$E$42,5,FALSE)</f>
        <v>3.6416605972323381E-6</v>
      </c>
      <c r="G861" s="1">
        <v>0.18412999999999999</v>
      </c>
      <c r="H861" s="1" t="s">
        <v>6</v>
      </c>
      <c r="J861" s="1" t="s">
        <v>43</v>
      </c>
      <c r="L861" s="9">
        <f t="shared" si="42"/>
        <v>0.26501168224299065</v>
      </c>
      <c r="M861" s="9">
        <f t="shared" si="43"/>
        <v>14.842852478997703</v>
      </c>
      <c r="S861">
        <f t="shared" si="44"/>
        <v>2.7330144269578467</v>
      </c>
    </row>
    <row r="862" spans="1:19" x14ac:dyDescent="0.2">
      <c r="A862" s="1">
        <v>861</v>
      </c>
      <c r="B862" s="1">
        <v>853</v>
      </c>
      <c r="C862" s="1">
        <v>854</v>
      </c>
      <c r="D862" s="12">
        <f>VLOOKUP($J862,Cabos!$A$29:$E$42,2,FALSE)</f>
        <v>1.712</v>
      </c>
      <c r="E862" s="12">
        <f>VLOOKUP($J862,Cabos!$A$29:$E$42,3,FALSE)</f>
        <v>0.45369999999999999</v>
      </c>
      <c r="F862" s="12">
        <f>VLOOKUP($J862,Cabos!$A$29:$E$42,5,FALSE)</f>
        <v>3.6416605972323381E-6</v>
      </c>
      <c r="G862" s="1">
        <v>1.9210000000000001E-2</v>
      </c>
      <c r="H862" s="1" t="s">
        <v>6</v>
      </c>
      <c r="J862" s="1" t="s">
        <v>43</v>
      </c>
      <c r="L862" s="9">
        <f t="shared" si="42"/>
        <v>0.26501168224299065</v>
      </c>
      <c r="M862" s="9">
        <f t="shared" si="43"/>
        <v>14.842852478997703</v>
      </c>
      <c r="S862">
        <f t="shared" si="44"/>
        <v>0.28513119612154586</v>
      </c>
    </row>
    <row r="863" spans="1:19" x14ac:dyDescent="0.2">
      <c r="A863" s="1">
        <v>862</v>
      </c>
      <c r="B863" s="1">
        <v>855</v>
      </c>
      <c r="C863" s="1">
        <v>859</v>
      </c>
      <c r="D863" s="12">
        <f>VLOOKUP($J863,Cabos!$A$29:$E$42,2,FALSE)</f>
        <v>1.044</v>
      </c>
      <c r="E863" s="12">
        <f>VLOOKUP($J863,Cabos!$A$29:$E$42,3,FALSE)</f>
        <v>0.44619999999999999</v>
      </c>
      <c r="F863" s="12">
        <f>VLOOKUP($J863,Cabos!$A$29:$E$42,5,FALSE)</f>
        <v>3.7439161362785476E-6</v>
      </c>
      <c r="G863" s="1">
        <v>2.0140000000000002E-2</v>
      </c>
      <c r="H863" s="1" t="s">
        <v>6</v>
      </c>
      <c r="J863" s="1" t="s">
        <v>41</v>
      </c>
      <c r="L863" s="9">
        <f t="shared" si="42"/>
        <v>0.42739463601532562</v>
      </c>
      <c r="M863" s="9">
        <f t="shared" si="43"/>
        <v>23.141603542893169</v>
      </c>
      <c r="S863">
        <f t="shared" si="44"/>
        <v>0.46607189535386845</v>
      </c>
    </row>
    <row r="864" spans="1:19" x14ac:dyDescent="0.2">
      <c r="A864" s="1">
        <v>863</v>
      </c>
      <c r="B864" s="1">
        <v>855</v>
      </c>
      <c r="C864" s="1">
        <v>860</v>
      </c>
      <c r="D864" s="12">
        <f>VLOOKUP($J864,Cabos!$A$29:$E$42,2,FALSE)</f>
        <v>1.044</v>
      </c>
      <c r="E864" s="12">
        <f>VLOOKUP($J864,Cabos!$A$29:$E$42,3,FALSE)</f>
        <v>0.44619999999999999</v>
      </c>
      <c r="F864" s="12">
        <f>VLOOKUP($J864,Cabos!$A$29:$E$42,5,FALSE)</f>
        <v>3.7439161362785476E-6</v>
      </c>
      <c r="G864" s="1">
        <v>6.6250000000000003E-2</v>
      </c>
      <c r="H864" s="1" t="s">
        <v>6</v>
      </c>
      <c r="J864" s="1" t="s">
        <v>41</v>
      </c>
      <c r="L864" s="9">
        <f t="shared" si="42"/>
        <v>0.42739463601532562</v>
      </c>
      <c r="M864" s="9">
        <f t="shared" si="43"/>
        <v>23.141603542893169</v>
      </c>
      <c r="S864">
        <f t="shared" si="44"/>
        <v>1.5331312347166726</v>
      </c>
    </row>
    <row r="865" spans="1:19" x14ac:dyDescent="0.2">
      <c r="A865" s="1">
        <v>864</v>
      </c>
      <c r="B865" s="1">
        <v>855</v>
      </c>
      <c r="C865" s="1">
        <v>858</v>
      </c>
      <c r="D865" s="12">
        <f>VLOOKUP($J865,Cabos!$A$29:$E$42,2,FALSE)</f>
        <v>1.712</v>
      </c>
      <c r="E865" s="12">
        <f>VLOOKUP($J865,Cabos!$A$29:$E$42,3,FALSE)</f>
        <v>0.45369999999999999</v>
      </c>
      <c r="F865" s="12">
        <f>VLOOKUP($J865,Cabos!$A$29:$E$42,5,FALSE)</f>
        <v>3.6416605972323381E-6</v>
      </c>
      <c r="G865" s="1">
        <v>0.15256</v>
      </c>
      <c r="H865" s="1" t="s">
        <v>6</v>
      </c>
      <c r="J865" s="1" t="s">
        <v>43</v>
      </c>
      <c r="L865" s="9">
        <f t="shared" si="42"/>
        <v>0.26501168224299065</v>
      </c>
      <c r="M865" s="9">
        <f t="shared" si="43"/>
        <v>14.842852478997703</v>
      </c>
      <c r="S865">
        <f t="shared" si="44"/>
        <v>2.2644255741958896</v>
      </c>
    </row>
    <row r="866" spans="1:19" x14ac:dyDescent="0.2">
      <c r="A866" s="1">
        <v>865</v>
      </c>
      <c r="B866" s="1">
        <v>856</v>
      </c>
      <c r="C866" s="1">
        <v>857</v>
      </c>
      <c r="D866" s="12">
        <f>VLOOKUP($J866,Cabos!$A$29:$E$42,2,FALSE)</f>
        <v>1.712</v>
      </c>
      <c r="E866" s="12">
        <f>VLOOKUP($J866,Cabos!$A$29:$E$42,3,FALSE)</f>
        <v>0.45369999999999999</v>
      </c>
      <c r="F866" s="12">
        <f>VLOOKUP($J866,Cabos!$A$29:$E$42,5,FALSE)</f>
        <v>3.6416605972323381E-6</v>
      </c>
      <c r="G866" s="1">
        <v>0.16162000000000001</v>
      </c>
      <c r="H866" s="1" t="s">
        <v>6</v>
      </c>
      <c r="J866" s="1" t="s">
        <v>43</v>
      </c>
      <c r="L866" s="9">
        <f t="shared" si="42"/>
        <v>0.26501168224299065</v>
      </c>
      <c r="M866" s="9">
        <f t="shared" si="43"/>
        <v>14.842852478997703</v>
      </c>
      <c r="S866">
        <f t="shared" si="44"/>
        <v>2.3989018176556089</v>
      </c>
    </row>
    <row r="867" spans="1:19" x14ac:dyDescent="0.2">
      <c r="A867" s="1">
        <v>866</v>
      </c>
      <c r="B867" s="1">
        <v>858</v>
      </c>
      <c r="C867" s="1">
        <v>862</v>
      </c>
      <c r="D867" s="12">
        <f>VLOOKUP($J867,Cabos!$A$29:$E$42,2,FALSE)</f>
        <v>1.044</v>
      </c>
      <c r="E867" s="12">
        <f>VLOOKUP($J867,Cabos!$A$29:$E$42,3,FALSE)</f>
        <v>0.44619999999999999</v>
      </c>
      <c r="F867" s="12">
        <f>VLOOKUP($J867,Cabos!$A$29:$E$42,5,FALSE)</f>
        <v>3.7439161362785476E-6</v>
      </c>
      <c r="G867" s="1">
        <v>1.504E-2</v>
      </c>
      <c r="H867" s="1" t="s">
        <v>6</v>
      </c>
      <c r="J867" s="1" t="s">
        <v>41</v>
      </c>
      <c r="L867" s="9">
        <f t="shared" si="42"/>
        <v>0.42739463601532562</v>
      </c>
      <c r="M867" s="9">
        <f t="shared" si="43"/>
        <v>23.141603542893169</v>
      </c>
      <c r="S867">
        <f t="shared" si="44"/>
        <v>0.34804971728511325</v>
      </c>
    </row>
    <row r="868" spans="1:19" x14ac:dyDescent="0.2">
      <c r="A868" s="1">
        <v>867</v>
      </c>
      <c r="B868" s="1">
        <v>858</v>
      </c>
      <c r="C868" s="1">
        <v>861</v>
      </c>
      <c r="D868" s="12">
        <f>VLOOKUP($J868,Cabos!$A$29:$E$42,2,FALSE)</f>
        <v>1.712</v>
      </c>
      <c r="E868" s="12">
        <f>VLOOKUP($J868,Cabos!$A$29:$E$42,3,FALSE)</f>
        <v>0.45369999999999999</v>
      </c>
      <c r="F868" s="12">
        <f>VLOOKUP($J868,Cabos!$A$29:$E$42,5,FALSE)</f>
        <v>3.6416605972323381E-6</v>
      </c>
      <c r="G868" s="1">
        <v>0.18105000000000002</v>
      </c>
      <c r="H868" s="1" t="s">
        <v>6</v>
      </c>
      <c r="J868" s="1" t="s">
        <v>43</v>
      </c>
      <c r="L868" s="9">
        <f t="shared" si="42"/>
        <v>0.26501168224299065</v>
      </c>
      <c r="M868" s="9">
        <f t="shared" si="43"/>
        <v>14.842852478997703</v>
      </c>
      <c r="S868">
        <f t="shared" si="44"/>
        <v>2.6872984413225343</v>
      </c>
    </row>
    <row r="869" spans="1:19" x14ac:dyDescent="0.2">
      <c r="A869" s="1">
        <v>868</v>
      </c>
      <c r="B869" s="1">
        <v>858</v>
      </c>
      <c r="C869" s="1">
        <v>863</v>
      </c>
      <c r="D869" s="12">
        <f>VLOOKUP($J869,Cabos!$A$29:$E$42,2,FALSE)</f>
        <v>1.712</v>
      </c>
      <c r="E869" s="12">
        <f>VLOOKUP($J869,Cabos!$A$29:$E$42,3,FALSE)</f>
        <v>0.45369999999999999</v>
      </c>
      <c r="F869" s="12">
        <f>VLOOKUP($J869,Cabos!$A$29:$E$42,5,FALSE)</f>
        <v>3.6416605972323381E-6</v>
      </c>
      <c r="G869" s="1">
        <v>5.6820000000000002E-2</v>
      </c>
      <c r="H869" s="1" t="s">
        <v>6</v>
      </c>
      <c r="J869" s="1" t="s">
        <v>43</v>
      </c>
      <c r="K869" s="1" t="s">
        <v>41</v>
      </c>
      <c r="L869" s="9">
        <f t="shared" si="42"/>
        <v>0.26501168224299065</v>
      </c>
      <c r="M869" s="9">
        <f t="shared" si="43"/>
        <v>14.842852478997703</v>
      </c>
      <c r="S869">
        <f t="shared" si="44"/>
        <v>0.84337087785664955</v>
      </c>
    </row>
    <row r="870" spans="1:19" x14ac:dyDescent="0.2">
      <c r="A870" s="1">
        <v>869</v>
      </c>
      <c r="B870" s="1">
        <v>863</v>
      </c>
      <c r="C870" s="1">
        <v>864</v>
      </c>
      <c r="D870" s="12">
        <f>VLOOKUP($J870,Cabos!$A$29:$E$42,2,FALSE)</f>
        <v>1.044</v>
      </c>
      <c r="E870" s="12">
        <f>VLOOKUP($J870,Cabos!$A$29:$E$42,3,FALSE)</f>
        <v>0.44619999999999999</v>
      </c>
      <c r="F870" s="12">
        <f>VLOOKUP($J870,Cabos!$A$29:$E$42,5,FALSE)</f>
        <v>3.7439161362785476E-6</v>
      </c>
      <c r="G870" s="1">
        <v>0.10589</v>
      </c>
      <c r="H870" s="1" t="s">
        <v>6</v>
      </c>
      <c r="J870" s="1" t="s">
        <v>41</v>
      </c>
      <c r="L870" s="9">
        <f t="shared" si="42"/>
        <v>0.42739463601532562</v>
      </c>
      <c r="M870" s="9">
        <f t="shared" si="43"/>
        <v>23.141603542893169</v>
      </c>
      <c r="S870">
        <f t="shared" si="44"/>
        <v>2.4504643991569575</v>
      </c>
    </row>
    <row r="871" spans="1:19" x14ac:dyDescent="0.2">
      <c r="A871" s="1">
        <v>870</v>
      </c>
      <c r="B871" s="1">
        <v>864</v>
      </c>
      <c r="C871" s="1">
        <v>865</v>
      </c>
      <c r="D871" s="12">
        <f>VLOOKUP($J871,Cabos!$A$29:$E$42,2,FALSE)</f>
        <v>1.044</v>
      </c>
      <c r="E871" s="12">
        <f>VLOOKUP($J871,Cabos!$A$29:$E$42,3,FALSE)</f>
        <v>0.44619999999999999</v>
      </c>
      <c r="F871" s="12">
        <f>VLOOKUP($J871,Cabos!$A$29:$E$42,5,FALSE)</f>
        <v>3.7439161362785476E-6</v>
      </c>
      <c r="G871" s="1">
        <v>0.13381999999999999</v>
      </c>
      <c r="H871" s="1" t="s">
        <v>6</v>
      </c>
      <c r="J871" s="1" t="s">
        <v>41</v>
      </c>
      <c r="L871" s="9">
        <f t="shared" si="42"/>
        <v>0.42739463601532562</v>
      </c>
      <c r="M871" s="9">
        <f t="shared" si="43"/>
        <v>23.141603542893169</v>
      </c>
      <c r="S871">
        <f t="shared" si="44"/>
        <v>3.0968093861099635</v>
      </c>
    </row>
    <row r="872" spans="1:19" x14ac:dyDescent="0.2">
      <c r="A872" s="1">
        <v>871</v>
      </c>
      <c r="B872" s="1">
        <v>865</v>
      </c>
      <c r="C872" s="1">
        <v>867</v>
      </c>
      <c r="D872" s="12">
        <f>VLOOKUP($J872,Cabos!$A$29:$E$42,2,FALSE)</f>
        <v>1.044</v>
      </c>
      <c r="E872" s="12">
        <f>VLOOKUP($J872,Cabos!$A$29:$E$42,3,FALSE)</f>
        <v>0.44619999999999999</v>
      </c>
      <c r="F872" s="12">
        <f>VLOOKUP($J872,Cabos!$A$29:$E$42,5,FALSE)</f>
        <v>3.7439161362785476E-6</v>
      </c>
      <c r="G872" s="1">
        <v>9.733E-2</v>
      </c>
      <c r="H872" s="1" t="s">
        <v>6</v>
      </c>
      <c r="J872" s="1" t="s">
        <v>41</v>
      </c>
      <c r="L872" s="9">
        <f t="shared" si="42"/>
        <v>0.42739463601532562</v>
      </c>
      <c r="M872" s="9">
        <f t="shared" si="43"/>
        <v>23.141603542893169</v>
      </c>
      <c r="S872">
        <f t="shared" si="44"/>
        <v>2.2523722728297919</v>
      </c>
    </row>
    <row r="873" spans="1:19" x14ac:dyDescent="0.2">
      <c r="A873" s="1">
        <v>872</v>
      </c>
      <c r="B873" s="1">
        <v>865</v>
      </c>
      <c r="C873" s="1">
        <v>868</v>
      </c>
      <c r="D873" s="12">
        <f>VLOOKUP($J873,Cabos!$A$29:$E$42,2,FALSE)</f>
        <v>1.044</v>
      </c>
      <c r="E873" s="12">
        <f>VLOOKUP($J873,Cabos!$A$29:$E$42,3,FALSE)</f>
        <v>0.44619999999999999</v>
      </c>
      <c r="F873" s="12">
        <f>VLOOKUP($J873,Cabos!$A$29:$E$42,5,FALSE)</f>
        <v>3.7439161362785476E-6</v>
      </c>
      <c r="G873" s="1">
        <v>1.5970000000000002E-2</v>
      </c>
      <c r="H873" s="1" t="s">
        <v>6</v>
      </c>
      <c r="J873" s="1" t="s">
        <v>41</v>
      </c>
      <c r="L873" s="9">
        <f t="shared" si="42"/>
        <v>0.42739463601532562</v>
      </c>
      <c r="M873" s="9">
        <f t="shared" si="43"/>
        <v>23.141603542893169</v>
      </c>
      <c r="S873">
        <f t="shared" si="44"/>
        <v>0.36957140858000392</v>
      </c>
    </row>
    <row r="874" spans="1:19" x14ac:dyDescent="0.2">
      <c r="A874" s="1">
        <v>873</v>
      </c>
      <c r="B874" s="1">
        <v>865</v>
      </c>
      <c r="C874" s="1">
        <v>866</v>
      </c>
      <c r="D874" s="12">
        <f>VLOOKUP($J874,Cabos!$A$29:$E$42,2,FALSE)</f>
        <v>1.044</v>
      </c>
      <c r="E874" s="12">
        <f>VLOOKUP($J874,Cabos!$A$29:$E$42,3,FALSE)</f>
        <v>0.44619999999999999</v>
      </c>
      <c r="F874" s="12">
        <f>VLOOKUP($J874,Cabos!$A$29:$E$42,5,FALSE)</f>
        <v>3.7439161362785476E-6</v>
      </c>
      <c r="G874" s="1">
        <v>8.2830000000000001E-2</v>
      </c>
      <c r="H874" s="1" t="s">
        <v>6</v>
      </c>
      <c r="J874" s="1" t="s">
        <v>41</v>
      </c>
      <c r="L874" s="9">
        <f t="shared" si="42"/>
        <v>0.42739463601532562</v>
      </c>
      <c r="M874" s="9">
        <f t="shared" si="43"/>
        <v>23.141603542893169</v>
      </c>
      <c r="S874">
        <f t="shared" si="44"/>
        <v>1.9168190214578411</v>
      </c>
    </row>
    <row r="875" spans="1:19" x14ac:dyDescent="0.2">
      <c r="A875" s="1">
        <v>874</v>
      </c>
      <c r="B875" s="1">
        <v>866</v>
      </c>
      <c r="C875" s="1">
        <v>870</v>
      </c>
      <c r="D875" s="12">
        <f>VLOOKUP($J875,Cabos!$A$29:$E$42,2,FALSE)</f>
        <v>1.712</v>
      </c>
      <c r="E875" s="12">
        <f>VLOOKUP($J875,Cabos!$A$29:$E$42,3,FALSE)</f>
        <v>0.45369999999999999</v>
      </c>
      <c r="F875" s="12">
        <f>VLOOKUP($J875,Cabos!$A$29:$E$42,5,FALSE)</f>
        <v>3.6416605972323381E-6</v>
      </c>
      <c r="G875" s="1">
        <v>7.5040000000000009E-2</v>
      </c>
      <c r="H875" s="1" t="s">
        <v>6</v>
      </c>
      <c r="J875" s="1" t="s">
        <v>43</v>
      </c>
      <c r="L875" s="9">
        <f t="shared" si="42"/>
        <v>0.26501168224299065</v>
      </c>
      <c r="M875" s="9">
        <f t="shared" si="43"/>
        <v>14.842852478997703</v>
      </c>
      <c r="S875">
        <f t="shared" si="44"/>
        <v>1.1138076500239877</v>
      </c>
    </row>
    <row r="876" spans="1:19" x14ac:dyDescent="0.2">
      <c r="A876" s="1">
        <v>875</v>
      </c>
      <c r="B876" s="1">
        <v>866</v>
      </c>
      <c r="C876" s="1">
        <v>869</v>
      </c>
      <c r="D876" s="12">
        <f>VLOOKUP($J876,Cabos!$A$29:$E$42,2,FALSE)</f>
        <v>1.044</v>
      </c>
      <c r="E876" s="12">
        <f>VLOOKUP($J876,Cabos!$A$29:$E$42,3,FALSE)</f>
        <v>0.44619999999999999</v>
      </c>
      <c r="F876" s="12">
        <f>VLOOKUP($J876,Cabos!$A$29:$E$42,5,FALSE)</f>
        <v>3.7439161362785476E-6</v>
      </c>
      <c r="G876" s="1">
        <v>1.6370000000000003E-2</v>
      </c>
      <c r="H876" s="1" t="s">
        <v>6</v>
      </c>
      <c r="J876" s="1" t="s">
        <v>41</v>
      </c>
      <c r="L876" s="9">
        <f t="shared" si="42"/>
        <v>0.42739463601532562</v>
      </c>
      <c r="M876" s="9">
        <f t="shared" si="43"/>
        <v>23.141603542893169</v>
      </c>
      <c r="S876">
        <f t="shared" si="44"/>
        <v>0.37882804999716124</v>
      </c>
    </row>
    <row r="877" spans="1:19" x14ac:dyDescent="0.2">
      <c r="A877" s="1">
        <v>876</v>
      </c>
      <c r="B877" s="1">
        <v>866</v>
      </c>
      <c r="C877" s="1">
        <v>871</v>
      </c>
      <c r="D877" s="12">
        <f>VLOOKUP($J877,Cabos!$A$29:$E$42,2,FALSE)</f>
        <v>1.712</v>
      </c>
      <c r="E877" s="12">
        <f>VLOOKUP($J877,Cabos!$A$29:$E$42,3,FALSE)</f>
        <v>0.45369999999999999</v>
      </c>
      <c r="F877" s="12">
        <f>VLOOKUP($J877,Cabos!$A$29:$E$42,5,FALSE)</f>
        <v>3.6416605972323381E-6</v>
      </c>
      <c r="G877" s="1">
        <v>5.5240000000000004E-2</v>
      </c>
      <c r="H877" s="1" t="s">
        <v>6</v>
      </c>
      <c r="J877" s="1" t="s">
        <v>43</v>
      </c>
      <c r="L877" s="9">
        <f t="shared" si="42"/>
        <v>0.26501168224299065</v>
      </c>
      <c r="M877" s="9">
        <f t="shared" si="43"/>
        <v>14.842852478997703</v>
      </c>
      <c r="S877">
        <f t="shared" si="44"/>
        <v>0.81991917093983313</v>
      </c>
    </row>
    <row r="878" spans="1:19" x14ac:dyDescent="0.2">
      <c r="A878" s="1">
        <v>877</v>
      </c>
      <c r="B878" s="1">
        <v>871</v>
      </c>
      <c r="C878" s="1">
        <v>872</v>
      </c>
      <c r="D878" s="12">
        <f>VLOOKUP($J878,Cabos!$A$29:$E$42,2,FALSE)</f>
        <v>1.712</v>
      </c>
      <c r="E878" s="12">
        <f>VLOOKUP($J878,Cabos!$A$29:$E$42,3,FALSE)</f>
        <v>0.45369999999999999</v>
      </c>
      <c r="F878" s="12">
        <f>VLOOKUP($J878,Cabos!$A$29:$E$42,5,FALSE)</f>
        <v>3.6416605972323381E-6</v>
      </c>
      <c r="G878" s="1">
        <v>4.0820000000000002E-2</v>
      </c>
      <c r="H878" s="1" t="s">
        <v>6</v>
      </c>
      <c r="J878" s="1" t="s">
        <v>43</v>
      </c>
      <c r="L878" s="9">
        <f t="shared" si="42"/>
        <v>0.26501168224299065</v>
      </c>
      <c r="M878" s="9">
        <f t="shared" si="43"/>
        <v>14.842852478997703</v>
      </c>
      <c r="S878">
        <f t="shared" si="44"/>
        <v>0.60588523819268625</v>
      </c>
    </row>
    <row r="879" spans="1:19" x14ac:dyDescent="0.2">
      <c r="A879" s="1">
        <v>878</v>
      </c>
      <c r="B879" s="1">
        <v>873</v>
      </c>
      <c r="C879" s="1">
        <v>875</v>
      </c>
      <c r="D879" s="12">
        <f>VLOOKUP($J879,Cabos!$A$29:$E$42,2,FALSE)</f>
        <v>1.044</v>
      </c>
      <c r="E879" s="12">
        <f>VLOOKUP($J879,Cabos!$A$29:$E$42,3,FALSE)</f>
        <v>0.44619999999999999</v>
      </c>
      <c r="F879" s="12">
        <f>VLOOKUP($J879,Cabos!$A$29:$E$42,5,FALSE)</f>
        <v>3.7439161362785476E-6</v>
      </c>
      <c r="G879" s="1">
        <v>1.299E-2</v>
      </c>
      <c r="H879" s="1" t="s">
        <v>6</v>
      </c>
      <c r="J879" s="1" t="s">
        <v>41</v>
      </c>
      <c r="L879" s="9">
        <f t="shared" si="42"/>
        <v>0.42739463601532562</v>
      </c>
      <c r="M879" s="9">
        <f t="shared" si="43"/>
        <v>23.141603542893169</v>
      </c>
      <c r="S879">
        <f t="shared" si="44"/>
        <v>0.30060943002218227</v>
      </c>
    </row>
    <row r="880" spans="1:19" x14ac:dyDescent="0.2">
      <c r="A880" s="1">
        <v>879</v>
      </c>
      <c r="B880" s="1">
        <v>873</v>
      </c>
      <c r="C880" s="1">
        <v>874</v>
      </c>
      <c r="D880" s="12">
        <f>VLOOKUP($J880,Cabos!$A$29:$E$42,2,FALSE)</f>
        <v>1.712</v>
      </c>
      <c r="E880" s="12">
        <f>VLOOKUP($J880,Cabos!$A$29:$E$42,3,FALSE)</f>
        <v>0.45369999999999999</v>
      </c>
      <c r="F880" s="12">
        <f>VLOOKUP($J880,Cabos!$A$29:$E$42,5,FALSE)</f>
        <v>3.6416605972323381E-6</v>
      </c>
      <c r="G880" s="1">
        <v>1.712E-2</v>
      </c>
      <c r="H880" s="1" t="s">
        <v>6</v>
      </c>
      <c r="J880" s="1" t="s">
        <v>43</v>
      </c>
      <c r="L880" s="9">
        <f t="shared" si="42"/>
        <v>0.26501168224299065</v>
      </c>
      <c r="M880" s="9">
        <f t="shared" si="43"/>
        <v>14.842852478997703</v>
      </c>
      <c r="S880">
        <f t="shared" si="44"/>
        <v>0.25410963444044066</v>
      </c>
    </row>
    <row r="881" spans="1:19" x14ac:dyDescent="0.2">
      <c r="A881" s="1">
        <v>880</v>
      </c>
      <c r="B881" s="1">
        <v>874</v>
      </c>
      <c r="C881" s="1">
        <v>877</v>
      </c>
      <c r="D881" s="12">
        <f>VLOOKUP($J881,Cabos!$A$29:$E$42,2,FALSE)</f>
        <v>1.044</v>
      </c>
      <c r="E881" s="12">
        <f>VLOOKUP($J881,Cabos!$A$29:$E$42,3,FALSE)</f>
        <v>0.44619999999999999</v>
      </c>
      <c r="F881" s="12">
        <f>VLOOKUP($J881,Cabos!$A$29:$E$42,5,FALSE)</f>
        <v>3.7439161362785476E-6</v>
      </c>
      <c r="G881" s="1">
        <v>8.0600000000000012E-3</v>
      </c>
      <c r="H881" s="1" t="s">
        <v>6</v>
      </c>
      <c r="J881" s="1" t="s">
        <v>41</v>
      </c>
      <c r="L881" s="9">
        <f t="shared" si="42"/>
        <v>0.42739463601532562</v>
      </c>
      <c r="M881" s="9">
        <f t="shared" si="43"/>
        <v>23.141603542893169</v>
      </c>
      <c r="S881">
        <f t="shared" si="44"/>
        <v>0.18652132455571896</v>
      </c>
    </row>
    <row r="882" spans="1:19" x14ac:dyDescent="0.2">
      <c r="A882" s="1">
        <v>881</v>
      </c>
      <c r="B882" s="1">
        <v>874</v>
      </c>
      <c r="C882" s="1">
        <v>876</v>
      </c>
      <c r="D882" s="12">
        <f>VLOOKUP($J882,Cabos!$A$29:$E$42,2,FALSE)</f>
        <v>1.712</v>
      </c>
      <c r="E882" s="12">
        <f>VLOOKUP($J882,Cabos!$A$29:$E$42,3,FALSE)</f>
        <v>0.45369999999999999</v>
      </c>
      <c r="F882" s="12">
        <f>VLOOKUP($J882,Cabos!$A$29:$E$42,5,FALSE)</f>
        <v>3.6416605972323381E-6</v>
      </c>
      <c r="G882" s="1">
        <v>4.3630000000000002E-2</v>
      </c>
      <c r="H882" s="1" t="s">
        <v>6</v>
      </c>
      <c r="J882" s="1" t="s">
        <v>43</v>
      </c>
      <c r="L882" s="9">
        <f t="shared" si="42"/>
        <v>0.26501168224299065</v>
      </c>
      <c r="M882" s="9">
        <f t="shared" si="43"/>
        <v>14.842852478997703</v>
      </c>
      <c r="S882">
        <f t="shared" si="44"/>
        <v>0.64759365365866983</v>
      </c>
    </row>
    <row r="883" spans="1:19" x14ac:dyDescent="0.2">
      <c r="A883" s="1">
        <v>882</v>
      </c>
      <c r="B883" s="1">
        <v>874</v>
      </c>
      <c r="C883" s="1">
        <v>878</v>
      </c>
      <c r="D883" s="12">
        <f>VLOOKUP($J883,Cabos!$A$29:$E$42,2,FALSE)</f>
        <v>1.044</v>
      </c>
      <c r="E883" s="12">
        <f>VLOOKUP($J883,Cabos!$A$29:$E$42,3,FALSE)</f>
        <v>0.44619999999999999</v>
      </c>
      <c r="F883" s="12">
        <f>VLOOKUP($J883,Cabos!$A$29:$E$42,5,FALSE)</f>
        <v>3.7439161362785476E-6</v>
      </c>
      <c r="G883" s="1">
        <v>0.22988999999999998</v>
      </c>
      <c r="H883" s="1" t="s">
        <v>6</v>
      </c>
      <c r="J883" s="1" t="s">
        <v>41</v>
      </c>
      <c r="L883" s="9">
        <f t="shared" si="42"/>
        <v>0.42739463601532562</v>
      </c>
      <c r="M883" s="9">
        <f t="shared" si="43"/>
        <v>23.141603542893169</v>
      </c>
      <c r="S883">
        <f t="shared" si="44"/>
        <v>5.3200232384757102</v>
      </c>
    </row>
    <row r="884" spans="1:19" x14ac:dyDescent="0.2">
      <c r="A884" s="1">
        <v>883</v>
      </c>
      <c r="B884" s="1">
        <v>876</v>
      </c>
      <c r="C884" s="1">
        <v>879</v>
      </c>
      <c r="D884" s="12">
        <f>VLOOKUP($J884,Cabos!$A$29:$E$42,2,FALSE)</f>
        <v>1.712</v>
      </c>
      <c r="E884" s="12">
        <f>VLOOKUP($J884,Cabos!$A$29:$E$42,3,FALSE)</f>
        <v>0.45369999999999999</v>
      </c>
      <c r="F884" s="12">
        <f>VLOOKUP($J884,Cabos!$A$29:$E$42,5,FALSE)</f>
        <v>3.6416605972323381E-6</v>
      </c>
      <c r="G884" s="1">
        <v>8.5150000000000003E-2</v>
      </c>
      <c r="H884" s="1" t="s">
        <v>6</v>
      </c>
      <c r="J884" s="1" t="s">
        <v>43</v>
      </c>
      <c r="L884" s="9">
        <f t="shared" si="42"/>
        <v>0.26501168224299065</v>
      </c>
      <c r="M884" s="9">
        <f t="shared" si="43"/>
        <v>14.842852478997703</v>
      </c>
      <c r="S884">
        <f t="shared" si="44"/>
        <v>1.2638688885866545</v>
      </c>
    </row>
    <row r="885" spans="1:19" x14ac:dyDescent="0.2">
      <c r="A885" s="1">
        <v>884</v>
      </c>
      <c r="B885" s="1">
        <v>879</v>
      </c>
      <c r="C885" s="1">
        <v>880</v>
      </c>
      <c r="D885" s="12">
        <f>VLOOKUP($J885,Cabos!$A$29:$E$42,2,FALSE)</f>
        <v>1.712</v>
      </c>
      <c r="E885" s="12">
        <f>VLOOKUP($J885,Cabos!$A$29:$E$42,3,FALSE)</f>
        <v>0.45369999999999999</v>
      </c>
      <c r="F885" s="12">
        <f>VLOOKUP($J885,Cabos!$A$29:$E$42,5,FALSE)</f>
        <v>3.6416605972323381E-6</v>
      </c>
      <c r="G885" s="1">
        <v>8.2229999999999998E-2</v>
      </c>
      <c r="H885" s="1" t="s">
        <v>6</v>
      </c>
      <c r="J885" s="1" t="s">
        <v>43</v>
      </c>
      <c r="L885" s="9">
        <f t="shared" si="42"/>
        <v>0.26501168224299065</v>
      </c>
      <c r="M885" s="9">
        <f t="shared" si="43"/>
        <v>14.842852478997703</v>
      </c>
      <c r="S885">
        <f t="shared" si="44"/>
        <v>1.2205277593479811</v>
      </c>
    </row>
    <row r="886" spans="1:19" x14ac:dyDescent="0.2">
      <c r="A886" s="1">
        <v>885</v>
      </c>
      <c r="B886" s="1">
        <v>880</v>
      </c>
      <c r="C886" s="1">
        <v>881</v>
      </c>
      <c r="D886" s="12">
        <f>VLOOKUP($J886,Cabos!$A$29:$E$42,2,FALSE)</f>
        <v>1.712</v>
      </c>
      <c r="E886" s="12">
        <f>VLOOKUP($J886,Cabos!$A$29:$E$42,3,FALSE)</f>
        <v>0.45369999999999999</v>
      </c>
      <c r="F886" s="12">
        <f>VLOOKUP($J886,Cabos!$A$29:$E$42,5,FALSE)</f>
        <v>3.6416605972323381E-6</v>
      </c>
      <c r="G886" s="1">
        <v>1.1300000000000001E-2</v>
      </c>
      <c r="H886" s="1" t="s">
        <v>6</v>
      </c>
      <c r="J886" s="1" t="s">
        <v>43</v>
      </c>
      <c r="L886" s="9">
        <f t="shared" si="42"/>
        <v>0.26501168224299065</v>
      </c>
      <c r="M886" s="9">
        <f t="shared" si="43"/>
        <v>14.842852478997703</v>
      </c>
      <c r="S886">
        <f t="shared" si="44"/>
        <v>0.16772423301267406</v>
      </c>
    </row>
    <row r="887" spans="1:19" x14ac:dyDescent="0.2">
      <c r="A887" s="1">
        <v>886</v>
      </c>
      <c r="B887" s="1">
        <v>880</v>
      </c>
      <c r="C887" s="1">
        <v>882</v>
      </c>
      <c r="D887" s="12">
        <f>VLOOKUP($J887,Cabos!$A$29:$E$42,2,FALSE)</f>
        <v>1.712</v>
      </c>
      <c r="E887" s="12">
        <f>VLOOKUP($J887,Cabos!$A$29:$E$42,3,FALSE)</f>
        <v>0.45369999999999999</v>
      </c>
      <c r="F887" s="12">
        <f>VLOOKUP($J887,Cabos!$A$29:$E$42,5,FALSE)</f>
        <v>3.6416605972323381E-6</v>
      </c>
      <c r="G887" s="1">
        <v>2.332E-2</v>
      </c>
      <c r="H887" s="1" t="s">
        <v>6</v>
      </c>
      <c r="J887" s="1" t="s">
        <v>43</v>
      </c>
      <c r="L887" s="9">
        <f t="shared" si="42"/>
        <v>0.26501168224299065</v>
      </c>
      <c r="M887" s="9">
        <f t="shared" si="43"/>
        <v>14.842852478997703</v>
      </c>
      <c r="S887">
        <f t="shared" si="44"/>
        <v>0.34613531981022644</v>
      </c>
    </row>
    <row r="888" spans="1:19" x14ac:dyDescent="0.2">
      <c r="A888" s="1">
        <v>887</v>
      </c>
      <c r="B888" s="1">
        <v>881</v>
      </c>
      <c r="C888" s="1">
        <v>884</v>
      </c>
      <c r="D888" s="12">
        <f>VLOOKUP($J888,Cabos!$A$29:$E$42,2,FALSE)</f>
        <v>1.044</v>
      </c>
      <c r="E888" s="12">
        <f>VLOOKUP($J888,Cabos!$A$29:$E$42,3,FALSE)</f>
        <v>0.44619999999999999</v>
      </c>
      <c r="F888" s="12">
        <f>VLOOKUP($J888,Cabos!$A$29:$E$42,5,FALSE)</f>
        <v>3.7439161362785476E-6</v>
      </c>
      <c r="G888" s="1">
        <v>7.28E-3</v>
      </c>
      <c r="H888" s="1" t="s">
        <v>6</v>
      </c>
      <c r="J888" s="1" t="s">
        <v>41</v>
      </c>
      <c r="L888" s="9">
        <f t="shared" si="42"/>
        <v>0.42739463601532562</v>
      </c>
      <c r="M888" s="9">
        <f t="shared" si="43"/>
        <v>23.141603542893169</v>
      </c>
      <c r="S888">
        <f t="shared" si="44"/>
        <v>0.16847087379226228</v>
      </c>
    </row>
    <row r="889" spans="1:19" x14ac:dyDescent="0.2">
      <c r="A889" s="1">
        <v>888</v>
      </c>
      <c r="B889" s="1">
        <v>881</v>
      </c>
      <c r="C889" s="1">
        <v>885</v>
      </c>
      <c r="D889" s="12">
        <f>VLOOKUP($J889,Cabos!$A$29:$E$42,2,FALSE)</f>
        <v>1.044</v>
      </c>
      <c r="E889" s="12">
        <f>VLOOKUP($J889,Cabos!$A$29:$E$42,3,FALSE)</f>
        <v>0.44619999999999999</v>
      </c>
      <c r="F889" s="12">
        <f>VLOOKUP($J889,Cabos!$A$29:$E$42,5,FALSE)</f>
        <v>3.7439161362785476E-6</v>
      </c>
      <c r="G889" s="1">
        <v>0.17812999999999998</v>
      </c>
      <c r="H889" s="1" t="s">
        <v>6</v>
      </c>
      <c r="J889" s="1" t="s">
        <v>41</v>
      </c>
      <c r="L889" s="9">
        <f t="shared" si="42"/>
        <v>0.42739463601532562</v>
      </c>
      <c r="M889" s="9">
        <f t="shared" si="43"/>
        <v>23.141603542893169</v>
      </c>
      <c r="S889">
        <f t="shared" si="44"/>
        <v>4.1222138390955596</v>
      </c>
    </row>
    <row r="890" spans="1:19" x14ac:dyDescent="0.2">
      <c r="A890" s="1">
        <v>889</v>
      </c>
      <c r="B890" s="1">
        <v>881</v>
      </c>
      <c r="C890" s="1">
        <v>883</v>
      </c>
      <c r="D890" s="12">
        <f>VLOOKUP($J890,Cabos!$A$29:$E$42,2,FALSE)</f>
        <v>1.712</v>
      </c>
      <c r="E890" s="12">
        <f>VLOOKUP($J890,Cabos!$A$29:$E$42,3,FALSE)</f>
        <v>0.45369999999999999</v>
      </c>
      <c r="F890" s="12">
        <f>VLOOKUP($J890,Cabos!$A$29:$E$42,5,FALSE)</f>
        <v>3.6416605972323381E-6</v>
      </c>
      <c r="G890" s="1">
        <v>6.3350000000000004E-2</v>
      </c>
      <c r="H890" s="1" t="s">
        <v>6</v>
      </c>
      <c r="J890" s="1" t="s">
        <v>43</v>
      </c>
      <c r="L890" s="9">
        <f t="shared" si="42"/>
        <v>0.26501168224299065</v>
      </c>
      <c r="M890" s="9">
        <f t="shared" si="43"/>
        <v>14.842852478997703</v>
      </c>
      <c r="S890">
        <f t="shared" si="44"/>
        <v>0.94029470454450448</v>
      </c>
    </row>
    <row r="891" spans="1:19" x14ac:dyDescent="0.2">
      <c r="A891" s="1">
        <v>890</v>
      </c>
      <c r="B891" s="1">
        <v>883</v>
      </c>
      <c r="C891" s="1">
        <v>887</v>
      </c>
      <c r="D891" s="12">
        <f>VLOOKUP($J891,Cabos!$A$29:$E$42,2,FALSE)</f>
        <v>1.712</v>
      </c>
      <c r="E891" s="12">
        <f>VLOOKUP($J891,Cabos!$A$29:$E$42,3,FALSE)</f>
        <v>0.45369999999999999</v>
      </c>
      <c r="F891" s="12">
        <f>VLOOKUP($J891,Cabos!$A$29:$E$42,5,FALSE)</f>
        <v>3.6416605972323381E-6</v>
      </c>
      <c r="G891" s="1">
        <v>1.6120000000000002E-2</v>
      </c>
      <c r="H891" s="1" t="s">
        <v>6</v>
      </c>
      <c r="J891" s="1" t="s">
        <v>43</v>
      </c>
      <c r="L891" s="9">
        <f t="shared" si="42"/>
        <v>0.26501168224299065</v>
      </c>
      <c r="M891" s="9">
        <f t="shared" si="43"/>
        <v>14.842852478997703</v>
      </c>
      <c r="S891">
        <f t="shared" si="44"/>
        <v>0.23926678196144299</v>
      </c>
    </row>
    <row r="892" spans="1:19" x14ac:dyDescent="0.2">
      <c r="A892" s="1">
        <v>891</v>
      </c>
      <c r="B892" s="1">
        <v>885</v>
      </c>
      <c r="C892" s="1">
        <v>886</v>
      </c>
      <c r="D892" s="12">
        <f>VLOOKUP($J892,Cabos!$A$29:$E$42,2,FALSE)</f>
        <v>1.044</v>
      </c>
      <c r="E892" s="12">
        <f>VLOOKUP($J892,Cabos!$A$29:$E$42,3,FALSE)</f>
        <v>0.44619999999999999</v>
      </c>
      <c r="F892" s="12">
        <f>VLOOKUP($J892,Cabos!$A$29:$E$42,5,FALSE)</f>
        <v>3.7439161362785476E-6</v>
      </c>
      <c r="G892" s="1">
        <v>3.1140000000000001E-2</v>
      </c>
      <c r="H892" s="1" t="s">
        <v>6</v>
      </c>
      <c r="J892" s="1" t="s">
        <v>41</v>
      </c>
      <c r="L892" s="9">
        <f t="shared" si="42"/>
        <v>0.42739463601532562</v>
      </c>
      <c r="M892" s="9">
        <f t="shared" si="43"/>
        <v>23.141603542893169</v>
      </c>
      <c r="S892">
        <f t="shared" si="44"/>
        <v>0.72062953432569332</v>
      </c>
    </row>
    <row r="893" spans="1:19" x14ac:dyDescent="0.2">
      <c r="A893" s="1">
        <v>892</v>
      </c>
      <c r="B893" s="1">
        <v>887</v>
      </c>
      <c r="C893" s="1">
        <v>888</v>
      </c>
      <c r="D893" s="12">
        <f>VLOOKUP($J893,Cabos!$A$29:$E$42,2,FALSE)</f>
        <v>1.712</v>
      </c>
      <c r="E893" s="12">
        <f>VLOOKUP($J893,Cabos!$A$29:$E$42,3,FALSE)</f>
        <v>0.45369999999999999</v>
      </c>
      <c r="F893" s="12">
        <f>VLOOKUP($J893,Cabos!$A$29:$E$42,5,FALSE)</f>
        <v>3.6416605972323381E-6</v>
      </c>
      <c r="G893" s="1">
        <v>0.12423999999999999</v>
      </c>
      <c r="H893" s="1" t="s">
        <v>6</v>
      </c>
      <c r="J893" s="1" t="s">
        <v>43</v>
      </c>
      <c r="L893" s="9">
        <f t="shared" si="42"/>
        <v>0.26501168224299065</v>
      </c>
      <c r="M893" s="9">
        <f t="shared" si="43"/>
        <v>14.842852478997703</v>
      </c>
      <c r="S893">
        <f t="shared" si="44"/>
        <v>1.8440759919906744</v>
      </c>
    </row>
    <row r="894" spans="1:19" x14ac:dyDescent="0.2">
      <c r="A894" s="1">
        <v>893</v>
      </c>
      <c r="B894" s="1">
        <v>887</v>
      </c>
      <c r="C894" s="1">
        <v>889</v>
      </c>
      <c r="D894" s="12">
        <f>VLOOKUP($J894,Cabos!$A$29:$E$42,2,FALSE)</f>
        <v>1.712</v>
      </c>
      <c r="E894" s="12">
        <f>VLOOKUP($J894,Cabos!$A$29:$E$42,3,FALSE)</f>
        <v>0.45369999999999999</v>
      </c>
      <c r="F894" s="12">
        <f>VLOOKUP($J894,Cabos!$A$29:$E$42,5,FALSE)</f>
        <v>3.6416605972323381E-6</v>
      </c>
      <c r="G894" s="1">
        <v>8.7469999999999992E-2</v>
      </c>
      <c r="H894" s="1" t="s">
        <v>6</v>
      </c>
      <c r="J894" s="1" t="s">
        <v>43</v>
      </c>
      <c r="L894" s="9">
        <f t="shared" si="42"/>
        <v>0.26501168224299065</v>
      </c>
      <c r="M894" s="9">
        <f t="shared" si="43"/>
        <v>14.842852478997703</v>
      </c>
      <c r="S894">
        <f t="shared" si="44"/>
        <v>1.2983043063379289</v>
      </c>
    </row>
    <row r="895" spans="1:19" x14ac:dyDescent="0.2">
      <c r="A895" s="1">
        <v>894</v>
      </c>
      <c r="B895" s="1">
        <v>887</v>
      </c>
      <c r="C895" s="1">
        <v>890</v>
      </c>
      <c r="D895" s="12">
        <f>VLOOKUP($J895,Cabos!$A$29:$E$42,2,FALSE)</f>
        <v>1.712</v>
      </c>
      <c r="E895" s="12">
        <f>VLOOKUP($J895,Cabos!$A$29:$E$42,3,FALSE)</f>
        <v>0.45369999999999999</v>
      </c>
      <c r="F895" s="12">
        <f>VLOOKUP($J895,Cabos!$A$29:$E$42,5,FALSE)</f>
        <v>3.6416605972323381E-6</v>
      </c>
      <c r="G895" s="1">
        <v>1.6120000000000002E-2</v>
      </c>
      <c r="H895" s="1" t="s">
        <v>6</v>
      </c>
      <c r="J895" s="1" t="s">
        <v>43</v>
      </c>
      <c r="L895" s="9">
        <f t="shared" ref="L895:L958" si="45">E895/D895</f>
        <v>0.26501168224299065</v>
      </c>
      <c r="M895" s="9">
        <f t="shared" si="43"/>
        <v>14.842852478997703</v>
      </c>
      <c r="S895">
        <f t="shared" si="44"/>
        <v>0.23926678196144299</v>
      </c>
    </row>
    <row r="896" spans="1:19" x14ac:dyDescent="0.2">
      <c r="A896" s="1">
        <v>895</v>
      </c>
      <c r="B896" s="1">
        <v>888</v>
      </c>
      <c r="C896" s="1">
        <v>897</v>
      </c>
      <c r="D896" s="12">
        <f>VLOOKUP($J896,Cabos!$A$29:$E$42,2,FALSE)</f>
        <v>1.712</v>
      </c>
      <c r="E896" s="12">
        <f>VLOOKUP($J896,Cabos!$A$29:$E$42,3,FALSE)</f>
        <v>0.45369999999999999</v>
      </c>
      <c r="F896" s="12">
        <f>VLOOKUP($J896,Cabos!$A$29:$E$42,5,FALSE)</f>
        <v>3.6416605972323381E-6</v>
      </c>
      <c r="G896" s="1">
        <v>0.17011000000000001</v>
      </c>
      <c r="H896" s="1" t="s">
        <v>6</v>
      </c>
      <c r="J896" s="1" t="s">
        <v>43</v>
      </c>
      <c r="L896" s="9">
        <f t="shared" si="45"/>
        <v>0.26501168224299065</v>
      </c>
      <c r="M896" s="9">
        <f t="shared" si="43"/>
        <v>14.842852478997703</v>
      </c>
      <c r="S896">
        <f t="shared" si="44"/>
        <v>2.5249176352022995</v>
      </c>
    </row>
    <row r="897" spans="1:19" x14ac:dyDescent="0.2">
      <c r="A897" s="1">
        <v>896</v>
      </c>
      <c r="B897" s="1">
        <v>889</v>
      </c>
      <c r="C897" s="1">
        <v>892</v>
      </c>
      <c r="D897" s="12">
        <f>VLOOKUP($J897,Cabos!$A$29:$E$42,2,FALSE)</f>
        <v>1.712</v>
      </c>
      <c r="E897" s="12">
        <f>VLOOKUP($J897,Cabos!$A$29:$E$42,3,FALSE)</f>
        <v>0.45369999999999999</v>
      </c>
      <c r="F897" s="12">
        <f>VLOOKUP($J897,Cabos!$A$29:$E$42,5,FALSE)</f>
        <v>3.6416605972323381E-6</v>
      </c>
      <c r="G897" s="1">
        <v>0.10290000000000001</v>
      </c>
      <c r="H897" s="1" t="s">
        <v>6</v>
      </c>
      <c r="J897" s="1" t="s">
        <v>43</v>
      </c>
      <c r="K897" s="1" t="s">
        <v>45</v>
      </c>
      <c r="L897" s="9">
        <f t="shared" si="45"/>
        <v>0.26501168224299065</v>
      </c>
      <c r="M897" s="9">
        <f t="shared" si="43"/>
        <v>14.842852478997703</v>
      </c>
      <c r="S897">
        <f t="shared" si="44"/>
        <v>1.5273295200888637</v>
      </c>
    </row>
    <row r="898" spans="1:19" x14ac:dyDescent="0.2">
      <c r="A898" s="1">
        <v>897</v>
      </c>
      <c r="B898" s="1">
        <v>889</v>
      </c>
      <c r="C898" s="1">
        <v>891</v>
      </c>
      <c r="D898" s="12">
        <f>VLOOKUP($J898,Cabos!$A$29:$E$42,2,FALSE)</f>
        <v>1.712</v>
      </c>
      <c r="E898" s="12">
        <f>VLOOKUP($J898,Cabos!$A$29:$E$42,3,FALSE)</f>
        <v>0.45369999999999999</v>
      </c>
      <c r="F898" s="12">
        <f>VLOOKUP($J898,Cabos!$A$29:$E$42,5,FALSE)</f>
        <v>3.6416605972323381E-6</v>
      </c>
      <c r="G898" s="1">
        <v>0.12955</v>
      </c>
      <c r="H898" s="1" t="s">
        <v>6</v>
      </c>
      <c r="J898" s="1" t="s">
        <v>43</v>
      </c>
      <c r="L898" s="9">
        <f t="shared" si="45"/>
        <v>0.26501168224299065</v>
      </c>
      <c r="M898" s="9">
        <f t="shared" si="43"/>
        <v>14.842852478997703</v>
      </c>
      <c r="S898">
        <f t="shared" si="44"/>
        <v>1.9228915386541523</v>
      </c>
    </row>
    <row r="899" spans="1:19" x14ac:dyDescent="0.2">
      <c r="A899" s="1">
        <v>898</v>
      </c>
      <c r="B899" s="1">
        <v>889</v>
      </c>
      <c r="C899" s="1">
        <v>893</v>
      </c>
      <c r="D899" s="12">
        <f>VLOOKUP($J899,Cabos!$A$29:$E$42,2,FALSE)</f>
        <v>1.712</v>
      </c>
      <c r="E899" s="12">
        <f>VLOOKUP($J899,Cabos!$A$29:$E$42,3,FALSE)</f>
        <v>0.45369999999999999</v>
      </c>
      <c r="F899" s="12">
        <f>VLOOKUP($J899,Cabos!$A$29:$E$42,5,FALSE)</f>
        <v>3.6416605972323381E-6</v>
      </c>
      <c r="G899" s="1">
        <v>3.236E-2</v>
      </c>
      <c r="H899" s="1" t="s">
        <v>6</v>
      </c>
      <c r="J899" s="1" t="s">
        <v>43</v>
      </c>
      <c r="L899" s="9">
        <f t="shared" si="45"/>
        <v>0.26501168224299065</v>
      </c>
      <c r="M899" s="9">
        <f t="shared" ref="M899:M962" si="46">DEGREES(ATAN(L899))</f>
        <v>14.842852478997703</v>
      </c>
      <c r="S899">
        <f t="shared" ref="S899:S962" si="47">G899*M899</f>
        <v>0.48031470622036565</v>
      </c>
    </row>
    <row r="900" spans="1:19" x14ac:dyDescent="0.2">
      <c r="A900" s="1">
        <v>899</v>
      </c>
      <c r="B900" s="1">
        <v>891</v>
      </c>
      <c r="C900" s="1">
        <v>896</v>
      </c>
      <c r="D900" s="12">
        <f>VLOOKUP($J900,Cabos!$A$29:$E$42,2,FALSE)</f>
        <v>1.712</v>
      </c>
      <c r="E900" s="12">
        <f>VLOOKUP($J900,Cabos!$A$29:$E$42,3,FALSE)</f>
        <v>0.45369999999999999</v>
      </c>
      <c r="F900" s="12">
        <f>VLOOKUP($J900,Cabos!$A$29:$E$42,5,FALSE)</f>
        <v>3.6416605972323381E-6</v>
      </c>
      <c r="G900" s="1">
        <v>3.7950000000000005E-2</v>
      </c>
      <c r="H900" s="1" t="s">
        <v>6</v>
      </c>
      <c r="J900" s="1" t="s">
        <v>43</v>
      </c>
      <c r="L900" s="9">
        <f t="shared" si="45"/>
        <v>0.26501168224299065</v>
      </c>
      <c r="M900" s="9">
        <f t="shared" si="46"/>
        <v>14.842852478997703</v>
      </c>
      <c r="S900">
        <f t="shared" si="47"/>
        <v>0.56328625157796286</v>
      </c>
    </row>
    <row r="901" spans="1:19" x14ac:dyDescent="0.2">
      <c r="A901" s="1">
        <v>900</v>
      </c>
      <c r="B901" s="1">
        <v>892</v>
      </c>
      <c r="C901" s="1">
        <v>895</v>
      </c>
      <c r="D901" s="12">
        <f>VLOOKUP($J901,Cabos!$A$29:$E$42,2,FALSE)</f>
        <v>1.712</v>
      </c>
      <c r="E901" s="12">
        <f>VLOOKUP($J901,Cabos!$A$29:$E$42,3,FALSE)</f>
        <v>0.45369999999999999</v>
      </c>
      <c r="F901" s="12">
        <f>VLOOKUP($J901,Cabos!$A$29:$E$42,5,FALSE)</f>
        <v>3.6416605972323381E-6</v>
      </c>
      <c r="G901" s="1">
        <v>7.1569999999999995E-2</v>
      </c>
      <c r="H901" s="1" t="s">
        <v>6</v>
      </c>
      <c r="J901" s="1" t="s">
        <v>43</v>
      </c>
      <c r="L901" s="9">
        <f t="shared" si="45"/>
        <v>0.26501168224299065</v>
      </c>
      <c r="M901" s="9">
        <f t="shared" si="46"/>
        <v>14.842852478997703</v>
      </c>
      <c r="S901">
        <f t="shared" si="47"/>
        <v>1.0623029519218654</v>
      </c>
    </row>
    <row r="902" spans="1:19" x14ac:dyDescent="0.2">
      <c r="A902" s="1">
        <v>901</v>
      </c>
      <c r="B902" s="1">
        <v>893</v>
      </c>
      <c r="C902" s="1">
        <v>894</v>
      </c>
      <c r="D902" s="12">
        <f>VLOOKUP($J902,Cabos!$A$29:$E$42,2,FALSE)</f>
        <v>1.712</v>
      </c>
      <c r="E902" s="12">
        <f>VLOOKUP($J902,Cabos!$A$29:$E$42,3,FALSE)</f>
        <v>0.45369999999999999</v>
      </c>
      <c r="F902" s="12">
        <f>VLOOKUP($J902,Cabos!$A$29:$E$42,5,FALSE)</f>
        <v>3.6416605972323381E-6</v>
      </c>
      <c r="G902" s="1">
        <v>4.0130000000000006E-2</v>
      </c>
      <c r="H902" s="1" t="s">
        <v>6</v>
      </c>
      <c r="J902" s="1" t="s">
        <v>43</v>
      </c>
      <c r="L902" s="9">
        <f t="shared" si="45"/>
        <v>0.26501168224299065</v>
      </c>
      <c r="M902" s="9">
        <f t="shared" si="46"/>
        <v>14.842852478997703</v>
      </c>
      <c r="S902">
        <f t="shared" si="47"/>
        <v>0.59564366998217788</v>
      </c>
    </row>
    <row r="903" spans="1:19" x14ac:dyDescent="0.2">
      <c r="A903" s="1">
        <v>902</v>
      </c>
      <c r="B903" s="1">
        <v>898</v>
      </c>
      <c r="C903" s="1">
        <v>900</v>
      </c>
      <c r="D903" s="12">
        <f>VLOOKUP($J903,Cabos!$A$29:$E$42,2,FALSE)</f>
        <v>0.57699999999999996</v>
      </c>
      <c r="E903" s="12">
        <f>VLOOKUP($J903,Cabos!$A$29:$E$42,3,FALSE)</f>
        <v>0.41</v>
      </c>
      <c r="F903" s="12">
        <f>VLOOKUP($J903,Cabos!$A$29:$E$42,5,FALSE)</f>
        <v>4.0502227622519237E-6</v>
      </c>
      <c r="G903" s="1">
        <v>0.02</v>
      </c>
      <c r="H903" s="1" t="s">
        <v>6</v>
      </c>
      <c r="J903" s="1" t="s">
        <v>42</v>
      </c>
      <c r="L903" s="9">
        <f t="shared" si="45"/>
        <v>0.71057192374350087</v>
      </c>
      <c r="M903" s="9">
        <f t="shared" si="46"/>
        <v>35.396532291207677</v>
      </c>
      <c r="S903">
        <f t="shared" si="47"/>
        <v>0.70793064582415355</v>
      </c>
    </row>
    <row r="904" spans="1:19" x14ac:dyDescent="0.2">
      <c r="A904" s="1">
        <v>903</v>
      </c>
      <c r="B904" s="1">
        <v>898</v>
      </c>
      <c r="C904" s="1">
        <v>899</v>
      </c>
      <c r="D904" s="12">
        <f>VLOOKUP($J904,Cabos!$A$29:$E$42,2,FALSE)</f>
        <v>0.32800000000000001</v>
      </c>
      <c r="E904" s="12">
        <f>VLOOKUP($J904,Cabos!$A$29:$E$42,3,FALSE)</f>
        <v>0.40250000000000002</v>
      </c>
      <c r="F904" s="12">
        <f>VLOOKUP($J904,Cabos!$A$29:$E$42,5,FALSE)</f>
        <v>4.1753653444676413E-6</v>
      </c>
      <c r="G904" s="1">
        <v>0.12626999999999999</v>
      </c>
      <c r="H904" s="1" t="s">
        <v>6</v>
      </c>
      <c r="J904" s="1" t="s">
        <v>39</v>
      </c>
      <c r="L904" s="9">
        <f t="shared" si="45"/>
        <v>1.2271341463414633</v>
      </c>
      <c r="M904" s="9">
        <f t="shared" si="46"/>
        <v>50.82317362855737</v>
      </c>
      <c r="S904">
        <f t="shared" si="47"/>
        <v>6.4174421340779384</v>
      </c>
    </row>
    <row r="905" spans="1:19" x14ac:dyDescent="0.2">
      <c r="A905" s="1">
        <v>904</v>
      </c>
      <c r="B905" s="1">
        <v>899</v>
      </c>
      <c r="C905" s="1">
        <v>901</v>
      </c>
      <c r="D905" s="12">
        <f>VLOOKUP($J905,Cabos!$A$29:$E$42,2,FALSE)</f>
        <v>0.32800000000000001</v>
      </c>
      <c r="E905" s="12">
        <f>VLOOKUP($J905,Cabos!$A$29:$E$42,3,FALSE)</f>
        <v>0.40250000000000002</v>
      </c>
      <c r="F905" s="12">
        <f>VLOOKUP($J905,Cabos!$A$29:$E$42,5,FALSE)</f>
        <v>4.1753653444676413E-6</v>
      </c>
      <c r="G905" s="1">
        <v>4.4850000000000001E-2</v>
      </c>
      <c r="H905" s="1" t="s">
        <v>6</v>
      </c>
      <c r="J905" s="1" t="s">
        <v>39</v>
      </c>
      <c r="L905" s="9">
        <f t="shared" si="45"/>
        <v>1.2271341463414633</v>
      </c>
      <c r="M905" s="9">
        <f t="shared" si="46"/>
        <v>50.82317362855737</v>
      </c>
      <c r="S905">
        <f t="shared" si="47"/>
        <v>2.2794193372407983</v>
      </c>
    </row>
    <row r="906" spans="1:19" x14ac:dyDescent="0.2">
      <c r="A906" s="1">
        <v>905</v>
      </c>
      <c r="B906" s="1">
        <v>901</v>
      </c>
      <c r="C906" s="1">
        <v>904</v>
      </c>
      <c r="D906" s="12">
        <f>VLOOKUP($J906,Cabos!$A$29:$E$42,2,FALSE)</f>
        <v>0.32800000000000001</v>
      </c>
      <c r="E906" s="12">
        <f>VLOOKUP($J906,Cabos!$A$29:$E$42,3,FALSE)</f>
        <v>0.40250000000000002</v>
      </c>
      <c r="F906" s="12">
        <f>VLOOKUP($J906,Cabos!$A$29:$E$42,5,FALSE)</f>
        <v>4.1753653444676413E-6</v>
      </c>
      <c r="G906" s="1">
        <v>3.406E-2</v>
      </c>
      <c r="H906" s="1" t="s">
        <v>6</v>
      </c>
      <c r="J906" s="1" t="s">
        <v>39</v>
      </c>
      <c r="L906" s="9">
        <f t="shared" si="45"/>
        <v>1.2271341463414633</v>
      </c>
      <c r="M906" s="9">
        <f t="shared" si="46"/>
        <v>50.82317362855737</v>
      </c>
      <c r="S906">
        <f t="shared" si="47"/>
        <v>1.731037293788664</v>
      </c>
    </row>
    <row r="907" spans="1:19" x14ac:dyDescent="0.2">
      <c r="A907" s="1">
        <v>906</v>
      </c>
      <c r="B907" s="1">
        <v>901</v>
      </c>
      <c r="C907" s="1">
        <v>902</v>
      </c>
      <c r="D907" s="12">
        <f>VLOOKUP($J907,Cabos!$A$29:$E$42,2,FALSE)</f>
        <v>1.044</v>
      </c>
      <c r="E907" s="12">
        <f>VLOOKUP($J907,Cabos!$A$29:$E$42,3,FALSE)</f>
        <v>0.44619999999999999</v>
      </c>
      <c r="F907" s="12">
        <f>VLOOKUP($J907,Cabos!$A$29:$E$42,5,FALSE)</f>
        <v>3.7439161362785476E-6</v>
      </c>
      <c r="G907" s="1">
        <v>3.9659999999999994E-2</v>
      </c>
      <c r="H907" s="1" t="s">
        <v>6</v>
      </c>
      <c r="J907" s="1" t="s">
        <v>41</v>
      </c>
      <c r="L907" s="9">
        <f t="shared" si="45"/>
        <v>0.42739463601532562</v>
      </c>
      <c r="M907" s="9">
        <f t="shared" si="46"/>
        <v>23.141603542893169</v>
      </c>
      <c r="S907">
        <f t="shared" si="47"/>
        <v>0.91779599651114296</v>
      </c>
    </row>
    <row r="908" spans="1:19" x14ac:dyDescent="0.2">
      <c r="A908" s="1">
        <v>907</v>
      </c>
      <c r="B908" s="1">
        <v>901</v>
      </c>
      <c r="C908" s="1">
        <v>903</v>
      </c>
      <c r="D908" s="12">
        <f>VLOOKUP($J908,Cabos!$A$29:$E$42,2,FALSE)</f>
        <v>1.044</v>
      </c>
      <c r="E908" s="12">
        <f>VLOOKUP($J908,Cabos!$A$29:$E$42,3,FALSE)</f>
        <v>0.44619999999999999</v>
      </c>
      <c r="F908" s="12">
        <f>VLOOKUP($J908,Cabos!$A$29:$E$42,5,FALSE)</f>
        <v>3.7439161362785476E-6</v>
      </c>
      <c r="G908" s="1">
        <v>9.4299999999999991E-3</v>
      </c>
      <c r="H908" s="1" t="s">
        <v>6</v>
      </c>
      <c r="J908" s="1" t="s">
        <v>41</v>
      </c>
      <c r="L908" s="9">
        <f t="shared" si="45"/>
        <v>0.42739463601532562</v>
      </c>
      <c r="M908" s="9">
        <f t="shared" si="46"/>
        <v>23.141603542893169</v>
      </c>
      <c r="S908">
        <f t="shared" si="47"/>
        <v>0.21822532140948256</v>
      </c>
    </row>
    <row r="909" spans="1:19" x14ac:dyDescent="0.2">
      <c r="A909" s="1">
        <v>908</v>
      </c>
      <c r="B909" s="1">
        <v>902</v>
      </c>
      <c r="C909" s="1">
        <v>1356</v>
      </c>
      <c r="D909" s="12">
        <f>VLOOKUP($J909,Cabos!$A$29:$E$42,2,FALSE)</f>
        <v>1.044</v>
      </c>
      <c r="E909" s="12">
        <f>VLOOKUP($J909,Cabos!$A$29:$E$42,3,FALSE)</f>
        <v>0.44619999999999999</v>
      </c>
      <c r="F909" s="12">
        <f>VLOOKUP($J909,Cabos!$A$29:$E$42,5,FALSE)</f>
        <v>3.7439161362785476E-6</v>
      </c>
      <c r="G909" s="1">
        <v>3.2600000000000004E-2</v>
      </c>
      <c r="H909" s="1" t="s">
        <v>6</v>
      </c>
      <c r="J909" s="1" t="s">
        <v>41</v>
      </c>
      <c r="L909" s="9">
        <f t="shared" si="45"/>
        <v>0.42739463601532562</v>
      </c>
      <c r="M909" s="9">
        <f t="shared" si="46"/>
        <v>23.141603542893169</v>
      </c>
      <c r="S909">
        <f t="shared" si="47"/>
        <v>0.75441627549831736</v>
      </c>
    </row>
    <row r="910" spans="1:19" x14ac:dyDescent="0.2">
      <c r="A910" s="1">
        <v>909</v>
      </c>
      <c r="B910" s="1">
        <v>903</v>
      </c>
      <c r="C910" s="1">
        <v>1352</v>
      </c>
      <c r="D910" s="12">
        <f>VLOOKUP($J910,Cabos!$A$29:$E$42,2,FALSE)</f>
        <v>1.044</v>
      </c>
      <c r="E910" s="12">
        <f>VLOOKUP($J910,Cabos!$A$29:$E$42,3,FALSE)</f>
        <v>0.44619999999999999</v>
      </c>
      <c r="F910" s="12">
        <f>VLOOKUP($J910,Cabos!$A$29:$E$42,5,FALSE)</f>
        <v>3.7439161362785476E-6</v>
      </c>
      <c r="G910" s="1">
        <v>0.17593</v>
      </c>
      <c r="H910" s="1" t="s">
        <v>6</v>
      </c>
      <c r="J910" s="1" t="s">
        <v>41</v>
      </c>
      <c r="L910" s="9">
        <f t="shared" si="45"/>
        <v>0.42739463601532562</v>
      </c>
      <c r="M910" s="9">
        <f t="shared" si="46"/>
        <v>23.141603542893169</v>
      </c>
      <c r="S910">
        <f t="shared" si="47"/>
        <v>4.0713023113011948</v>
      </c>
    </row>
    <row r="911" spans="1:19" x14ac:dyDescent="0.2">
      <c r="A911" s="1">
        <v>910</v>
      </c>
      <c r="B911" s="1">
        <v>904</v>
      </c>
      <c r="C911" s="1">
        <v>905</v>
      </c>
      <c r="D911" s="12">
        <f>VLOOKUP($J911,Cabos!$A$29:$E$42,2,FALSE)</f>
        <v>0.57699999999999996</v>
      </c>
      <c r="E911" s="12">
        <f>VLOOKUP($J911,Cabos!$A$29:$E$42,3,FALSE)</f>
        <v>0.41</v>
      </c>
      <c r="F911" s="12">
        <f>VLOOKUP($J911,Cabos!$A$29:$E$42,5,FALSE)</f>
        <v>4.0502227622519237E-6</v>
      </c>
      <c r="G911" s="1">
        <v>1.273E-2</v>
      </c>
      <c r="H911" s="1" t="s">
        <v>6</v>
      </c>
      <c r="J911" s="1" t="s">
        <v>42</v>
      </c>
      <c r="L911" s="9">
        <f t="shared" si="45"/>
        <v>0.71057192374350087</v>
      </c>
      <c r="M911" s="9">
        <f t="shared" si="46"/>
        <v>35.396532291207677</v>
      </c>
      <c r="S911">
        <f t="shared" si="47"/>
        <v>0.45059785606707375</v>
      </c>
    </row>
    <row r="912" spans="1:19" x14ac:dyDescent="0.2">
      <c r="A912" s="1">
        <v>911</v>
      </c>
      <c r="B912" s="1">
        <v>904</v>
      </c>
      <c r="C912" s="1">
        <v>906</v>
      </c>
      <c r="D912" s="12">
        <f>VLOOKUP($J912,Cabos!$A$29:$E$42,2,FALSE)</f>
        <v>0.32800000000000001</v>
      </c>
      <c r="E912" s="12">
        <f>VLOOKUP($J912,Cabos!$A$29:$E$42,3,FALSE)</f>
        <v>0.40250000000000002</v>
      </c>
      <c r="F912" s="12">
        <f>VLOOKUP($J912,Cabos!$A$29:$E$42,5,FALSE)</f>
        <v>4.1753653444676413E-6</v>
      </c>
      <c r="G912" s="1">
        <v>1.29E-2</v>
      </c>
      <c r="H912" s="1" t="s">
        <v>6</v>
      </c>
      <c r="J912" s="1" t="s">
        <v>39</v>
      </c>
      <c r="L912" s="9">
        <f t="shared" si="45"/>
        <v>1.2271341463414633</v>
      </c>
      <c r="M912" s="9">
        <f t="shared" si="46"/>
        <v>50.82317362855737</v>
      </c>
      <c r="S912">
        <f t="shared" si="47"/>
        <v>0.65561893980839003</v>
      </c>
    </row>
    <row r="913" spans="1:19" x14ac:dyDescent="0.2">
      <c r="A913" s="1">
        <v>912</v>
      </c>
      <c r="B913" s="1">
        <v>906</v>
      </c>
      <c r="C913" s="1">
        <v>907</v>
      </c>
      <c r="D913" s="12">
        <f>VLOOKUP($J913,Cabos!$A$29:$E$42,2,FALSE)</f>
        <v>0.32800000000000001</v>
      </c>
      <c r="E913" s="12">
        <f>VLOOKUP($J913,Cabos!$A$29:$E$42,3,FALSE)</f>
        <v>0.40250000000000002</v>
      </c>
      <c r="F913" s="12">
        <f>VLOOKUP($J913,Cabos!$A$29:$E$42,5,FALSE)</f>
        <v>4.1753653444676413E-6</v>
      </c>
      <c r="G913" s="1">
        <v>3.4909999999999997E-2</v>
      </c>
      <c r="H913" s="1" t="s">
        <v>6</v>
      </c>
      <c r="J913" s="1" t="s">
        <v>39</v>
      </c>
      <c r="L913" s="9">
        <f t="shared" si="45"/>
        <v>1.2271341463414633</v>
      </c>
      <c r="M913" s="9">
        <f t="shared" si="46"/>
        <v>50.82317362855737</v>
      </c>
      <c r="S913">
        <f t="shared" si="47"/>
        <v>1.7742369913729377</v>
      </c>
    </row>
    <row r="914" spans="1:19" x14ac:dyDescent="0.2">
      <c r="A914" s="1">
        <v>913</v>
      </c>
      <c r="B914" s="1">
        <v>906</v>
      </c>
      <c r="C914" s="1">
        <v>908</v>
      </c>
      <c r="D914" s="12">
        <f>VLOOKUP($J914,Cabos!$A$29:$E$42,2,FALSE)</f>
        <v>1.044</v>
      </c>
      <c r="E914" s="12">
        <f>VLOOKUP($J914,Cabos!$A$29:$E$42,3,FALSE)</f>
        <v>0.44619999999999999</v>
      </c>
      <c r="F914" s="12">
        <f>VLOOKUP($J914,Cabos!$A$29:$E$42,5,FALSE)</f>
        <v>3.7439161362785476E-6</v>
      </c>
      <c r="G914" s="1">
        <v>1.043E-2</v>
      </c>
      <c r="H914" s="1" t="s">
        <v>6</v>
      </c>
      <c r="J914" s="1" t="s">
        <v>41</v>
      </c>
      <c r="L914" s="9">
        <f t="shared" si="45"/>
        <v>0.42739463601532562</v>
      </c>
      <c r="M914" s="9">
        <f t="shared" si="46"/>
        <v>23.141603542893169</v>
      </c>
      <c r="S914">
        <f t="shared" si="47"/>
        <v>0.24136692495237574</v>
      </c>
    </row>
    <row r="915" spans="1:19" x14ac:dyDescent="0.2">
      <c r="A915" s="1">
        <v>914</v>
      </c>
      <c r="B915" s="1">
        <v>907</v>
      </c>
      <c r="C915" s="1">
        <v>909</v>
      </c>
      <c r="D915" s="12">
        <f>VLOOKUP($J915,Cabos!$A$29:$E$42,2,FALSE)</f>
        <v>0.32800000000000001</v>
      </c>
      <c r="E915" s="12">
        <f>VLOOKUP($J915,Cabos!$A$29:$E$42,3,FALSE)</f>
        <v>0.40250000000000002</v>
      </c>
      <c r="F915" s="12">
        <f>VLOOKUP($J915,Cabos!$A$29:$E$42,5,FALSE)</f>
        <v>4.1753653444676413E-6</v>
      </c>
      <c r="G915" s="1">
        <v>3.6080000000000001E-2</v>
      </c>
      <c r="H915" s="1" t="s">
        <v>6</v>
      </c>
      <c r="J915" s="1" t="s">
        <v>39</v>
      </c>
      <c r="L915" s="9">
        <f t="shared" si="45"/>
        <v>1.2271341463414633</v>
      </c>
      <c r="M915" s="9">
        <f t="shared" si="46"/>
        <v>50.82317362855737</v>
      </c>
      <c r="S915">
        <f t="shared" si="47"/>
        <v>1.8337001045183499</v>
      </c>
    </row>
    <row r="916" spans="1:19" x14ac:dyDescent="0.2">
      <c r="A916" s="1">
        <v>915</v>
      </c>
      <c r="B916" s="1">
        <v>909</v>
      </c>
      <c r="C916" s="1">
        <v>911</v>
      </c>
      <c r="D916" s="12">
        <f>VLOOKUP($J916,Cabos!$A$29:$E$42,2,FALSE)</f>
        <v>0.32800000000000001</v>
      </c>
      <c r="E916" s="12">
        <f>VLOOKUP($J916,Cabos!$A$29:$E$42,3,FALSE)</f>
        <v>0.40250000000000002</v>
      </c>
      <c r="F916" s="12">
        <f>VLOOKUP($J916,Cabos!$A$29:$E$42,5,FALSE)</f>
        <v>4.1753653444676413E-6</v>
      </c>
      <c r="G916" s="1">
        <v>8.0819999999999989E-2</v>
      </c>
      <c r="H916" s="1" t="s">
        <v>6</v>
      </c>
      <c r="J916" s="1" t="s">
        <v>39</v>
      </c>
      <c r="L916" s="9">
        <f t="shared" si="45"/>
        <v>1.2271341463414633</v>
      </c>
      <c r="M916" s="9">
        <f t="shared" si="46"/>
        <v>50.82317362855737</v>
      </c>
      <c r="S916">
        <f t="shared" si="47"/>
        <v>4.1075288926600058</v>
      </c>
    </row>
    <row r="917" spans="1:19" x14ac:dyDescent="0.2">
      <c r="A917" s="1">
        <v>916</v>
      </c>
      <c r="B917" s="1">
        <v>909</v>
      </c>
      <c r="C917" s="1">
        <v>912</v>
      </c>
      <c r="D917" s="12">
        <f>VLOOKUP($J917,Cabos!$A$29:$E$42,2,FALSE)</f>
        <v>0.70899999999999996</v>
      </c>
      <c r="E917" s="12">
        <f>VLOOKUP($J917,Cabos!$A$29:$E$42,3,FALSE)</f>
        <v>0.41860000000000003</v>
      </c>
      <c r="F917" s="12">
        <f>VLOOKUP($J917,Cabos!$A$29:$E$42,5,FALSE)</f>
        <v>3.9619651347068146E-6</v>
      </c>
      <c r="G917" s="1">
        <v>1.2039999999999999E-2</v>
      </c>
      <c r="H917" s="1" t="s">
        <v>6</v>
      </c>
      <c r="J917" s="1" t="s">
        <v>44</v>
      </c>
      <c r="L917" s="9">
        <f t="shared" si="45"/>
        <v>0.59040902679830753</v>
      </c>
      <c r="M917" s="9">
        <f t="shared" si="46"/>
        <v>30.557985840743083</v>
      </c>
      <c r="S917">
        <f t="shared" si="47"/>
        <v>0.3679181495225467</v>
      </c>
    </row>
    <row r="918" spans="1:19" x14ac:dyDescent="0.2">
      <c r="A918" s="1">
        <v>917</v>
      </c>
      <c r="B918" s="1">
        <v>909</v>
      </c>
      <c r="C918" s="1">
        <v>910</v>
      </c>
      <c r="D918" s="12">
        <f>VLOOKUP($J918,Cabos!$A$29:$E$42,2,FALSE)</f>
        <v>0.70899999999999996</v>
      </c>
      <c r="E918" s="12">
        <f>VLOOKUP($J918,Cabos!$A$29:$E$42,3,FALSE)</f>
        <v>0.41860000000000003</v>
      </c>
      <c r="F918" s="12">
        <f>VLOOKUP($J918,Cabos!$A$29:$E$42,5,FALSE)</f>
        <v>3.9619651347068146E-6</v>
      </c>
      <c r="G918" s="1">
        <v>2.0619999999999999E-2</v>
      </c>
      <c r="H918" s="1" t="s">
        <v>6</v>
      </c>
      <c r="J918" s="1" t="s">
        <v>44</v>
      </c>
      <c r="L918" s="9">
        <f t="shared" si="45"/>
        <v>0.59040902679830753</v>
      </c>
      <c r="M918" s="9">
        <f t="shared" si="46"/>
        <v>30.557985840743083</v>
      </c>
      <c r="S918">
        <f t="shared" si="47"/>
        <v>0.63010566803612233</v>
      </c>
    </row>
    <row r="919" spans="1:19" x14ac:dyDescent="0.2">
      <c r="A919" s="1">
        <v>918</v>
      </c>
      <c r="B919" s="1">
        <v>910</v>
      </c>
      <c r="C919" s="1">
        <v>1317</v>
      </c>
      <c r="D919" s="12">
        <f>VLOOKUP($J919,Cabos!$A$29:$E$42,2,FALSE)</f>
        <v>1.1020000000000001</v>
      </c>
      <c r="E919" s="12">
        <f>VLOOKUP($J919,Cabos!$A$29:$E$42,3,FALSE)</f>
        <v>0.43619999999999998</v>
      </c>
      <c r="F919" s="12">
        <f>VLOOKUP($J919,Cabos!$A$29:$E$42,5,FALSE)</f>
        <v>3.7950664136622391E-6</v>
      </c>
      <c r="G919" s="1">
        <v>0.12001000000000001</v>
      </c>
      <c r="H919" s="1" t="s">
        <v>6</v>
      </c>
      <c r="J919" s="1" t="s">
        <v>45</v>
      </c>
      <c r="L919" s="9">
        <f t="shared" si="45"/>
        <v>0.39582577132486385</v>
      </c>
      <c r="M919" s="9">
        <f t="shared" si="46"/>
        <v>21.59493586759476</v>
      </c>
      <c r="S919">
        <f t="shared" si="47"/>
        <v>2.5916082534700471</v>
      </c>
    </row>
    <row r="920" spans="1:19" x14ac:dyDescent="0.2">
      <c r="A920" s="1">
        <v>919</v>
      </c>
      <c r="B920" s="1">
        <v>911</v>
      </c>
      <c r="C920" s="1">
        <v>913</v>
      </c>
      <c r="D920" s="12">
        <f>VLOOKUP($J920,Cabos!$A$29:$E$42,2,FALSE)</f>
        <v>0.32800000000000001</v>
      </c>
      <c r="E920" s="12">
        <f>VLOOKUP($J920,Cabos!$A$29:$E$42,3,FALSE)</f>
        <v>0.40250000000000002</v>
      </c>
      <c r="F920" s="12">
        <f>VLOOKUP($J920,Cabos!$A$29:$E$42,5,FALSE)</f>
        <v>4.1753653444676413E-6</v>
      </c>
      <c r="G920" s="1">
        <v>7.5420000000000001E-2</v>
      </c>
      <c r="H920" s="1" t="s">
        <v>6</v>
      </c>
      <c r="J920" s="1" t="s">
        <v>39</v>
      </c>
      <c r="L920" s="9">
        <f t="shared" si="45"/>
        <v>1.2271341463414633</v>
      </c>
      <c r="M920" s="9">
        <f t="shared" si="46"/>
        <v>50.82317362855737</v>
      </c>
      <c r="S920">
        <f t="shared" si="47"/>
        <v>3.8330837550657968</v>
      </c>
    </row>
    <row r="921" spans="1:19" x14ac:dyDescent="0.2">
      <c r="A921" s="1">
        <v>920</v>
      </c>
      <c r="B921" s="1">
        <v>913</v>
      </c>
      <c r="C921" s="1">
        <v>915</v>
      </c>
      <c r="D921" s="12">
        <f>VLOOKUP($J921,Cabos!$A$29:$E$42,2,FALSE)</f>
        <v>1.712</v>
      </c>
      <c r="E921" s="12">
        <f>VLOOKUP($J921,Cabos!$A$29:$E$42,3,FALSE)</f>
        <v>0.45369999999999999</v>
      </c>
      <c r="F921" s="12">
        <f>VLOOKUP($J921,Cabos!$A$29:$E$42,5,FALSE)</f>
        <v>3.6416605972323381E-6</v>
      </c>
      <c r="G921" s="1">
        <v>4.1790000000000001E-2</v>
      </c>
      <c r="H921" s="1" t="s">
        <v>6</v>
      </c>
      <c r="J921" s="1" t="s">
        <v>43</v>
      </c>
      <c r="L921" s="9">
        <f t="shared" si="45"/>
        <v>0.26501168224299065</v>
      </c>
      <c r="M921" s="9">
        <f t="shared" si="46"/>
        <v>14.842852478997703</v>
      </c>
      <c r="S921">
        <f t="shared" si="47"/>
        <v>0.62028280509731404</v>
      </c>
    </row>
    <row r="922" spans="1:19" x14ac:dyDescent="0.2">
      <c r="A922" s="1">
        <v>921</v>
      </c>
      <c r="B922" s="1">
        <v>913</v>
      </c>
      <c r="C922" s="1">
        <v>914</v>
      </c>
      <c r="D922" s="12">
        <f>VLOOKUP($J922,Cabos!$A$29:$E$42,2,FALSE)</f>
        <v>0.32800000000000001</v>
      </c>
      <c r="E922" s="12">
        <f>VLOOKUP($J922,Cabos!$A$29:$E$42,3,FALSE)</f>
        <v>0.40250000000000002</v>
      </c>
      <c r="F922" s="12">
        <f>VLOOKUP($J922,Cabos!$A$29:$E$42,5,FALSE)</f>
        <v>4.1753653444676413E-6</v>
      </c>
      <c r="G922" s="1">
        <v>1.7329999999999998E-2</v>
      </c>
      <c r="H922" s="1" t="s">
        <v>6</v>
      </c>
      <c r="J922" s="1" t="s">
        <v>39</v>
      </c>
      <c r="L922" s="9">
        <f t="shared" si="45"/>
        <v>1.2271341463414633</v>
      </c>
      <c r="M922" s="9">
        <f t="shared" si="46"/>
        <v>50.82317362855737</v>
      </c>
      <c r="S922">
        <f t="shared" si="47"/>
        <v>0.88076559898289919</v>
      </c>
    </row>
    <row r="923" spans="1:19" x14ac:dyDescent="0.2">
      <c r="A923" s="45">
        <v>922</v>
      </c>
      <c r="B923" s="45">
        <v>914</v>
      </c>
      <c r="C923" s="45">
        <v>921</v>
      </c>
      <c r="D923" s="45"/>
      <c r="E923" s="45"/>
      <c r="F923" s="45"/>
      <c r="G923" s="45"/>
      <c r="H923" s="45" t="s">
        <v>53</v>
      </c>
      <c r="I923" s="45" t="s">
        <v>54</v>
      </c>
      <c r="J923" s="45"/>
      <c r="K923" s="45"/>
      <c r="L923" s="46"/>
      <c r="M923" s="46"/>
      <c r="S923">
        <f t="shared" si="47"/>
        <v>0</v>
      </c>
    </row>
    <row r="924" spans="1:19" x14ac:dyDescent="0.2">
      <c r="A924" s="1">
        <v>923</v>
      </c>
      <c r="B924" s="1">
        <v>915</v>
      </c>
      <c r="C924" s="1">
        <v>916</v>
      </c>
      <c r="D924" s="12">
        <f>VLOOKUP($J924,Cabos!$A$29:$E$42,2,FALSE)</f>
        <v>1.712</v>
      </c>
      <c r="E924" s="12">
        <f>VLOOKUP($J924,Cabos!$A$29:$E$42,3,FALSE)</f>
        <v>0.45369999999999999</v>
      </c>
      <c r="F924" s="12">
        <f>VLOOKUP($J924,Cabos!$A$29:$E$42,5,FALSE)</f>
        <v>3.6416605972323381E-6</v>
      </c>
      <c r="G924" s="1">
        <v>0.11168</v>
      </c>
      <c r="H924" s="1" t="s">
        <v>6</v>
      </c>
      <c r="J924" s="1" t="s">
        <v>43</v>
      </c>
      <c r="L924" s="9">
        <f t="shared" si="45"/>
        <v>0.26501168224299065</v>
      </c>
      <c r="M924" s="9">
        <f t="shared" si="46"/>
        <v>14.842852478997703</v>
      </c>
      <c r="S924">
        <f t="shared" si="47"/>
        <v>1.6576497648544635</v>
      </c>
    </row>
    <row r="925" spans="1:19" x14ac:dyDescent="0.2">
      <c r="A925" s="1">
        <v>924</v>
      </c>
      <c r="B925" s="1">
        <v>916</v>
      </c>
      <c r="C925" s="1">
        <v>917</v>
      </c>
      <c r="D925" s="12">
        <f>VLOOKUP($J925,Cabos!$A$29:$E$42,2,FALSE)</f>
        <v>1.712</v>
      </c>
      <c r="E925" s="12">
        <f>VLOOKUP($J925,Cabos!$A$29:$E$42,3,FALSE)</f>
        <v>0.45369999999999999</v>
      </c>
      <c r="F925" s="12">
        <f>VLOOKUP($J925,Cabos!$A$29:$E$42,5,FALSE)</f>
        <v>3.6416605972323381E-6</v>
      </c>
      <c r="G925" s="1">
        <v>3.024E-2</v>
      </c>
      <c r="H925" s="1" t="s">
        <v>6</v>
      </c>
      <c r="J925" s="1" t="s">
        <v>43</v>
      </c>
      <c r="L925" s="9">
        <f t="shared" si="45"/>
        <v>0.26501168224299065</v>
      </c>
      <c r="M925" s="9">
        <f t="shared" si="46"/>
        <v>14.842852478997703</v>
      </c>
      <c r="S925">
        <f t="shared" si="47"/>
        <v>0.44884785896489054</v>
      </c>
    </row>
    <row r="926" spans="1:19" x14ac:dyDescent="0.2">
      <c r="A926" s="1">
        <v>925</v>
      </c>
      <c r="B926" s="1">
        <v>917</v>
      </c>
      <c r="C926" s="1">
        <v>919</v>
      </c>
      <c r="D926" s="12">
        <f>VLOOKUP($J926,Cabos!$A$29:$E$42,2,FALSE)</f>
        <v>1.044</v>
      </c>
      <c r="E926" s="12">
        <f>VLOOKUP($J926,Cabos!$A$29:$E$42,3,FALSE)</f>
        <v>0.44619999999999999</v>
      </c>
      <c r="F926" s="12">
        <f>VLOOKUP($J926,Cabos!$A$29:$E$42,5,FALSE)</f>
        <v>3.7439161362785476E-6</v>
      </c>
      <c r="G926" s="1">
        <v>8.0890000000000004E-2</v>
      </c>
      <c r="H926" s="1" t="s">
        <v>6</v>
      </c>
      <c r="J926" s="1" t="s">
        <v>41</v>
      </c>
      <c r="L926" s="9">
        <f t="shared" si="45"/>
        <v>0.42739463601532562</v>
      </c>
      <c r="M926" s="9">
        <f t="shared" si="46"/>
        <v>23.141603542893169</v>
      </c>
      <c r="S926">
        <f t="shared" si="47"/>
        <v>1.8719243105846284</v>
      </c>
    </row>
    <row r="927" spans="1:19" x14ac:dyDescent="0.2">
      <c r="A927" s="1">
        <v>926</v>
      </c>
      <c r="B927" s="1">
        <v>917</v>
      </c>
      <c r="C927" s="1">
        <v>918</v>
      </c>
      <c r="D927" s="12">
        <f>VLOOKUP($J927,Cabos!$A$29:$E$42,2,FALSE)</f>
        <v>1.044</v>
      </c>
      <c r="E927" s="12">
        <f>VLOOKUP($J927,Cabos!$A$29:$E$42,3,FALSE)</f>
        <v>0.44619999999999999</v>
      </c>
      <c r="F927" s="12">
        <f>VLOOKUP($J927,Cabos!$A$29:$E$42,5,FALSE)</f>
        <v>3.7439161362785476E-6</v>
      </c>
      <c r="G927" s="1">
        <v>0.10327</v>
      </c>
      <c r="H927" s="1" t="s">
        <v>6</v>
      </c>
      <c r="J927" s="1" t="s">
        <v>41</v>
      </c>
      <c r="L927" s="9">
        <f t="shared" si="45"/>
        <v>0.42739463601532562</v>
      </c>
      <c r="M927" s="9">
        <f t="shared" si="46"/>
        <v>23.141603542893169</v>
      </c>
      <c r="S927">
        <f t="shared" si="47"/>
        <v>2.3898333978745776</v>
      </c>
    </row>
    <row r="928" spans="1:19" x14ac:dyDescent="0.2">
      <c r="A928" s="1">
        <v>927</v>
      </c>
      <c r="B928" s="1">
        <v>917</v>
      </c>
      <c r="C928" s="1">
        <v>920</v>
      </c>
      <c r="D928" s="12">
        <f>VLOOKUP($J928,Cabos!$A$29:$E$42,2,FALSE)</f>
        <v>1.712</v>
      </c>
      <c r="E928" s="12">
        <f>VLOOKUP($J928,Cabos!$A$29:$E$42,3,FALSE)</f>
        <v>0.45369999999999999</v>
      </c>
      <c r="F928" s="12">
        <f>VLOOKUP($J928,Cabos!$A$29:$E$42,5,FALSE)</f>
        <v>3.6416605972323381E-6</v>
      </c>
      <c r="G928" s="1">
        <v>3.456E-2</v>
      </c>
      <c r="H928" s="1" t="s">
        <v>6</v>
      </c>
      <c r="J928" s="1" t="s">
        <v>43</v>
      </c>
      <c r="L928" s="9">
        <f t="shared" si="45"/>
        <v>0.26501168224299065</v>
      </c>
      <c r="M928" s="9">
        <f t="shared" si="46"/>
        <v>14.842852478997703</v>
      </c>
      <c r="S928">
        <f t="shared" si="47"/>
        <v>0.51296898167416061</v>
      </c>
    </row>
    <row r="929" spans="1:19" x14ac:dyDescent="0.2">
      <c r="A929" s="1">
        <v>928</v>
      </c>
      <c r="B929" s="1">
        <v>921</v>
      </c>
      <c r="C929" s="1">
        <v>922</v>
      </c>
      <c r="D929" s="12">
        <f>VLOOKUP($J929,Cabos!$A$29:$E$42,2,FALSE)</f>
        <v>0.32800000000000001</v>
      </c>
      <c r="E929" s="12">
        <f>VLOOKUP($J929,Cabos!$A$29:$E$42,3,FALSE)</f>
        <v>0.40250000000000002</v>
      </c>
      <c r="F929" s="12">
        <f>VLOOKUP($J929,Cabos!$A$29:$E$42,5,FALSE)</f>
        <v>4.1753653444676413E-6</v>
      </c>
      <c r="G929" s="1">
        <v>8.2769999999999996E-2</v>
      </c>
      <c r="H929" s="1" t="s">
        <v>6</v>
      </c>
      <c r="J929" s="1" t="s">
        <v>39</v>
      </c>
      <c r="L929" s="9">
        <f t="shared" si="45"/>
        <v>1.2271341463414633</v>
      </c>
      <c r="M929" s="9">
        <f t="shared" si="46"/>
        <v>50.82317362855737</v>
      </c>
      <c r="S929">
        <f t="shared" si="47"/>
        <v>4.206634081235693</v>
      </c>
    </row>
    <row r="930" spans="1:19" x14ac:dyDescent="0.2">
      <c r="A930" s="1">
        <v>929</v>
      </c>
      <c r="B930" s="1">
        <v>921</v>
      </c>
      <c r="C930" s="1">
        <v>923</v>
      </c>
      <c r="D930" s="12">
        <f>VLOOKUP($J930,Cabos!$A$29:$E$42,2,FALSE)</f>
        <v>1.1020000000000001</v>
      </c>
      <c r="E930" s="12">
        <f>VLOOKUP($J930,Cabos!$A$29:$E$42,3,FALSE)</f>
        <v>0.43619999999999998</v>
      </c>
      <c r="F930" s="12">
        <f>VLOOKUP($J930,Cabos!$A$29:$E$42,5,FALSE)</f>
        <v>3.7950664136622391E-6</v>
      </c>
      <c r="G930" s="1">
        <v>3.1300000000000001E-2</v>
      </c>
      <c r="H930" s="1" t="s">
        <v>6</v>
      </c>
      <c r="J930" s="1" t="s">
        <v>45</v>
      </c>
      <c r="L930" s="9">
        <f t="shared" si="45"/>
        <v>0.39582577132486385</v>
      </c>
      <c r="M930" s="9">
        <f t="shared" si="46"/>
        <v>21.59493586759476</v>
      </c>
      <c r="S930">
        <f t="shared" si="47"/>
        <v>0.67592149265571599</v>
      </c>
    </row>
    <row r="931" spans="1:19" x14ac:dyDescent="0.2">
      <c r="A931" s="1">
        <v>930</v>
      </c>
      <c r="B931" s="1">
        <v>922</v>
      </c>
      <c r="C931" s="1">
        <v>928</v>
      </c>
      <c r="D931" s="12">
        <f>VLOOKUP($J931,Cabos!$A$29:$E$42,2,FALSE)</f>
        <v>0.32800000000000001</v>
      </c>
      <c r="E931" s="12">
        <f>VLOOKUP($J931,Cabos!$A$29:$E$42,3,FALSE)</f>
        <v>0.40250000000000002</v>
      </c>
      <c r="F931" s="12">
        <f>VLOOKUP($J931,Cabos!$A$29:$E$42,5,FALSE)</f>
        <v>4.1753653444676413E-6</v>
      </c>
      <c r="G931" s="1">
        <v>6.2969999999999998E-2</v>
      </c>
      <c r="H931" s="1" t="s">
        <v>6</v>
      </c>
      <c r="J931" s="1" t="s">
        <v>39</v>
      </c>
      <c r="L931" s="9">
        <f t="shared" si="45"/>
        <v>1.2271341463414633</v>
      </c>
      <c r="M931" s="9">
        <f t="shared" si="46"/>
        <v>50.82317362855737</v>
      </c>
      <c r="S931">
        <f t="shared" si="47"/>
        <v>3.2003352433902577</v>
      </c>
    </row>
    <row r="932" spans="1:19" x14ac:dyDescent="0.2">
      <c r="A932" s="1">
        <v>931</v>
      </c>
      <c r="B932" s="1">
        <v>923</v>
      </c>
      <c r="C932" s="1">
        <v>924</v>
      </c>
      <c r="D932" s="12">
        <f>VLOOKUP($J932,Cabos!$A$29:$E$42,2,FALSE)</f>
        <v>1.1020000000000001</v>
      </c>
      <c r="E932" s="12">
        <f>VLOOKUP($J932,Cabos!$A$29:$E$42,3,FALSE)</f>
        <v>0.43619999999999998</v>
      </c>
      <c r="F932" s="12">
        <f>VLOOKUP($J932,Cabos!$A$29:$E$42,5,FALSE)</f>
        <v>3.7950664136622391E-6</v>
      </c>
      <c r="G932" s="1">
        <v>7.740000000000001E-2</v>
      </c>
      <c r="H932" s="1" t="s">
        <v>6</v>
      </c>
      <c r="J932" s="1" t="s">
        <v>45</v>
      </c>
      <c r="L932" s="9">
        <f t="shared" si="45"/>
        <v>0.39582577132486385</v>
      </c>
      <c r="M932" s="9">
        <f t="shared" si="46"/>
        <v>21.59493586759476</v>
      </c>
      <c r="S932">
        <f t="shared" si="47"/>
        <v>1.6714480361518347</v>
      </c>
    </row>
    <row r="933" spans="1:19" x14ac:dyDescent="0.2">
      <c r="A933" s="1">
        <v>932</v>
      </c>
      <c r="B933" s="1">
        <v>924</v>
      </c>
      <c r="C933" s="1">
        <v>925</v>
      </c>
      <c r="D933" s="12">
        <f>VLOOKUP($J933,Cabos!$A$29:$E$42,2,FALSE)</f>
        <v>1.1020000000000001</v>
      </c>
      <c r="E933" s="12">
        <f>VLOOKUP($J933,Cabos!$A$29:$E$42,3,FALSE)</f>
        <v>0.43619999999999998</v>
      </c>
      <c r="F933" s="12">
        <f>VLOOKUP($J933,Cabos!$A$29:$E$42,5,FALSE)</f>
        <v>3.7950664136622391E-6</v>
      </c>
      <c r="G933" s="1">
        <v>0.11208</v>
      </c>
      <c r="H933" s="1" t="s">
        <v>6</v>
      </c>
      <c r="J933" s="1" t="s">
        <v>45</v>
      </c>
      <c r="L933" s="9">
        <f t="shared" si="45"/>
        <v>0.39582577132486385</v>
      </c>
      <c r="M933" s="9">
        <f t="shared" si="46"/>
        <v>21.59493586759476</v>
      </c>
      <c r="S933">
        <f t="shared" si="47"/>
        <v>2.4203604120400208</v>
      </c>
    </row>
    <row r="934" spans="1:19" x14ac:dyDescent="0.2">
      <c r="A934" s="1">
        <v>933</v>
      </c>
      <c r="B934" s="1">
        <v>925</v>
      </c>
      <c r="C934" s="1">
        <v>926</v>
      </c>
      <c r="D934" s="12">
        <f>VLOOKUP($J934,Cabos!$A$29:$E$42,2,FALSE)</f>
        <v>1.1020000000000001</v>
      </c>
      <c r="E934" s="12">
        <f>VLOOKUP($J934,Cabos!$A$29:$E$42,3,FALSE)</f>
        <v>0.43619999999999998</v>
      </c>
      <c r="F934" s="12">
        <f>VLOOKUP($J934,Cabos!$A$29:$E$42,5,FALSE)</f>
        <v>3.7950664136622391E-6</v>
      </c>
      <c r="G934" s="1">
        <v>2.4250000000000001E-2</v>
      </c>
      <c r="H934" s="1" t="s">
        <v>6</v>
      </c>
      <c r="J934" s="1" t="s">
        <v>45</v>
      </c>
      <c r="L934" s="9">
        <f t="shared" si="45"/>
        <v>0.39582577132486385</v>
      </c>
      <c r="M934" s="9">
        <f t="shared" si="46"/>
        <v>21.59493586759476</v>
      </c>
      <c r="S934">
        <f t="shared" si="47"/>
        <v>0.52367719478917296</v>
      </c>
    </row>
    <row r="935" spans="1:19" x14ac:dyDescent="0.2">
      <c r="A935" s="1">
        <v>934</v>
      </c>
      <c r="B935" s="1">
        <v>925</v>
      </c>
      <c r="C935" s="1">
        <v>927</v>
      </c>
      <c r="D935" s="12">
        <f>VLOOKUP($J935,Cabos!$A$29:$E$42,2,FALSE)</f>
        <v>1.1020000000000001</v>
      </c>
      <c r="E935" s="12">
        <f>VLOOKUP($J935,Cabos!$A$29:$E$42,3,FALSE)</f>
        <v>0.43619999999999998</v>
      </c>
      <c r="F935" s="12">
        <f>VLOOKUP($J935,Cabos!$A$29:$E$42,5,FALSE)</f>
        <v>3.7950664136622391E-6</v>
      </c>
      <c r="G935" s="1">
        <v>7.3160000000000003E-2</v>
      </c>
      <c r="H935" s="1" t="s">
        <v>6</v>
      </c>
      <c r="J935" s="1" t="s">
        <v>45</v>
      </c>
      <c r="L935" s="9">
        <f t="shared" si="45"/>
        <v>0.39582577132486385</v>
      </c>
      <c r="M935" s="9">
        <f t="shared" si="46"/>
        <v>21.59493586759476</v>
      </c>
      <c r="S935">
        <f t="shared" si="47"/>
        <v>1.5798855080732328</v>
      </c>
    </row>
    <row r="936" spans="1:19" x14ac:dyDescent="0.2">
      <c r="A936" s="1">
        <v>935</v>
      </c>
      <c r="B936" s="1">
        <v>928</v>
      </c>
      <c r="C936" s="1">
        <v>929</v>
      </c>
      <c r="D936" s="12">
        <f>VLOOKUP($J936,Cabos!$A$29:$E$42,2,FALSE)</f>
        <v>0.32800000000000001</v>
      </c>
      <c r="E936" s="12">
        <f>VLOOKUP($J936,Cabos!$A$29:$E$42,3,FALSE)</f>
        <v>0.40250000000000002</v>
      </c>
      <c r="F936" s="12">
        <f>VLOOKUP($J936,Cabos!$A$29:$E$42,5,FALSE)</f>
        <v>4.1753653444676413E-6</v>
      </c>
      <c r="G936" s="1">
        <v>6.8129999999999996E-2</v>
      </c>
      <c r="H936" s="1" t="s">
        <v>6</v>
      </c>
      <c r="J936" s="1" t="s">
        <v>39</v>
      </c>
      <c r="L936" s="9">
        <f t="shared" si="45"/>
        <v>1.2271341463414633</v>
      </c>
      <c r="M936" s="9">
        <f t="shared" si="46"/>
        <v>50.82317362855737</v>
      </c>
      <c r="S936">
        <f t="shared" si="47"/>
        <v>3.4625828193136132</v>
      </c>
    </row>
    <row r="937" spans="1:19" x14ac:dyDescent="0.2">
      <c r="A937" s="1">
        <v>936</v>
      </c>
      <c r="B937" s="1">
        <v>928</v>
      </c>
      <c r="C937" s="1">
        <v>930</v>
      </c>
      <c r="D937" s="12">
        <f>VLOOKUP($J937,Cabos!$A$29:$E$42,2,FALSE)</f>
        <v>0.34084291919240134</v>
      </c>
      <c r="E937" s="12">
        <f>VLOOKUP($J937,Cabos!$A$29:$E$42,3,FALSE)</f>
        <v>0.43735382559305047</v>
      </c>
      <c r="F937" s="12">
        <f>VLOOKUP($J937,Cabos!$A$29:$E$42,5,FALSE)</f>
        <v>0</v>
      </c>
      <c r="G937" s="1">
        <v>2.7460000000000002E-2</v>
      </c>
      <c r="H937" s="1" t="s">
        <v>6</v>
      </c>
      <c r="J937" s="1" t="s">
        <v>50</v>
      </c>
      <c r="L937" s="9">
        <f t="shared" si="45"/>
        <v>1.2831536199411846</v>
      </c>
      <c r="M937" s="9">
        <f t="shared" si="46"/>
        <v>52.069647258540606</v>
      </c>
      <c r="S937">
        <f t="shared" si="47"/>
        <v>1.4298325137195251</v>
      </c>
    </row>
    <row r="938" spans="1:19" x14ac:dyDescent="0.2">
      <c r="A938" s="1">
        <v>937</v>
      </c>
      <c r="B938" s="1">
        <v>929</v>
      </c>
      <c r="C938" s="1">
        <v>1208</v>
      </c>
      <c r="D938" s="12">
        <f>VLOOKUP($J938,Cabos!$A$29:$E$42,2,FALSE)</f>
        <v>0.32800000000000001</v>
      </c>
      <c r="E938" s="12">
        <f>VLOOKUP($J938,Cabos!$A$29:$E$42,3,FALSE)</f>
        <v>0.40250000000000002</v>
      </c>
      <c r="F938" s="12">
        <f>VLOOKUP($J938,Cabos!$A$29:$E$42,5,FALSE)</f>
        <v>4.1753653444676413E-6</v>
      </c>
      <c r="G938" s="1">
        <v>2.0619999999999999E-2</v>
      </c>
      <c r="H938" s="1" t="s">
        <v>6</v>
      </c>
      <c r="J938" s="1" t="s">
        <v>39</v>
      </c>
      <c r="L938" s="9">
        <f t="shared" si="45"/>
        <v>1.2271341463414633</v>
      </c>
      <c r="M938" s="9">
        <f t="shared" si="46"/>
        <v>50.82317362855737</v>
      </c>
      <c r="S938">
        <f t="shared" si="47"/>
        <v>1.0479738402208529</v>
      </c>
    </row>
    <row r="939" spans="1:19" x14ac:dyDescent="0.2">
      <c r="A939" s="1">
        <v>938</v>
      </c>
      <c r="B939" s="1">
        <v>930</v>
      </c>
      <c r="C939" s="1">
        <v>931</v>
      </c>
      <c r="D939" s="12">
        <f>VLOOKUP($J939,Cabos!$A$29:$E$42,2,FALSE)</f>
        <v>0.34084291919240134</v>
      </c>
      <c r="E939" s="12">
        <f>VLOOKUP($J939,Cabos!$A$29:$E$42,3,FALSE)</f>
        <v>0.43735382559305047</v>
      </c>
      <c r="F939" s="12">
        <f>VLOOKUP($J939,Cabos!$A$29:$E$42,5,FALSE)</f>
        <v>0</v>
      </c>
      <c r="G939" s="1">
        <v>0.20951</v>
      </c>
      <c r="H939" s="1" t="s">
        <v>6</v>
      </c>
      <c r="J939" s="1" t="s">
        <v>50</v>
      </c>
      <c r="L939" s="9">
        <f t="shared" si="45"/>
        <v>1.2831536199411846</v>
      </c>
      <c r="M939" s="9">
        <f t="shared" si="46"/>
        <v>52.069647258540606</v>
      </c>
      <c r="S939">
        <f t="shared" si="47"/>
        <v>10.909111797136843</v>
      </c>
    </row>
    <row r="940" spans="1:19" x14ac:dyDescent="0.2">
      <c r="A940" s="1">
        <v>939</v>
      </c>
      <c r="B940" s="1">
        <v>931</v>
      </c>
      <c r="C940" s="1">
        <v>932</v>
      </c>
      <c r="D940" s="12">
        <f>VLOOKUP($J940,Cabos!$A$29:$E$42,2,FALSE)</f>
        <v>0.34084291919240134</v>
      </c>
      <c r="E940" s="12">
        <f>VLOOKUP($J940,Cabos!$A$29:$E$42,3,FALSE)</f>
        <v>0.43735382559305047</v>
      </c>
      <c r="F940" s="12">
        <f>VLOOKUP($J940,Cabos!$A$29:$E$42,5,FALSE)</f>
        <v>0</v>
      </c>
      <c r="G940" s="1">
        <v>3.083E-2</v>
      </c>
      <c r="H940" s="1" t="s">
        <v>6</v>
      </c>
      <c r="J940" s="1" t="s">
        <v>50</v>
      </c>
      <c r="L940" s="9">
        <f t="shared" si="45"/>
        <v>1.2831536199411846</v>
      </c>
      <c r="M940" s="9">
        <f t="shared" si="46"/>
        <v>52.069647258540606</v>
      </c>
      <c r="S940">
        <f t="shared" si="47"/>
        <v>1.6053072249808069</v>
      </c>
    </row>
    <row r="941" spans="1:19" x14ac:dyDescent="0.2">
      <c r="A941" s="1">
        <v>940</v>
      </c>
      <c r="B941" s="1">
        <v>932</v>
      </c>
      <c r="C941" s="1">
        <v>933</v>
      </c>
      <c r="D941" s="12">
        <f>VLOOKUP($J941,Cabos!$A$29:$E$42,2,FALSE)</f>
        <v>0.34084291919240134</v>
      </c>
      <c r="E941" s="12">
        <f>VLOOKUP($J941,Cabos!$A$29:$E$42,3,FALSE)</f>
        <v>0.43735382559305047</v>
      </c>
      <c r="F941" s="12">
        <f>VLOOKUP($J941,Cabos!$A$29:$E$42,5,FALSE)</f>
        <v>0</v>
      </c>
      <c r="G941" s="1">
        <v>0.10254000000000001</v>
      </c>
      <c r="H941" s="1" t="s">
        <v>6</v>
      </c>
      <c r="J941" s="1" t="s">
        <v>50</v>
      </c>
      <c r="L941" s="9">
        <f t="shared" si="45"/>
        <v>1.2831536199411846</v>
      </c>
      <c r="M941" s="9">
        <f t="shared" si="46"/>
        <v>52.069647258540606</v>
      </c>
      <c r="S941">
        <f t="shared" si="47"/>
        <v>5.339221629890754</v>
      </c>
    </row>
    <row r="942" spans="1:19" x14ac:dyDescent="0.2">
      <c r="A942" s="1">
        <v>941</v>
      </c>
      <c r="B942" s="1">
        <v>932</v>
      </c>
      <c r="C942" s="1">
        <v>934</v>
      </c>
      <c r="D942" s="12">
        <f>VLOOKUP($J942,Cabos!$A$29:$E$42,2,FALSE)</f>
        <v>1.044</v>
      </c>
      <c r="E942" s="12">
        <f>VLOOKUP($J942,Cabos!$A$29:$E$42,3,FALSE)</f>
        <v>0.44619999999999999</v>
      </c>
      <c r="F942" s="12">
        <f>VLOOKUP($J942,Cabos!$A$29:$E$42,5,FALSE)</f>
        <v>3.7439161362785476E-6</v>
      </c>
      <c r="G942" s="1">
        <v>1.617E-2</v>
      </c>
      <c r="H942" s="1" t="s">
        <v>6</v>
      </c>
      <c r="J942" s="1" t="s">
        <v>41</v>
      </c>
      <c r="L942" s="9">
        <f t="shared" si="45"/>
        <v>0.42739463601532562</v>
      </c>
      <c r="M942" s="9">
        <f t="shared" si="46"/>
        <v>23.141603542893169</v>
      </c>
      <c r="S942">
        <f t="shared" si="47"/>
        <v>0.37419972928858253</v>
      </c>
    </row>
    <row r="943" spans="1:19" x14ac:dyDescent="0.2">
      <c r="A943" s="1">
        <v>942</v>
      </c>
      <c r="B943" s="1">
        <v>932</v>
      </c>
      <c r="C943" s="1">
        <v>935</v>
      </c>
      <c r="D943" s="12">
        <f>VLOOKUP($J943,Cabos!$A$29:$E$42,2,FALSE)</f>
        <v>1.044</v>
      </c>
      <c r="E943" s="12">
        <f>VLOOKUP($J943,Cabos!$A$29:$E$42,3,FALSE)</f>
        <v>0.44619999999999999</v>
      </c>
      <c r="F943" s="12">
        <f>VLOOKUP($J943,Cabos!$A$29:$E$42,5,FALSE)</f>
        <v>3.7439161362785476E-6</v>
      </c>
      <c r="G943" s="1">
        <v>7.9219999999999999E-2</v>
      </c>
      <c r="H943" s="1" t="s">
        <v>6</v>
      </c>
      <c r="J943" s="1" t="s">
        <v>41</v>
      </c>
      <c r="L943" s="9">
        <f t="shared" si="45"/>
        <v>0.42739463601532562</v>
      </c>
      <c r="M943" s="9">
        <f t="shared" si="46"/>
        <v>23.141603542893169</v>
      </c>
      <c r="S943">
        <f t="shared" si="47"/>
        <v>1.8332778326679968</v>
      </c>
    </row>
    <row r="944" spans="1:19" x14ac:dyDescent="0.2">
      <c r="A944" s="1">
        <v>943</v>
      </c>
      <c r="B944" s="1">
        <v>933</v>
      </c>
      <c r="C944" s="1">
        <v>936</v>
      </c>
      <c r="D944" s="12">
        <f>VLOOKUP($J944,Cabos!$A$29:$E$42,2,FALSE)</f>
        <v>0.34084291919240134</v>
      </c>
      <c r="E944" s="12">
        <f>VLOOKUP($J944,Cabos!$A$29:$E$42,3,FALSE)</f>
        <v>0.43735382559305047</v>
      </c>
      <c r="F944" s="12">
        <f>VLOOKUP($J944,Cabos!$A$29:$E$42,5,FALSE)</f>
        <v>0</v>
      </c>
      <c r="G944" s="1">
        <v>3.4939999999999999E-2</v>
      </c>
      <c r="H944" s="1" t="s">
        <v>6</v>
      </c>
      <c r="J944" s="1" t="s">
        <v>50</v>
      </c>
      <c r="K944" s="1" t="s">
        <v>43</v>
      </c>
      <c r="L944" s="9">
        <f t="shared" si="45"/>
        <v>1.2831536199411846</v>
      </c>
      <c r="M944" s="9">
        <f t="shared" si="46"/>
        <v>52.069647258540606</v>
      </c>
      <c r="S944">
        <f t="shared" si="47"/>
        <v>1.8193134752134088</v>
      </c>
    </row>
    <row r="945" spans="1:19" x14ac:dyDescent="0.2">
      <c r="A945" s="1">
        <v>944</v>
      </c>
      <c r="B945" s="1">
        <v>933</v>
      </c>
      <c r="C945" s="1">
        <v>937</v>
      </c>
      <c r="D945" s="12">
        <f>VLOOKUP($J945,Cabos!$A$29:$E$42,2,FALSE)</f>
        <v>0.70899999999999996</v>
      </c>
      <c r="E945" s="12">
        <f>VLOOKUP($J945,Cabos!$A$29:$E$42,3,FALSE)</f>
        <v>0.41860000000000003</v>
      </c>
      <c r="F945" s="12">
        <f>VLOOKUP($J945,Cabos!$A$29:$E$42,5,FALSE)</f>
        <v>3.9619651347068146E-6</v>
      </c>
      <c r="G945" s="1">
        <v>0.10247000000000001</v>
      </c>
      <c r="H945" s="1" t="s">
        <v>6</v>
      </c>
      <c r="J945" s="1" t="s">
        <v>44</v>
      </c>
      <c r="L945" s="9">
        <f t="shared" si="45"/>
        <v>0.59040902679830753</v>
      </c>
      <c r="M945" s="9">
        <f t="shared" si="46"/>
        <v>30.557985840743083</v>
      </c>
      <c r="S945">
        <f t="shared" si="47"/>
        <v>3.1312768091009437</v>
      </c>
    </row>
    <row r="946" spans="1:19" x14ac:dyDescent="0.2">
      <c r="A946" s="1">
        <v>945</v>
      </c>
      <c r="B946" s="1">
        <v>933</v>
      </c>
      <c r="C946" s="1">
        <v>938</v>
      </c>
      <c r="D946" s="12">
        <f>VLOOKUP($J946,Cabos!$A$29:$E$42,2,FALSE)</f>
        <v>0.70899999999999996</v>
      </c>
      <c r="E946" s="12">
        <f>VLOOKUP($J946,Cabos!$A$29:$E$42,3,FALSE)</f>
        <v>0.41860000000000003</v>
      </c>
      <c r="F946" s="12">
        <f>VLOOKUP($J946,Cabos!$A$29:$E$42,5,FALSE)</f>
        <v>3.9619651347068146E-6</v>
      </c>
      <c r="G946" s="1">
        <v>1.789E-2</v>
      </c>
      <c r="H946" s="1" t="s">
        <v>6</v>
      </c>
      <c r="J946" s="1" t="s">
        <v>44</v>
      </c>
      <c r="L946" s="9">
        <f t="shared" si="45"/>
        <v>0.59040902679830753</v>
      </c>
      <c r="M946" s="9">
        <f t="shared" si="46"/>
        <v>30.557985840743083</v>
      </c>
      <c r="S946">
        <f t="shared" si="47"/>
        <v>0.54668236669089376</v>
      </c>
    </row>
    <row r="947" spans="1:19" x14ac:dyDescent="0.2">
      <c r="A947" s="1">
        <v>946</v>
      </c>
      <c r="B947" s="1">
        <v>936</v>
      </c>
      <c r="C947" s="1">
        <v>1050</v>
      </c>
      <c r="D947" s="12">
        <f>VLOOKUP($J947,Cabos!$A$29:$E$42,2,FALSE)</f>
        <v>0.34084291919240134</v>
      </c>
      <c r="E947" s="12">
        <f>VLOOKUP($J947,Cabos!$A$29:$E$42,3,FALSE)</f>
        <v>0.43735382559305047</v>
      </c>
      <c r="F947" s="12">
        <f>VLOOKUP($J947,Cabos!$A$29:$E$42,5,FALSE)</f>
        <v>0</v>
      </c>
      <c r="G947" s="1">
        <v>0.14313000000000001</v>
      </c>
      <c r="H947" s="1" t="s">
        <v>6</v>
      </c>
      <c r="J947" s="1" t="s">
        <v>50</v>
      </c>
      <c r="L947" s="9">
        <f t="shared" si="45"/>
        <v>1.2831536199411846</v>
      </c>
      <c r="M947" s="9">
        <f t="shared" si="46"/>
        <v>52.069647258540606</v>
      </c>
      <c r="S947">
        <f t="shared" si="47"/>
        <v>7.4527286121149174</v>
      </c>
    </row>
    <row r="948" spans="1:19" x14ac:dyDescent="0.2">
      <c r="A948" s="1">
        <v>947</v>
      </c>
      <c r="B948" s="1">
        <v>938</v>
      </c>
      <c r="C948" s="1">
        <v>939</v>
      </c>
      <c r="D948" s="12">
        <f>VLOOKUP($J948,Cabos!$A$29:$E$42,2,FALSE)</f>
        <v>0.70899999999999996</v>
      </c>
      <c r="E948" s="12">
        <f>VLOOKUP($J948,Cabos!$A$29:$E$42,3,FALSE)</f>
        <v>0.41860000000000003</v>
      </c>
      <c r="F948" s="12">
        <f>VLOOKUP($J948,Cabos!$A$29:$E$42,5,FALSE)</f>
        <v>3.9619651347068146E-6</v>
      </c>
      <c r="G948" s="1">
        <v>2.8230000000000002E-2</v>
      </c>
      <c r="H948" s="1" t="s">
        <v>6</v>
      </c>
      <c r="J948" s="1" t="s">
        <v>44</v>
      </c>
      <c r="L948" s="9">
        <f t="shared" si="45"/>
        <v>0.59040902679830753</v>
      </c>
      <c r="M948" s="9">
        <f t="shared" si="46"/>
        <v>30.557985840743083</v>
      </c>
      <c r="S948">
        <f t="shared" si="47"/>
        <v>0.86265194028417724</v>
      </c>
    </row>
    <row r="949" spans="1:19" x14ac:dyDescent="0.2">
      <c r="A949" s="1">
        <v>948</v>
      </c>
      <c r="B949" s="1">
        <v>939</v>
      </c>
      <c r="C949" s="1">
        <v>940</v>
      </c>
      <c r="D949" s="12">
        <f>VLOOKUP($J949,Cabos!$A$29:$E$42,2,FALSE)</f>
        <v>0.70899999999999996</v>
      </c>
      <c r="E949" s="12">
        <f>VLOOKUP($J949,Cabos!$A$29:$E$42,3,FALSE)</f>
        <v>0.41860000000000003</v>
      </c>
      <c r="F949" s="12">
        <f>VLOOKUP($J949,Cabos!$A$29:$E$42,5,FALSE)</f>
        <v>3.9619651347068146E-6</v>
      </c>
      <c r="G949" s="1">
        <v>0.15936</v>
      </c>
      <c r="H949" s="1" t="s">
        <v>6</v>
      </c>
      <c r="J949" s="1" t="s">
        <v>44</v>
      </c>
      <c r="L949" s="9">
        <f t="shared" si="45"/>
        <v>0.59040902679830753</v>
      </c>
      <c r="M949" s="9">
        <f t="shared" si="46"/>
        <v>30.557985840743083</v>
      </c>
      <c r="S949">
        <f t="shared" si="47"/>
        <v>4.8697206235808181</v>
      </c>
    </row>
    <row r="950" spans="1:19" x14ac:dyDescent="0.2">
      <c r="A950" s="1">
        <v>949</v>
      </c>
      <c r="B950" s="1">
        <v>940</v>
      </c>
      <c r="C950" s="1">
        <v>943</v>
      </c>
      <c r="D950" s="12">
        <f>VLOOKUP($J950,Cabos!$A$29:$E$42,2,FALSE)</f>
        <v>1.712</v>
      </c>
      <c r="E950" s="12">
        <f>VLOOKUP($J950,Cabos!$A$29:$E$42,3,FALSE)</f>
        <v>0.45369999999999999</v>
      </c>
      <c r="F950" s="12">
        <f>VLOOKUP($J950,Cabos!$A$29:$E$42,5,FALSE)</f>
        <v>3.6416605972323381E-6</v>
      </c>
      <c r="G950" s="1">
        <v>2.3690000000000003E-2</v>
      </c>
      <c r="H950" s="1" t="s">
        <v>6</v>
      </c>
      <c r="J950" s="1" t="s">
        <v>43</v>
      </c>
      <c r="L950" s="9">
        <f t="shared" si="45"/>
        <v>0.26501168224299065</v>
      </c>
      <c r="M950" s="9">
        <f t="shared" si="46"/>
        <v>14.842852478997703</v>
      </c>
      <c r="S950">
        <f t="shared" si="47"/>
        <v>0.35162717522745562</v>
      </c>
    </row>
    <row r="951" spans="1:19" x14ac:dyDescent="0.2">
      <c r="A951" s="1">
        <v>950</v>
      </c>
      <c r="B951" s="1">
        <v>940</v>
      </c>
      <c r="C951" s="1">
        <v>942</v>
      </c>
      <c r="D951" s="12">
        <f>VLOOKUP($J951,Cabos!$A$29:$E$42,2,FALSE)</f>
        <v>1.712</v>
      </c>
      <c r="E951" s="12">
        <f>VLOOKUP($J951,Cabos!$A$29:$E$42,3,FALSE)</f>
        <v>0.45369999999999999</v>
      </c>
      <c r="F951" s="12">
        <f>VLOOKUP($J951,Cabos!$A$29:$E$42,5,FALSE)</f>
        <v>3.6416605972323381E-6</v>
      </c>
      <c r="G951" s="1">
        <v>1.2529999999999999E-2</v>
      </c>
      <c r="H951" s="1" t="s">
        <v>6</v>
      </c>
      <c r="J951" s="1" t="s">
        <v>43</v>
      </c>
      <c r="L951" s="9">
        <f t="shared" si="45"/>
        <v>0.26501168224299065</v>
      </c>
      <c r="M951" s="9">
        <f t="shared" si="46"/>
        <v>14.842852478997703</v>
      </c>
      <c r="S951">
        <f t="shared" si="47"/>
        <v>0.1859809415618412</v>
      </c>
    </row>
    <row r="952" spans="1:19" x14ac:dyDescent="0.2">
      <c r="A952" s="1">
        <v>951</v>
      </c>
      <c r="B952" s="1">
        <v>940</v>
      </c>
      <c r="C952" s="1">
        <v>941</v>
      </c>
      <c r="D952" s="12">
        <f>VLOOKUP($J952,Cabos!$A$29:$E$42,2,FALSE)</f>
        <v>0.70899999999999996</v>
      </c>
      <c r="E952" s="12">
        <f>VLOOKUP($J952,Cabos!$A$29:$E$42,3,FALSE)</f>
        <v>0.41860000000000003</v>
      </c>
      <c r="F952" s="12">
        <f>VLOOKUP($J952,Cabos!$A$29:$E$42,5,FALSE)</f>
        <v>3.9619651347068146E-6</v>
      </c>
      <c r="G952" s="1">
        <v>0.13874</v>
      </c>
      <c r="H952" s="1" t="s">
        <v>6</v>
      </c>
      <c r="J952" s="1" t="s">
        <v>44</v>
      </c>
      <c r="L952" s="9">
        <f t="shared" si="45"/>
        <v>0.59040902679830753</v>
      </c>
      <c r="M952" s="9">
        <f t="shared" si="46"/>
        <v>30.557985840743083</v>
      </c>
      <c r="S952">
        <f t="shared" si="47"/>
        <v>4.2396149555446954</v>
      </c>
    </row>
    <row r="953" spans="1:19" x14ac:dyDescent="0.2">
      <c r="A953" s="1">
        <v>952</v>
      </c>
      <c r="B953" s="1">
        <v>941</v>
      </c>
      <c r="C953" s="1">
        <v>962</v>
      </c>
      <c r="D953" s="12">
        <f>VLOOKUP($J953,Cabos!$A$29:$E$42,2,FALSE)</f>
        <v>1.712</v>
      </c>
      <c r="E953" s="12">
        <f>VLOOKUP($J953,Cabos!$A$29:$E$42,3,FALSE)</f>
        <v>0.45369999999999999</v>
      </c>
      <c r="F953" s="12">
        <f>VLOOKUP($J953,Cabos!$A$29:$E$42,5,FALSE)</f>
        <v>3.6416605972323381E-6</v>
      </c>
      <c r="G953" s="1">
        <v>2.2850000000000002E-2</v>
      </c>
      <c r="H953" s="1" t="s">
        <v>6</v>
      </c>
      <c r="J953" s="1" t="s">
        <v>43</v>
      </c>
      <c r="L953" s="9">
        <f t="shared" si="45"/>
        <v>0.26501168224299065</v>
      </c>
      <c r="M953" s="9">
        <f t="shared" si="46"/>
        <v>14.842852478997703</v>
      </c>
      <c r="S953">
        <f t="shared" si="47"/>
        <v>0.33915917914509752</v>
      </c>
    </row>
    <row r="954" spans="1:19" x14ac:dyDescent="0.2">
      <c r="A954" s="1">
        <v>953</v>
      </c>
      <c r="B954" s="1">
        <v>941</v>
      </c>
      <c r="C954" s="1">
        <v>961</v>
      </c>
      <c r="D954" s="12">
        <f>VLOOKUP($J954,Cabos!$A$29:$E$42,2,FALSE)</f>
        <v>1.712</v>
      </c>
      <c r="E954" s="12">
        <f>VLOOKUP($J954,Cabos!$A$29:$E$42,3,FALSE)</f>
        <v>0.45369999999999999</v>
      </c>
      <c r="F954" s="12">
        <f>VLOOKUP($J954,Cabos!$A$29:$E$42,5,FALSE)</f>
        <v>3.6416605972323381E-6</v>
      </c>
      <c r="G954" s="1">
        <v>1.393E-2</v>
      </c>
      <c r="H954" s="1" t="s">
        <v>6</v>
      </c>
      <c r="J954" s="1" t="s">
        <v>43</v>
      </c>
      <c r="L954" s="9">
        <f t="shared" si="45"/>
        <v>0.26501168224299065</v>
      </c>
      <c r="M954" s="9">
        <f t="shared" si="46"/>
        <v>14.842852478997703</v>
      </c>
      <c r="S954">
        <f t="shared" si="47"/>
        <v>0.206760935032438</v>
      </c>
    </row>
    <row r="955" spans="1:19" x14ac:dyDescent="0.2">
      <c r="A955" s="1">
        <v>954</v>
      </c>
      <c r="B955" s="1">
        <v>941</v>
      </c>
      <c r="C955" s="1">
        <v>960</v>
      </c>
      <c r="D955" s="12">
        <f>VLOOKUP($J955,Cabos!$A$29:$E$42,2,FALSE)</f>
        <v>0.70899999999999996</v>
      </c>
      <c r="E955" s="12">
        <f>VLOOKUP($J955,Cabos!$A$29:$E$42,3,FALSE)</f>
        <v>0.41860000000000003</v>
      </c>
      <c r="F955" s="12">
        <f>VLOOKUP($J955,Cabos!$A$29:$E$42,5,FALSE)</f>
        <v>3.9619651347068146E-6</v>
      </c>
      <c r="G955" s="1">
        <v>2.3260000000000003E-2</v>
      </c>
      <c r="H955" s="1" t="s">
        <v>6</v>
      </c>
      <c r="J955" s="1" t="s">
        <v>44</v>
      </c>
      <c r="L955" s="9">
        <f t="shared" si="45"/>
        <v>0.59040902679830753</v>
      </c>
      <c r="M955" s="9">
        <f t="shared" si="46"/>
        <v>30.557985840743083</v>
      </c>
      <c r="S955">
        <f t="shared" si="47"/>
        <v>0.71077875065568419</v>
      </c>
    </row>
    <row r="956" spans="1:19" x14ac:dyDescent="0.2">
      <c r="A956" s="1">
        <v>955</v>
      </c>
      <c r="B956" s="1">
        <v>942</v>
      </c>
      <c r="C956" s="1">
        <v>956</v>
      </c>
      <c r="D956" s="12">
        <f>VLOOKUP($J956,Cabos!$A$29:$E$42,2,FALSE)</f>
        <v>1.712</v>
      </c>
      <c r="E956" s="12">
        <f>VLOOKUP($J956,Cabos!$A$29:$E$42,3,FALSE)</f>
        <v>0.45369999999999999</v>
      </c>
      <c r="F956" s="12">
        <f>VLOOKUP($J956,Cabos!$A$29:$E$42,5,FALSE)</f>
        <v>3.6416605972323381E-6</v>
      </c>
      <c r="G956" s="1">
        <v>9.7989999999999994E-2</v>
      </c>
      <c r="H956" s="1" t="s">
        <v>6</v>
      </c>
      <c r="J956" s="1" t="s">
        <v>43</v>
      </c>
      <c r="L956" s="9">
        <f t="shared" si="45"/>
        <v>0.26501168224299065</v>
      </c>
      <c r="M956" s="9">
        <f t="shared" si="46"/>
        <v>14.842852478997703</v>
      </c>
      <c r="S956">
        <f t="shared" si="47"/>
        <v>1.4544511144169847</v>
      </c>
    </row>
    <row r="957" spans="1:19" x14ac:dyDescent="0.2">
      <c r="A957" s="1">
        <v>956</v>
      </c>
      <c r="B957" s="1">
        <v>943</v>
      </c>
      <c r="C957" s="1">
        <v>944</v>
      </c>
      <c r="D957" s="12">
        <f>VLOOKUP($J957,Cabos!$A$29:$E$42,2,FALSE)</f>
        <v>1.712</v>
      </c>
      <c r="E957" s="12">
        <f>VLOOKUP($J957,Cabos!$A$29:$E$42,3,FALSE)</f>
        <v>0.45369999999999999</v>
      </c>
      <c r="F957" s="12">
        <f>VLOOKUP($J957,Cabos!$A$29:$E$42,5,FALSE)</f>
        <v>3.6416605972323381E-6</v>
      </c>
      <c r="G957" s="1">
        <v>3.8159999999999999E-2</v>
      </c>
      <c r="H957" s="1" t="s">
        <v>6</v>
      </c>
      <c r="J957" s="1" t="s">
        <v>43</v>
      </c>
      <c r="L957" s="9">
        <f t="shared" si="45"/>
        <v>0.26501168224299065</v>
      </c>
      <c r="M957" s="9">
        <f t="shared" si="46"/>
        <v>14.842852478997703</v>
      </c>
      <c r="S957">
        <f t="shared" si="47"/>
        <v>0.56640325059855234</v>
      </c>
    </row>
    <row r="958" spans="1:19" x14ac:dyDescent="0.2">
      <c r="A958" s="1">
        <v>957</v>
      </c>
      <c r="B958" s="1">
        <v>944</v>
      </c>
      <c r="C958" s="1">
        <v>945</v>
      </c>
      <c r="D958" s="12">
        <f>VLOOKUP($J958,Cabos!$A$29:$E$42,2,FALSE)</f>
        <v>1.712</v>
      </c>
      <c r="E958" s="12">
        <f>VLOOKUP($J958,Cabos!$A$29:$E$42,3,FALSE)</f>
        <v>0.45369999999999999</v>
      </c>
      <c r="F958" s="12">
        <f>VLOOKUP($J958,Cabos!$A$29:$E$42,5,FALSE)</f>
        <v>3.6416605972323381E-6</v>
      </c>
      <c r="G958" s="1">
        <v>4.2529999999999998E-2</v>
      </c>
      <c r="H958" s="1" t="s">
        <v>6</v>
      </c>
      <c r="J958" s="1" t="s">
        <v>43</v>
      </c>
      <c r="L958" s="9">
        <f t="shared" si="45"/>
        <v>0.26501168224299065</v>
      </c>
      <c r="M958" s="9">
        <f t="shared" si="46"/>
        <v>14.842852478997703</v>
      </c>
      <c r="S958">
        <f t="shared" si="47"/>
        <v>0.6312665159317723</v>
      </c>
    </row>
    <row r="959" spans="1:19" x14ac:dyDescent="0.2">
      <c r="A959" s="1">
        <v>958</v>
      </c>
      <c r="B959" s="1">
        <v>945</v>
      </c>
      <c r="C959" s="1">
        <v>946</v>
      </c>
      <c r="D959" s="12">
        <f>VLOOKUP($J959,Cabos!$A$29:$E$42,2,FALSE)</f>
        <v>1.044</v>
      </c>
      <c r="E959" s="12">
        <f>VLOOKUP($J959,Cabos!$A$29:$E$42,3,FALSE)</f>
        <v>0.44619999999999999</v>
      </c>
      <c r="F959" s="12">
        <f>VLOOKUP($J959,Cabos!$A$29:$E$42,5,FALSE)</f>
        <v>3.7439161362785476E-6</v>
      </c>
      <c r="G959" s="1">
        <v>6.0800000000000003E-3</v>
      </c>
      <c r="H959" s="1" t="s">
        <v>6</v>
      </c>
      <c r="J959" s="1" t="s">
        <v>41</v>
      </c>
      <c r="L959" s="9">
        <f t="shared" ref="L959:L1022" si="48">E959/D959</f>
        <v>0.42739463601532562</v>
      </c>
      <c r="M959" s="9">
        <f t="shared" si="46"/>
        <v>23.141603542893169</v>
      </c>
      <c r="S959">
        <f t="shared" si="47"/>
        <v>0.14070094954079046</v>
      </c>
    </row>
    <row r="960" spans="1:19" x14ac:dyDescent="0.2">
      <c r="A960" s="1">
        <v>959</v>
      </c>
      <c r="B960" s="1">
        <v>945</v>
      </c>
      <c r="C960" s="1">
        <v>947</v>
      </c>
      <c r="D960" s="12">
        <f>VLOOKUP($J960,Cabos!$A$29:$E$42,2,FALSE)</f>
        <v>1.044</v>
      </c>
      <c r="E960" s="12">
        <f>VLOOKUP($J960,Cabos!$A$29:$E$42,3,FALSE)</f>
        <v>0.44619999999999999</v>
      </c>
      <c r="F960" s="12">
        <f>VLOOKUP($J960,Cabos!$A$29:$E$42,5,FALSE)</f>
        <v>3.7439161362785476E-6</v>
      </c>
      <c r="G960" s="1">
        <v>6.445999999999999E-2</v>
      </c>
      <c r="H960" s="1" t="s">
        <v>6</v>
      </c>
      <c r="J960" s="1" t="s">
        <v>41</v>
      </c>
      <c r="L960" s="9">
        <f t="shared" si="48"/>
        <v>0.42739463601532562</v>
      </c>
      <c r="M960" s="9">
        <f t="shared" si="46"/>
        <v>23.141603542893169</v>
      </c>
      <c r="S960">
        <f t="shared" si="47"/>
        <v>1.4917077643748935</v>
      </c>
    </row>
    <row r="961" spans="1:19" x14ac:dyDescent="0.2">
      <c r="A961" s="1">
        <v>960</v>
      </c>
      <c r="B961" s="1">
        <v>945</v>
      </c>
      <c r="C961" s="1">
        <v>948</v>
      </c>
      <c r="D961" s="12">
        <f>VLOOKUP($J961,Cabos!$A$29:$E$42,2,FALSE)</f>
        <v>1.712</v>
      </c>
      <c r="E961" s="12">
        <f>VLOOKUP($J961,Cabos!$A$29:$E$42,3,FALSE)</f>
        <v>0.45369999999999999</v>
      </c>
      <c r="F961" s="12">
        <f>VLOOKUP($J961,Cabos!$A$29:$E$42,5,FALSE)</f>
        <v>3.6416605972323381E-6</v>
      </c>
      <c r="G961" s="1">
        <v>0.14107</v>
      </c>
      <c r="H961" s="1" t="s">
        <v>6</v>
      </c>
      <c r="J961" s="1" t="s">
        <v>43</v>
      </c>
      <c r="L961" s="9">
        <f t="shared" si="48"/>
        <v>0.26501168224299065</v>
      </c>
      <c r="M961" s="9">
        <f t="shared" si="46"/>
        <v>14.842852478997703</v>
      </c>
      <c r="S961">
        <f t="shared" si="47"/>
        <v>2.0938811992122059</v>
      </c>
    </row>
    <row r="962" spans="1:19" x14ac:dyDescent="0.2">
      <c r="A962" s="1">
        <v>961</v>
      </c>
      <c r="B962" s="1">
        <v>947</v>
      </c>
      <c r="C962" s="1">
        <v>952</v>
      </c>
      <c r="D962" s="12">
        <f>VLOOKUP($J962,Cabos!$A$29:$E$42,2,FALSE)</f>
        <v>1.044</v>
      </c>
      <c r="E962" s="12">
        <f>VLOOKUP($J962,Cabos!$A$29:$E$42,3,FALSE)</f>
        <v>0.44619999999999999</v>
      </c>
      <c r="F962" s="12">
        <f>VLOOKUP($J962,Cabos!$A$29:$E$42,5,FALSE)</f>
        <v>3.7439161362785476E-6</v>
      </c>
      <c r="G962" s="1">
        <v>7.7359999999999998E-2</v>
      </c>
      <c r="H962" s="1" t="s">
        <v>6</v>
      </c>
      <c r="J962" s="1" t="s">
        <v>41</v>
      </c>
      <c r="L962" s="9">
        <f t="shared" si="48"/>
        <v>0.42739463601532562</v>
      </c>
      <c r="M962" s="9">
        <f t="shared" si="46"/>
        <v>23.141603542893169</v>
      </c>
      <c r="S962">
        <f t="shared" si="47"/>
        <v>1.7902344500782155</v>
      </c>
    </row>
    <row r="963" spans="1:19" x14ac:dyDescent="0.2">
      <c r="A963" s="1">
        <v>962</v>
      </c>
      <c r="B963" s="1">
        <v>948</v>
      </c>
      <c r="C963" s="1">
        <v>951</v>
      </c>
      <c r="D963" s="12">
        <f>VLOOKUP($J963,Cabos!$A$29:$E$42,2,FALSE)</f>
        <v>1.044</v>
      </c>
      <c r="E963" s="12">
        <f>VLOOKUP($J963,Cabos!$A$29:$E$42,3,FALSE)</f>
        <v>0.44619999999999999</v>
      </c>
      <c r="F963" s="12">
        <f>VLOOKUP($J963,Cabos!$A$29:$E$42,5,FALSE)</f>
        <v>3.7439161362785476E-6</v>
      </c>
      <c r="G963" s="1">
        <v>3.9E-2</v>
      </c>
      <c r="H963" s="1" t="s">
        <v>6</v>
      </c>
      <c r="J963" s="1" t="s">
        <v>41</v>
      </c>
      <c r="L963" s="9">
        <f t="shared" si="48"/>
        <v>0.42739463601532562</v>
      </c>
      <c r="M963" s="9">
        <f t="shared" ref="M963:M1026" si="49">DEGREES(ATAN(L963))</f>
        <v>23.141603542893169</v>
      </c>
      <c r="S963">
        <f t="shared" ref="S963:S1026" si="50">G963*M963</f>
        <v>0.90252253817283357</v>
      </c>
    </row>
    <row r="964" spans="1:19" x14ac:dyDescent="0.2">
      <c r="A964" s="1">
        <v>963</v>
      </c>
      <c r="B964" s="1">
        <v>948</v>
      </c>
      <c r="C964" s="1">
        <v>949</v>
      </c>
      <c r="D964" s="12">
        <f>VLOOKUP($J964,Cabos!$A$29:$E$42,2,FALSE)</f>
        <v>1.712</v>
      </c>
      <c r="E964" s="12">
        <f>VLOOKUP($J964,Cabos!$A$29:$E$42,3,FALSE)</f>
        <v>0.45369999999999999</v>
      </c>
      <c r="F964" s="12">
        <f>VLOOKUP($J964,Cabos!$A$29:$E$42,5,FALSE)</f>
        <v>3.6416605972323381E-6</v>
      </c>
      <c r="G964" s="1">
        <v>1.9699999999999999E-2</v>
      </c>
      <c r="H964" s="1" t="s">
        <v>6</v>
      </c>
      <c r="J964" s="1" t="s">
        <v>43</v>
      </c>
      <c r="L964" s="9">
        <f t="shared" si="48"/>
        <v>0.26501168224299065</v>
      </c>
      <c r="M964" s="9">
        <f t="shared" si="49"/>
        <v>14.842852478997703</v>
      </c>
      <c r="S964">
        <f t="shared" si="50"/>
        <v>0.29240419383625471</v>
      </c>
    </row>
    <row r="965" spans="1:19" x14ac:dyDescent="0.2">
      <c r="A965" s="1">
        <v>964</v>
      </c>
      <c r="B965" s="1">
        <v>948</v>
      </c>
      <c r="C965" s="1">
        <v>950</v>
      </c>
      <c r="D965" s="12">
        <f>VLOOKUP($J965,Cabos!$A$29:$E$42,2,FALSE)</f>
        <v>1.044</v>
      </c>
      <c r="E965" s="12">
        <f>VLOOKUP($J965,Cabos!$A$29:$E$42,3,FALSE)</f>
        <v>0.44619999999999999</v>
      </c>
      <c r="F965" s="12">
        <f>VLOOKUP($J965,Cabos!$A$29:$E$42,5,FALSE)</f>
        <v>3.7439161362785476E-6</v>
      </c>
      <c r="G965" s="1">
        <v>0.12971000000000002</v>
      </c>
      <c r="H965" s="1" t="s">
        <v>6</v>
      </c>
      <c r="J965" s="1" t="s">
        <v>41</v>
      </c>
      <c r="L965" s="9">
        <f t="shared" si="48"/>
        <v>0.42739463601532562</v>
      </c>
      <c r="M965" s="9">
        <f t="shared" si="49"/>
        <v>23.141603542893169</v>
      </c>
      <c r="S965">
        <f t="shared" si="50"/>
        <v>3.0016973955486734</v>
      </c>
    </row>
    <row r="966" spans="1:19" x14ac:dyDescent="0.2">
      <c r="A966" s="1">
        <v>965</v>
      </c>
      <c r="B966" s="1">
        <v>952</v>
      </c>
      <c r="C966" s="1">
        <v>953</v>
      </c>
      <c r="D966" s="12">
        <f>VLOOKUP($J966,Cabos!$A$29:$E$42,2,FALSE)</f>
        <v>1.044</v>
      </c>
      <c r="E966" s="12">
        <f>VLOOKUP($J966,Cabos!$A$29:$E$42,3,FALSE)</f>
        <v>0.44619999999999999</v>
      </c>
      <c r="F966" s="12">
        <f>VLOOKUP($J966,Cabos!$A$29:$E$42,5,FALSE)</f>
        <v>3.7439161362785476E-6</v>
      </c>
      <c r="G966" s="1">
        <v>7.8310000000000005E-2</v>
      </c>
      <c r="H966" s="1" t="s">
        <v>6</v>
      </c>
      <c r="J966" s="1" t="s">
        <v>41</v>
      </c>
      <c r="L966" s="9">
        <f t="shared" si="48"/>
        <v>0.42739463601532562</v>
      </c>
      <c r="M966" s="9">
        <f t="shared" si="49"/>
        <v>23.141603542893169</v>
      </c>
      <c r="S966">
        <f t="shared" si="50"/>
        <v>1.8122189734439642</v>
      </c>
    </row>
    <row r="967" spans="1:19" x14ac:dyDescent="0.2">
      <c r="A967" s="1">
        <v>966</v>
      </c>
      <c r="B967" s="1">
        <v>952</v>
      </c>
      <c r="C967" s="1">
        <v>954</v>
      </c>
      <c r="D967" s="12">
        <f>VLOOKUP($J967,Cabos!$A$29:$E$42,2,FALSE)</f>
        <v>1.044</v>
      </c>
      <c r="E967" s="12">
        <f>VLOOKUP($J967,Cabos!$A$29:$E$42,3,FALSE)</f>
        <v>0.44619999999999999</v>
      </c>
      <c r="F967" s="12">
        <f>VLOOKUP($J967,Cabos!$A$29:$E$42,5,FALSE)</f>
        <v>3.7439161362785476E-6</v>
      </c>
      <c r="G967" s="1">
        <v>7.77E-3</v>
      </c>
      <c r="H967" s="1" t="s">
        <v>6</v>
      </c>
      <c r="J967" s="1" t="s">
        <v>41</v>
      </c>
      <c r="L967" s="9">
        <f t="shared" si="48"/>
        <v>0.42739463601532562</v>
      </c>
      <c r="M967" s="9">
        <f t="shared" si="49"/>
        <v>23.141603542893169</v>
      </c>
      <c r="S967">
        <f t="shared" si="50"/>
        <v>0.17981025952827992</v>
      </c>
    </row>
    <row r="968" spans="1:19" x14ac:dyDescent="0.2">
      <c r="A968" s="1">
        <v>967</v>
      </c>
      <c r="B968" s="1">
        <v>952</v>
      </c>
      <c r="C968" s="1">
        <v>955</v>
      </c>
      <c r="D968" s="12">
        <f>VLOOKUP($J968,Cabos!$A$29:$E$42,2,FALSE)</f>
        <v>1.044</v>
      </c>
      <c r="E968" s="12">
        <f>VLOOKUP($J968,Cabos!$A$29:$E$42,3,FALSE)</f>
        <v>0.44619999999999999</v>
      </c>
      <c r="F968" s="12">
        <f>VLOOKUP($J968,Cabos!$A$29:$E$42,5,FALSE)</f>
        <v>3.7439161362785476E-6</v>
      </c>
      <c r="G968" s="1">
        <v>2.852E-2</v>
      </c>
      <c r="H968" s="1" t="s">
        <v>6</v>
      </c>
      <c r="J968" s="1" t="s">
        <v>41</v>
      </c>
      <c r="L968" s="9">
        <f t="shared" si="48"/>
        <v>0.42739463601532562</v>
      </c>
      <c r="M968" s="9">
        <f t="shared" si="49"/>
        <v>23.141603542893169</v>
      </c>
      <c r="S968">
        <f t="shared" si="50"/>
        <v>0.65999853304331313</v>
      </c>
    </row>
    <row r="969" spans="1:19" x14ac:dyDescent="0.2">
      <c r="A969" s="1">
        <v>968</v>
      </c>
      <c r="B969" s="1">
        <v>956</v>
      </c>
      <c r="C969" s="1">
        <v>957</v>
      </c>
      <c r="D969" s="12">
        <f>VLOOKUP($J969,Cabos!$A$29:$E$42,2,FALSE)</f>
        <v>1.712</v>
      </c>
      <c r="E969" s="12">
        <f>VLOOKUP($J969,Cabos!$A$29:$E$42,3,FALSE)</f>
        <v>0.45369999999999999</v>
      </c>
      <c r="F969" s="12">
        <f>VLOOKUP($J969,Cabos!$A$29:$E$42,5,FALSE)</f>
        <v>3.6416605972323381E-6</v>
      </c>
      <c r="G969" s="1">
        <v>0.14283000000000001</v>
      </c>
      <c r="H969" s="1" t="s">
        <v>6</v>
      </c>
      <c r="J969" s="1" t="s">
        <v>43</v>
      </c>
      <c r="L969" s="9">
        <f t="shared" si="48"/>
        <v>0.26501168224299065</v>
      </c>
      <c r="M969" s="9">
        <f t="shared" si="49"/>
        <v>14.842852478997703</v>
      </c>
      <c r="S969">
        <f t="shared" si="50"/>
        <v>2.120004619575242</v>
      </c>
    </row>
    <row r="970" spans="1:19" x14ac:dyDescent="0.2">
      <c r="A970" s="1">
        <v>969</v>
      </c>
      <c r="B970" s="1">
        <v>957</v>
      </c>
      <c r="C970" s="1">
        <v>958</v>
      </c>
      <c r="D970" s="12">
        <f>VLOOKUP($J970,Cabos!$A$29:$E$42,2,FALSE)</f>
        <v>1.712</v>
      </c>
      <c r="E970" s="12">
        <f>VLOOKUP($J970,Cabos!$A$29:$E$42,3,FALSE)</f>
        <v>0.45369999999999999</v>
      </c>
      <c r="F970" s="12">
        <f>VLOOKUP($J970,Cabos!$A$29:$E$42,5,FALSE)</f>
        <v>3.6416605972323381E-6</v>
      </c>
      <c r="G970" s="1">
        <v>0.26497999999999999</v>
      </c>
      <c r="H970" s="1" t="s">
        <v>6</v>
      </c>
      <c r="J970" s="1" t="s">
        <v>43</v>
      </c>
      <c r="L970" s="9">
        <f t="shared" si="48"/>
        <v>0.26501168224299065</v>
      </c>
      <c r="M970" s="9">
        <f t="shared" si="49"/>
        <v>14.842852478997703</v>
      </c>
      <c r="S970">
        <f t="shared" si="50"/>
        <v>3.933059049884811</v>
      </c>
    </row>
    <row r="971" spans="1:19" x14ac:dyDescent="0.2">
      <c r="A971" s="1">
        <v>970</v>
      </c>
      <c r="B971" s="1">
        <v>958</v>
      </c>
      <c r="C971" s="1">
        <v>959</v>
      </c>
      <c r="D971" s="12">
        <f>VLOOKUP($J971,Cabos!$A$29:$E$42,2,FALSE)</f>
        <v>1.712</v>
      </c>
      <c r="E971" s="12">
        <f>VLOOKUP($J971,Cabos!$A$29:$E$42,3,FALSE)</f>
        <v>0.45369999999999999</v>
      </c>
      <c r="F971" s="12">
        <f>VLOOKUP($J971,Cabos!$A$29:$E$42,5,FALSE)</f>
        <v>3.6416605972323381E-6</v>
      </c>
      <c r="G971" s="1">
        <v>3.9810000000000005E-2</v>
      </c>
      <c r="H971" s="1" t="s">
        <v>6</v>
      </c>
      <c r="J971" s="1" t="s">
        <v>43</v>
      </c>
      <c r="L971" s="9">
        <f t="shared" si="48"/>
        <v>0.26501168224299065</v>
      </c>
      <c r="M971" s="9">
        <f t="shared" si="49"/>
        <v>14.842852478997703</v>
      </c>
      <c r="S971">
        <f t="shared" si="50"/>
        <v>0.59089395718889859</v>
      </c>
    </row>
    <row r="972" spans="1:19" x14ac:dyDescent="0.2">
      <c r="A972" s="1">
        <v>971</v>
      </c>
      <c r="B972" s="1">
        <v>960</v>
      </c>
      <c r="C972" s="1">
        <v>976</v>
      </c>
      <c r="D972" s="12">
        <f>VLOOKUP($J972,Cabos!$A$29:$E$42,2,FALSE)</f>
        <v>1.712</v>
      </c>
      <c r="E972" s="12">
        <f>VLOOKUP($J972,Cabos!$A$29:$E$42,3,FALSE)</f>
        <v>0.45369999999999999</v>
      </c>
      <c r="F972" s="12">
        <f>VLOOKUP($J972,Cabos!$A$29:$E$42,5,FALSE)</f>
        <v>3.6416605972323381E-6</v>
      </c>
      <c r="G972" s="1">
        <v>0.10076</v>
      </c>
      <c r="H972" s="1" t="s">
        <v>6</v>
      </c>
      <c r="J972" s="1" t="s">
        <v>43</v>
      </c>
      <c r="L972" s="9">
        <f t="shared" si="48"/>
        <v>0.26501168224299065</v>
      </c>
      <c r="M972" s="9">
        <f t="shared" si="49"/>
        <v>14.842852478997703</v>
      </c>
      <c r="S972">
        <f t="shared" si="50"/>
        <v>1.4955658157838085</v>
      </c>
    </row>
    <row r="973" spans="1:19" x14ac:dyDescent="0.2">
      <c r="A973" s="1">
        <v>972</v>
      </c>
      <c r="B973" s="1">
        <v>961</v>
      </c>
      <c r="C973" s="1">
        <v>963</v>
      </c>
      <c r="D973" s="12">
        <f>VLOOKUP($J973,Cabos!$A$29:$E$42,2,FALSE)</f>
        <v>2.5575338639854772</v>
      </c>
      <c r="E973" s="12">
        <f>VLOOKUP($J973,Cabos!$A$29:$E$42,3,FALSE)</f>
        <v>0.84708839547549231</v>
      </c>
      <c r="F973" s="12">
        <f>VLOOKUP($J973,Cabos!$A$29:$E$42,5,FALSE)</f>
        <v>0</v>
      </c>
      <c r="G973" s="1">
        <v>5.1479999999999998E-2</v>
      </c>
      <c r="H973" s="1" t="s">
        <v>6</v>
      </c>
      <c r="J973" s="1" t="s">
        <v>51</v>
      </c>
      <c r="L973" s="9">
        <f t="shared" si="48"/>
        <v>0.33121297332714511</v>
      </c>
      <c r="M973" s="9">
        <f t="shared" si="49"/>
        <v>18.325540448812394</v>
      </c>
      <c r="S973">
        <f t="shared" si="50"/>
        <v>0.94339882230486194</v>
      </c>
    </row>
    <row r="974" spans="1:19" x14ac:dyDescent="0.2">
      <c r="A974" s="1">
        <v>973</v>
      </c>
      <c r="B974" s="1">
        <v>963</v>
      </c>
      <c r="C974" s="1">
        <v>964</v>
      </c>
      <c r="D974" s="12">
        <f>VLOOKUP($J974,Cabos!$A$29:$E$42,2,FALSE)</f>
        <v>2.5575338639854772</v>
      </c>
      <c r="E974" s="12">
        <f>VLOOKUP($J974,Cabos!$A$29:$E$42,3,FALSE)</f>
        <v>0.84708839547549231</v>
      </c>
      <c r="F974" s="12">
        <f>VLOOKUP($J974,Cabos!$A$29:$E$42,5,FALSE)</f>
        <v>0</v>
      </c>
      <c r="G974" s="1">
        <v>0.20735000000000001</v>
      </c>
      <c r="H974" s="1" t="s">
        <v>6</v>
      </c>
      <c r="J974" s="1" t="s">
        <v>51</v>
      </c>
      <c r="L974" s="9">
        <f t="shared" si="48"/>
        <v>0.33121297332714511</v>
      </c>
      <c r="M974" s="9">
        <f t="shared" si="49"/>
        <v>18.325540448812394</v>
      </c>
      <c r="S974">
        <f t="shared" si="50"/>
        <v>3.7998008120612501</v>
      </c>
    </row>
    <row r="975" spans="1:19" x14ac:dyDescent="0.2">
      <c r="A975" s="1">
        <v>974</v>
      </c>
      <c r="B975" s="1">
        <v>964</v>
      </c>
      <c r="C975" s="1">
        <v>965</v>
      </c>
      <c r="D975" s="12">
        <f>VLOOKUP($J975,Cabos!$A$29:$E$42,2,FALSE)</f>
        <v>1.044</v>
      </c>
      <c r="E975" s="12">
        <f>VLOOKUP($J975,Cabos!$A$29:$E$42,3,FALSE)</f>
        <v>0.44619999999999999</v>
      </c>
      <c r="F975" s="12">
        <f>VLOOKUP($J975,Cabos!$A$29:$E$42,5,FALSE)</f>
        <v>3.7439161362785476E-6</v>
      </c>
      <c r="G975" s="1">
        <v>7.9719999999999999E-2</v>
      </c>
      <c r="H975" s="1" t="s">
        <v>6</v>
      </c>
      <c r="J975" s="1" t="s">
        <v>41</v>
      </c>
      <c r="L975" s="9">
        <f t="shared" si="48"/>
        <v>0.42739463601532562</v>
      </c>
      <c r="M975" s="9">
        <f t="shared" si="49"/>
        <v>23.141603542893169</v>
      </c>
      <c r="S975">
        <f t="shared" si="50"/>
        <v>1.8448486344394435</v>
      </c>
    </row>
    <row r="976" spans="1:19" x14ac:dyDescent="0.2">
      <c r="A976" s="1">
        <v>975</v>
      </c>
      <c r="B976" s="1">
        <v>964</v>
      </c>
      <c r="C976" s="1">
        <v>966</v>
      </c>
      <c r="D976" s="12">
        <f>VLOOKUP($J976,Cabos!$A$29:$E$42,2,FALSE)</f>
        <v>2.5575338639854772</v>
      </c>
      <c r="E976" s="12">
        <f>VLOOKUP($J976,Cabos!$A$29:$E$42,3,FALSE)</f>
        <v>0.84708839547549231</v>
      </c>
      <c r="F976" s="12">
        <f>VLOOKUP($J976,Cabos!$A$29:$E$42,5,FALSE)</f>
        <v>0</v>
      </c>
      <c r="G976" s="1">
        <v>6.5310000000000007E-2</v>
      </c>
      <c r="H976" s="1" t="s">
        <v>6</v>
      </c>
      <c r="J976" s="1" t="s">
        <v>51</v>
      </c>
      <c r="L976" s="9">
        <f t="shared" si="48"/>
        <v>0.33121297332714511</v>
      </c>
      <c r="M976" s="9">
        <f t="shared" si="49"/>
        <v>18.325540448812394</v>
      </c>
      <c r="S976">
        <f t="shared" si="50"/>
        <v>1.1968410467119375</v>
      </c>
    </row>
    <row r="977" spans="1:19" x14ac:dyDescent="0.2">
      <c r="A977" s="1">
        <v>976</v>
      </c>
      <c r="B977" s="1">
        <v>966</v>
      </c>
      <c r="C977" s="1">
        <v>967</v>
      </c>
      <c r="D977" s="12">
        <f>VLOOKUP($J977,Cabos!$A$29:$E$42,2,FALSE)</f>
        <v>2.5575338639854772</v>
      </c>
      <c r="E977" s="12">
        <f>VLOOKUP($J977,Cabos!$A$29:$E$42,3,FALSE)</f>
        <v>0.84708839547549231</v>
      </c>
      <c r="F977" s="12">
        <f>VLOOKUP($J977,Cabos!$A$29:$E$42,5,FALSE)</f>
        <v>0</v>
      </c>
      <c r="G977" s="1">
        <v>6.0420000000000001E-2</v>
      </c>
      <c r="H977" s="1" t="s">
        <v>6</v>
      </c>
      <c r="J977" s="1" t="s">
        <v>51</v>
      </c>
      <c r="L977" s="9">
        <f t="shared" si="48"/>
        <v>0.33121297332714511</v>
      </c>
      <c r="M977" s="9">
        <f t="shared" si="49"/>
        <v>18.325540448812394</v>
      </c>
      <c r="S977">
        <f t="shared" si="50"/>
        <v>1.1072291539172447</v>
      </c>
    </row>
    <row r="978" spans="1:19" x14ac:dyDescent="0.2">
      <c r="A978" s="1">
        <v>977</v>
      </c>
      <c r="B978" s="1">
        <v>966</v>
      </c>
      <c r="C978" s="1">
        <v>968</v>
      </c>
      <c r="D978" s="12">
        <f>VLOOKUP($J978,Cabos!$A$29:$E$42,2,FALSE)</f>
        <v>2.5575338639854772</v>
      </c>
      <c r="E978" s="12">
        <f>VLOOKUP($J978,Cabos!$A$29:$E$42,3,FALSE)</f>
        <v>0.84708839547549231</v>
      </c>
      <c r="F978" s="12">
        <f>VLOOKUP($J978,Cabos!$A$29:$E$42,5,FALSE)</f>
        <v>0</v>
      </c>
      <c r="G978" s="1">
        <v>2.2400000000000002E-3</v>
      </c>
      <c r="H978" s="1" t="s">
        <v>6</v>
      </c>
      <c r="J978" s="1" t="s">
        <v>51</v>
      </c>
      <c r="L978" s="9">
        <f t="shared" si="48"/>
        <v>0.33121297332714511</v>
      </c>
      <c r="M978" s="9">
        <f t="shared" si="49"/>
        <v>18.325540448812394</v>
      </c>
      <c r="S978">
        <f t="shared" si="50"/>
        <v>4.1049210605339767E-2</v>
      </c>
    </row>
    <row r="979" spans="1:19" x14ac:dyDescent="0.2">
      <c r="A979" s="1">
        <v>978</v>
      </c>
      <c r="B979" s="1">
        <v>967</v>
      </c>
      <c r="C979" s="1">
        <v>970</v>
      </c>
      <c r="D979" s="12">
        <f>VLOOKUP($J979,Cabos!$A$29:$E$42,2,FALSE)</f>
        <v>1.712</v>
      </c>
      <c r="E979" s="12">
        <f>VLOOKUP($J979,Cabos!$A$29:$E$42,3,FALSE)</f>
        <v>0.45369999999999999</v>
      </c>
      <c r="F979" s="12">
        <f>VLOOKUP($J979,Cabos!$A$29:$E$42,5,FALSE)</f>
        <v>3.6416605972323381E-6</v>
      </c>
      <c r="G979" s="1">
        <v>3.7520000000000005E-2</v>
      </c>
      <c r="H979" s="1" t="s">
        <v>6</v>
      </c>
      <c r="J979" s="1" t="s">
        <v>43</v>
      </c>
      <c r="K979" s="1" t="s">
        <v>41</v>
      </c>
      <c r="L979" s="9">
        <f t="shared" si="48"/>
        <v>0.26501168224299065</v>
      </c>
      <c r="M979" s="9">
        <f t="shared" si="49"/>
        <v>14.842852478997703</v>
      </c>
      <c r="S979">
        <f t="shared" si="50"/>
        <v>0.55690382501199387</v>
      </c>
    </row>
    <row r="980" spans="1:19" x14ac:dyDescent="0.2">
      <c r="A980" s="1">
        <v>979</v>
      </c>
      <c r="B980" s="1">
        <v>967</v>
      </c>
      <c r="C980" s="1">
        <v>971</v>
      </c>
      <c r="D980" s="12">
        <f>VLOOKUP($J980,Cabos!$A$29:$E$42,2,FALSE)</f>
        <v>1.712</v>
      </c>
      <c r="E980" s="12">
        <f>VLOOKUP($J980,Cabos!$A$29:$E$42,3,FALSE)</f>
        <v>0.45369999999999999</v>
      </c>
      <c r="F980" s="12">
        <f>VLOOKUP($J980,Cabos!$A$29:$E$42,5,FALSE)</f>
        <v>3.6416605972323381E-6</v>
      </c>
      <c r="G980" s="1">
        <v>5.7280000000000005E-2</v>
      </c>
      <c r="H980" s="1" t="s">
        <v>6</v>
      </c>
      <c r="J980" s="1" t="s">
        <v>43</v>
      </c>
      <c r="L980" s="9">
        <f t="shared" si="48"/>
        <v>0.26501168224299065</v>
      </c>
      <c r="M980" s="9">
        <f t="shared" si="49"/>
        <v>14.842852478997703</v>
      </c>
      <c r="S980">
        <f t="shared" si="50"/>
        <v>0.8501985899969885</v>
      </c>
    </row>
    <row r="981" spans="1:19" x14ac:dyDescent="0.2">
      <c r="A981" s="1">
        <v>980</v>
      </c>
      <c r="B981" s="1">
        <v>967</v>
      </c>
      <c r="C981" s="1">
        <v>972</v>
      </c>
      <c r="D981" s="12">
        <f>VLOOKUP($J981,Cabos!$A$29:$E$42,2,FALSE)</f>
        <v>2.5575338639854772</v>
      </c>
      <c r="E981" s="12">
        <f>VLOOKUP($J981,Cabos!$A$29:$E$42,3,FALSE)</f>
        <v>0.84708839547549231</v>
      </c>
      <c r="F981" s="12">
        <f>VLOOKUP($J981,Cabos!$A$29:$E$42,5,FALSE)</f>
        <v>0</v>
      </c>
      <c r="G981" s="1">
        <v>6.7040000000000002E-2</v>
      </c>
      <c r="H981" s="1" t="s">
        <v>6</v>
      </c>
      <c r="J981" s="1" t="s">
        <v>51</v>
      </c>
      <c r="L981" s="9">
        <f t="shared" si="48"/>
        <v>0.33121297332714511</v>
      </c>
      <c r="M981" s="9">
        <f t="shared" si="49"/>
        <v>18.325540448812394</v>
      </c>
      <c r="S981">
        <f t="shared" si="50"/>
        <v>1.228544231688383</v>
      </c>
    </row>
    <row r="982" spans="1:19" x14ac:dyDescent="0.2">
      <c r="A982" s="1">
        <v>981</v>
      </c>
      <c r="B982" s="1">
        <v>968</v>
      </c>
      <c r="C982" s="1">
        <v>969</v>
      </c>
      <c r="D982" s="12">
        <f>VLOOKUP($J982,Cabos!$A$29:$E$42,2,FALSE)</f>
        <v>2.5575338639854772</v>
      </c>
      <c r="E982" s="12">
        <f>VLOOKUP($J982,Cabos!$A$29:$E$42,3,FALSE)</f>
        <v>0.84708839547549231</v>
      </c>
      <c r="F982" s="12">
        <f>VLOOKUP($J982,Cabos!$A$29:$E$42,5,FALSE)</f>
        <v>0</v>
      </c>
      <c r="G982" s="1">
        <v>7.62E-3</v>
      </c>
      <c r="H982" s="1" t="s">
        <v>6</v>
      </c>
      <c r="J982" s="1" t="s">
        <v>51</v>
      </c>
      <c r="L982" s="9">
        <f t="shared" si="48"/>
        <v>0.33121297332714511</v>
      </c>
      <c r="M982" s="9">
        <f t="shared" si="49"/>
        <v>18.325540448812394</v>
      </c>
      <c r="S982">
        <f t="shared" si="50"/>
        <v>0.13964061821995044</v>
      </c>
    </row>
    <row r="983" spans="1:19" x14ac:dyDescent="0.2">
      <c r="A983" s="1">
        <v>982</v>
      </c>
      <c r="B983" s="1">
        <v>971</v>
      </c>
      <c r="C983" s="1">
        <v>974</v>
      </c>
      <c r="D983" s="12">
        <f>VLOOKUP($J983,Cabos!$A$29:$E$42,2,FALSE)</f>
        <v>1.712</v>
      </c>
      <c r="E983" s="12">
        <f>VLOOKUP($J983,Cabos!$A$29:$E$42,3,FALSE)</f>
        <v>0.45369999999999999</v>
      </c>
      <c r="F983" s="12">
        <f>VLOOKUP($J983,Cabos!$A$29:$E$42,5,FALSE)</f>
        <v>3.6416605972323381E-6</v>
      </c>
      <c r="G983" s="1">
        <v>0.14774000000000001</v>
      </c>
      <c r="H983" s="1" t="s">
        <v>6</v>
      </c>
      <c r="J983" s="1" t="s">
        <v>43</v>
      </c>
      <c r="L983" s="9">
        <f t="shared" si="48"/>
        <v>0.26501168224299065</v>
      </c>
      <c r="M983" s="9">
        <f t="shared" si="49"/>
        <v>14.842852478997703</v>
      </c>
      <c r="S983">
        <f t="shared" si="50"/>
        <v>2.1928830252471205</v>
      </c>
    </row>
    <row r="984" spans="1:19" x14ac:dyDescent="0.2">
      <c r="A984" s="1">
        <v>983</v>
      </c>
      <c r="B984" s="1">
        <v>972</v>
      </c>
      <c r="C984" s="1">
        <v>973</v>
      </c>
      <c r="D984" s="12">
        <f>VLOOKUP($J984,Cabos!$A$29:$E$42,2,FALSE)</f>
        <v>2.5575338639854772</v>
      </c>
      <c r="E984" s="12">
        <f>VLOOKUP($J984,Cabos!$A$29:$E$42,3,FALSE)</f>
        <v>0.84708839547549231</v>
      </c>
      <c r="F984" s="12">
        <f>VLOOKUP($J984,Cabos!$A$29:$E$42,5,FALSE)</f>
        <v>0</v>
      </c>
      <c r="G984" s="1">
        <v>0.10296999999999999</v>
      </c>
      <c r="H984" s="1" t="s">
        <v>6</v>
      </c>
      <c r="J984" s="1" t="s">
        <v>51</v>
      </c>
      <c r="L984" s="9">
        <f t="shared" si="48"/>
        <v>0.33121297332714511</v>
      </c>
      <c r="M984" s="9">
        <f t="shared" si="49"/>
        <v>18.325540448812394</v>
      </c>
      <c r="S984">
        <f t="shared" si="50"/>
        <v>1.8869809000142119</v>
      </c>
    </row>
    <row r="985" spans="1:19" x14ac:dyDescent="0.2">
      <c r="A985" s="1">
        <v>984</v>
      </c>
      <c r="B985" s="1">
        <v>974</v>
      </c>
      <c r="C985" s="1">
        <v>975</v>
      </c>
      <c r="D985" s="12">
        <f>VLOOKUP($J985,Cabos!$A$29:$E$42,2,FALSE)</f>
        <v>1.712</v>
      </c>
      <c r="E985" s="12">
        <f>VLOOKUP($J985,Cabos!$A$29:$E$42,3,FALSE)</f>
        <v>0.45369999999999999</v>
      </c>
      <c r="F985" s="12">
        <f>VLOOKUP($J985,Cabos!$A$29:$E$42,5,FALSE)</f>
        <v>3.6416605972323381E-6</v>
      </c>
      <c r="G985" s="1">
        <v>0.11097</v>
      </c>
      <c r="H985" s="1" t="s">
        <v>6</v>
      </c>
      <c r="J985" s="1" t="s">
        <v>43</v>
      </c>
      <c r="L985" s="9">
        <f t="shared" si="48"/>
        <v>0.26501168224299065</v>
      </c>
      <c r="M985" s="9">
        <f t="shared" si="49"/>
        <v>14.842852478997703</v>
      </c>
      <c r="S985">
        <f t="shared" si="50"/>
        <v>1.6471113395943751</v>
      </c>
    </row>
    <row r="986" spans="1:19" x14ac:dyDescent="0.2">
      <c r="A986" s="1">
        <v>985</v>
      </c>
      <c r="B986" s="1">
        <v>976</v>
      </c>
      <c r="C986" s="1">
        <v>977</v>
      </c>
      <c r="D986" s="12">
        <f>VLOOKUP($J986,Cabos!$A$29:$E$42,2,FALSE)</f>
        <v>1.712</v>
      </c>
      <c r="E986" s="12">
        <f>VLOOKUP($J986,Cabos!$A$29:$E$42,3,FALSE)</f>
        <v>0.45369999999999999</v>
      </c>
      <c r="F986" s="12">
        <f>VLOOKUP($J986,Cabos!$A$29:$E$42,5,FALSE)</f>
        <v>3.6416605972323381E-6</v>
      </c>
      <c r="G986" s="1">
        <v>0.12223000000000001</v>
      </c>
      <c r="H986" s="1" t="s">
        <v>6</v>
      </c>
      <c r="J986" s="1" t="s">
        <v>43</v>
      </c>
      <c r="L986" s="9">
        <f t="shared" si="48"/>
        <v>0.26501168224299065</v>
      </c>
      <c r="M986" s="9">
        <f t="shared" si="49"/>
        <v>14.842852478997703</v>
      </c>
      <c r="S986">
        <f t="shared" si="50"/>
        <v>1.8142418585078892</v>
      </c>
    </row>
    <row r="987" spans="1:19" x14ac:dyDescent="0.2">
      <c r="A987" s="1">
        <v>986</v>
      </c>
      <c r="B987" s="1">
        <v>976</v>
      </c>
      <c r="C987" s="1">
        <v>978</v>
      </c>
      <c r="D987" s="12">
        <f>VLOOKUP($J987,Cabos!$A$29:$E$42,2,FALSE)</f>
        <v>1.712</v>
      </c>
      <c r="E987" s="12">
        <f>VLOOKUP($J987,Cabos!$A$29:$E$42,3,FALSE)</f>
        <v>0.45369999999999999</v>
      </c>
      <c r="F987" s="12">
        <f>VLOOKUP($J987,Cabos!$A$29:$E$42,5,FALSE)</f>
        <v>3.6416605972323381E-6</v>
      </c>
      <c r="G987" s="1">
        <v>1.9699999999999999E-2</v>
      </c>
      <c r="H987" s="1" t="s">
        <v>6</v>
      </c>
      <c r="J987" s="1" t="s">
        <v>43</v>
      </c>
      <c r="L987" s="9">
        <f t="shared" si="48"/>
        <v>0.26501168224299065</v>
      </c>
      <c r="M987" s="9">
        <f t="shared" si="49"/>
        <v>14.842852478997703</v>
      </c>
      <c r="S987">
        <f t="shared" si="50"/>
        <v>0.29240419383625471</v>
      </c>
    </row>
    <row r="988" spans="1:19" x14ac:dyDescent="0.2">
      <c r="A988" s="1">
        <v>987</v>
      </c>
      <c r="B988" s="1">
        <v>976</v>
      </c>
      <c r="C988" s="1">
        <v>979</v>
      </c>
      <c r="D988" s="12">
        <f>VLOOKUP($J988,Cabos!$A$29:$E$42,2,FALSE)</f>
        <v>1.712</v>
      </c>
      <c r="E988" s="12">
        <f>VLOOKUP($J988,Cabos!$A$29:$E$42,3,FALSE)</f>
        <v>0.45369999999999999</v>
      </c>
      <c r="F988" s="12">
        <f>VLOOKUP($J988,Cabos!$A$29:$E$42,5,FALSE)</f>
        <v>3.6416605972323381E-6</v>
      </c>
      <c r="G988" s="1">
        <v>8.6410000000000001E-2</v>
      </c>
      <c r="H988" s="1" t="s">
        <v>6</v>
      </c>
      <c r="J988" s="1" t="s">
        <v>43</v>
      </c>
      <c r="L988" s="9">
        <f t="shared" si="48"/>
        <v>0.26501168224299065</v>
      </c>
      <c r="M988" s="9">
        <f t="shared" si="49"/>
        <v>14.842852478997703</v>
      </c>
      <c r="S988">
        <f t="shared" si="50"/>
        <v>1.2825708827101916</v>
      </c>
    </row>
    <row r="989" spans="1:19" x14ac:dyDescent="0.2">
      <c r="A989" s="1">
        <v>988</v>
      </c>
      <c r="B989" s="1">
        <v>977</v>
      </c>
      <c r="C989" s="1">
        <v>987</v>
      </c>
      <c r="D989" s="12">
        <f>VLOOKUP($J989,Cabos!$A$29:$E$42,2,FALSE)</f>
        <v>1.712</v>
      </c>
      <c r="E989" s="12">
        <f>VLOOKUP($J989,Cabos!$A$29:$E$42,3,FALSE)</f>
        <v>0.45369999999999999</v>
      </c>
      <c r="F989" s="12">
        <f>VLOOKUP($J989,Cabos!$A$29:$E$42,5,FALSE)</f>
        <v>3.6416605972323381E-6</v>
      </c>
      <c r="G989" s="1">
        <v>0.28954000000000002</v>
      </c>
      <c r="H989" s="1" t="s">
        <v>6</v>
      </c>
      <c r="J989" s="1" t="s">
        <v>43</v>
      </c>
      <c r="L989" s="9">
        <f t="shared" si="48"/>
        <v>0.26501168224299065</v>
      </c>
      <c r="M989" s="9">
        <f t="shared" si="49"/>
        <v>14.842852478997703</v>
      </c>
      <c r="S989">
        <f t="shared" si="50"/>
        <v>4.2975995067689947</v>
      </c>
    </row>
    <row r="990" spans="1:19" x14ac:dyDescent="0.2">
      <c r="A990" s="1">
        <v>989</v>
      </c>
      <c r="B990" s="1">
        <v>977</v>
      </c>
      <c r="C990" s="1">
        <v>989</v>
      </c>
      <c r="D990" s="12">
        <f>VLOOKUP($J990,Cabos!$A$29:$E$42,2,FALSE)</f>
        <v>1.712</v>
      </c>
      <c r="E990" s="12">
        <f>VLOOKUP($J990,Cabos!$A$29:$E$42,3,FALSE)</f>
        <v>0.45369999999999999</v>
      </c>
      <c r="F990" s="12">
        <f>VLOOKUP($J990,Cabos!$A$29:$E$42,5,FALSE)</f>
        <v>3.6416605972323381E-6</v>
      </c>
      <c r="G990" s="1">
        <v>5.3899999999999998E-3</v>
      </c>
      <c r="H990" s="1" t="s">
        <v>6</v>
      </c>
      <c r="J990" s="1" t="s">
        <v>43</v>
      </c>
      <c r="L990" s="9">
        <f t="shared" si="48"/>
        <v>0.26501168224299065</v>
      </c>
      <c r="M990" s="9">
        <f t="shared" si="49"/>
        <v>14.842852478997703</v>
      </c>
      <c r="S990">
        <f t="shared" si="50"/>
        <v>8.000297486179761E-2</v>
      </c>
    </row>
    <row r="991" spans="1:19" x14ac:dyDescent="0.2">
      <c r="A991" s="1">
        <v>990</v>
      </c>
      <c r="B991" s="1">
        <v>977</v>
      </c>
      <c r="C991" s="1">
        <v>988</v>
      </c>
      <c r="D991" s="12">
        <f>VLOOKUP($J991,Cabos!$A$29:$E$42,2,FALSE)</f>
        <v>1.712</v>
      </c>
      <c r="E991" s="12">
        <f>VLOOKUP($J991,Cabos!$A$29:$E$42,3,FALSE)</f>
        <v>0.45369999999999999</v>
      </c>
      <c r="F991" s="12">
        <f>VLOOKUP($J991,Cabos!$A$29:$E$42,5,FALSE)</f>
        <v>3.6416605972323381E-6</v>
      </c>
      <c r="G991" s="1">
        <v>7.4760000000000007E-2</v>
      </c>
      <c r="H991" s="1" t="s">
        <v>6</v>
      </c>
      <c r="J991" s="1" t="s">
        <v>43</v>
      </c>
      <c r="L991" s="9">
        <f t="shared" si="48"/>
        <v>0.26501168224299065</v>
      </c>
      <c r="M991" s="9">
        <f t="shared" si="49"/>
        <v>14.842852478997703</v>
      </c>
      <c r="S991">
        <f t="shared" si="50"/>
        <v>1.1096516513298684</v>
      </c>
    </row>
    <row r="992" spans="1:19" x14ac:dyDescent="0.2">
      <c r="A992" s="1">
        <v>991</v>
      </c>
      <c r="B992" s="1">
        <v>979</v>
      </c>
      <c r="C992" s="1">
        <v>980</v>
      </c>
      <c r="D992" s="12">
        <f>VLOOKUP($J992,Cabos!$A$29:$E$42,2,FALSE)</f>
        <v>1.044</v>
      </c>
      <c r="E992" s="12">
        <f>VLOOKUP($J992,Cabos!$A$29:$E$42,3,FALSE)</f>
        <v>0.44619999999999999</v>
      </c>
      <c r="F992" s="12">
        <f>VLOOKUP($J992,Cabos!$A$29:$E$42,5,FALSE)</f>
        <v>3.7439161362785476E-6</v>
      </c>
      <c r="G992" s="1">
        <v>6.3520000000000007E-2</v>
      </c>
      <c r="H992" s="1" t="s">
        <v>6</v>
      </c>
      <c r="J992" s="1" t="s">
        <v>41</v>
      </c>
      <c r="L992" s="9">
        <f t="shared" si="48"/>
        <v>0.42739463601532562</v>
      </c>
      <c r="M992" s="9">
        <f t="shared" si="49"/>
        <v>23.141603542893169</v>
      </c>
      <c r="S992">
        <f t="shared" si="50"/>
        <v>1.4699546570445743</v>
      </c>
    </row>
    <row r="993" spans="1:19" x14ac:dyDescent="0.2">
      <c r="A993" s="1">
        <v>992</v>
      </c>
      <c r="B993" s="1">
        <v>979</v>
      </c>
      <c r="C993" s="1">
        <v>982</v>
      </c>
      <c r="D993" s="12">
        <f>VLOOKUP($J993,Cabos!$A$29:$E$42,2,FALSE)</f>
        <v>1.712</v>
      </c>
      <c r="E993" s="12">
        <f>VLOOKUP($J993,Cabos!$A$29:$E$42,3,FALSE)</f>
        <v>0.45369999999999999</v>
      </c>
      <c r="F993" s="12">
        <f>VLOOKUP($J993,Cabos!$A$29:$E$42,5,FALSE)</f>
        <v>3.6416605972323381E-6</v>
      </c>
      <c r="G993" s="1">
        <v>9.3659999999999993E-2</v>
      </c>
      <c r="H993" s="1" t="s">
        <v>6</v>
      </c>
      <c r="J993" s="1" t="s">
        <v>43</v>
      </c>
      <c r="L993" s="9">
        <f t="shared" si="48"/>
        <v>0.26501168224299065</v>
      </c>
      <c r="M993" s="9">
        <f t="shared" si="49"/>
        <v>14.842852478997703</v>
      </c>
      <c r="S993">
        <f t="shared" si="50"/>
        <v>1.3901815631829246</v>
      </c>
    </row>
    <row r="994" spans="1:19" x14ac:dyDescent="0.2">
      <c r="A994" s="1">
        <v>993</v>
      </c>
      <c r="B994" s="1">
        <v>979</v>
      </c>
      <c r="C994" s="1">
        <v>981</v>
      </c>
      <c r="D994" s="12">
        <f>VLOOKUP($J994,Cabos!$A$29:$E$42,2,FALSE)</f>
        <v>1.044</v>
      </c>
      <c r="E994" s="12">
        <f>VLOOKUP($J994,Cabos!$A$29:$E$42,3,FALSE)</f>
        <v>0.44619999999999999</v>
      </c>
      <c r="F994" s="12">
        <f>VLOOKUP($J994,Cabos!$A$29:$E$42,5,FALSE)</f>
        <v>3.7439161362785476E-6</v>
      </c>
      <c r="G994" s="1">
        <v>5.0999999999999995E-3</v>
      </c>
      <c r="H994" s="1" t="s">
        <v>6</v>
      </c>
      <c r="J994" s="1" t="s">
        <v>41</v>
      </c>
      <c r="L994" s="9">
        <f t="shared" si="48"/>
        <v>0.42739463601532562</v>
      </c>
      <c r="M994" s="9">
        <f t="shared" si="49"/>
        <v>23.141603542893169</v>
      </c>
      <c r="S994">
        <f t="shared" si="50"/>
        <v>0.11802217806875515</v>
      </c>
    </row>
    <row r="995" spans="1:19" x14ac:dyDescent="0.2">
      <c r="A995" s="1">
        <v>994</v>
      </c>
      <c r="B995" s="1">
        <v>982</v>
      </c>
      <c r="C995" s="1">
        <v>984</v>
      </c>
      <c r="D995" s="12">
        <f>VLOOKUP($J995,Cabos!$A$29:$E$42,2,FALSE)</f>
        <v>1.712</v>
      </c>
      <c r="E995" s="12">
        <f>VLOOKUP($J995,Cabos!$A$29:$E$42,3,FALSE)</f>
        <v>0.45369999999999999</v>
      </c>
      <c r="F995" s="12">
        <f>VLOOKUP($J995,Cabos!$A$29:$E$42,5,FALSE)</f>
        <v>3.6416605972323381E-6</v>
      </c>
      <c r="G995" s="1">
        <v>5.2819999999999999E-2</v>
      </c>
      <c r="H995" s="1" t="s">
        <v>6</v>
      </c>
      <c r="J995" s="1" t="s">
        <v>43</v>
      </c>
      <c r="L995" s="9">
        <f t="shared" si="48"/>
        <v>0.26501168224299065</v>
      </c>
      <c r="M995" s="9">
        <f t="shared" si="49"/>
        <v>14.842852478997703</v>
      </c>
      <c r="S995">
        <f t="shared" si="50"/>
        <v>0.78399946794065867</v>
      </c>
    </row>
    <row r="996" spans="1:19" x14ac:dyDescent="0.2">
      <c r="A996" s="1">
        <v>995</v>
      </c>
      <c r="B996" s="1">
        <v>982</v>
      </c>
      <c r="C996" s="1">
        <v>983</v>
      </c>
      <c r="D996" s="12">
        <f>VLOOKUP($J996,Cabos!$A$29:$E$42,2,FALSE)</f>
        <v>1.712</v>
      </c>
      <c r="E996" s="12">
        <f>VLOOKUP($J996,Cabos!$A$29:$E$42,3,FALSE)</f>
        <v>0.45369999999999999</v>
      </c>
      <c r="F996" s="12">
        <f>VLOOKUP($J996,Cabos!$A$29:$E$42,5,FALSE)</f>
        <v>3.6416605972323381E-6</v>
      </c>
      <c r="G996" s="1">
        <v>1.5650000000000001E-2</v>
      </c>
      <c r="H996" s="1" t="s">
        <v>6</v>
      </c>
      <c r="J996" s="1" t="s">
        <v>43</v>
      </c>
      <c r="L996" s="9">
        <f t="shared" si="48"/>
        <v>0.26501168224299065</v>
      </c>
      <c r="M996" s="9">
        <f t="shared" si="49"/>
        <v>14.842852478997703</v>
      </c>
      <c r="S996">
        <f t="shared" si="50"/>
        <v>0.23229064129631405</v>
      </c>
    </row>
    <row r="997" spans="1:19" x14ac:dyDescent="0.2">
      <c r="A997" s="1">
        <v>996</v>
      </c>
      <c r="B997" s="1">
        <v>982</v>
      </c>
      <c r="C997" s="1">
        <v>985</v>
      </c>
      <c r="D997" s="12">
        <f>VLOOKUP($J997,Cabos!$A$29:$E$42,2,FALSE)</f>
        <v>1.712</v>
      </c>
      <c r="E997" s="12">
        <f>VLOOKUP($J997,Cabos!$A$29:$E$42,3,FALSE)</f>
        <v>0.45369999999999999</v>
      </c>
      <c r="F997" s="12">
        <f>VLOOKUP($J997,Cabos!$A$29:$E$42,5,FALSE)</f>
        <v>3.6416605972323381E-6</v>
      </c>
      <c r="G997" s="1">
        <v>1.2529999999999999E-2</v>
      </c>
      <c r="H997" s="1" t="s">
        <v>6</v>
      </c>
      <c r="J997" s="1" t="s">
        <v>43</v>
      </c>
      <c r="L997" s="9">
        <f t="shared" si="48"/>
        <v>0.26501168224299065</v>
      </c>
      <c r="M997" s="9">
        <f t="shared" si="49"/>
        <v>14.842852478997703</v>
      </c>
      <c r="S997">
        <f t="shared" si="50"/>
        <v>0.1859809415618412</v>
      </c>
    </row>
    <row r="998" spans="1:19" x14ac:dyDescent="0.2">
      <c r="A998" s="1">
        <v>997</v>
      </c>
      <c r="B998" s="1">
        <v>984</v>
      </c>
      <c r="C998" s="1">
        <v>986</v>
      </c>
      <c r="D998" s="12">
        <f>VLOOKUP($J998,Cabos!$A$29:$E$42,2,FALSE)</f>
        <v>1.712</v>
      </c>
      <c r="E998" s="12">
        <f>VLOOKUP($J998,Cabos!$A$29:$E$42,3,FALSE)</f>
        <v>0.45369999999999999</v>
      </c>
      <c r="F998" s="12">
        <f>VLOOKUP($J998,Cabos!$A$29:$E$42,5,FALSE)</f>
        <v>3.6416605972323381E-6</v>
      </c>
      <c r="G998" s="1">
        <v>2.5940000000000001E-2</v>
      </c>
      <c r="H998" s="1" t="s">
        <v>6</v>
      </c>
      <c r="J998" s="1" t="s">
        <v>43</v>
      </c>
      <c r="L998" s="9">
        <f t="shared" si="48"/>
        <v>0.26501168224299065</v>
      </c>
      <c r="M998" s="9">
        <f t="shared" si="49"/>
        <v>14.842852478997703</v>
      </c>
      <c r="S998">
        <f t="shared" si="50"/>
        <v>0.38502359330520042</v>
      </c>
    </row>
    <row r="999" spans="1:19" x14ac:dyDescent="0.2">
      <c r="A999" s="1">
        <v>998</v>
      </c>
      <c r="B999" s="1">
        <v>987</v>
      </c>
      <c r="C999" s="1">
        <v>1002</v>
      </c>
      <c r="D999" s="12">
        <f>VLOOKUP($J999,Cabos!$A$29:$E$42,2,FALSE)</f>
        <v>1.712</v>
      </c>
      <c r="E999" s="12">
        <f>VLOOKUP($J999,Cabos!$A$29:$E$42,3,FALSE)</f>
        <v>0.45369999999999999</v>
      </c>
      <c r="F999" s="12">
        <f>VLOOKUP($J999,Cabos!$A$29:$E$42,5,FALSE)</f>
        <v>3.6416605972323381E-6</v>
      </c>
      <c r="G999" s="1">
        <v>3.7159999999999999E-2</v>
      </c>
      <c r="H999" s="1" t="s">
        <v>6</v>
      </c>
      <c r="J999" s="1" t="s">
        <v>43</v>
      </c>
      <c r="L999" s="9">
        <f t="shared" si="48"/>
        <v>0.26501168224299065</v>
      </c>
      <c r="M999" s="9">
        <f t="shared" si="49"/>
        <v>14.842852478997703</v>
      </c>
      <c r="S999">
        <f t="shared" si="50"/>
        <v>0.5515603981195546</v>
      </c>
    </row>
    <row r="1000" spans="1:19" x14ac:dyDescent="0.2">
      <c r="A1000" s="1">
        <v>999</v>
      </c>
      <c r="B1000" s="1">
        <v>987</v>
      </c>
      <c r="C1000" s="1">
        <v>1004</v>
      </c>
      <c r="D1000" s="12">
        <f>VLOOKUP($J1000,Cabos!$A$29:$E$42,2,FALSE)</f>
        <v>1.712</v>
      </c>
      <c r="E1000" s="12">
        <f>VLOOKUP($J1000,Cabos!$A$29:$E$42,3,FALSE)</f>
        <v>0.45369999999999999</v>
      </c>
      <c r="F1000" s="12">
        <f>VLOOKUP($J1000,Cabos!$A$29:$E$42,5,FALSE)</f>
        <v>3.6416605972323381E-6</v>
      </c>
      <c r="G1000" s="1">
        <v>0.1038</v>
      </c>
      <c r="H1000" s="1" t="s">
        <v>6</v>
      </c>
      <c r="J1000" s="1" t="s">
        <v>43</v>
      </c>
      <c r="L1000" s="9">
        <f t="shared" si="48"/>
        <v>0.26501168224299065</v>
      </c>
      <c r="M1000" s="9">
        <f t="shared" si="49"/>
        <v>14.842852478997703</v>
      </c>
      <c r="S1000">
        <f t="shared" si="50"/>
        <v>1.5406880873199615</v>
      </c>
    </row>
    <row r="1001" spans="1:19" x14ac:dyDescent="0.2">
      <c r="A1001" s="1">
        <v>1000</v>
      </c>
      <c r="B1001" s="1">
        <v>987</v>
      </c>
      <c r="C1001" s="1">
        <v>1003</v>
      </c>
      <c r="D1001" s="12">
        <f>VLOOKUP($J1001,Cabos!$A$29:$E$42,2,FALSE)</f>
        <v>1.712</v>
      </c>
      <c r="E1001" s="12">
        <f>VLOOKUP($J1001,Cabos!$A$29:$E$42,3,FALSE)</f>
        <v>0.45369999999999999</v>
      </c>
      <c r="F1001" s="12">
        <f>VLOOKUP($J1001,Cabos!$A$29:$E$42,5,FALSE)</f>
        <v>3.6416605972323381E-6</v>
      </c>
      <c r="G1001" s="1">
        <v>3.8530000000000002E-2</v>
      </c>
      <c r="H1001" s="1" t="s">
        <v>6</v>
      </c>
      <c r="J1001" s="1" t="s">
        <v>43</v>
      </c>
      <c r="L1001" s="9">
        <f t="shared" si="48"/>
        <v>0.26501168224299065</v>
      </c>
      <c r="M1001" s="9">
        <f t="shared" si="49"/>
        <v>14.842852478997703</v>
      </c>
      <c r="S1001">
        <f t="shared" si="50"/>
        <v>0.57189510601578153</v>
      </c>
    </row>
    <row r="1002" spans="1:19" x14ac:dyDescent="0.2">
      <c r="A1002" s="1">
        <v>1001</v>
      </c>
      <c r="B1002" s="1">
        <v>988</v>
      </c>
      <c r="C1002" s="1">
        <v>990</v>
      </c>
      <c r="D1002" s="12">
        <f>VLOOKUP($J1002,Cabos!$A$29:$E$42,2,FALSE)</f>
        <v>1.712</v>
      </c>
      <c r="E1002" s="12">
        <f>VLOOKUP($J1002,Cabos!$A$29:$E$42,3,FALSE)</f>
        <v>0.45369999999999999</v>
      </c>
      <c r="F1002" s="12">
        <f>VLOOKUP($J1002,Cabos!$A$29:$E$42,5,FALSE)</f>
        <v>3.6416605972323381E-6</v>
      </c>
      <c r="G1002" s="1">
        <v>0.15436000000000002</v>
      </c>
      <c r="H1002" s="1" t="s">
        <v>6</v>
      </c>
      <c r="J1002" s="1" t="s">
        <v>43</v>
      </c>
      <c r="L1002" s="9">
        <f t="shared" si="48"/>
        <v>0.26501168224299065</v>
      </c>
      <c r="M1002" s="9">
        <f t="shared" si="49"/>
        <v>14.842852478997703</v>
      </c>
      <c r="S1002">
        <f t="shared" si="50"/>
        <v>2.2911427086580858</v>
      </c>
    </row>
    <row r="1003" spans="1:19" x14ac:dyDescent="0.2">
      <c r="A1003" s="1">
        <v>1002</v>
      </c>
      <c r="B1003" s="1">
        <v>990</v>
      </c>
      <c r="C1003" s="1">
        <v>992</v>
      </c>
      <c r="D1003" s="12">
        <f>VLOOKUP($J1003,Cabos!$A$29:$E$42,2,FALSE)</f>
        <v>1.712</v>
      </c>
      <c r="E1003" s="12">
        <f>VLOOKUP($J1003,Cabos!$A$29:$E$42,3,FALSE)</f>
        <v>0.45369999999999999</v>
      </c>
      <c r="F1003" s="12">
        <f>VLOOKUP($J1003,Cabos!$A$29:$E$42,5,FALSE)</f>
        <v>3.6416605972323381E-6</v>
      </c>
      <c r="G1003" s="1">
        <v>9.262999999999999E-2</v>
      </c>
      <c r="H1003" s="1" t="s">
        <v>6</v>
      </c>
      <c r="J1003" s="1" t="s">
        <v>43</v>
      </c>
      <c r="L1003" s="9">
        <f t="shared" si="48"/>
        <v>0.26501168224299065</v>
      </c>
      <c r="M1003" s="9">
        <f t="shared" si="49"/>
        <v>14.842852478997703</v>
      </c>
      <c r="S1003">
        <f t="shared" si="50"/>
        <v>1.374893425129557</v>
      </c>
    </row>
    <row r="1004" spans="1:19" x14ac:dyDescent="0.2">
      <c r="A1004" s="1">
        <v>1003</v>
      </c>
      <c r="B1004" s="1">
        <v>990</v>
      </c>
      <c r="C1004" s="1">
        <v>991</v>
      </c>
      <c r="D1004" s="12">
        <f>VLOOKUP($J1004,Cabos!$A$29:$E$42,2,FALSE)</f>
        <v>1.712</v>
      </c>
      <c r="E1004" s="12">
        <f>VLOOKUP($J1004,Cabos!$A$29:$E$42,3,FALSE)</f>
        <v>0.45369999999999999</v>
      </c>
      <c r="F1004" s="12">
        <f>VLOOKUP($J1004,Cabos!$A$29:$E$42,5,FALSE)</f>
        <v>3.6416605972323381E-6</v>
      </c>
      <c r="G1004" s="1">
        <v>5.9029999999999999E-2</v>
      </c>
      <c r="H1004" s="1" t="s">
        <v>6</v>
      </c>
      <c r="J1004" s="1" t="s">
        <v>43</v>
      </c>
      <c r="L1004" s="9">
        <f t="shared" si="48"/>
        <v>0.26501168224299065</v>
      </c>
      <c r="M1004" s="9">
        <f t="shared" si="49"/>
        <v>14.842852478997703</v>
      </c>
      <c r="S1004">
        <f t="shared" si="50"/>
        <v>0.87617358183523442</v>
      </c>
    </row>
    <row r="1005" spans="1:19" x14ac:dyDescent="0.2">
      <c r="A1005" s="1">
        <v>1004</v>
      </c>
      <c r="B1005" s="1">
        <v>990</v>
      </c>
      <c r="C1005" s="1">
        <v>993</v>
      </c>
      <c r="D1005" s="12">
        <f>VLOOKUP($J1005,Cabos!$A$29:$E$42,2,FALSE)</f>
        <v>1.712</v>
      </c>
      <c r="E1005" s="12">
        <f>VLOOKUP($J1005,Cabos!$A$29:$E$42,3,FALSE)</f>
        <v>0.45369999999999999</v>
      </c>
      <c r="F1005" s="12">
        <f>VLOOKUP($J1005,Cabos!$A$29:$E$42,5,FALSE)</f>
        <v>3.6416605972323381E-6</v>
      </c>
      <c r="G1005" s="1">
        <v>8.9180000000000009E-2</v>
      </c>
      <c r="H1005" s="1" t="s">
        <v>6</v>
      </c>
      <c r="J1005" s="1" t="s">
        <v>43</v>
      </c>
      <c r="L1005" s="9">
        <f t="shared" si="48"/>
        <v>0.26501168224299065</v>
      </c>
      <c r="M1005" s="9">
        <f t="shared" si="49"/>
        <v>14.842852478997703</v>
      </c>
      <c r="S1005">
        <f t="shared" si="50"/>
        <v>1.3236855840770152</v>
      </c>
    </row>
    <row r="1006" spans="1:19" x14ac:dyDescent="0.2">
      <c r="A1006" s="1">
        <v>1005</v>
      </c>
      <c r="B1006" s="1">
        <v>991</v>
      </c>
      <c r="C1006" s="1">
        <v>1001</v>
      </c>
      <c r="D1006" s="12">
        <f>VLOOKUP($J1006,Cabos!$A$29:$E$42,2,FALSE)</f>
        <v>1.712</v>
      </c>
      <c r="E1006" s="12">
        <f>VLOOKUP($J1006,Cabos!$A$29:$E$42,3,FALSE)</f>
        <v>0.45369999999999999</v>
      </c>
      <c r="F1006" s="12">
        <f>VLOOKUP($J1006,Cabos!$A$29:$E$42,5,FALSE)</f>
        <v>3.6416605972323381E-6</v>
      </c>
      <c r="G1006" s="1">
        <v>3.4590000000000003E-2</v>
      </c>
      <c r="H1006" s="1" t="s">
        <v>6</v>
      </c>
      <c r="J1006" s="1" t="s">
        <v>43</v>
      </c>
      <c r="L1006" s="9">
        <f t="shared" si="48"/>
        <v>0.26501168224299065</v>
      </c>
      <c r="M1006" s="9">
        <f t="shared" si="49"/>
        <v>14.842852478997703</v>
      </c>
      <c r="S1006">
        <f t="shared" si="50"/>
        <v>0.51341426724853056</v>
      </c>
    </row>
    <row r="1007" spans="1:19" x14ac:dyDescent="0.2">
      <c r="A1007" s="1">
        <v>1006</v>
      </c>
      <c r="B1007" s="1">
        <v>992</v>
      </c>
      <c r="C1007" s="1">
        <v>1000</v>
      </c>
      <c r="D1007" s="12">
        <f>VLOOKUP($J1007,Cabos!$A$29:$E$42,2,FALSE)</f>
        <v>1.712</v>
      </c>
      <c r="E1007" s="12">
        <f>VLOOKUP($J1007,Cabos!$A$29:$E$42,3,FALSE)</f>
        <v>0.45369999999999999</v>
      </c>
      <c r="F1007" s="12">
        <f>VLOOKUP($J1007,Cabos!$A$29:$E$42,5,FALSE)</f>
        <v>3.6416605972323381E-6</v>
      </c>
      <c r="G1007" s="1">
        <v>3.8469999999999997E-2</v>
      </c>
      <c r="H1007" s="1" t="s">
        <v>6</v>
      </c>
      <c r="J1007" s="1" t="s">
        <v>43</v>
      </c>
      <c r="L1007" s="9">
        <f t="shared" si="48"/>
        <v>0.26501168224299065</v>
      </c>
      <c r="M1007" s="9">
        <f t="shared" si="49"/>
        <v>14.842852478997703</v>
      </c>
      <c r="S1007">
        <f t="shared" si="50"/>
        <v>0.57100453486704161</v>
      </c>
    </row>
    <row r="1008" spans="1:19" x14ac:dyDescent="0.2">
      <c r="A1008" s="1">
        <v>1007</v>
      </c>
      <c r="B1008" s="1">
        <v>993</v>
      </c>
      <c r="C1008" s="1">
        <v>995</v>
      </c>
      <c r="D1008" s="12">
        <f>VLOOKUP($J1008,Cabos!$A$29:$E$42,2,FALSE)</f>
        <v>1.712</v>
      </c>
      <c r="E1008" s="12">
        <f>VLOOKUP($J1008,Cabos!$A$29:$E$42,3,FALSE)</f>
        <v>0.45369999999999999</v>
      </c>
      <c r="F1008" s="12">
        <f>VLOOKUP($J1008,Cabos!$A$29:$E$42,5,FALSE)</f>
        <v>3.6416605972323381E-6</v>
      </c>
      <c r="G1008" s="1">
        <v>0.12473000000000001</v>
      </c>
      <c r="H1008" s="1" t="s">
        <v>6</v>
      </c>
      <c r="J1008" s="1" t="s">
        <v>43</v>
      </c>
      <c r="L1008" s="9">
        <f t="shared" si="48"/>
        <v>0.26501168224299065</v>
      </c>
      <c r="M1008" s="9">
        <f t="shared" si="49"/>
        <v>14.842852478997703</v>
      </c>
      <c r="S1008">
        <f t="shared" si="50"/>
        <v>1.8513489897053836</v>
      </c>
    </row>
    <row r="1009" spans="1:19" x14ac:dyDescent="0.2">
      <c r="A1009" s="1">
        <v>1008</v>
      </c>
      <c r="B1009" s="1">
        <v>993</v>
      </c>
      <c r="C1009" s="1">
        <v>994</v>
      </c>
      <c r="D1009" s="12">
        <f>VLOOKUP($J1009,Cabos!$A$29:$E$42,2,FALSE)</f>
        <v>1.044</v>
      </c>
      <c r="E1009" s="12">
        <f>VLOOKUP($J1009,Cabos!$A$29:$E$42,3,FALSE)</f>
        <v>0.44619999999999999</v>
      </c>
      <c r="F1009" s="12">
        <f>VLOOKUP($J1009,Cabos!$A$29:$E$42,5,FALSE)</f>
        <v>3.7439161362785476E-6</v>
      </c>
      <c r="G1009" s="1">
        <v>4.079E-2</v>
      </c>
      <c r="H1009" s="1" t="s">
        <v>6</v>
      </c>
      <c r="J1009" s="1" t="s">
        <v>41</v>
      </c>
      <c r="L1009" s="9">
        <f t="shared" si="48"/>
        <v>0.42739463601532562</v>
      </c>
      <c r="M1009" s="9">
        <f t="shared" si="49"/>
        <v>23.141603542893169</v>
      </c>
      <c r="S1009">
        <f t="shared" si="50"/>
        <v>0.9439460085146123</v>
      </c>
    </row>
    <row r="1010" spans="1:19" x14ac:dyDescent="0.2">
      <c r="A1010" s="1">
        <v>1009</v>
      </c>
      <c r="B1010" s="1">
        <v>995</v>
      </c>
      <c r="C1010" s="1">
        <v>996</v>
      </c>
      <c r="D1010" s="12">
        <f>VLOOKUP($J1010,Cabos!$A$29:$E$42,2,FALSE)</f>
        <v>1.712</v>
      </c>
      <c r="E1010" s="12">
        <f>VLOOKUP($J1010,Cabos!$A$29:$E$42,3,FALSE)</f>
        <v>0.45369999999999999</v>
      </c>
      <c r="F1010" s="12">
        <f>VLOOKUP($J1010,Cabos!$A$29:$E$42,5,FALSE)</f>
        <v>3.6416605972323381E-6</v>
      </c>
      <c r="G1010" s="1">
        <v>7.6579999999999995E-2</v>
      </c>
      <c r="H1010" s="1" t="s">
        <v>6</v>
      </c>
      <c r="J1010" s="1" t="s">
        <v>43</v>
      </c>
      <c r="K1010" s="1" t="s">
        <v>41</v>
      </c>
      <c r="L1010" s="9">
        <f t="shared" si="48"/>
        <v>0.26501168224299065</v>
      </c>
      <c r="M1010" s="9">
        <f t="shared" si="49"/>
        <v>14.842852478997703</v>
      </c>
      <c r="S1010">
        <f t="shared" si="50"/>
        <v>1.136665642841644</v>
      </c>
    </row>
    <row r="1011" spans="1:19" x14ac:dyDescent="0.2">
      <c r="A1011" s="1">
        <v>1010</v>
      </c>
      <c r="B1011" s="1">
        <v>996</v>
      </c>
      <c r="C1011" s="1">
        <v>999</v>
      </c>
      <c r="D1011" s="12">
        <f>VLOOKUP($J1011,Cabos!$A$29:$E$42,2,FALSE)</f>
        <v>1.044</v>
      </c>
      <c r="E1011" s="12">
        <f>VLOOKUP($J1011,Cabos!$A$29:$E$42,3,FALSE)</f>
        <v>0.44619999999999999</v>
      </c>
      <c r="F1011" s="12">
        <f>VLOOKUP($J1011,Cabos!$A$29:$E$42,5,FALSE)</f>
        <v>3.7439161362785476E-6</v>
      </c>
      <c r="G1011" s="1">
        <v>0.12722</v>
      </c>
      <c r="H1011" s="1" t="s">
        <v>6</v>
      </c>
      <c r="J1011" s="1" t="s">
        <v>41</v>
      </c>
      <c r="L1011" s="9">
        <f t="shared" si="48"/>
        <v>0.42739463601532562</v>
      </c>
      <c r="M1011" s="9">
        <f t="shared" si="49"/>
        <v>23.141603542893169</v>
      </c>
      <c r="S1011">
        <f t="shared" si="50"/>
        <v>2.9440748027268691</v>
      </c>
    </row>
    <row r="1012" spans="1:19" x14ac:dyDescent="0.2">
      <c r="A1012" s="1">
        <v>1011</v>
      </c>
      <c r="B1012" s="1">
        <v>996</v>
      </c>
      <c r="C1012" s="1">
        <v>997</v>
      </c>
      <c r="D1012" s="12">
        <f>VLOOKUP($J1012,Cabos!$A$29:$E$42,2,FALSE)</f>
        <v>1.044</v>
      </c>
      <c r="E1012" s="12">
        <f>VLOOKUP($J1012,Cabos!$A$29:$E$42,3,FALSE)</f>
        <v>0.44619999999999999</v>
      </c>
      <c r="F1012" s="12">
        <f>VLOOKUP($J1012,Cabos!$A$29:$E$42,5,FALSE)</f>
        <v>3.7439161362785476E-6</v>
      </c>
      <c r="G1012" s="1">
        <v>1.9600000000000003E-2</v>
      </c>
      <c r="H1012" s="1" t="s">
        <v>6</v>
      </c>
      <c r="J1012" s="1" t="s">
        <v>41</v>
      </c>
      <c r="L1012" s="9">
        <f t="shared" si="48"/>
        <v>0.42739463601532562</v>
      </c>
      <c r="M1012" s="9">
        <f t="shared" si="49"/>
        <v>23.141603542893169</v>
      </c>
      <c r="S1012">
        <f t="shared" si="50"/>
        <v>0.45357542944070617</v>
      </c>
    </row>
    <row r="1013" spans="1:19" x14ac:dyDescent="0.2">
      <c r="A1013" s="1">
        <v>1012</v>
      </c>
      <c r="B1013" s="1">
        <v>996</v>
      </c>
      <c r="C1013" s="1">
        <v>998</v>
      </c>
      <c r="D1013" s="12">
        <f>VLOOKUP($J1013,Cabos!$A$29:$E$42,2,FALSE)</f>
        <v>1.044</v>
      </c>
      <c r="E1013" s="12">
        <f>VLOOKUP($J1013,Cabos!$A$29:$E$42,3,FALSE)</f>
        <v>0.44619999999999999</v>
      </c>
      <c r="F1013" s="12">
        <f>VLOOKUP($J1013,Cabos!$A$29:$E$42,5,FALSE)</f>
        <v>3.7439161362785476E-6</v>
      </c>
      <c r="G1013" s="1">
        <v>0.12264</v>
      </c>
      <c r="H1013" s="1" t="s">
        <v>6</v>
      </c>
      <c r="J1013" s="1" t="s">
        <v>41</v>
      </c>
      <c r="L1013" s="9">
        <f t="shared" si="48"/>
        <v>0.42739463601532562</v>
      </c>
      <c r="M1013" s="9">
        <f t="shared" si="49"/>
        <v>23.141603542893169</v>
      </c>
      <c r="S1013">
        <f t="shared" si="50"/>
        <v>2.8380862585004181</v>
      </c>
    </row>
    <row r="1014" spans="1:19" x14ac:dyDescent="0.2">
      <c r="A1014" s="1">
        <v>1013</v>
      </c>
      <c r="B1014" s="1">
        <v>1002</v>
      </c>
      <c r="C1014" s="1">
        <v>1037</v>
      </c>
      <c r="D1014" s="12">
        <f>VLOOKUP($J1014,Cabos!$A$29:$E$42,2,FALSE)</f>
        <v>1.712</v>
      </c>
      <c r="E1014" s="12">
        <f>VLOOKUP($J1014,Cabos!$A$29:$E$42,3,FALSE)</f>
        <v>0.45369999999999999</v>
      </c>
      <c r="F1014" s="12">
        <f>VLOOKUP($J1014,Cabos!$A$29:$E$42,5,FALSE)</f>
        <v>3.6416605972323381E-6</v>
      </c>
      <c r="G1014" s="1">
        <v>0.19288</v>
      </c>
      <c r="H1014" s="1" t="s">
        <v>6</v>
      </c>
      <c r="J1014" s="1" t="s">
        <v>43</v>
      </c>
      <c r="L1014" s="9">
        <f t="shared" si="48"/>
        <v>0.26501168224299065</v>
      </c>
      <c r="M1014" s="9">
        <f t="shared" si="49"/>
        <v>14.842852478997703</v>
      </c>
      <c r="S1014">
        <f t="shared" si="50"/>
        <v>2.8628893861490767</v>
      </c>
    </row>
    <row r="1015" spans="1:19" x14ac:dyDescent="0.2">
      <c r="A1015" s="1">
        <v>1014</v>
      </c>
      <c r="B1015" s="1">
        <v>1003</v>
      </c>
      <c r="C1015" s="1">
        <v>1010</v>
      </c>
      <c r="D1015" s="12">
        <f>VLOOKUP($J1015,Cabos!$A$29:$E$42,2,FALSE)</f>
        <v>1.712</v>
      </c>
      <c r="E1015" s="12">
        <f>VLOOKUP($J1015,Cabos!$A$29:$E$42,3,FALSE)</f>
        <v>0.45369999999999999</v>
      </c>
      <c r="F1015" s="12">
        <f>VLOOKUP($J1015,Cabos!$A$29:$E$42,5,FALSE)</f>
        <v>3.6416605972323381E-6</v>
      </c>
      <c r="G1015" s="1">
        <v>4.6729999999999994E-2</v>
      </c>
      <c r="H1015" s="1" t="s">
        <v>6</v>
      </c>
      <c r="J1015" s="1" t="s">
        <v>43</v>
      </c>
      <c r="L1015" s="9">
        <f t="shared" si="48"/>
        <v>0.26501168224299065</v>
      </c>
      <c r="M1015" s="9">
        <f t="shared" si="49"/>
        <v>14.842852478997703</v>
      </c>
      <c r="S1015">
        <f t="shared" si="50"/>
        <v>0.69360649634356253</v>
      </c>
    </row>
    <row r="1016" spans="1:19" x14ac:dyDescent="0.2">
      <c r="A1016" s="1">
        <v>1015</v>
      </c>
      <c r="B1016" s="1">
        <v>1004</v>
      </c>
      <c r="C1016" s="1">
        <v>1005</v>
      </c>
      <c r="D1016" s="12">
        <f>VLOOKUP($J1016,Cabos!$A$29:$E$42,2,FALSE)</f>
        <v>1.712</v>
      </c>
      <c r="E1016" s="12">
        <f>VLOOKUP($J1016,Cabos!$A$29:$E$42,3,FALSE)</f>
        <v>0.45369999999999999</v>
      </c>
      <c r="F1016" s="12">
        <f>VLOOKUP($J1016,Cabos!$A$29:$E$42,5,FALSE)</f>
        <v>3.6416605972323381E-6</v>
      </c>
      <c r="G1016" s="1">
        <v>5.3899999999999998E-3</v>
      </c>
      <c r="H1016" s="1" t="s">
        <v>6</v>
      </c>
      <c r="J1016" s="1" t="s">
        <v>43</v>
      </c>
      <c r="L1016" s="9">
        <f t="shared" si="48"/>
        <v>0.26501168224299065</v>
      </c>
      <c r="M1016" s="9">
        <f t="shared" si="49"/>
        <v>14.842852478997703</v>
      </c>
      <c r="S1016">
        <f t="shared" si="50"/>
        <v>8.000297486179761E-2</v>
      </c>
    </row>
    <row r="1017" spans="1:19" x14ac:dyDescent="0.2">
      <c r="A1017" s="1">
        <v>1016</v>
      </c>
      <c r="B1017" s="1">
        <v>1004</v>
      </c>
      <c r="C1017" s="1">
        <v>1006</v>
      </c>
      <c r="D1017" s="12">
        <f>VLOOKUP($J1017,Cabos!$A$29:$E$42,2,FALSE)</f>
        <v>1.712</v>
      </c>
      <c r="E1017" s="12">
        <f>VLOOKUP($J1017,Cabos!$A$29:$E$42,3,FALSE)</f>
        <v>0.45369999999999999</v>
      </c>
      <c r="F1017" s="12">
        <f>VLOOKUP($J1017,Cabos!$A$29:$E$42,5,FALSE)</f>
        <v>3.6416605972323381E-6</v>
      </c>
      <c r="G1017" s="1">
        <v>3.8020000000000005E-2</v>
      </c>
      <c r="H1017" s="1" t="s">
        <v>6</v>
      </c>
      <c r="J1017" s="1" t="s">
        <v>43</v>
      </c>
      <c r="L1017" s="9">
        <f t="shared" si="48"/>
        <v>0.26501168224299065</v>
      </c>
      <c r="M1017" s="9">
        <f t="shared" si="49"/>
        <v>14.842852478997703</v>
      </c>
      <c r="S1017">
        <f t="shared" si="50"/>
        <v>0.56432525125149269</v>
      </c>
    </row>
    <row r="1018" spans="1:19" x14ac:dyDescent="0.2">
      <c r="A1018" s="1">
        <v>1017</v>
      </c>
      <c r="B1018" s="1">
        <v>1004</v>
      </c>
      <c r="C1018" s="1">
        <v>1007</v>
      </c>
      <c r="D1018" s="12">
        <f>VLOOKUP($J1018,Cabos!$A$29:$E$42,2,FALSE)</f>
        <v>1.712</v>
      </c>
      <c r="E1018" s="12">
        <f>VLOOKUP($J1018,Cabos!$A$29:$E$42,3,FALSE)</f>
        <v>0.45369999999999999</v>
      </c>
      <c r="F1018" s="12">
        <f>VLOOKUP($J1018,Cabos!$A$29:$E$42,5,FALSE)</f>
        <v>3.6416605972323381E-6</v>
      </c>
      <c r="G1018" s="1">
        <v>2.3260000000000003E-2</v>
      </c>
      <c r="H1018" s="1" t="s">
        <v>6</v>
      </c>
      <c r="J1018" s="1" t="s">
        <v>43</v>
      </c>
      <c r="L1018" s="9">
        <f t="shared" si="48"/>
        <v>0.26501168224299065</v>
      </c>
      <c r="M1018" s="9">
        <f t="shared" si="49"/>
        <v>14.842852478997703</v>
      </c>
      <c r="S1018">
        <f t="shared" si="50"/>
        <v>0.34524474866148658</v>
      </c>
    </row>
    <row r="1019" spans="1:19" x14ac:dyDescent="0.2">
      <c r="A1019" s="1">
        <v>1018</v>
      </c>
      <c r="B1019" s="1">
        <v>1006</v>
      </c>
      <c r="C1019" s="1">
        <v>1008</v>
      </c>
      <c r="D1019" s="12">
        <f>VLOOKUP($J1019,Cabos!$A$29:$E$42,2,FALSE)</f>
        <v>1.712</v>
      </c>
      <c r="E1019" s="12">
        <f>VLOOKUP($J1019,Cabos!$A$29:$E$42,3,FALSE)</f>
        <v>0.45369999999999999</v>
      </c>
      <c r="F1019" s="12">
        <f>VLOOKUP($J1019,Cabos!$A$29:$E$42,5,FALSE)</f>
        <v>3.6416605972323381E-6</v>
      </c>
      <c r="G1019" s="1">
        <v>0.21215999999999999</v>
      </c>
      <c r="H1019" s="1" t="s">
        <v>6</v>
      </c>
      <c r="J1019" s="1" t="s">
        <v>43</v>
      </c>
      <c r="L1019" s="9">
        <f t="shared" si="48"/>
        <v>0.26501168224299065</v>
      </c>
      <c r="M1019" s="9">
        <f t="shared" si="49"/>
        <v>14.842852478997703</v>
      </c>
      <c r="S1019">
        <f t="shared" si="50"/>
        <v>3.1490595819441523</v>
      </c>
    </row>
    <row r="1020" spans="1:19" x14ac:dyDescent="0.2">
      <c r="A1020" s="1">
        <v>1019</v>
      </c>
      <c r="B1020" s="1">
        <v>1008</v>
      </c>
      <c r="C1020" s="1">
        <v>1009</v>
      </c>
      <c r="D1020" s="12">
        <f>VLOOKUP($J1020,Cabos!$A$29:$E$42,2,FALSE)</f>
        <v>1.712</v>
      </c>
      <c r="E1020" s="12">
        <f>VLOOKUP($J1020,Cabos!$A$29:$E$42,3,FALSE)</f>
        <v>0.45369999999999999</v>
      </c>
      <c r="F1020" s="12">
        <f>VLOOKUP($J1020,Cabos!$A$29:$E$42,5,FALSE)</f>
        <v>3.6416605972323381E-6</v>
      </c>
      <c r="G1020" s="1">
        <v>3.9409999999999994E-2</v>
      </c>
      <c r="H1020" s="1" t="s">
        <v>6</v>
      </c>
      <c r="J1020" s="1" t="s">
        <v>43</v>
      </c>
      <c r="L1020" s="9">
        <f t="shared" si="48"/>
        <v>0.26501168224299065</v>
      </c>
      <c r="M1020" s="9">
        <f t="shared" si="49"/>
        <v>14.842852478997703</v>
      </c>
      <c r="S1020">
        <f t="shared" si="50"/>
        <v>0.58495681619729933</v>
      </c>
    </row>
    <row r="1021" spans="1:19" x14ac:dyDescent="0.2">
      <c r="A1021" s="1">
        <v>1020</v>
      </c>
      <c r="B1021" s="1">
        <v>1010</v>
      </c>
      <c r="C1021" s="1">
        <v>1012</v>
      </c>
      <c r="D1021" s="12">
        <f>VLOOKUP($J1021,Cabos!$A$29:$E$42,2,FALSE)</f>
        <v>1.044</v>
      </c>
      <c r="E1021" s="12">
        <f>VLOOKUP($J1021,Cabos!$A$29:$E$42,3,FALSE)</f>
        <v>0.44619999999999999</v>
      </c>
      <c r="F1021" s="12">
        <f>VLOOKUP($J1021,Cabos!$A$29:$E$42,5,FALSE)</f>
        <v>3.7439161362785476E-6</v>
      </c>
      <c r="G1021" s="1">
        <v>6.9839999999999999E-2</v>
      </c>
      <c r="H1021" s="1" t="s">
        <v>6</v>
      </c>
      <c r="J1021" s="1" t="s">
        <v>41</v>
      </c>
      <c r="L1021" s="9">
        <f t="shared" si="48"/>
        <v>0.42739463601532562</v>
      </c>
      <c r="M1021" s="9">
        <f t="shared" si="49"/>
        <v>23.141603542893169</v>
      </c>
      <c r="S1021">
        <f t="shared" si="50"/>
        <v>1.6162095914356589</v>
      </c>
    </row>
    <row r="1022" spans="1:19" x14ac:dyDescent="0.2">
      <c r="A1022" s="1">
        <v>1021</v>
      </c>
      <c r="B1022" s="1">
        <v>1010</v>
      </c>
      <c r="C1022" s="1">
        <v>1013</v>
      </c>
      <c r="D1022" s="12">
        <f>VLOOKUP($J1022,Cabos!$A$29:$E$42,2,FALSE)</f>
        <v>1.712</v>
      </c>
      <c r="E1022" s="12">
        <f>VLOOKUP($J1022,Cabos!$A$29:$E$42,3,FALSE)</f>
        <v>0.45369999999999999</v>
      </c>
      <c r="F1022" s="12">
        <f>VLOOKUP($J1022,Cabos!$A$29:$E$42,5,FALSE)</f>
        <v>3.6416605972323381E-6</v>
      </c>
      <c r="G1022" s="1">
        <v>9.398999999999999E-2</v>
      </c>
      <c r="H1022" s="1" t="s">
        <v>6</v>
      </c>
      <c r="J1022" s="1" t="s">
        <v>43</v>
      </c>
      <c r="L1022" s="9">
        <f t="shared" si="48"/>
        <v>0.26501168224299065</v>
      </c>
      <c r="M1022" s="9">
        <f t="shared" si="49"/>
        <v>14.842852478997703</v>
      </c>
      <c r="S1022">
        <f t="shared" si="50"/>
        <v>1.3950797045009939</v>
      </c>
    </row>
    <row r="1023" spans="1:19" x14ac:dyDescent="0.2">
      <c r="A1023" s="1">
        <v>1022</v>
      </c>
      <c r="B1023" s="1">
        <v>1010</v>
      </c>
      <c r="C1023" s="1">
        <v>1011</v>
      </c>
      <c r="D1023" s="12">
        <f>VLOOKUP($J1023,Cabos!$A$29:$E$42,2,FALSE)</f>
        <v>1.044</v>
      </c>
      <c r="E1023" s="12">
        <f>VLOOKUP($J1023,Cabos!$A$29:$E$42,3,FALSE)</f>
        <v>0.44619999999999999</v>
      </c>
      <c r="F1023" s="12">
        <f>VLOOKUP($J1023,Cabos!$A$29:$E$42,5,FALSE)</f>
        <v>3.7439161362785476E-6</v>
      </c>
      <c r="G1023" s="1">
        <v>7.8600000000000007E-3</v>
      </c>
      <c r="H1023" s="1" t="s">
        <v>6</v>
      </c>
      <c r="J1023" s="1" t="s">
        <v>41</v>
      </c>
      <c r="L1023" s="9">
        <f t="shared" ref="L1023:L1086" si="51">E1023/D1023</f>
        <v>0.42739463601532562</v>
      </c>
      <c r="M1023" s="9">
        <f t="shared" si="49"/>
        <v>23.141603542893169</v>
      </c>
      <c r="S1023">
        <f t="shared" si="50"/>
        <v>0.18189300384714033</v>
      </c>
    </row>
    <row r="1024" spans="1:19" x14ac:dyDescent="0.2">
      <c r="A1024" s="1">
        <v>1023</v>
      </c>
      <c r="B1024" s="1">
        <v>1013</v>
      </c>
      <c r="C1024" s="1">
        <v>1014</v>
      </c>
      <c r="D1024" s="12">
        <f>VLOOKUP($J1024,Cabos!$A$29:$E$42,2,FALSE)</f>
        <v>1.712</v>
      </c>
      <c r="E1024" s="12">
        <f>VLOOKUP($J1024,Cabos!$A$29:$E$42,3,FALSE)</f>
        <v>0.45369999999999999</v>
      </c>
      <c r="F1024" s="12">
        <f>VLOOKUP($J1024,Cabos!$A$29:$E$42,5,FALSE)</f>
        <v>3.6416605972323381E-6</v>
      </c>
      <c r="G1024" s="1">
        <v>0.1401</v>
      </c>
      <c r="H1024" s="1" t="s">
        <v>6</v>
      </c>
      <c r="J1024" s="1" t="s">
        <v>43</v>
      </c>
      <c r="L1024" s="9">
        <f t="shared" si="51"/>
        <v>0.26501168224299065</v>
      </c>
      <c r="M1024" s="9">
        <f t="shared" si="49"/>
        <v>14.842852478997703</v>
      </c>
      <c r="S1024">
        <f t="shared" si="50"/>
        <v>2.079483632307578</v>
      </c>
    </row>
    <row r="1025" spans="1:19" x14ac:dyDescent="0.2">
      <c r="A1025" s="1">
        <v>1024</v>
      </c>
      <c r="B1025" s="1">
        <v>1013</v>
      </c>
      <c r="C1025" s="1">
        <v>1015</v>
      </c>
      <c r="D1025" s="12">
        <f>VLOOKUP($J1025,Cabos!$A$29:$E$42,2,FALSE)</f>
        <v>1.712</v>
      </c>
      <c r="E1025" s="12">
        <f>VLOOKUP($J1025,Cabos!$A$29:$E$42,3,FALSE)</f>
        <v>0.45369999999999999</v>
      </c>
      <c r="F1025" s="12">
        <f>VLOOKUP($J1025,Cabos!$A$29:$E$42,5,FALSE)</f>
        <v>3.6416605972323381E-6</v>
      </c>
      <c r="G1025" s="1">
        <v>0.17147999999999999</v>
      </c>
      <c r="H1025" s="1" t="s">
        <v>6</v>
      </c>
      <c r="J1025" s="1" t="s">
        <v>43</v>
      </c>
      <c r="L1025" s="9">
        <f t="shared" si="51"/>
        <v>0.26501168224299065</v>
      </c>
      <c r="M1025" s="9">
        <f t="shared" si="49"/>
        <v>14.842852478997703</v>
      </c>
      <c r="S1025">
        <f t="shared" si="50"/>
        <v>2.5452523430985261</v>
      </c>
    </row>
    <row r="1026" spans="1:19" x14ac:dyDescent="0.2">
      <c r="A1026" s="1">
        <v>1025</v>
      </c>
      <c r="B1026" s="1">
        <v>1013</v>
      </c>
      <c r="C1026" s="1">
        <v>1016</v>
      </c>
      <c r="D1026" s="12">
        <f>VLOOKUP($J1026,Cabos!$A$29:$E$42,2,FALSE)</f>
        <v>1.712</v>
      </c>
      <c r="E1026" s="12">
        <f>VLOOKUP($J1026,Cabos!$A$29:$E$42,3,FALSE)</f>
        <v>0.45369999999999999</v>
      </c>
      <c r="F1026" s="12">
        <f>VLOOKUP($J1026,Cabos!$A$29:$E$42,5,FALSE)</f>
        <v>3.6416605972323381E-6</v>
      </c>
      <c r="G1026" s="1">
        <v>7.8310000000000005E-2</v>
      </c>
      <c r="H1026" s="1" t="s">
        <v>6</v>
      </c>
      <c r="J1026" s="1" t="s">
        <v>43</v>
      </c>
      <c r="L1026" s="9">
        <f t="shared" si="51"/>
        <v>0.26501168224299065</v>
      </c>
      <c r="M1026" s="9">
        <f t="shared" si="49"/>
        <v>14.842852478997703</v>
      </c>
      <c r="S1026">
        <f t="shared" si="50"/>
        <v>1.16234377763031</v>
      </c>
    </row>
    <row r="1027" spans="1:19" x14ac:dyDescent="0.2">
      <c r="A1027" s="1">
        <v>1026</v>
      </c>
      <c r="B1027" s="1">
        <v>1014</v>
      </c>
      <c r="C1027" s="1">
        <v>1032</v>
      </c>
      <c r="D1027" s="12">
        <f>VLOOKUP($J1027,Cabos!$A$29:$E$42,2,FALSE)</f>
        <v>1.712</v>
      </c>
      <c r="E1027" s="12">
        <f>VLOOKUP($J1027,Cabos!$A$29:$E$42,3,FALSE)</f>
        <v>0.45369999999999999</v>
      </c>
      <c r="F1027" s="12">
        <f>VLOOKUP($J1027,Cabos!$A$29:$E$42,5,FALSE)</f>
        <v>3.6416605972323381E-6</v>
      </c>
      <c r="G1027" s="1">
        <v>1.077E-2</v>
      </c>
      <c r="H1027" s="1" t="s">
        <v>6</v>
      </c>
      <c r="J1027" s="1" t="s">
        <v>43</v>
      </c>
      <c r="L1027" s="9">
        <f t="shared" si="51"/>
        <v>0.26501168224299065</v>
      </c>
      <c r="M1027" s="9">
        <f t="shared" ref="M1027:M1090" si="52">DEGREES(ATAN(L1027))</f>
        <v>14.842852478997703</v>
      </c>
      <c r="S1027">
        <f t="shared" ref="S1027:S1090" si="53">G1027*M1027</f>
        <v>0.15985752119880525</v>
      </c>
    </row>
    <row r="1028" spans="1:19" x14ac:dyDescent="0.2">
      <c r="A1028" s="1">
        <v>1027</v>
      </c>
      <c r="B1028" s="1">
        <v>1014</v>
      </c>
      <c r="C1028" s="1">
        <v>1034</v>
      </c>
      <c r="D1028" s="12">
        <f>VLOOKUP($J1028,Cabos!$A$29:$E$42,2,FALSE)</f>
        <v>1.712</v>
      </c>
      <c r="E1028" s="12">
        <f>VLOOKUP($J1028,Cabos!$A$29:$E$42,3,FALSE)</f>
        <v>0.45369999999999999</v>
      </c>
      <c r="F1028" s="12">
        <f>VLOOKUP($J1028,Cabos!$A$29:$E$42,5,FALSE)</f>
        <v>3.6416605972323381E-6</v>
      </c>
      <c r="G1028" s="1">
        <v>5.91E-2</v>
      </c>
      <c r="H1028" s="1" t="s">
        <v>6</v>
      </c>
      <c r="J1028" s="1" t="s">
        <v>43</v>
      </c>
      <c r="L1028" s="9">
        <f t="shared" si="51"/>
        <v>0.26501168224299065</v>
      </c>
      <c r="M1028" s="9">
        <f t="shared" si="52"/>
        <v>14.842852478997703</v>
      </c>
      <c r="S1028">
        <f t="shared" si="53"/>
        <v>0.87721258150876424</v>
      </c>
    </row>
    <row r="1029" spans="1:19" x14ac:dyDescent="0.2">
      <c r="A1029" s="1">
        <v>1028</v>
      </c>
      <c r="B1029" s="1">
        <v>1014</v>
      </c>
      <c r="C1029" s="1">
        <v>1033</v>
      </c>
      <c r="D1029" s="12">
        <f>VLOOKUP($J1029,Cabos!$A$29:$E$42,2,FALSE)</f>
        <v>1.712</v>
      </c>
      <c r="E1029" s="12">
        <f>VLOOKUP($J1029,Cabos!$A$29:$E$42,3,FALSE)</f>
        <v>0.45369999999999999</v>
      </c>
      <c r="F1029" s="12">
        <f>VLOOKUP($J1029,Cabos!$A$29:$E$42,5,FALSE)</f>
        <v>3.6416605972323381E-6</v>
      </c>
      <c r="G1029" s="1">
        <v>6.8900000000000003E-2</v>
      </c>
      <c r="H1029" s="1" t="s">
        <v>6</v>
      </c>
      <c r="J1029" s="1" t="s">
        <v>43</v>
      </c>
      <c r="L1029" s="9">
        <f t="shared" si="51"/>
        <v>0.26501168224299065</v>
      </c>
      <c r="M1029" s="9">
        <f t="shared" si="52"/>
        <v>14.842852478997703</v>
      </c>
      <c r="S1029">
        <f t="shared" si="53"/>
        <v>1.0226725358029418</v>
      </c>
    </row>
    <row r="1030" spans="1:19" x14ac:dyDescent="0.2">
      <c r="A1030" s="1">
        <v>1029</v>
      </c>
      <c r="B1030" s="1">
        <v>1015</v>
      </c>
      <c r="C1030" s="1">
        <v>1022</v>
      </c>
      <c r="D1030" s="12">
        <f>VLOOKUP($J1030,Cabos!$A$29:$E$42,2,FALSE)</f>
        <v>1.712</v>
      </c>
      <c r="E1030" s="12">
        <f>VLOOKUP($J1030,Cabos!$A$29:$E$42,3,FALSE)</f>
        <v>0.45369999999999999</v>
      </c>
      <c r="F1030" s="12">
        <f>VLOOKUP($J1030,Cabos!$A$29:$E$42,5,FALSE)</f>
        <v>3.6416605972323381E-6</v>
      </c>
      <c r="G1030" s="1">
        <v>1.8030000000000001E-2</v>
      </c>
      <c r="H1030" s="1" t="s">
        <v>6</v>
      </c>
      <c r="J1030" s="1" t="s">
        <v>43</v>
      </c>
      <c r="L1030" s="9">
        <f t="shared" si="51"/>
        <v>0.26501168224299065</v>
      </c>
      <c r="M1030" s="9">
        <f t="shared" si="52"/>
        <v>14.842852478997703</v>
      </c>
      <c r="S1030">
        <f t="shared" si="53"/>
        <v>0.26761663019632859</v>
      </c>
    </row>
    <row r="1031" spans="1:19" x14ac:dyDescent="0.2">
      <c r="A1031" s="1">
        <v>1030</v>
      </c>
      <c r="B1031" s="1">
        <v>1016</v>
      </c>
      <c r="C1031" s="1">
        <v>1017</v>
      </c>
      <c r="D1031" s="12">
        <f>VLOOKUP($J1031,Cabos!$A$29:$E$42,2,FALSE)</f>
        <v>1.712</v>
      </c>
      <c r="E1031" s="12">
        <f>VLOOKUP($J1031,Cabos!$A$29:$E$42,3,FALSE)</f>
        <v>0.45369999999999999</v>
      </c>
      <c r="F1031" s="12">
        <f>VLOOKUP($J1031,Cabos!$A$29:$E$42,5,FALSE)</f>
        <v>3.6416605972323381E-6</v>
      </c>
      <c r="G1031" s="1">
        <v>0.14401</v>
      </c>
      <c r="H1031" s="1" t="s">
        <v>6</v>
      </c>
      <c r="J1031" s="1" t="s">
        <v>43</v>
      </c>
      <c r="K1031" s="1" t="s">
        <v>41</v>
      </c>
      <c r="L1031" s="9">
        <f t="shared" si="51"/>
        <v>0.26501168224299065</v>
      </c>
      <c r="M1031" s="9">
        <f t="shared" si="52"/>
        <v>14.842852478997703</v>
      </c>
      <c r="S1031">
        <f t="shared" si="53"/>
        <v>2.1375191855004592</v>
      </c>
    </row>
    <row r="1032" spans="1:19" x14ac:dyDescent="0.2">
      <c r="A1032" s="1">
        <v>1031</v>
      </c>
      <c r="B1032" s="1">
        <v>1017</v>
      </c>
      <c r="C1032" s="1">
        <v>1020</v>
      </c>
      <c r="D1032" s="12">
        <f>VLOOKUP($J1032,Cabos!$A$29:$E$42,2,FALSE)</f>
        <v>1.044</v>
      </c>
      <c r="E1032" s="12">
        <f>VLOOKUP($J1032,Cabos!$A$29:$E$42,3,FALSE)</f>
        <v>0.44619999999999999</v>
      </c>
      <c r="F1032" s="12">
        <f>VLOOKUP($J1032,Cabos!$A$29:$E$42,5,FALSE)</f>
        <v>3.7439161362785476E-6</v>
      </c>
      <c r="G1032" s="1">
        <v>1.1050000000000001E-2</v>
      </c>
      <c r="H1032" s="1" t="s">
        <v>6</v>
      </c>
      <c r="J1032" s="1" t="s">
        <v>41</v>
      </c>
      <c r="L1032" s="9">
        <f t="shared" si="51"/>
        <v>0.42739463601532562</v>
      </c>
      <c r="M1032" s="9">
        <f t="shared" si="52"/>
        <v>23.141603542893169</v>
      </c>
      <c r="S1032">
        <f t="shared" si="53"/>
        <v>0.25571471914896954</v>
      </c>
    </row>
    <row r="1033" spans="1:19" x14ac:dyDescent="0.2">
      <c r="A1033" s="1">
        <v>1032</v>
      </c>
      <c r="B1033" s="1">
        <v>1017</v>
      </c>
      <c r="C1033" s="1">
        <v>1018</v>
      </c>
      <c r="D1033" s="12">
        <f>VLOOKUP($J1033,Cabos!$A$29:$E$42,2,FALSE)</f>
        <v>1.044</v>
      </c>
      <c r="E1033" s="12">
        <f>VLOOKUP($J1033,Cabos!$A$29:$E$42,3,FALSE)</f>
        <v>0.44619999999999999</v>
      </c>
      <c r="F1033" s="12">
        <f>VLOOKUP($J1033,Cabos!$A$29:$E$42,5,FALSE)</f>
        <v>3.7439161362785476E-6</v>
      </c>
      <c r="G1033" s="1">
        <v>1.14E-2</v>
      </c>
      <c r="H1033" s="1" t="s">
        <v>6</v>
      </c>
      <c r="J1033" s="1" t="s">
        <v>41</v>
      </c>
      <c r="L1033" s="9">
        <f t="shared" si="51"/>
        <v>0.42739463601532562</v>
      </c>
      <c r="M1033" s="9">
        <f t="shared" si="52"/>
        <v>23.141603542893169</v>
      </c>
      <c r="S1033">
        <f t="shared" si="53"/>
        <v>0.26381428038898214</v>
      </c>
    </row>
    <row r="1034" spans="1:19" x14ac:dyDescent="0.2">
      <c r="A1034" s="1">
        <v>1033</v>
      </c>
      <c r="B1034" s="1">
        <v>1017</v>
      </c>
      <c r="C1034" s="1">
        <v>1019</v>
      </c>
      <c r="D1034" s="12">
        <f>VLOOKUP($J1034,Cabos!$A$29:$E$42,2,FALSE)</f>
        <v>1.044</v>
      </c>
      <c r="E1034" s="12">
        <f>VLOOKUP($J1034,Cabos!$A$29:$E$42,3,FALSE)</f>
        <v>0.44619999999999999</v>
      </c>
      <c r="F1034" s="12">
        <f>VLOOKUP($J1034,Cabos!$A$29:$E$42,5,FALSE)</f>
        <v>3.7439161362785476E-6</v>
      </c>
      <c r="G1034" s="1">
        <v>0.19027000000000002</v>
      </c>
      <c r="H1034" s="1" t="s">
        <v>6</v>
      </c>
      <c r="J1034" s="1" t="s">
        <v>41</v>
      </c>
      <c r="L1034" s="9">
        <f t="shared" si="51"/>
        <v>0.42739463601532562</v>
      </c>
      <c r="M1034" s="9">
        <f t="shared" si="52"/>
        <v>23.141603542893169</v>
      </c>
      <c r="S1034">
        <f t="shared" si="53"/>
        <v>4.4031529061062837</v>
      </c>
    </row>
    <row r="1035" spans="1:19" x14ac:dyDescent="0.2">
      <c r="A1035" s="1">
        <v>1034</v>
      </c>
      <c r="B1035" s="1">
        <v>1019</v>
      </c>
      <c r="C1035" s="1">
        <v>1021</v>
      </c>
      <c r="D1035" s="12">
        <f>VLOOKUP($J1035,Cabos!$A$29:$E$42,2,FALSE)</f>
        <v>1.044</v>
      </c>
      <c r="E1035" s="12">
        <f>VLOOKUP($J1035,Cabos!$A$29:$E$42,3,FALSE)</f>
        <v>0.44619999999999999</v>
      </c>
      <c r="F1035" s="12">
        <f>VLOOKUP($J1035,Cabos!$A$29:$E$42,5,FALSE)</f>
        <v>3.7439161362785476E-6</v>
      </c>
      <c r="G1035" s="1">
        <v>0.4652</v>
      </c>
      <c r="H1035" s="1" t="s">
        <v>6</v>
      </c>
      <c r="J1035" s="1" t="s">
        <v>41</v>
      </c>
      <c r="L1035" s="9">
        <f t="shared" si="51"/>
        <v>0.42739463601532562</v>
      </c>
      <c r="M1035" s="9">
        <f t="shared" si="52"/>
        <v>23.141603542893169</v>
      </c>
      <c r="S1035">
        <f t="shared" si="53"/>
        <v>10.765473968153902</v>
      </c>
    </row>
    <row r="1036" spans="1:19" x14ac:dyDescent="0.2">
      <c r="A1036" s="1">
        <v>1035</v>
      </c>
      <c r="B1036" s="1">
        <v>1022</v>
      </c>
      <c r="C1036" s="1">
        <v>1025</v>
      </c>
      <c r="D1036" s="12">
        <f>VLOOKUP($J1036,Cabos!$A$29:$E$42,2,FALSE)</f>
        <v>1.712</v>
      </c>
      <c r="E1036" s="12">
        <f>VLOOKUP($J1036,Cabos!$A$29:$E$42,3,FALSE)</f>
        <v>0.45369999999999999</v>
      </c>
      <c r="F1036" s="12">
        <f>VLOOKUP($J1036,Cabos!$A$29:$E$42,5,FALSE)</f>
        <v>3.6416605972323381E-6</v>
      </c>
      <c r="G1036" s="1">
        <v>6.4140000000000003E-2</v>
      </c>
      <c r="H1036" s="1" t="s">
        <v>6</v>
      </c>
      <c r="J1036" s="1" t="s">
        <v>43</v>
      </c>
      <c r="L1036" s="9">
        <f t="shared" si="51"/>
        <v>0.26501168224299065</v>
      </c>
      <c r="M1036" s="9">
        <f t="shared" si="52"/>
        <v>14.842852478997703</v>
      </c>
      <c r="S1036">
        <f t="shared" si="53"/>
        <v>0.95202055800291263</v>
      </c>
    </row>
    <row r="1037" spans="1:19" x14ac:dyDescent="0.2">
      <c r="A1037" s="1">
        <v>1036</v>
      </c>
      <c r="B1037" s="1">
        <v>1022</v>
      </c>
      <c r="C1037" s="1">
        <v>1023</v>
      </c>
      <c r="D1037" s="12">
        <f>VLOOKUP($J1037,Cabos!$A$29:$E$42,2,FALSE)</f>
        <v>1.712</v>
      </c>
      <c r="E1037" s="12">
        <f>VLOOKUP($J1037,Cabos!$A$29:$E$42,3,FALSE)</f>
        <v>0.45369999999999999</v>
      </c>
      <c r="F1037" s="12">
        <f>VLOOKUP($J1037,Cabos!$A$29:$E$42,5,FALSE)</f>
        <v>3.6416605972323381E-6</v>
      </c>
      <c r="G1037" s="1">
        <v>1.14E-2</v>
      </c>
      <c r="H1037" s="1" t="s">
        <v>6</v>
      </c>
      <c r="J1037" s="1" t="s">
        <v>43</v>
      </c>
      <c r="L1037" s="9">
        <f t="shared" si="51"/>
        <v>0.26501168224299065</v>
      </c>
      <c r="M1037" s="9">
        <f t="shared" si="52"/>
        <v>14.842852478997703</v>
      </c>
      <c r="S1037">
        <f t="shared" si="53"/>
        <v>0.16920851826057381</v>
      </c>
    </row>
    <row r="1038" spans="1:19" x14ac:dyDescent="0.2">
      <c r="A1038" s="1">
        <v>1037</v>
      </c>
      <c r="B1038" s="1">
        <v>1022</v>
      </c>
      <c r="C1038" s="1">
        <v>1024</v>
      </c>
      <c r="D1038" s="12">
        <f>VLOOKUP($J1038,Cabos!$A$29:$E$42,2,FALSE)</f>
        <v>1.712</v>
      </c>
      <c r="E1038" s="12">
        <f>VLOOKUP($J1038,Cabos!$A$29:$E$42,3,FALSE)</f>
        <v>0.45369999999999999</v>
      </c>
      <c r="F1038" s="12">
        <f>VLOOKUP($J1038,Cabos!$A$29:$E$42,5,FALSE)</f>
        <v>3.6416605972323381E-6</v>
      </c>
      <c r="G1038" s="1">
        <v>0.11239</v>
      </c>
      <c r="H1038" s="1" t="s">
        <v>6</v>
      </c>
      <c r="J1038" s="1" t="s">
        <v>43</v>
      </c>
      <c r="L1038" s="9">
        <f t="shared" si="51"/>
        <v>0.26501168224299065</v>
      </c>
      <c r="M1038" s="9">
        <f t="shared" si="52"/>
        <v>14.842852478997703</v>
      </c>
      <c r="S1038">
        <f t="shared" si="53"/>
        <v>1.6681881901145519</v>
      </c>
    </row>
    <row r="1039" spans="1:19" x14ac:dyDescent="0.2">
      <c r="A1039" s="1">
        <v>1038</v>
      </c>
      <c r="B1039" s="1">
        <v>1024</v>
      </c>
      <c r="C1039" s="1">
        <v>1027</v>
      </c>
      <c r="D1039" s="12">
        <f>VLOOKUP($J1039,Cabos!$A$29:$E$42,2,FALSE)</f>
        <v>1.712</v>
      </c>
      <c r="E1039" s="12">
        <f>VLOOKUP($J1039,Cabos!$A$29:$E$42,3,FALSE)</f>
        <v>0.45369999999999999</v>
      </c>
      <c r="F1039" s="12">
        <f>VLOOKUP($J1039,Cabos!$A$29:$E$42,5,FALSE)</f>
        <v>3.6416605972323381E-6</v>
      </c>
      <c r="G1039" s="1">
        <v>9.3879999999999991E-2</v>
      </c>
      <c r="H1039" s="1" t="s">
        <v>6</v>
      </c>
      <c r="J1039" s="1" t="s">
        <v>43</v>
      </c>
      <c r="L1039" s="9">
        <f t="shared" si="51"/>
        <v>0.26501168224299065</v>
      </c>
      <c r="M1039" s="9">
        <f t="shared" si="52"/>
        <v>14.842852478997703</v>
      </c>
      <c r="S1039">
        <f t="shared" si="53"/>
        <v>1.3934469907283042</v>
      </c>
    </row>
    <row r="1040" spans="1:19" x14ac:dyDescent="0.2">
      <c r="A1040" s="1">
        <v>1039</v>
      </c>
      <c r="B1040" s="1">
        <v>1025</v>
      </c>
      <c r="C1040" s="1">
        <v>1026</v>
      </c>
      <c r="D1040" s="12">
        <f>VLOOKUP($J1040,Cabos!$A$29:$E$42,2,FALSE)</f>
        <v>1.712</v>
      </c>
      <c r="E1040" s="12">
        <f>VLOOKUP($J1040,Cabos!$A$29:$E$42,3,FALSE)</f>
        <v>0.45369999999999999</v>
      </c>
      <c r="F1040" s="12">
        <f>VLOOKUP($J1040,Cabos!$A$29:$E$42,5,FALSE)</f>
        <v>3.6416605972323381E-6</v>
      </c>
      <c r="G1040" s="1">
        <v>2.1760000000000002E-2</v>
      </c>
      <c r="H1040" s="1" t="s">
        <v>6</v>
      </c>
      <c r="J1040" s="1" t="s">
        <v>43</v>
      </c>
      <c r="L1040" s="9">
        <f t="shared" si="51"/>
        <v>0.26501168224299065</v>
      </c>
      <c r="M1040" s="9">
        <f t="shared" si="52"/>
        <v>14.842852478997703</v>
      </c>
      <c r="S1040">
        <f t="shared" si="53"/>
        <v>0.32298046994299001</v>
      </c>
    </row>
    <row r="1041" spans="1:19" x14ac:dyDescent="0.2">
      <c r="A1041" s="1">
        <v>1040</v>
      </c>
      <c r="B1041" s="1">
        <v>1027</v>
      </c>
      <c r="C1041" s="1">
        <v>1030</v>
      </c>
      <c r="D1041" s="12">
        <f>VLOOKUP($J1041,Cabos!$A$29:$E$42,2,FALSE)</f>
        <v>1.712</v>
      </c>
      <c r="E1041" s="12">
        <f>VLOOKUP($J1041,Cabos!$A$29:$E$42,3,FALSE)</f>
        <v>0.45369999999999999</v>
      </c>
      <c r="F1041" s="12">
        <f>VLOOKUP($J1041,Cabos!$A$29:$E$42,5,FALSE)</f>
        <v>3.6416605972323381E-6</v>
      </c>
      <c r="G1041" s="1">
        <v>1.7000000000000001E-2</v>
      </c>
      <c r="H1041" s="1" t="s">
        <v>6</v>
      </c>
      <c r="J1041" s="1" t="s">
        <v>43</v>
      </c>
      <c r="L1041" s="9">
        <f t="shared" si="51"/>
        <v>0.26501168224299065</v>
      </c>
      <c r="M1041" s="9">
        <f t="shared" si="52"/>
        <v>14.842852478997703</v>
      </c>
      <c r="S1041">
        <f t="shared" si="53"/>
        <v>0.25232849214296094</v>
      </c>
    </row>
    <row r="1042" spans="1:19" x14ac:dyDescent="0.2">
      <c r="A1042" s="1">
        <v>1041</v>
      </c>
      <c r="B1042" s="1">
        <v>1027</v>
      </c>
      <c r="C1042" s="1">
        <v>1028</v>
      </c>
      <c r="D1042" s="12">
        <f>VLOOKUP($J1042,Cabos!$A$29:$E$42,2,FALSE)</f>
        <v>1.712</v>
      </c>
      <c r="E1042" s="12">
        <f>VLOOKUP($J1042,Cabos!$A$29:$E$42,3,FALSE)</f>
        <v>0.45369999999999999</v>
      </c>
      <c r="F1042" s="12">
        <f>VLOOKUP($J1042,Cabos!$A$29:$E$42,5,FALSE)</f>
        <v>3.6416605972323381E-6</v>
      </c>
      <c r="G1042" s="1">
        <v>5.6600000000000001E-3</v>
      </c>
      <c r="H1042" s="1" t="s">
        <v>6</v>
      </c>
      <c r="J1042" s="1" t="s">
        <v>43</v>
      </c>
      <c r="L1042" s="9">
        <f t="shared" si="51"/>
        <v>0.26501168224299065</v>
      </c>
      <c r="M1042" s="9">
        <f t="shared" si="52"/>
        <v>14.842852478997703</v>
      </c>
      <c r="S1042">
        <f t="shared" si="53"/>
        <v>8.4010545031126996E-2</v>
      </c>
    </row>
    <row r="1043" spans="1:19" x14ac:dyDescent="0.2">
      <c r="A1043" s="1">
        <v>1042</v>
      </c>
      <c r="B1043" s="1">
        <v>1027</v>
      </c>
      <c r="C1043" s="1">
        <v>1029</v>
      </c>
      <c r="D1043" s="12">
        <f>VLOOKUP($J1043,Cabos!$A$29:$E$42,2,FALSE)</f>
        <v>1.712</v>
      </c>
      <c r="E1043" s="12">
        <f>VLOOKUP($J1043,Cabos!$A$29:$E$42,3,FALSE)</f>
        <v>0.45369999999999999</v>
      </c>
      <c r="F1043" s="12">
        <f>VLOOKUP($J1043,Cabos!$A$29:$E$42,5,FALSE)</f>
        <v>3.6416605972323381E-6</v>
      </c>
      <c r="G1043" s="1">
        <v>6.1850000000000002E-2</v>
      </c>
      <c r="H1043" s="1" t="s">
        <v>6</v>
      </c>
      <c r="J1043" s="1" t="s">
        <v>43</v>
      </c>
      <c r="L1043" s="9">
        <f t="shared" si="51"/>
        <v>0.26501168224299065</v>
      </c>
      <c r="M1043" s="9">
        <f t="shared" si="52"/>
        <v>14.842852478997703</v>
      </c>
      <c r="S1043">
        <f t="shared" si="53"/>
        <v>0.91803042582600791</v>
      </c>
    </row>
    <row r="1044" spans="1:19" x14ac:dyDescent="0.2">
      <c r="A1044" s="1">
        <v>1043</v>
      </c>
      <c r="B1044" s="1">
        <v>1029</v>
      </c>
      <c r="C1044" s="1">
        <v>1031</v>
      </c>
      <c r="D1044" s="12">
        <f>VLOOKUP($J1044,Cabos!$A$29:$E$42,2,FALSE)</f>
        <v>1.712</v>
      </c>
      <c r="E1044" s="12">
        <f>VLOOKUP($J1044,Cabos!$A$29:$E$42,3,FALSE)</f>
        <v>0.45369999999999999</v>
      </c>
      <c r="F1044" s="12">
        <f>VLOOKUP($J1044,Cabos!$A$29:$E$42,5,FALSE)</f>
        <v>3.6416605972323381E-6</v>
      </c>
      <c r="G1044" s="1">
        <v>0.41061999999999999</v>
      </c>
      <c r="H1044" s="1" t="s">
        <v>6</v>
      </c>
      <c r="J1044" s="1" t="s">
        <v>43</v>
      </c>
      <c r="L1044" s="9">
        <f t="shared" si="51"/>
        <v>0.26501168224299065</v>
      </c>
      <c r="M1044" s="9">
        <f t="shared" si="52"/>
        <v>14.842852478997703</v>
      </c>
      <c r="S1044">
        <f t="shared" si="53"/>
        <v>6.0947720849260367</v>
      </c>
    </row>
    <row r="1045" spans="1:19" x14ac:dyDescent="0.2">
      <c r="A1045" s="1">
        <v>1044</v>
      </c>
      <c r="B1045" s="1">
        <v>1033</v>
      </c>
      <c r="C1045" s="1">
        <v>1036</v>
      </c>
      <c r="D1045" s="12">
        <f>VLOOKUP($J1045,Cabos!$A$29:$E$42,2,FALSE)</f>
        <v>1.712</v>
      </c>
      <c r="E1045" s="12">
        <f>VLOOKUP($J1045,Cabos!$A$29:$E$42,3,FALSE)</f>
        <v>0.45369999999999999</v>
      </c>
      <c r="F1045" s="12">
        <f>VLOOKUP($J1045,Cabos!$A$29:$E$42,5,FALSE)</f>
        <v>3.6416605972323381E-6</v>
      </c>
      <c r="G1045" s="1">
        <v>4.5190000000000001E-2</v>
      </c>
      <c r="H1045" s="1" t="s">
        <v>6</v>
      </c>
      <c r="J1045" s="1" t="s">
        <v>43</v>
      </c>
      <c r="L1045" s="9">
        <f t="shared" si="51"/>
        <v>0.26501168224299065</v>
      </c>
      <c r="M1045" s="9">
        <f t="shared" si="52"/>
        <v>14.842852478997703</v>
      </c>
      <c r="S1045">
        <f t="shared" si="53"/>
        <v>0.6707485035259062</v>
      </c>
    </row>
    <row r="1046" spans="1:19" x14ac:dyDescent="0.2">
      <c r="A1046" s="1">
        <v>1045</v>
      </c>
      <c r="B1046" s="1">
        <v>1034</v>
      </c>
      <c r="C1046" s="1">
        <v>1035</v>
      </c>
      <c r="D1046" s="12">
        <f>VLOOKUP($J1046,Cabos!$A$29:$E$42,2,FALSE)</f>
        <v>1.712</v>
      </c>
      <c r="E1046" s="12">
        <f>VLOOKUP($J1046,Cabos!$A$29:$E$42,3,FALSE)</f>
        <v>0.45369999999999999</v>
      </c>
      <c r="F1046" s="12">
        <f>VLOOKUP($J1046,Cabos!$A$29:$E$42,5,FALSE)</f>
        <v>3.6416605972323381E-6</v>
      </c>
      <c r="G1046" s="1">
        <v>4.2049999999999997E-2</v>
      </c>
      <c r="H1046" s="1" t="s">
        <v>6</v>
      </c>
      <c r="J1046" s="1" t="s">
        <v>43</v>
      </c>
      <c r="L1046" s="9">
        <f t="shared" si="51"/>
        <v>0.26501168224299065</v>
      </c>
      <c r="M1046" s="9">
        <f t="shared" si="52"/>
        <v>14.842852478997703</v>
      </c>
      <c r="S1046">
        <f t="shared" si="53"/>
        <v>0.6241419467418533</v>
      </c>
    </row>
    <row r="1047" spans="1:19" x14ac:dyDescent="0.2">
      <c r="A1047" s="1">
        <v>1046</v>
      </c>
      <c r="B1047" s="1">
        <v>1037</v>
      </c>
      <c r="C1047" s="1">
        <v>1038</v>
      </c>
      <c r="D1047" s="12">
        <f>VLOOKUP($J1047,Cabos!$A$29:$E$42,2,FALSE)</f>
        <v>1.712</v>
      </c>
      <c r="E1047" s="12">
        <f>VLOOKUP($J1047,Cabos!$A$29:$E$42,3,FALSE)</f>
        <v>0.45369999999999999</v>
      </c>
      <c r="F1047" s="12">
        <f>VLOOKUP($J1047,Cabos!$A$29:$E$42,5,FALSE)</f>
        <v>3.6416605972323381E-6</v>
      </c>
      <c r="G1047" s="1">
        <v>6.2299999999999994E-2</v>
      </c>
      <c r="H1047" s="1" t="s">
        <v>6</v>
      </c>
      <c r="J1047" s="1" t="s">
        <v>43</v>
      </c>
      <c r="L1047" s="9">
        <f t="shared" si="51"/>
        <v>0.26501168224299065</v>
      </c>
      <c r="M1047" s="9">
        <f t="shared" si="52"/>
        <v>14.842852478997703</v>
      </c>
      <c r="S1047">
        <f t="shared" si="53"/>
        <v>0.92470970944155684</v>
      </c>
    </row>
    <row r="1048" spans="1:19" x14ac:dyDescent="0.2">
      <c r="A1048" s="1">
        <v>1047</v>
      </c>
      <c r="B1048" s="1">
        <v>1038</v>
      </c>
      <c r="C1048" s="1">
        <v>1039</v>
      </c>
      <c r="D1048" s="12">
        <f>VLOOKUP($J1048,Cabos!$A$29:$E$42,2,FALSE)</f>
        <v>1.712</v>
      </c>
      <c r="E1048" s="12">
        <f>VLOOKUP($J1048,Cabos!$A$29:$E$42,3,FALSE)</f>
        <v>0.45369999999999999</v>
      </c>
      <c r="F1048" s="12">
        <f>VLOOKUP($J1048,Cabos!$A$29:$E$42,5,FALSE)</f>
        <v>3.6416605972323381E-6</v>
      </c>
      <c r="G1048" s="1">
        <v>3.7490000000000002E-2</v>
      </c>
      <c r="H1048" s="1" t="s">
        <v>6</v>
      </c>
      <c r="J1048" s="1" t="s">
        <v>43</v>
      </c>
      <c r="L1048" s="9">
        <f t="shared" si="51"/>
        <v>0.26501168224299065</v>
      </c>
      <c r="M1048" s="9">
        <f t="shared" si="52"/>
        <v>14.842852478997703</v>
      </c>
      <c r="S1048">
        <f t="shared" si="53"/>
        <v>0.55645853943762391</v>
      </c>
    </row>
    <row r="1049" spans="1:19" x14ac:dyDescent="0.2">
      <c r="A1049" s="1">
        <v>1048</v>
      </c>
      <c r="B1049" s="1">
        <v>1039</v>
      </c>
      <c r="C1049" s="1">
        <v>1040</v>
      </c>
      <c r="D1049" s="12">
        <f>VLOOKUP($J1049,Cabos!$A$29:$E$42,2,FALSE)</f>
        <v>1.712</v>
      </c>
      <c r="E1049" s="12">
        <f>VLOOKUP($J1049,Cabos!$A$29:$E$42,3,FALSE)</f>
        <v>0.45369999999999999</v>
      </c>
      <c r="F1049" s="12">
        <f>VLOOKUP($J1049,Cabos!$A$29:$E$42,5,FALSE)</f>
        <v>3.6416605972323381E-6</v>
      </c>
      <c r="G1049" s="1">
        <v>0.12459000000000001</v>
      </c>
      <c r="H1049" s="1" t="s">
        <v>6</v>
      </c>
      <c r="J1049" s="1" t="s">
        <v>43</v>
      </c>
      <c r="L1049" s="9">
        <f t="shared" si="51"/>
        <v>0.26501168224299065</v>
      </c>
      <c r="M1049" s="9">
        <f t="shared" si="52"/>
        <v>14.842852478997703</v>
      </c>
      <c r="S1049">
        <f t="shared" si="53"/>
        <v>1.8492709903583238</v>
      </c>
    </row>
    <row r="1050" spans="1:19" x14ac:dyDescent="0.2">
      <c r="A1050" s="1">
        <v>1049</v>
      </c>
      <c r="B1050" s="1">
        <v>1040</v>
      </c>
      <c r="C1050" s="1">
        <v>1042</v>
      </c>
      <c r="D1050" s="12">
        <f>VLOOKUP($J1050,Cabos!$A$29:$E$42,2,FALSE)</f>
        <v>1.044</v>
      </c>
      <c r="E1050" s="12">
        <f>VLOOKUP($J1050,Cabos!$A$29:$E$42,3,FALSE)</f>
        <v>0.44619999999999999</v>
      </c>
      <c r="F1050" s="12">
        <f>VLOOKUP($J1050,Cabos!$A$29:$E$42,5,FALSE)</f>
        <v>3.7439161362785476E-6</v>
      </c>
      <c r="G1050" s="1">
        <v>0.14990000000000001</v>
      </c>
      <c r="H1050" s="1" t="s">
        <v>6</v>
      </c>
      <c r="J1050" s="1" t="s">
        <v>41</v>
      </c>
      <c r="L1050" s="9">
        <f t="shared" si="51"/>
        <v>0.42739463601532562</v>
      </c>
      <c r="M1050" s="9">
        <f t="shared" si="52"/>
        <v>23.141603542893169</v>
      </c>
      <c r="S1050">
        <f t="shared" si="53"/>
        <v>3.4689263710796863</v>
      </c>
    </row>
    <row r="1051" spans="1:19" x14ac:dyDescent="0.2">
      <c r="A1051" s="1">
        <v>1050</v>
      </c>
      <c r="B1051" s="1">
        <v>1040</v>
      </c>
      <c r="C1051" s="1">
        <v>1041</v>
      </c>
      <c r="D1051" s="12">
        <f>VLOOKUP($J1051,Cabos!$A$29:$E$42,2,FALSE)</f>
        <v>1.712</v>
      </c>
      <c r="E1051" s="12">
        <f>VLOOKUP($J1051,Cabos!$A$29:$E$42,3,FALSE)</f>
        <v>0.45369999999999999</v>
      </c>
      <c r="F1051" s="12">
        <f>VLOOKUP($J1051,Cabos!$A$29:$E$42,5,FALSE)</f>
        <v>3.6416605972323381E-6</v>
      </c>
      <c r="G1051" s="1">
        <v>0.29008999999999996</v>
      </c>
      <c r="H1051" s="1" t="s">
        <v>6</v>
      </c>
      <c r="J1051" s="1" t="s">
        <v>43</v>
      </c>
      <c r="L1051" s="9">
        <f t="shared" si="51"/>
        <v>0.26501168224299065</v>
      </c>
      <c r="M1051" s="9">
        <f t="shared" si="52"/>
        <v>14.842852478997703</v>
      </c>
      <c r="S1051">
        <f t="shared" si="53"/>
        <v>4.3057630756324432</v>
      </c>
    </row>
    <row r="1052" spans="1:19" x14ac:dyDescent="0.2">
      <c r="A1052" s="1">
        <v>1051</v>
      </c>
      <c r="B1052" s="1">
        <v>1041</v>
      </c>
      <c r="C1052" s="1">
        <v>1043</v>
      </c>
      <c r="D1052" s="12">
        <f>VLOOKUP($J1052,Cabos!$A$29:$E$42,2,FALSE)</f>
        <v>1.712</v>
      </c>
      <c r="E1052" s="12">
        <f>VLOOKUP($J1052,Cabos!$A$29:$E$42,3,FALSE)</f>
        <v>0.45369999999999999</v>
      </c>
      <c r="F1052" s="12">
        <f>VLOOKUP($J1052,Cabos!$A$29:$E$42,5,FALSE)</f>
        <v>3.6416605972323381E-6</v>
      </c>
      <c r="G1052" s="1">
        <v>0.17855000000000001</v>
      </c>
      <c r="H1052" s="1" t="s">
        <v>6</v>
      </c>
      <c r="J1052" s="1" t="s">
        <v>43</v>
      </c>
      <c r="L1052" s="9">
        <f t="shared" si="51"/>
        <v>0.26501168224299065</v>
      </c>
      <c r="M1052" s="9">
        <f t="shared" si="52"/>
        <v>14.842852478997703</v>
      </c>
      <c r="S1052">
        <f t="shared" si="53"/>
        <v>2.6501913101250398</v>
      </c>
    </row>
    <row r="1053" spans="1:19" x14ac:dyDescent="0.2">
      <c r="A1053" s="1">
        <v>1052</v>
      </c>
      <c r="B1053" s="1">
        <v>1043</v>
      </c>
      <c r="C1053" s="1">
        <v>1044</v>
      </c>
      <c r="D1053" s="12">
        <f>VLOOKUP($J1053,Cabos!$A$29:$E$42,2,FALSE)</f>
        <v>1.712</v>
      </c>
      <c r="E1053" s="12">
        <f>VLOOKUP($J1053,Cabos!$A$29:$E$42,3,FALSE)</f>
        <v>0.45369999999999999</v>
      </c>
      <c r="F1053" s="12">
        <f>VLOOKUP($J1053,Cabos!$A$29:$E$42,5,FALSE)</f>
        <v>3.6416605972323381E-6</v>
      </c>
      <c r="G1053" s="1">
        <v>0.23274</v>
      </c>
      <c r="H1053" s="1" t="s">
        <v>6</v>
      </c>
      <c r="J1053" s="1" t="s">
        <v>43</v>
      </c>
      <c r="L1053" s="9">
        <f t="shared" si="51"/>
        <v>0.26501168224299065</v>
      </c>
      <c r="M1053" s="9">
        <f t="shared" si="52"/>
        <v>14.842852478997703</v>
      </c>
      <c r="S1053">
        <f t="shared" si="53"/>
        <v>3.4545254859619252</v>
      </c>
    </row>
    <row r="1054" spans="1:19" x14ac:dyDescent="0.2">
      <c r="A1054" s="1">
        <v>1053</v>
      </c>
      <c r="B1054" s="1">
        <v>1044</v>
      </c>
      <c r="C1054" s="1">
        <v>1045</v>
      </c>
      <c r="D1054" s="12">
        <f>VLOOKUP($J1054,Cabos!$A$29:$E$42,2,FALSE)</f>
        <v>1.712</v>
      </c>
      <c r="E1054" s="12">
        <f>VLOOKUP($J1054,Cabos!$A$29:$E$42,3,FALSE)</f>
        <v>0.45369999999999999</v>
      </c>
      <c r="F1054" s="12">
        <f>VLOOKUP($J1054,Cabos!$A$29:$E$42,5,FALSE)</f>
        <v>3.6416605972323381E-6</v>
      </c>
      <c r="G1054" s="1">
        <v>6.053E-2</v>
      </c>
      <c r="H1054" s="1" t="s">
        <v>6</v>
      </c>
      <c r="J1054" s="1" t="s">
        <v>43</v>
      </c>
      <c r="L1054" s="9">
        <f t="shared" si="51"/>
        <v>0.26501168224299065</v>
      </c>
      <c r="M1054" s="9">
        <f t="shared" si="52"/>
        <v>14.842852478997703</v>
      </c>
      <c r="S1054">
        <f t="shared" si="53"/>
        <v>0.89843786055373098</v>
      </c>
    </row>
    <row r="1055" spans="1:19" x14ac:dyDescent="0.2">
      <c r="A1055" s="1">
        <v>1054</v>
      </c>
      <c r="B1055" s="1">
        <v>1045</v>
      </c>
      <c r="C1055" s="1">
        <v>1047</v>
      </c>
      <c r="D1055" s="12">
        <f>VLOOKUP($J1055,Cabos!$A$29:$E$42,2,FALSE)</f>
        <v>1.712</v>
      </c>
      <c r="E1055" s="12">
        <f>VLOOKUP($J1055,Cabos!$A$29:$E$42,3,FALSE)</f>
        <v>0.45369999999999999</v>
      </c>
      <c r="F1055" s="12">
        <f>VLOOKUP($J1055,Cabos!$A$29:$E$42,5,FALSE)</f>
        <v>3.6416605972323381E-6</v>
      </c>
      <c r="G1055" s="1">
        <v>0.40361000000000002</v>
      </c>
      <c r="H1055" s="1" t="s">
        <v>6</v>
      </c>
      <c r="J1055" s="1" t="s">
        <v>43</v>
      </c>
      <c r="L1055" s="9">
        <f t="shared" si="51"/>
        <v>0.26501168224299065</v>
      </c>
      <c r="M1055" s="9">
        <f t="shared" si="52"/>
        <v>14.842852478997703</v>
      </c>
      <c r="S1055">
        <f t="shared" si="53"/>
        <v>5.9907236890482629</v>
      </c>
    </row>
    <row r="1056" spans="1:19" x14ac:dyDescent="0.2">
      <c r="A1056" s="1">
        <v>1055</v>
      </c>
      <c r="B1056" s="1">
        <v>1045</v>
      </c>
      <c r="C1056" s="1">
        <v>1046</v>
      </c>
      <c r="D1056" s="12">
        <f>VLOOKUP($J1056,Cabos!$A$29:$E$42,2,FALSE)</f>
        <v>1.712</v>
      </c>
      <c r="E1056" s="12">
        <f>VLOOKUP($J1056,Cabos!$A$29:$E$42,3,FALSE)</f>
        <v>0.45369999999999999</v>
      </c>
      <c r="F1056" s="12">
        <f>VLOOKUP($J1056,Cabos!$A$29:$E$42,5,FALSE)</f>
        <v>3.6416605972323381E-6</v>
      </c>
      <c r="G1056" s="1">
        <v>0.33079000000000003</v>
      </c>
      <c r="H1056" s="1" t="s">
        <v>6</v>
      </c>
      <c r="J1056" s="1" t="s">
        <v>43</v>
      </c>
      <c r="L1056" s="9">
        <f t="shared" si="51"/>
        <v>0.26501168224299065</v>
      </c>
      <c r="M1056" s="9">
        <f t="shared" si="52"/>
        <v>14.842852478997703</v>
      </c>
      <c r="S1056">
        <f t="shared" si="53"/>
        <v>4.9098671715276501</v>
      </c>
    </row>
    <row r="1057" spans="1:19" x14ac:dyDescent="0.2">
      <c r="A1057" s="1">
        <v>1056</v>
      </c>
      <c r="B1057" s="1">
        <v>1046</v>
      </c>
      <c r="C1057" s="1">
        <v>1048</v>
      </c>
      <c r="D1057" s="12">
        <f>VLOOKUP($J1057,Cabos!$A$29:$E$42,2,FALSE)</f>
        <v>1.712</v>
      </c>
      <c r="E1057" s="12">
        <f>VLOOKUP($J1057,Cabos!$A$29:$E$42,3,FALSE)</f>
        <v>0.45369999999999999</v>
      </c>
      <c r="F1057" s="12">
        <f>VLOOKUP($J1057,Cabos!$A$29:$E$42,5,FALSE)</f>
        <v>3.6416605972323381E-6</v>
      </c>
      <c r="G1057" s="1">
        <v>0.26249</v>
      </c>
      <c r="H1057" s="1" t="s">
        <v>6</v>
      </c>
      <c r="J1057" s="1" t="s">
        <v>43</v>
      </c>
      <c r="L1057" s="9">
        <f t="shared" si="51"/>
        <v>0.26501168224299065</v>
      </c>
      <c r="M1057" s="9">
        <f t="shared" si="52"/>
        <v>14.842852478997703</v>
      </c>
      <c r="S1057">
        <f t="shared" si="53"/>
        <v>3.8961003472121067</v>
      </c>
    </row>
    <row r="1058" spans="1:19" x14ac:dyDescent="0.2">
      <c r="A1058" s="1">
        <v>1057</v>
      </c>
      <c r="B1058" s="1">
        <v>1048</v>
      </c>
      <c r="C1058" s="1">
        <v>1049</v>
      </c>
      <c r="D1058" s="12">
        <f>VLOOKUP($J1058,Cabos!$A$29:$E$42,2,FALSE)</f>
        <v>1.712</v>
      </c>
      <c r="E1058" s="12">
        <f>VLOOKUP($J1058,Cabos!$A$29:$E$42,3,FALSE)</f>
        <v>0.45369999999999999</v>
      </c>
      <c r="F1058" s="12">
        <f>VLOOKUP($J1058,Cabos!$A$29:$E$42,5,FALSE)</f>
        <v>3.6416605972323381E-6</v>
      </c>
      <c r="G1058" s="1">
        <v>0.45807999999999999</v>
      </c>
      <c r="H1058" s="1" t="s">
        <v>6</v>
      </c>
      <c r="J1058" s="1" t="s">
        <v>43</v>
      </c>
      <c r="K1058" s="1" t="s">
        <v>43</v>
      </c>
      <c r="L1058" s="9">
        <f t="shared" si="51"/>
        <v>0.26501168224299065</v>
      </c>
      <c r="M1058" s="9">
        <f t="shared" si="52"/>
        <v>14.842852478997703</v>
      </c>
      <c r="S1058">
        <f t="shared" si="53"/>
        <v>6.7992138635792676</v>
      </c>
    </row>
    <row r="1059" spans="1:19" x14ac:dyDescent="0.2">
      <c r="A1059" s="1">
        <v>1058</v>
      </c>
      <c r="B1059" s="1">
        <v>1050</v>
      </c>
      <c r="C1059" s="1">
        <v>1051</v>
      </c>
      <c r="D1059" s="12">
        <f>VLOOKUP($J1059,Cabos!$A$29:$E$42,2,FALSE)</f>
        <v>0.34084291919240134</v>
      </c>
      <c r="E1059" s="12">
        <f>VLOOKUP($J1059,Cabos!$A$29:$E$42,3,FALSE)</f>
        <v>0.43735382559305047</v>
      </c>
      <c r="F1059" s="12">
        <f>VLOOKUP($J1059,Cabos!$A$29:$E$42,5,FALSE)</f>
        <v>0</v>
      </c>
      <c r="G1059" s="1">
        <v>9.2310000000000003E-2</v>
      </c>
      <c r="H1059" s="1" t="s">
        <v>6</v>
      </c>
      <c r="J1059" s="1" t="s">
        <v>50</v>
      </c>
      <c r="L1059" s="9">
        <f t="shared" si="51"/>
        <v>1.2831536199411846</v>
      </c>
      <c r="M1059" s="9">
        <f t="shared" si="52"/>
        <v>52.069647258540606</v>
      </c>
      <c r="S1059">
        <f t="shared" si="53"/>
        <v>4.8065491384358836</v>
      </c>
    </row>
    <row r="1060" spans="1:19" x14ac:dyDescent="0.2">
      <c r="A1060" s="1">
        <v>1059</v>
      </c>
      <c r="B1060" s="1">
        <v>1050</v>
      </c>
      <c r="C1060" s="1">
        <v>1052</v>
      </c>
      <c r="D1060" s="12">
        <f>VLOOKUP($J1060,Cabos!$A$29:$E$42,2,FALSE)</f>
        <v>1.044</v>
      </c>
      <c r="E1060" s="12">
        <f>VLOOKUP($J1060,Cabos!$A$29:$E$42,3,FALSE)</f>
        <v>0.44619999999999999</v>
      </c>
      <c r="F1060" s="12">
        <f>VLOOKUP($J1060,Cabos!$A$29:$E$42,5,FALSE)</f>
        <v>3.7439161362785476E-6</v>
      </c>
      <c r="G1060" s="1">
        <v>1.5390000000000001E-2</v>
      </c>
      <c r="H1060" s="1" t="s">
        <v>6</v>
      </c>
      <c r="J1060" s="1" t="s">
        <v>41</v>
      </c>
      <c r="L1060" s="9">
        <f t="shared" si="51"/>
        <v>0.42739463601532562</v>
      </c>
      <c r="M1060" s="9">
        <f t="shared" si="52"/>
        <v>23.141603542893169</v>
      </c>
      <c r="S1060">
        <f t="shared" si="53"/>
        <v>0.3561492785251259</v>
      </c>
    </row>
    <row r="1061" spans="1:19" x14ac:dyDescent="0.2">
      <c r="A1061" s="1">
        <v>1060</v>
      </c>
      <c r="B1061" s="1">
        <v>1050</v>
      </c>
      <c r="C1061" s="1">
        <v>1053</v>
      </c>
      <c r="D1061" s="12">
        <f>VLOOKUP($J1061,Cabos!$A$29:$E$42,2,FALSE)</f>
        <v>1.044</v>
      </c>
      <c r="E1061" s="12">
        <f>VLOOKUP($J1061,Cabos!$A$29:$E$42,3,FALSE)</f>
        <v>0.44619999999999999</v>
      </c>
      <c r="F1061" s="12">
        <f>VLOOKUP($J1061,Cabos!$A$29:$E$42,5,FALSE)</f>
        <v>3.7439161362785476E-6</v>
      </c>
      <c r="G1061" s="1">
        <v>2.0109999999999999E-2</v>
      </c>
      <c r="H1061" s="1" t="s">
        <v>6</v>
      </c>
      <c r="J1061" s="1" t="s">
        <v>41</v>
      </c>
      <c r="L1061" s="9">
        <f t="shared" si="51"/>
        <v>0.42739463601532562</v>
      </c>
      <c r="M1061" s="9">
        <f t="shared" si="52"/>
        <v>23.141603542893169</v>
      </c>
      <c r="S1061">
        <f t="shared" si="53"/>
        <v>0.46537764724758163</v>
      </c>
    </row>
    <row r="1062" spans="1:19" x14ac:dyDescent="0.2">
      <c r="A1062" s="1">
        <v>1061</v>
      </c>
      <c r="B1062" s="1">
        <v>1051</v>
      </c>
      <c r="C1062" s="1">
        <v>1054</v>
      </c>
      <c r="D1062" s="12">
        <f>VLOOKUP($J1062,Cabos!$A$29:$E$42,2,FALSE)</f>
        <v>0.34084291919240134</v>
      </c>
      <c r="E1062" s="12">
        <f>VLOOKUP($J1062,Cabos!$A$29:$E$42,3,FALSE)</f>
        <v>0.43735382559305047</v>
      </c>
      <c r="F1062" s="12">
        <f>VLOOKUP($J1062,Cabos!$A$29:$E$42,5,FALSE)</f>
        <v>0</v>
      </c>
      <c r="G1062" s="1">
        <v>2.47E-2</v>
      </c>
      <c r="H1062" s="1" t="s">
        <v>6</v>
      </c>
      <c r="J1062" s="1" t="s">
        <v>50</v>
      </c>
      <c r="L1062" s="9">
        <f t="shared" si="51"/>
        <v>1.2831536199411846</v>
      </c>
      <c r="M1062" s="9">
        <f t="shared" si="52"/>
        <v>52.069647258540606</v>
      </c>
      <c r="S1062">
        <f t="shared" si="53"/>
        <v>1.286120287285953</v>
      </c>
    </row>
    <row r="1063" spans="1:19" x14ac:dyDescent="0.2">
      <c r="A1063" s="1">
        <v>1062</v>
      </c>
      <c r="B1063" s="1">
        <v>1054</v>
      </c>
      <c r="C1063" s="1">
        <v>1057</v>
      </c>
      <c r="D1063" s="12">
        <f>VLOOKUP($J1063,Cabos!$A$29:$E$42,2,FALSE)</f>
        <v>1.712</v>
      </c>
      <c r="E1063" s="12">
        <f>VLOOKUP($J1063,Cabos!$A$29:$E$42,3,FALSE)</f>
        <v>0.45369999999999999</v>
      </c>
      <c r="F1063" s="12">
        <f>VLOOKUP($J1063,Cabos!$A$29:$E$42,5,FALSE)</f>
        <v>3.6416605972323381E-6</v>
      </c>
      <c r="G1063" s="1">
        <v>0.16941000000000001</v>
      </c>
      <c r="H1063" s="1" t="s">
        <v>6</v>
      </c>
      <c r="J1063" s="1" t="s">
        <v>43</v>
      </c>
      <c r="K1063" s="1" t="s">
        <v>41</v>
      </c>
      <c r="L1063" s="9">
        <f t="shared" si="51"/>
        <v>0.26501168224299065</v>
      </c>
      <c r="M1063" s="9">
        <f t="shared" si="52"/>
        <v>14.842852478997703</v>
      </c>
      <c r="S1063">
        <f t="shared" si="53"/>
        <v>2.5145276384670008</v>
      </c>
    </row>
    <row r="1064" spans="1:19" x14ac:dyDescent="0.2">
      <c r="A1064" s="1">
        <v>1063</v>
      </c>
      <c r="B1064" s="1">
        <v>1054</v>
      </c>
      <c r="C1064" s="1">
        <v>1056</v>
      </c>
      <c r="D1064" s="12">
        <f>VLOOKUP($J1064,Cabos!$A$29:$E$42,2,FALSE)</f>
        <v>1.712</v>
      </c>
      <c r="E1064" s="12">
        <f>VLOOKUP($J1064,Cabos!$A$29:$E$42,3,FALSE)</f>
        <v>0.45369999999999999</v>
      </c>
      <c r="F1064" s="12">
        <f>VLOOKUP($J1064,Cabos!$A$29:$E$42,5,FALSE)</f>
        <v>3.6416605972323381E-6</v>
      </c>
      <c r="G1064" s="1">
        <v>0.10528</v>
      </c>
      <c r="H1064" s="1" t="s">
        <v>6</v>
      </c>
      <c r="J1064" s="1" t="s">
        <v>43</v>
      </c>
      <c r="L1064" s="9">
        <f t="shared" si="51"/>
        <v>0.26501168224299065</v>
      </c>
      <c r="M1064" s="9">
        <f t="shared" si="52"/>
        <v>14.842852478997703</v>
      </c>
      <c r="S1064">
        <f t="shared" si="53"/>
        <v>1.5626555089888781</v>
      </c>
    </row>
    <row r="1065" spans="1:19" x14ac:dyDescent="0.2">
      <c r="A1065" s="1">
        <v>1064</v>
      </c>
      <c r="B1065" s="1">
        <v>1054</v>
      </c>
      <c r="C1065" s="1">
        <v>1055</v>
      </c>
      <c r="D1065" s="12">
        <f>VLOOKUP($J1065,Cabos!$A$29:$E$42,2,FALSE)</f>
        <v>0.34084291919240134</v>
      </c>
      <c r="E1065" s="12">
        <f>VLOOKUP($J1065,Cabos!$A$29:$E$42,3,FALSE)</f>
        <v>0.43735382559305047</v>
      </c>
      <c r="F1065" s="12">
        <f>VLOOKUP($J1065,Cabos!$A$29:$E$42,5,FALSE)</f>
        <v>0</v>
      </c>
      <c r="G1065" s="1">
        <v>0.18484999999999999</v>
      </c>
      <c r="H1065" s="1" t="s">
        <v>6</v>
      </c>
      <c r="J1065" s="1" t="s">
        <v>50</v>
      </c>
      <c r="L1065" s="9">
        <f t="shared" si="51"/>
        <v>1.2831536199411846</v>
      </c>
      <c r="M1065" s="9">
        <f t="shared" si="52"/>
        <v>52.069647258540606</v>
      </c>
      <c r="S1065">
        <f t="shared" si="53"/>
        <v>9.6250742957412303</v>
      </c>
    </row>
    <row r="1066" spans="1:19" x14ac:dyDescent="0.2">
      <c r="A1066" s="1">
        <v>1065</v>
      </c>
      <c r="B1066" s="1">
        <v>1055</v>
      </c>
      <c r="C1066" s="1">
        <v>1059</v>
      </c>
      <c r="D1066" s="12">
        <f>VLOOKUP($J1066,Cabos!$A$29:$E$42,2,FALSE)</f>
        <v>0.34084291919240134</v>
      </c>
      <c r="E1066" s="12">
        <f>VLOOKUP($J1066,Cabos!$A$29:$E$42,3,FALSE)</f>
        <v>0.43735382559305047</v>
      </c>
      <c r="F1066" s="12">
        <f>VLOOKUP($J1066,Cabos!$A$29:$E$42,5,FALSE)</f>
        <v>0</v>
      </c>
      <c r="G1066" s="1">
        <v>8.9980000000000004E-2</v>
      </c>
      <c r="H1066" s="1" t="s">
        <v>6</v>
      </c>
      <c r="J1066" s="1" t="s">
        <v>50</v>
      </c>
      <c r="L1066" s="9">
        <f t="shared" si="51"/>
        <v>1.2831536199411846</v>
      </c>
      <c r="M1066" s="9">
        <f t="shared" si="52"/>
        <v>52.069647258540606</v>
      </c>
      <c r="S1066">
        <f t="shared" si="53"/>
        <v>4.6852268603234837</v>
      </c>
    </row>
    <row r="1067" spans="1:19" x14ac:dyDescent="0.2">
      <c r="A1067" s="1">
        <v>1066</v>
      </c>
      <c r="B1067" s="1">
        <v>1056</v>
      </c>
      <c r="C1067" s="1">
        <v>1058</v>
      </c>
      <c r="D1067" s="12">
        <f>VLOOKUP($J1067,Cabos!$A$29:$E$42,2,FALSE)</f>
        <v>1.712</v>
      </c>
      <c r="E1067" s="12">
        <f>VLOOKUP($J1067,Cabos!$A$29:$E$42,3,FALSE)</f>
        <v>0.45369999999999999</v>
      </c>
      <c r="F1067" s="12">
        <f>VLOOKUP($J1067,Cabos!$A$29:$E$42,5,FALSE)</f>
        <v>3.6416605972323381E-6</v>
      </c>
      <c r="G1067" s="1">
        <v>1.72E-2</v>
      </c>
      <c r="H1067" s="1" t="s">
        <v>6</v>
      </c>
      <c r="J1067" s="1" t="s">
        <v>43</v>
      </c>
      <c r="L1067" s="9">
        <f t="shared" si="51"/>
        <v>0.26501168224299065</v>
      </c>
      <c r="M1067" s="9">
        <f t="shared" si="52"/>
        <v>14.842852478997703</v>
      </c>
      <c r="S1067">
        <f t="shared" si="53"/>
        <v>0.25529706263876051</v>
      </c>
    </row>
    <row r="1068" spans="1:19" x14ac:dyDescent="0.2">
      <c r="A1068" s="1">
        <v>1067</v>
      </c>
      <c r="B1068" s="1">
        <v>1059</v>
      </c>
      <c r="C1068" s="1">
        <v>1060</v>
      </c>
      <c r="D1068" s="12">
        <f>VLOOKUP($J1068,Cabos!$A$29:$E$42,2,FALSE)</f>
        <v>0.34084291919240134</v>
      </c>
      <c r="E1068" s="12">
        <f>VLOOKUP($J1068,Cabos!$A$29:$E$42,3,FALSE)</f>
        <v>0.43735382559305047</v>
      </c>
      <c r="F1068" s="12">
        <f>VLOOKUP($J1068,Cabos!$A$29:$E$42,5,FALSE)</f>
        <v>0</v>
      </c>
      <c r="G1068" s="1">
        <v>6.7610000000000003E-2</v>
      </c>
      <c r="H1068" s="1" t="s">
        <v>6</v>
      </c>
      <c r="J1068" s="1" t="s">
        <v>50</v>
      </c>
      <c r="L1068" s="9">
        <f t="shared" si="51"/>
        <v>1.2831536199411846</v>
      </c>
      <c r="M1068" s="9">
        <f t="shared" si="52"/>
        <v>52.069647258540606</v>
      </c>
      <c r="S1068">
        <f t="shared" si="53"/>
        <v>3.5204288511499304</v>
      </c>
    </row>
    <row r="1069" spans="1:19" x14ac:dyDescent="0.2">
      <c r="A1069" s="1">
        <v>1068</v>
      </c>
      <c r="B1069" s="1">
        <v>1060</v>
      </c>
      <c r="C1069" s="1">
        <v>1062</v>
      </c>
      <c r="D1069" s="12">
        <f>VLOOKUP($J1069,Cabos!$A$29:$E$42,2,FALSE)</f>
        <v>1.2110629067245118</v>
      </c>
      <c r="E1069" s="12">
        <f>VLOOKUP($J1069,Cabos!$A$29:$E$42,3,FALSE)</f>
        <v>0.58720173535791753</v>
      </c>
      <c r="F1069" s="12">
        <f>VLOOKUP($J1069,Cabos!$A$29:$E$42,5,FALSE)</f>
        <v>0</v>
      </c>
      <c r="G1069" s="1">
        <v>4.6100000000000002E-2</v>
      </c>
      <c r="H1069" s="1" t="s">
        <v>6</v>
      </c>
      <c r="J1069" s="1" t="s">
        <v>52</v>
      </c>
      <c r="K1069" s="1" t="s">
        <v>45</v>
      </c>
      <c r="L1069" s="9">
        <f t="shared" si="51"/>
        <v>0.48486476804585349</v>
      </c>
      <c r="M1069" s="9">
        <f t="shared" si="52"/>
        <v>25.867112173497507</v>
      </c>
      <c r="S1069">
        <f t="shared" si="53"/>
        <v>1.192473871198235</v>
      </c>
    </row>
    <row r="1070" spans="1:19" x14ac:dyDescent="0.2">
      <c r="A1070" s="1">
        <v>1069</v>
      </c>
      <c r="B1070" s="1">
        <v>1060</v>
      </c>
      <c r="C1070" s="1">
        <v>1063</v>
      </c>
      <c r="D1070" s="12">
        <f>VLOOKUP($J1070,Cabos!$A$29:$E$42,2,FALSE)</f>
        <v>1.2110629067245118</v>
      </c>
      <c r="E1070" s="12">
        <f>VLOOKUP($J1070,Cabos!$A$29:$E$42,3,FALSE)</f>
        <v>0.58720173535791753</v>
      </c>
      <c r="F1070" s="12">
        <f>VLOOKUP($J1070,Cabos!$A$29:$E$42,5,FALSE)</f>
        <v>0</v>
      </c>
      <c r="G1070" s="1">
        <v>1.6160000000000001E-2</v>
      </c>
      <c r="H1070" s="1" t="s">
        <v>6</v>
      </c>
      <c r="J1070" s="1" t="s">
        <v>52</v>
      </c>
      <c r="L1070" s="9">
        <f t="shared" si="51"/>
        <v>0.48486476804585349</v>
      </c>
      <c r="M1070" s="9">
        <f t="shared" si="52"/>
        <v>25.867112173497507</v>
      </c>
      <c r="S1070">
        <f t="shared" si="53"/>
        <v>0.41801253272371974</v>
      </c>
    </row>
    <row r="1071" spans="1:19" x14ac:dyDescent="0.2">
      <c r="A1071" s="1">
        <v>1070</v>
      </c>
      <c r="B1071" s="1">
        <v>1060</v>
      </c>
      <c r="C1071" s="1">
        <v>1061</v>
      </c>
      <c r="D1071" s="12">
        <f>VLOOKUP($J1071,Cabos!$A$29:$E$42,2,FALSE)</f>
        <v>0.34084291919240134</v>
      </c>
      <c r="E1071" s="12">
        <f>VLOOKUP($J1071,Cabos!$A$29:$E$42,3,FALSE)</f>
        <v>0.43735382559305047</v>
      </c>
      <c r="F1071" s="12">
        <f>VLOOKUP($J1071,Cabos!$A$29:$E$42,5,FALSE)</f>
        <v>0</v>
      </c>
      <c r="G1071" s="1">
        <v>0.14321</v>
      </c>
      <c r="H1071" s="1" t="s">
        <v>6</v>
      </c>
      <c r="J1071" s="1" t="s">
        <v>50</v>
      </c>
      <c r="K1071" s="1" t="s">
        <v>43</v>
      </c>
      <c r="L1071" s="9">
        <f t="shared" si="51"/>
        <v>1.2831536199411846</v>
      </c>
      <c r="M1071" s="9">
        <f t="shared" si="52"/>
        <v>52.069647258540606</v>
      </c>
      <c r="S1071">
        <f t="shared" si="53"/>
        <v>7.4568941838956002</v>
      </c>
    </row>
    <row r="1072" spans="1:19" x14ac:dyDescent="0.2">
      <c r="A1072" s="1">
        <v>1071</v>
      </c>
      <c r="B1072" s="1">
        <v>1061</v>
      </c>
      <c r="C1072" s="1">
        <v>1206</v>
      </c>
      <c r="D1072" s="12">
        <f>VLOOKUP($J1072,Cabos!$A$29:$E$42,2,FALSE)</f>
        <v>1.712</v>
      </c>
      <c r="E1072" s="12">
        <f>VLOOKUP($J1072,Cabos!$A$29:$E$42,3,FALSE)</f>
        <v>0.45369999999999999</v>
      </c>
      <c r="F1072" s="12">
        <f>VLOOKUP($J1072,Cabos!$A$29:$E$42,5,FALSE)</f>
        <v>3.6416605972323381E-6</v>
      </c>
      <c r="G1072" s="1">
        <v>0.15331999999999998</v>
      </c>
      <c r="H1072" s="1" t="s">
        <v>6</v>
      </c>
      <c r="J1072" s="1" t="s">
        <v>43</v>
      </c>
      <c r="L1072" s="9">
        <f t="shared" si="51"/>
        <v>0.26501168224299065</v>
      </c>
      <c r="M1072" s="9">
        <f t="shared" si="52"/>
        <v>14.842852478997703</v>
      </c>
      <c r="S1072">
        <f t="shared" si="53"/>
        <v>2.2757061420799274</v>
      </c>
    </row>
    <row r="1073" spans="1:19" x14ac:dyDescent="0.2">
      <c r="A1073" s="1">
        <v>1072</v>
      </c>
      <c r="B1073" s="1">
        <v>1063</v>
      </c>
      <c r="C1073" s="1">
        <v>1064</v>
      </c>
      <c r="D1073" s="12">
        <f>VLOOKUP($J1073,Cabos!$A$29:$E$42,2,FALSE)</f>
        <v>1.2110629067245118</v>
      </c>
      <c r="E1073" s="12">
        <f>VLOOKUP($J1073,Cabos!$A$29:$E$42,3,FALSE)</f>
        <v>0.58720173535791753</v>
      </c>
      <c r="F1073" s="12">
        <f>VLOOKUP($J1073,Cabos!$A$29:$E$42,5,FALSE)</f>
        <v>0</v>
      </c>
      <c r="G1073" s="1">
        <v>0.18577000000000002</v>
      </c>
      <c r="H1073" s="1" t="s">
        <v>6</v>
      </c>
      <c r="J1073" s="1" t="s">
        <v>52</v>
      </c>
      <c r="L1073" s="9">
        <f t="shared" si="51"/>
        <v>0.48486476804585349</v>
      </c>
      <c r="M1073" s="9">
        <f t="shared" si="52"/>
        <v>25.867112173497507</v>
      </c>
      <c r="S1073">
        <f t="shared" si="53"/>
        <v>4.8053334284706324</v>
      </c>
    </row>
    <row r="1074" spans="1:19" x14ac:dyDescent="0.2">
      <c r="A1074" s="1">
        <v>1073</v>
      </c>
      <c r="B1074" s="1">
        <v>1064</v>
      </c>
      <c r="C1074" s="1">
        <v>1066</v>
      </c>
      <c r="D1074" s="12">
        <f>VLOOKUP($J1074,Cabos!$A$29:$E$42,2,FALSE)</f>
        <v>1.2110629067245118</v>
      </c>
      <c r="E1074" s="12">
        <f>VLOOKUP($J1074,Cabos!$A$29:$E$42,3,FALSE)</f>
        <v>0.58720173535791753</v>
      </c>
      <c r="F1074" s="12">
        <f>VLOOKUP($J1074,Cabos!$A$29:$E$42,5,FALSE)</f>
        <v>0</v>
      </c>
      <c r="G1074" s="1">
        <v>0.10242</v>
      </c>
      <c r="H1074" s="1" t="s">
        <v>6</v>
      </c>
      <c r="J1074" s="1" t="s">
        <v>52</v>
      </c>
      <c r="L1074" s="9">
        <f t="shared" si="51"/>
        <v>0.48486476804585349</v>
      </c>
      <c r="M1074" s="9">
        <f t="shared" si="52"/>
        <v>25.867112173497507</v>
      </c>
      <c r="S1074">
        <f t="shared" si="53"/>
        <v>2.6493096288096147</v>
      </c>
    </row>
    <row r="1075" spans="1:19" x14ac:dyDescent="0.2">
      <c r="A1075" s="1">
        <v>1074</v>
      </c>
      <c r="B1075" s="1">
        <v>1064</v>
      </c>
      <c r="C1075" s="1">
        <v>1067</v>
      </c>
      <c r="D1075" s="12">
        <f>VLOOKUP($J1075,Cabos!$A$29:$E$42,2,FALSE)</f>
        <v>1.044</v>
      </c>
      <c r="E1075" s="12">
        <f>VLOOKUP($J1075,Cabos!$A$29:$E$42,3,FALSE)</f>
        <v>0.44619999999999999</v>
      </c>
      <c r="F1075" s="12">
        <f>VLOOKUP($J1075,Cabos!$A$29:$E$42,5,FALSE)</f>
        <v>3.7439161362785476E-6</v>
      </c>
      <c r="G1075" s="1">
        <v>1.6789999999999999E-2</v>
      </c>
      <c r="H1075" s="1" t="s">
        <v>6</v>
      </c>
      <c r="J1075" s="1" t="s">
        <v>41</v>
      </c>
      <c r="L1075" s="9">
        <f t="shared" si="51"/>
        <v>0.42739463601532562</v>
      </c>
      <c r="M1075" s="9">
        <f t="shared" si="52"/>
        <v>23.141603542893169</v>
      </c>
      <c r="S1075">
        <f t="shared" si="53"/>
        <v>0.38854752348517629</v>
      </c>
    </row>
    <row r="1076" spans="1:19" x14ac:dyDescent="0.2">
      <c r="A1076" s="1">
        <v>1075</v>
      </c>
      <c r="B1076" s="1">
        <v>1064</v>
      </c>
      <c r="C1076" s="1">
        <v>1065</v>
      </c>
      <c r="D1076" s="12">
        <f>VLOOKUP($J1076,Cabos!$A$29:$E$42,2,FALSE)</f>
        <v>1.044</v>
      </c>
      <c r="E1076" s="12">
        <f>VLOOKUP($J1076,Cabos!$A$29:$E$42,3,FALSE)</f>
        <v>0.44619999999999999</v>
      </c>
      <c r="F1076" s="12">
        <f>VLOOKUP($J1076,Cabos!$A$29:$E$42,5,FALSE)</f>
        <v>3.7439161362785476E-6</v>
      </c>
      <c r="G1076" s="1">
        <v>5.892E-2</v>
      </c>
      <c r="H1076" s="1" t="s">
        <v>6</v>
      </c>
      <c r="J1076" s="1" t="s">
        <v>41</v>
      </c>
      <c r="L1076" s="9">
        <f t="shared" si="51"/>
        <v>0.42739463601532562</v>
      </c>
      <c r="M1076" s="9">
        <f t="shared" si="52"/>
        <v>23.141603542893169</v>
      </c>
      <c r="S1076">
        <f t="shared" si="53"/>
        <v>1.3635032807472656</v>
      </c>
    </row>
    <row r="1077" spans="1:19" x14ac:dyDescent="0.2">
      <c r="A1077" s="1">
        <v>1076</v>
      </c>
      <c r="B1077" s="1">
        <v>1065</v>
      </c>
      <c r="C1077" s="1">
        <v>1205</v>
      </c>
      <c r="D1077" s="12">
        <f>VLOOKUP($J1077,Cabos!$A$29:$E$42,2,FALSE)</f>
        <v>1.044</v>
      </c>
      <c r="E1077" s="12">
        <f>VLOOKUP($J1077,Cabos!$A$29:$E$42,3,FALSE)</f>
        <v>0.44619999999999999</v>
      </c>
      <c r="F1077" s="12">
        <f>VLOOKUP($J1077,Cabos!$A$29:$E$42,5,FALSE)</f>
        <v>3.7439161362785476E-6</v>
      </c>
      <c r="G1077" s="1">
        <v>7.9299999999999995E-3</v>
      </c>
      <c r="H1077" s="1" t="s">
        <v>6</v>
      </c>
      <c r="J1077" s="1" t="s">
        <v>41</v>
      </c>
      <c r="L1077" s="9">
        <f t="shared" si="51"/>
        <v>0.42739463601532562</v>
      </c>
      <c r="M1077" s="9">
        <f t="shared" si="52"/>
        <v>23.141603542893169</v>
      </c>
      <c r="S1077">
        <f t="shared" si="53"/>
        <v>0.18351291609514281</v>
      </c>
    </row>
    <row r="1078" spans="1:19" x14ac:dyDescent="0.2">
      <c r="A1078" s="1">
        <v>1077</v>
      </c>
      <c r="B1078" s="1">
        <v>1066</v>
      </c>
      <c r="C1078" s="1">
        <v>1068</v>
      </c>
      <c r="D1078" s="12">
        <f>VLOOKUP($J1078,Cabos!$A$29:$E$42,2,FALSE)</f>
        <v>1.2110629067245118</v>
      </c>
      <c r="E1078" s="12">
        <f>VLOOKUP($J1078,Cabos!$A$29:$E$42,3,FALSE)</f>
        <v>0.58720173535791753</v>
      </c>
      <c r="F1078" s="12">
        <f>VLOOKUP($J1078,Cabos!$A$29:$E$42,5,FALSE)</f>
        <v>0</v>
      </c>
      <c r="G1078" s="1">
        <v>4.3880000000000002E-2</v>
      </c>
      <c r="H1078" s="1" t="s">
        <v>6</v>
      </c>
      <c r="J1078" s="1" t="s">
        <v>52</v>
      </c>
      <c r="L1078" s="9">
        <f t="shared" si="51"/>
        <v>0.48486476804585349</v>
      </c>
      <c r="M1078" s="9">
        <f t="shared" si="52"/>
        <v>25.867112173497507</v>
      </c>
      <c r="S1078">
        <f t="shared" si="53"/>
        <v>1.1350488821730707</v>
      </c>
    </row>
    <row r="1079" spans="1:19" x14ac:dyDescent="0.2">
      <c r="A1079" s="1">
        <v>1078</v>
      </c>
      <c r="B1079" s="1">
        <v>1068</v>
      </c>
      <c r="C1079" s="1">
        <v>1071</v>
      </c>
      <c r="D1079" s="12">
        <f>VLOOKUP($J1079,Cabos!$A$29:$E$42,2,FALSE)</f>
        <v>1.2110629067245118</v>
      </c>
      <c r="E1079" s="12">
        <f>VLOOKUP($J1079,Cabos!$A$29:$E$42,3,FALSE)</f>
        <v>0.58720173535791753</v>
      </c>
      <c r="F1079" s="12">
        <f>VLOOKUP($J1079,Cabos!$A$29:$E$42,5,FALSE)</f>
        <v>0</v>
      </c>
      <c r="G1079" s="1">
        <v>0.13857</v>
      </c>
      <c r="H1079" s="1" t="s">
        <v>6</v>
      </c>
      <c r="J1079" s="1" t="s">
        <v>52</v>
      </c>
      <c r="L1079" s="9">
        <f t="shared" si="51"/>
        <v>0.48486476804585349</v>
      </c>
      <c r="M1079" s="9">
        <f t="shared" si="52"/>
        <v>25.867112173497507</v>
      </c>
      <c r="S1079">
        <f t="shared" si="53"/>
        <v>3.5844057338815496</v>
      </c>
    </row>
    <row r="1080" spans="1:19" x14ac:dyDescent="0.2">
      <c r="A1080" s="1">
        <v>1079</v>
      </c>
      <c r="B1080" s="1">
        <v>1068</v>
      </c>
      <c r="C1080" s="1">
        <v>1070</v>
      </c>
      <c r="D1080" s="12">
        <f>VLOOKUP($J1080,Cabos!$A$29:$E$42,2,FALSE)</f>
        <v>1.1020000000000001</v>
      </c>
      <c r="E1080" s="12">
        <f>VLOOKUP($J1080,Cabos!$A$29:$E$42,3,FALSE)</f>
        <v>0.43619999999999998</v>
      </c>
      <c r="F1080" s="12">
        <f>VLOOKUP($J1080,Cabos!$A$29:$E$42,5,FALSE)</f>
        <v>3.7950664136622391E-6</v>
      </c>
      <c r="G1080" s="1">
        <v>7.1609999999999993E-2</v>
      </c>
      <c r="H1080" s="1" t="s">
        <v>6</v>
      </c>
      <c r="J1080" s="1" t="s">
        <v>45</v>
      </c>
      <c r="L1080" s="9">
        <f t="shared" si="51"/>
        <v>0.39582577132486385</v>
      </c>
      <c r="M1080" s="9">
        <f t="shared" si="52"/>
        <v>21.59493586759476</v>
      </c>
      <c r="S1080">
        <f t="shared" si="53"/>
        <v>1.5464133574784606</v>
      </c>
    </row>
    <row r="1081" spans="1:19" x14ac:dyDescent="0.2">
      <c r="A1081" s="1">
        <v>1080</v>
      </c>
      <c r="B1081" s="1">
        <v>1068</v>
      </c>
      <c r="C1081" s="1">
        <v>1069</v>
      </c>
      <c r="D1081" s="12">
        <f>VLOOKUP($J1081,Cabos!$A$29:$E$42,2,FALSE)</f>
        <v>1.1020000000000001</v>
      </c>
      <c r="E1081" s="12">
        <f>VLOOKUP($J1081,Cabos!$A$29:$E$42,3,FALSE)</f>
        <v>0.43619999999999998</v>
      </c>
      <c r="F1081" s="12">
        <f>VLOOKUP($J1081,Cabos!$A$29:$E$42,5,FALSE)</f>
        <v>3.7950664136622391E-6</v>
      </c>
      <c r="G1081" s="1">
        <v>3.1320000000000001E-2</v>
      </c>
      <c r="H1081" s="1" t="s">
        <v>6</v>
      </c>
      <c r="J1081" s="1" t="s">
        <v>45</v>
      </c>
      <c r="L1081" s="9">
        <f t="shared" si="51"/>
        <v>0.39582577132486385</v>
      </c>
      <c r="M1081" s="9">
        <f t="shared" si="52"/>
        <v>21.59493586759476</v>
      </c>
      <c r="S1081">
        <f t="shared" si="53"/>
        <v>0.67635339137306794</v>
      </c>
    </row>
    <row r="1082" spans="1:19" x14ac:dyDescent="0.2">
      <c r="A1082" s="1">
        <v>1081</v>
      </c>
      <c r="B1082" s="1">
        <v>1069</v>
      </c>
      <c r="C1082" s="1">
        <v>1202</v>
      </c>
      <c r="D1082" s="12">
        <f>VLOOKUP($J1082,Cabos!$A$29:$E$42,2,FALSE)</f>
        <v>1.1020000000000001</v>
      </c>
      <c r="E1082" s="12">
        <f>VLOOKUP($J1082,Cabos!$A$29:$E$42,3,FALSE)</f>
        <v>0.43619999999999998</v>
      </c>
      <c r="F1082" s="12">
        <f>VLOOKUP($J1082,Cabos!$A$29:$E$42,5,FALSE)</f>
        <v>3.7950664136622391E-6</v>
      </c>
      <c r="G1082" s="1">
        <v>3.4930000000000003E-2</v>
      </c>
      <c r="H1082" s="1" t="s">
        <v>6</v>
      </c>
      <c r="J1082" s="1" t="s">
        <v>45</v>
      </c>
      <c r="L1082" s="9">
        <f t="shared" si="51"/>
        <v>0.39582577132486385</v>
      </c>
      <c r="M1082" s="9">
        <f t="shared" si="52"/>
        <v>21.59493586759476</v>
      </c>
      <c r="S1082">
        <f t="shared" si="53"/>
        <v>0.75431110985508498</v>
      </c>
    </row>
    <row r="1083" spans="1:19" x14ac:dyDescent="0.2">
      <c r="A1083" s="1">
        <v>1082</v>
      </c>
      <c r="B1083" s="1">
        <v>1069</v>
      </c>
      <c r="C1083" s="1">
        <v>1201</v>
      </c>
      <c r="D1083" s="12">
        <f>VLOOKUP($J1083,Cabos!$A$29:$E$42,2,FALSE)</f>
        <v>1.712</v>
      </c>
      <c r="E1083" s="12">
        <f>VLOOKUP($J1083,Cabos!$A$29:$E$42,3,FALSE)</f>
        <v>0.45369999999999999</v>
      </c>
      <c r="F1083" s="12">
        <f>VLOOKUP($J1083,Cabos!$A$29:$E$42,5,FALSE)</f>
        <v>3.6416605972323381E-6</v>
      </c>
      <c r="G1083" s="1">
        <v>8.9990000000000001E-2</v>
      </c>
      <c r="H1083" s="1" t="s">
        <v>6</v>
      </c>
      <c r="J1083" s="1" t="s">
        <v>43</v>
      </c>
      <c r="L1083" s="9">
        <f t="shared" si="51"/>
        <v>0.26501168224299065</v>
      </c>
      <c r="M1083" s="9">
        <f t="shared" si="52"/>
        <v>14.842852478997703</v>
      </c>
      <c r="S1083">
        <f t="shared" si="53"/>
        <v>1.3357082945850032</v>
      </c>
    </row>
    <row r="1084" spans="1:19" x14ac:dyDescent="0.2">
      <c r="A1084" s="1">
        <v>1083</v>
      </c>
      <c r="B1084" s="1">
        <v>1070</v>
      </c>
      <c r="C1084" s="1">
        <v>1199</v>
      </c>
      <c r="D1084" s="12">
        <f>VLOOKUP($J1084,Cabos!$A$29:$E$42,2,FALSE)</f>
        <v>1.044</v>
      </c>
      <c r="E1084" s="12">
        <f>VLOOKUP($J1084,Cabos!$A$29:$E$42,3,FALSE)</f>
        <v>0.44619999999999999</v>
      </c>
      <c r="F1084" s="12">
        <f>VLOOKUP($J1084,Cabos!$A$29:$E$42,5,FALSE)</f>
        <v>3.7439161362785476E-6</v>
      </c>
      <c r="G1084" s="1">
        <v>6.6229999999999997E-2</v>
      </c>
      <c r="H1084" s="1" t="s">
        <v>6</v>
      </c>
      <c r="J1084" s="1" t="s">
        <v>41</v>
      </c>
      <c r="K1084" s="1" t="s">
        <v>45</v>
      </c>
      <c r="L1084" s="9">
        <f t="shared" si="51"/>
        <v>0.42739463601532562</v>
      </c>
      <c r="M1084" s="9">
        <f t="shared" si="52"/>
        <v>23.141603542893169</v>
      </c>
      <c r="S1084">
        <f t="shared" si="53"/>
        <v>1.5326684026458144</v>
      </c>
    </row>
    <row r="1085" spans="1:19" x14ac:dyDescent="0.2">
      <c r="A1085" s="1">
        <v>1084</v>
      </c>
      <c r="B1085" s="1">
        <v>1071</v>
      </c>
      <c r="C1085" s="1">
        <v>1073</v>
      </c>
      <c r="D1085" s="12">
        <f>VLOOKUP($J1085,Cabos!$A$29:$E$42,2,FALSE)</f>
        <v>1.9282296650717703</v>
      </c>
      <c r="E1085" s="12">
        <f>VLOOKUP($J1085,Cabos!$A$29:$E$42,3,FALSE)</f>
        <v>0.77990430622009566</v>
      </c>
      <c r="F1085" s="12">
        <f>VLOOKUP($J1085,Cabos!$A$29:$E$42,5,FALSE)</f>
        <v>0</v>
      </c>
      <c r="G1085" s="1">
        <v>6.2699999999999995E-3</v>
      </c>
      <c r="H1085" s="1" t="s">
        <v>6</v>
      </c>
      <c r="J1085" s="1" t="s">
        <v>46</v>
      </c>
      <c r="L1085" s="9">
        <f t="shared" si="51"/>
        <v>0.40446650124069478</v>
      </c>
      <c r="M1085" s="9">
        <f t="shared" si="52"/>
        <v>22.021682649572671</v>
      </c>
      <c r="S1085">
        <f t="shared" si="53"/>
        <v>0.13807595021282065</v>
      </c>
    </row>
    <row r="1086" spans="1:19" x14ac:dyDescent="0.2">
      <c r="A1086" s="1">
        <v>1085</v>
      </c>
      <c r="B1086" s="1">
        <v>1071</v>
      </c>
      <c r="C1086" s="1">
        <v>1072</v>
      </c>
      <c r="D1086" s="12">
        <f>VLOOKUP($J1086,Cabos!$A$29:$E$42,2,FALSE)</f>
        <v>1.2110629067245118</v>
      </c>
      <c r="E1086" s="12">
        <f>VLOOKUP($J1086,Cabos!$A$29:$E$42,3,FALSE)</f>
        <v>0.58720173535791753</v>
      </c>
      <c r="F1086" s="12">
        <f>VLOOKUP($J1086,Cabos!$A$29:$E$42,5,FALSE)</f>
        <v>0</v>
      </c>
      <c r="G1086" s="1">
        <v>0.15772</v>
      </c>
      <c r="H1086" s="1" t="s">
        <v>6</v>
      </c>
      <c r="J1086" s="1" t="s">
        <v>52</v>
      </c>
      <c r="L1086" s="9">
        <f t="shared" si="51"/>
        <v>0.48486476804585349</v>
      </c>
      <c r="M1086" s="9">
        <f t="shared" si="52"/>
        <v>25.867112173497507</v>
      </c>
      <c r="S1086">
        <f t="shared" si="53"/>
        <v>4.0797609320040271</v>
      </c>
    </row>
    <row r="1087" spans="1:19" x14ac:dyDescent="0.2">
      <c r="A1087" s="1">
        <v>1086</v>
      </c>
      <c r="B1087" s="1">
        <v>1072</v>
      </c>
      <c r="C1087" s="1">
        <v>1075</v>
      </c>
      <c r="D1087" s="12">
        <f>VLOOKUP($J1087,Cabos!$A$29:$E$42,2,FALSE)</f>
        <v>1.1020000000000001</v>
      </c>
      <c r="E1087" s="12">
        <f>VLOOKUP($J1087,Cabos!$A$29:$E$42,3,FALSE)</f>
        <v>0.43619999999999998</v>
      </c>
      <c r="F1087" s="12">
        <f>VLOOKUP($J1087,Cabos!$A$29:$E$42,5,FALSE)</f>
        <v>3.7950664136622391E-6</v>
      </c>
      <c r="G1087" s="1">
        <v>0.12046999999999999</v>
      </c>
      <c r="H1087" s="1" t="s">
        <v>6</v>
      </c>
      <c r="J1087" s="1" t="s">
        <v>45</v>
      </c>
      <c r="L1087" s="9">
        <f t="shared" ref="L1087:L1150" si="54">E1087/D1087</f>
        <v>0.39582577132486385</v>
      </c>
      <c r="M1087" s="9">
        <f t="shared" si="52"/>
        <v>21.59493586759476</v>
      </c>
      <c r="S1087">
        <f t="shared" si="53"/>
        <v>2.6015419239691404</v>
      </c>
    </row>
    <row r="1088" spans="1:19" x14ac:dyDescent="0.2">
      <c r="A1088" s="1">
        <v>1087</v>
      </c>
      <c r="B1088" s="1">
        <v>1072</v>
      </c>
      <c r="C1088" s="1">
        <v>1074</v>
      </c>
      <c r="D1088" s="12">
        <f>VLOOKUP($J1088,Cabos!$A$29:$E$42,2,FALSE)</f>
        <v>1.2110629067245118</v>
      </c>
      <c r="E1088" s="12">
        <f>VLOOKUP($J1088,Cabos!$A$29:$E$42,3,FALSE)</f>
        <v>0.58720173535791753</v>
      </c>
      <c r="F1088" s="12">
        <f>VLOOKUP($J1088,Cabos!$A$29:$E$42,5,FALSE)</f>
        <v>0</v>
      </c>
      <c r="G1088" s="1">
        <v>0.15875</v>
      </c>
      <c r="H1088" s="1" t="s">
        <v>6</v>
      </c>
      <c r="J1088" s="1" t="s">
        <v>52</v>
      </c>
      <c r="L1088" s="9">
        <f t="shared" si="54"/>
        <v>0.48486476804585349</v>
      </c>
      <c r="M1088" s="9">
        <f t="shared" si="52"/>
        <v>25.867112173497507</v>
      </c>
      <c r="S1088">
        <f t="shared" si="53"/>
        <v>4.1064040575427292</v>
      </c>
    </row>
    <row r="1089" spans="1:19" x14ac:dyDescent="0.2">
      <c r="A1089" s="1">
        <v>1088</v>
      </c>
      <c r="B1089" s="1">
        <v>1074</v>
      </c>
      <c r="C1089" s="1">
        <v>1076</v>
      </c>
      <c r="D1089" s="12">
        <f>VLOOKUP($J1089,Cabos!$A$29:$E$42,2,FALSE)</f>
        <v>1.2110629067245118</v>
      </c>
      <c r="E1089" s="12">
        <f>VLOOKUP($J1089,Cabos!$A$29:$E$42,3,FALSE)</f>
        <v>0.58720173535791753</v>
      </c>
      <c r="F1089" s="12">
        <f>VLOOKUP($J1089,Cabos!$A$29:$E$42,5,FALSE)</f>
        <v>0</v>
      </c>
      <c r="G1089" s="1">
        <v>8.8689999999999991E-2</v>
      </c>
      <c r="H1089" s="1" t="s">
        <v>6</v>
      </c>
      <c r="J1089" s="1" t="s">
        <v>52</v>
      </c>
      <c r="L1089" s="9">
        <f t="shared" si="54"/>
        <v>0.48486476804585349</v>
      </c>
      <c r="M1089" s="9">
        <f t="shared" si="52"/>
        <v>25.867112173497507</v>
      </c>
      <c r="S1089">
        <f t="shared" si="53"/>
        <v>2.2941541786674935</v>
      </c>
    </row>
    <row r="1090" spans="1:19" x14ac:dyDescent="0.2">
      <c r="A1090" s="1">
        <v>1089</v>
      </c>
      <c r="B1090" s="1">
        <v>1076</v>
      </c>
      <c r="C1090" s="1">
        <v>1077</v>
      </c>
      <c r="D1090" s="12">
        <f>VLOOKUP($J1090,Cabos!$A$29:$E$42,2,FALSE)</f>
        <v>1.2110629067245118</v>
      </c>
      <c r="E1090" s="12">
        <f>VLOOKUP($J1090,Cabos!$A$29:$E$42,3,FALSE)</f>
        <v>0.58720173535791753</v>
      </c>
      <c r="F1090" s="12">
        <f>VLOOKUP($J1090,Cabos!$A$29:$E$42,5,FALSE)</f>
        <v>0</v>
      </c>
      <c r="G1090" s="1">
        <v>5.0459999999999998E-2</v>
      </c>
      <c r="H1090" s="1" t="s">
        <v>6</v>
      </c>
      <c r="J1090" s="1" t="s">
        <v>52</v>
      </c>
      <c r="K1090" s="1" t="s">
        <v>43</v>
      </c>
      <c r="L1090" s="9">
        <f t="shared" si="54"/>
        <v>0.48486476804585349</v>
      </c>
      <c r="M1090" s="9">
        <f t="shared" si="52"/>
        <v>25.867112173497507</v>
      </c>
      <c r="S1090">
        <f t="shared" si="53"/>
        <v>1.3052544802746842</v>
      </c>
    </row>
    <row r="1091" spans="1:19" x14ac:dyDescent="0.2">
      <c r="A1091" s="1">
        <v>1090</v>
      </c>
      <c r="B1091" s="1">
        <v>1076</v>
      </c>
      <c r="C1091" s="1">
        <v>1078</v>
      </c>
      <c r="D1091" s="12">
        <f>VLOOKUP($J1091,Cabos!$A$29:$E$42,2,FALSE)</f>
        <v>1.2110629067245118</v>
      </c>
      <c r="E1091" s="12">
        <f>VLOOKUP($J1091,Cabos!$A$29:$E$42,3,FALSE)</f>
        <v>0.58720173535791753</v>
      </c>
      <c r="F1091" s="12">
        <f>VLOOKUP($J1091,Cabos!$A$29:$E$42,5,FALSE)</f>
        <v>0</v>
      </c>
      <c r="G1091" s="1">
        <v>9.4420000000000004E-2</v>
      </c>
      <c r="H1091" s="1" t="s">
        <v>6</v>
      </c>
      <c r="J1091" s="1" t="s">
        <v>52</v>
      </c>
      <c r="L1091" s="9">
        <f t="shared" si="54"/>
        <v>0.48486476804585349</v>
      </c>
      <c r="M1091" s="9">
        <f t="shared" ref="M1091:M1154" si="55">DEGREES(ATAN(L1091))</f>
        <v>25.867112173497507</v>
      </c>
      <c r="S1091">
        <f t="shared" ref="S1091:S1154" si="56">G1091*M1091</f>
        <v>2.4423727314216346</v>
      </c>
    </row>
    <row r="1092" spans="1:19" x14ac:dyDescent="0.2">
      <c r="A1092" s="1">
        <v>1091</v>
      </c>
      <c r="B1092" s="1">
        <v>1076</v>
      </c>
      <c r="C1092" s="1">
        <v>1079</v>
      </c>
      <c r="D1092" s="12">
        <f>VLOOKUP($J1092,Cabos!$A$29:$E$42,2,FALSE)</f>
        <v>1.2110629067245118</v>
      </c>
      <c r="E1092" s="12">
        <f>VLOOKUP($J1092,Cabos!$A$29:$E$42,3,FALSE)</f>
        <v>0.58720173535791753</v>
      </c>
      <c r="F1092" s="12">
        <f>VLOOKUP($J1092,Cabos!$A$29:$E$42,5,FALSE)</f>
        <v>0</v>
      </c>
      <c r="G1092" s="1">
        <v>1.137E-2</v>
      </c>
      <c r="H1092" s="1" t="s">
        <v>6</v>
      </c>
      <c r="J1092" s="1" t="s">
        <v>52</v>
      </c>
      <c r="L1092" s="9">
        <f t="shared" si="54"/>
        <v>0.48486476804585349</v>
      </c>
      <c r="M1092" s="9">
        <f t="shared" si="55"/>
        <v>25.867112173497507</v>
      </c>
      <c r="S1092">
        <f t="shared" si="56"/>
        <v>0.29410906541266663</v>
      </c>
    </row>
    <row r="1093" spans="1:19" x14ac:dyDescent="0.2">
      <c r="A1093" s="1">
        <v>1092</v>
      </c>
      <c r="B1093" s="1">
        <v>1077</v>
      </c>
      <c r="C1093" s="1">
        <v>1198</v>
      </c>
      <c r="D1093" s="12">
        <f>VLOOKUP($J1093,Cabos!$A$29:$E$42,2,FALSE)</f>
        <v>1.712</v>
      </c>
      <c r="E1093" s="12">
        <f>VLOOKUP($J1093,Cabos!$A$29:$E$42,3,FALSE)</f>
        <v>0.45369999999999999</v>
      </c>
      <c r="F1093" s="12">
        <f>VLOOKUP($J1093,Cabos!$A$29:$E$42,5,FALSE)</f>
        <v>3.6416605972323381E-6</v>
      </c>
      <c r="G1093" s="1">
        <v>5.8689999999999999E-2</v>
      </c>
      <c r="H1093" s="1" t="s">
        <v>6</v>
      </c>
      <c r="J1093" s="1" t="s">
        <v>43</v>
      </c>
      <c r="L1093" s="9">
        <f t="shared" si="54"/>
        <v>0.26501168224299065</v>
      </c>
      <c r="M1093" s="9">
        <f t="shared" si="55"/>
        <v>14.842852478997703</v>
      </c>
      <c r="S1093">
        <f t="shared" si="56"/>
        <v>0.87112701199237519</v>
      </c>
    </row>
    <row r="1094" spans="1:19" x14ac:dyDescent="0.2">
      <c r="A1094" s="1">
        <v>1093</v>
      </c>
      <c r="B1094" s="1">
        <v>1078</v>
      </c>
      <c r="C1094" s="1">
        <v>1081</v>
      </c>
      <c r="D1094" s="12">
        <f>VLOOKUP($J1094,Cabos!$A$29:$E$42,2,FALSE)</f>
        <v>1.712</v>
      </c>
      <c r="E1094" s="12">
        <f>VLOOKUP($J1094,Cabos!$A$29:$E$42,3,FALSE)</f>
        <v>0.45369999999999999</v>
      </c>
      <c r="F1094" s="12">
        <f>VLOOKUP($J1094,Cabos!$A$29:$E$42,5,FALSE)</f>
        <v>3.6416605972323381E-6</v>
      </c>
      <c r="G1094" s="1">
        <v>9.5829999999999999E-2</v>
      </c>
      <c r="H1094" s="1" t="s">
        <v>6</v>
      </c>
      <c r="J1094" s="1" t="s">
        <v>43</v>
      </c>
      <c r="L1094" s="9">
        <f t="shared" si="54"/>
        <v>0.26501168224299065</v>
      </c>
      <c r="M1094" s="9">
        <f t="shared" si="55"/>
        <v>14.842852478997703</v>
      </c>
      <c r="S1094">
        <f t="shared" si="56"/>
        <v>1.4223905530623497</v>
      </c>
    </row>
    <row r="1095" spans="1:19" x14ac:dyDescent="0.2">
      <c r="A1095" s="1">
        <v>1094</v>
      </c>
      <c r="B1095" s="1">
        <v>1078</v>
      </c>
      <c r="C1095" s="1">
        <v>1080</v>
      </c>
      <c r="D1095" s="12">
        <f>VLOOKUP($J1095,Cabos!$A$29:$E$42,2,FALSE)</f>
        <v>1.2110629067245118</v>
      </c>
      <c r="E1095" s="12">
        <f>VLOOKUP($J1095,Cabos!$A$29:$E$42,3,FALSE)</f>
        <v>0.58720173535791753</v>
      </c>
      <c r="F1095" s="12">
        <f>VLOOKUP($J1095,Cabos!$A$29:$E$42,5,FALSE)</f>
        <v>0</v>
      </c>
      <c r="G1095" s="1">
        <v>6.1030000000000001E-2</v>
      </c>
      <c r="H1095" s="1" t="s">
        <v>6</v>
      </c>
      <c r="J1095" s="1" t="s">
        <v>52</v>
      </c>
      <c r="L1095" s="9">
        <f t="shared" si="54"/>
        <v>0.48486476804585349</v>
      </c>
      <c r="M1095" s="9">
        <f t="shared" si="55"/>
        <v>25.867112173497507</v>
      </c>
      <c r="S1095">
        <f t="shared" si="56"/>
        <v>1.5786698559485528</v>
      </c>
    </row>
    <row r="1096" spans="1:19" x14ac:dyDescent="0.2">
      <c r="A1096" s="1">
        <v>1095</v>
      </c>
      <c r="B1096" s="1">
        <v>1080</v>
      </c>
      <c r="C1096" s="1">
        <v>1093</v>
      </c>
      <c r="D1096" s="12">
        <f>VLOOKUP($J1096,Cabos!$A$29:$E$42,2,FALSE)</f>
        <v>1.2110629067245118</v>
      </c>
      <c r="E1096" s="12">
        <f>VLOOKUP($J1096,Cabos!$A$29:$E$42,3,FALSE)</f>
        <v>0.58720173535791753</v>
      </c>
      <c r="F1096" s="12">
        <f>VLOOKUP($J1096,Cabos!$A$29:$E$42,5,FALSE)</f>
        <v>0</v>
      </c>
      <c r="G1096" s="1">
        <v>8.5599999999999996E-2</v>
      </c>
      <c r="H1096" s="1" t="s">
        <v>6</v>
      </c>
      <c r="J1096" s="1" t="s">
        <v>52</v>
      </c>
      <c r="L1096" s="9">
        <f t="shared" si="54"/>
        <v>0.48486476804585349</v>
      </c>
      <c r="M1096" s="9">
        <f t="shared" si="55"/>
        <v>25.867112173497507</v>
      </c>
      <c r="S1096">
        <f t="shared" si="56"/>
        <v>2.2142248020513864</v>
      </c>
    </row>
    <row r="1097" spans="1:19" x14ac:dyDescent="0.2">
      <c r="A1097" s="1">
        <v>1096</v>
      </c>
      <c r="B1097" s="1">
        <v>1081</v>
      </c>
      <c r="C1097" s="1">
        <v>1082</v>
      </c>
      <c r="D1097" s="12">
        <f>VLOOKUP($J1097,Cabos!$A$29:$E$42,2,FALSE)</f>
        <v>1.044</v>
      </c>
      <c r="E1097" s="12">
        <f>VLOOKUP($J1097,Cabos!$A$29:$E$42,3,FALSE)</f>
        <v>0.44619999999999999</v>
      </c>
      <c r="F1097" s="12">
        <f>VLOOKUP($J1097,Cabos!$A$29:$E$42,5,FALSE)</f>
        <v>3.7439161362785476E-6</v>
      </c>
      <c r="G1097" s="1">
        <v>1.8600000000000002E-2</v>
      </c>
      <c r="H1097" s="1" t="s">
        <v>6</v>
      </c>
      <c r="J1097" s="1" t="s">
        <v>41</v>
      </c>
      <c r="L1097" s="9">
        <f t="shared" si="54"/>
        <v>0.42739463601532562</v>
      </c>
      <c r="M1097" s="9">
        <f t="shared" si="55"/>
        <v>23.141603542893169</v>
      </c>
      <c r="S1097">
        <f t="shared" si="56"/>
        <v>0.43043382589781298</v>
      </c>
    </row>
    <row r="1098" spans="1:19" x14ac:dyDescent="0.2">
      <c r="A1098" s="1">
        <v>1097</v>
      </c>
      <c r="B1098" s="1">
        <v>1081</v>
      </c>
      <c r="C1098" s="1">
        <v>1083</v>
      </c>
      <c r="D1098" s="12">
        <f>VLOOKUP($J1098,Cabos!$A$29:$E$42,2,FALSE)</f>
        <v>1.712</v>
      </c>
      <c r="E1098" s="12">
        <f>VLOOKUP($J1098,Cabos!$A$29:$E$42,3,FALSE)</f>
        <v>0.45369999999999999</v>
      </c>
      <c r="F1098" s="12">
        <f>VLOOKUP($J1098,Cabos!$A$29:$E$42,5,FALSE)</f>
        <v>3.6416605972323381E-6</v>
      </c>
      <c r="G1098" s="1">
        <v>9.4819999999999988E-2</v>
      </c>
      <c r="H1098" s="1" t="s">
        <v>6</v>
      </c>
      <c r="J1098" s="1" t="s">
        <v>43</v>
      </c>
      <c r="L1098" s="9">
        <f t="shared" si="54"/>
        <v>0.26501168224299065</v>
      </c>
      <c r="M1098" s="9">
        <f t="shared" si="55"/>
        <v>14.842852478997703</v>
      </c>
      <c r="S1098">
        <f t="shared" si="56"/>
        <v>1.407399272058562</v>
      </c>
    </row>
    <row r="1099" spans="1:19" x14ac:dyDescent="0.2">
      <c r="A1099" s="1">
        <v>1098</v>
      </c>
      <c r="B1099" s="1">
        <v>1083</v>
      </c>
      <c r="C1099" s="1">
        <v>1084</v>
      </c>
      <c r="D1099" s="12">
        <f>VLOOKUP($J1099,Cabos!$A$29:$E$42,2,FALSE)</f>
        <v>1.712</v>
      </c>
      <c r="E1099" s="12">
        <f>VLOOKUP($J1099,Cabos!$A$29:$E$42,3,FALSE)</f>
        <v>0.45369999999999999</v>
      </c>
      <c r="F1099" s="12">
        <f>VLOOKUP($J1099,Cabos!$A$29:$E$42,5,FALSE)</f>
        <v>3.6416605972323381E-6</v>
      </c>
      <c r="G1099" s="1">
        <v>9.8229999999999998E-2</v>
      </c>
      <c r="H1099" s="1" t="s">
        <v>6</v>
      </c>
      <c r="J1099" s="1" t="s">
        <v>43</v>
      </c>
      <c r="L1099" s="9">
        <f t="shared" si="54"/>
        <v>0.26501168224299065</v>
      </c>
      <c r="M1099" s="9">
        <f t="shared" si="55"/>
        <v>14.842852478997703</v>
      </c>
      <c r="S1099">
        <f t="shared" si="56"/>
        <v>1.4580133990119444</v>
      </c>
    </row>
    <row r="1100" spans="1:19" x14ac:dyDescent="0.2">
      <c r="A1100" s="1">
        <v>1099</v>
      </c>
      <c r="B1100" s="1">
        <v>1084</v>
      </c>
      <c r="C1100" s="1">
        <v>1086</v>
      </c>
      <c r="D1100" s="12">
        <f>VLOOKUP($J1100,Cabos!$A$29:$E$42,2,FALSE)</f>
        <v>1.044</v>
      </c>
      <c r="E1100" s="12">
        <f>VLOOKUP($J1100,Cabos!$A$29:$E$42,3,FALSE)</f>
        <v>0.44619999999999999</v>
      </c>
      <c r="F1100" s="12">
        <f>VLOOKUP($J1100,Cabos!$A$29:$E$42,5,FALSE)</f>
        <v>3.7439161362785476E-6</v>
      </c>
      <c r="G1100" s="1">
        <v>9.9819999999999992E-2</v>
      </c>
      <c r="H1100" s="1" t="s">
        <v>6</v>
      </c>
      <c r="J1100" s="1" t="s">
        <v>41</v>
      </c>
      <c r="L1100" s="9">
        <f t="shared" si="54"/>
        <v>0.42739463601532562</v>
      </c>
      <c r="M1100" s="9">
        <f t="shared" si="55"/>
        <v>23.141603542893169</v>
      </c>
      <c r="S1100">
        <f t="shared" si="56"/>
        <v>2.3099948656515958</v>
      </c>
    </row>
    <row r="1101" spans="1:19" x14ac:dyDescent="0.2">
      <c r="A1101" s="1">
        <v>1100</v>
      </c>
      <c r="B1101" s="1">
        <v>1084</v>
      </c>
      <c r="C1101" s="1">
        <v>1085</v>
      </c>
      <c r="D1101" s="12">
        <f>VLOOKUP($J1101,Cabos!$A$29:$E$42,2,FALSE)</f>
        <v>1.044</v>
      </c>
      <c r="E1101" s="12">
        <f>VLOOKUP($J1101,Cabos!$A$29:$E$42,3,FALSE)</f>
        <v>0.44619999999999999</v>
      </c>
      <c r="F1101" s="12">
        <f>VLOOKUP($J1101,Cabos!$A$29:$E$42,5,FALSE)</f>
        <v>3.7439161362785476E-6</v>
      </c>
      <c r="G1101" s="1">
        <v>8.94E-3</v>
      </c>
      <c r="H1101" s="1" t="s">
        <v>6</v>
      </c>
      <c r="J1101" s="1" t="s">
        <v>41</v>
      </c>
      <c r="L1101" s="9">
        <f t="shared" si="54"/>
        <v>0.42739463601532562</v>
      </c>
      <c r="M1101" s="9">
        <f t="shared" si="55"/>
        <v>23.141603542893169</v>
      </c>
      <c r="S1101">
        <f t="shared" si="56"/>
        <v>0.20688593567346492</v>
      </c>
    </row>
    <row r="1102" spans="1:19" x14ac:dyDescent="0.2">
      <c r="A1102" s="1">
        <v>1101</v>
      </c>
      <c r="B1102" s="1">
        <v>1084</v>
      </c>
      <c r="C1102" s="1">
        <v>1087</v>
      </c>
      <c r="D1102" s="12">
        <f>VLOOKUP($J1102,Cabos!$A$29:$E$42,2,FALSE)</f>
        <v>1.712</v>
      </c>
      <c r="E1102" s="12">
        <f>VLOOKUP($J1102,Cabos!$A$29:$E$42,3,FALSE)</f>
        <v>0.45369999999999999</v>
      </c>
      <c r="F1102" s="12">
        <f>VLOOKUP($J1102,Cabos!$A$29:$E$42,5,FALSE)</f>
        <v>3.6416605972323381E-6</v>
      </c>
      <c r="G1102" s="1">
        <v>5.9069999999999998E-2</v>
      </c>
      <c r="H1102" s="1" t="s">
        <v>6</v>
      </c>
      <c r="J1102" s="1" t="s">
        <v>43</v>
      </c>
      <c r="L1102" s="9">
        <f t="shared" si="54"/>
        <v>0.26501168224299065</v>
      </c>
      <c r="M1102" s="9">
        <f t="shared" si="55"/>
        <v>14.842852478997703</v>
      </c>
      <c r="S1102">
        <f t="shared" si="56"/>
        <v>0.87676729593439429</v>
      </c>
    </row>
    <row r="1103" spans="1:19" x14ac:dyDescent="0.2">
      <c r="A1103" s="1">
        <v>1102</v>
      </c>
      <c r="B1103" s="1">
        <v>1086</v>
      </c>
      <c r="C1103" s="1">
        <v>1090</v>
      </c>
      <c r="D1103" s="12">
        <f>VLOOKUP($J1103,Cabos!$A$29:$E$42,2,FALSE)</f>
        <v>1.044</v>
      </c>
      <c r="E1103" s="12">
        <f>VLOOKUP($J1103,Cabos!$A$29:$E$42,3,FALSE)</f>
        <v>0.44619999999999999</v>
      </c>
      <c r="F1103" s="12">
        <f>VLOOKUP($J1103,Cabos!$A$29:$E$42,5,FALSE)</f>
        <v>3.7439161362785476E-6</v>
      </c>
      <c r="G1103" s="1">
        <v>9.2200000000000008E-3</v>
      </c>
      <c r="H1103" s="1" t="s">
        <v>6</v>
      </c>
      <c r="J1103" s="1" t="s">
        <v>41</v>
      </c>
      <c r="L1103" s="9">
        <f t="shared" si="54"/>
        <v>0.42739463601532562</v>
      </c>
      <c r="M1103" s="9">
        <f t="shared" si="55"/>
        <v>23.141603542893169</v>
      </c>
      <c r="S1103">
        <f t="shared" si="56"/>
        <v>0.21336558466547503</v>
      </c>
    </row>
    <row r="1104" spans="1:19" x14ac:dyDescent="0.2">
      <c r="A1104" s="1">
        <v>1103</v>
      </c>
      <c r="B1104" s="1">
        <v>1086</v>
      </c>
      <c r="C1104" s="1">
        <v>1091</v>
      </c>
      <c r="D1104" s="12">
        <f>VLOOKUP($J1104,Cabos!$A$29:$E$42,2,FALSE)</f>
        <v>1.044</v>
      </c>
      <c r="E1104" s="12">
        <f>VLOOKUP($J1104,Cabos!$A$29:$E$42,3,FALSE)</f>
        <v>0.44619999999999999</v>
      </c>
      <c r="F1104" s="12">
        <f>VLOOKUP($J1104,Cabos!$A$29:$E$42,5,FALSE)</f>
        <v>3.7439161362785476E-6</v>
      </c>
      <c r="G1104" s="1">
        <v>4.2399999999999998E-3</v>
      </c>
      <c r="H1104" s="1" t="s">
        <v>6</v>
      </c>
      <c r="J1104" s="1" t="s">
        <v>41</v>
      </c>
      <c r="L1104" s="9">
        <f t="shared" si="54"/>
        <v>0.42739463601532562</v>
      </c>
      <c r="M1104" s="9">
        <f t="shared" si="55"/>
        <v>23.141603542893169</v>
      </c>
      <c r="S1104">
        <f t="shared" si="56"/>
        <v>9.8120399021867033E-2</v>
      </c>
    </row>
    <row r="1105" spans="1:19" x14ac:dyDescent="0.2">
      <c r="A1105" s="1">
        <v>1104</v>
      </c>
      <c r="B1105" s="1">
        <v>1087</v>
      </c>
      <c r="C1105" s="1">
        <v>1088</v>
      </c>
      <c r="D1105" s="12">
        <f>VLOOKUP($J1105,Cabos!$A$29:$E$42,2,FALSE)</f>
        <v>1.712</v>
      </c>
      <c r="E1105" s="12">
        <f>VLOOKUP($J1105,Cabos!$A$29:$E$42,3,FALSE)</f>
        <v>0.45369999999999999</v>
      </c>
      <c r="F1105" s="12">
        <f>VLOOKUP($J1105,Cabos!$A$29:$E$42,5,FALSE)</f>
        <v>3.6416605972323381E-6</v>
      </c>
      <c r="G1105" s="1">
        <v>0.18389</v>
      </c>
      <c r="H1105" s="1" t="s">
        <v>6</v>
      </c>
      <c r="J1105" s="1" t="s">
        <v>43</v>
      </c>
      <c r="L1105" s="9">
        <f t="shared" si="54"/>
        <v>0.26501168224299065</v>
      </c>
      <c r="M1105" s="9">
        <f t="shared" si="55"/>
        <v>14.842852478997703</v>
      </c>
      <c r="S1105">
        <f t="shared" si="56"/>
        <v>2.7294521423628875</v>
      </c>
    </row>
    <row r="1106" spans="1:19" x14ac:dyDescent="0.2">
      <c r="A1106" s="1">
        <v>1105</v>
      </c>
      <c r="B1106" s="1">
        <v>1088</v>
      </c>
      <c r="C1106" s="1">
        <v>1089</v>
      </c>
      <c r="D1106" s="12">
        <f>VLOOKUP($J1106,Cabos!$A$29:$E$42,2,FALSE)</f>
        <v>1.712</v>
      </c>
      <c r="E1106" s="12">
        <f>VLOOKUP($J1106,Cabos!$A$29:$E$42,3,FALSE)</f>
        <v>0.45369999999999999</v>
      </c>
      <c r="F1106" s="12">
        <f>VLOOKUP($J1106,Cabos!$A$29:$E$42,5,FALSE)</f>
        <v>3.6416605972323381E-6</v>
      </c>
      <c r="G1106" s="1">
        <v>7.7249999999999999E-2</v>
      </c>
      <c r="H1106" s="1" t="s">
        <v>6</v>
      </c>
      <c r="J1106" s="1" t="s">
        <v>43</v>
      </c>
      <c r="K1106" s="1" t="s">
        <v>41</v>
      </c>
      <c r="L1106" s="9">
        <f t="shared" si="54"/>
        <v>0.26501168224299065</v>
      </c>
      <c r="M1106" s="9">
        <f t="shared" si="55"/>
        <v>14.842852478997703</v>
      </c>
      <c r="S1106">
        <f t="shared" si="56"/>
        <v>1.1466103540025725</v>
      </c>
    </row>
    <row r="1107" spans="1:19" x14ac:dyDescent="0.2">
      <c r="A1107" s="1">
        <v>1106</v>
      </c>
      <c r="B1107" s="1">
        <v>1091</v>
      </c>
      <c r="C1107" s="1">
        <v>1092</v>
      </c>
      <c r="D1107" s="12">
        <f>VLOOKUP($J1107,Cabos!$A$29:$E$42,2,FALSE)</f>
        <v>1.044</v>
      </c>
      <c r="E1107" s="12">
        <f>VLOOKUP($J1107,Cabos!$A$29:$E$42,3,FALSE)</f>
        <v>0.44619999999999999</v>
      </c>
      <c r="F1107" s="12">
        <f>VLOOKUP($J1107,Cabos!$A$29:$E$42,5,FALSE)</f>
        <v>3.7439161362785476E-6</v>
      </c>
      <c r="G1107" s="1">
        <v>2.7519999999999999E-2</v>
      </c>
      <c r="H1107" s="1" t="s">
        <v>6</v>
      </c>
      <c r="J1107" s="1" t="s">
        <v>41</v>
      </c>
      <c r="L1107" s="9">
        <f t="shared" si="54"/>
        <v>0.42739463601532562</v>
      </c>
      <c r="M1107" s="9">
        <f t="shared" si="55"/>
        <v>23.141603542893169</v>
      </c>
      <c r="S1107">
        <f t="shared" si="56"/>
        <v>0.63685692950041994</v>
      </c>
    </row>
    <row r="1108" spans="1:19" x14ac:dyDescent="0.2">
      <c r="A1108" s="1">
        <v>1107</v>
      </c>
      <c r="B1108" s="1">
        <v>1093</v>
      </c>
      <c r="C1108" s="1">
        <v>1095</v>
      </c>
      <c r="D1108" s="12">
        <f>VLOOKUP($J1108,Cabos!$A$29:$E$42,2,FALSE)</f>
        <v>1.044</v>
      </c>
      <c r="E1108" s="12">
        <f>VLOOKUP($J1108,Cabos!$A$29:$E$42,3,FALSE)</f>
        <v>0.44619999999999999</v>
      </c>
      <c r="F1108" s="12">
        <f>VLOOKUP($J1108,Cabos!$A$29:$E$42,5,FALSE)</f>
        <v>3.7439161362785476E-6</v>
      </c>
      <c r="G1108" s="1">
        <v>1.933E-2</v>
      </c>
      <c r="H1108" s="1" t="s">
        <v>6</v>
      </c>
      <c r="J1108" s="1" t="s">
        <v>41</v>
      </c>
      <c r="L1108" s="9">
        <f t="shared" si="54"/>
        <v>0.42739463601532562</v>
      </c>
      <c r="M1108" s="9">
        <f t="shared" si="55"/>
        <v>23.141603542893169</v>
      </c>
      <c r="S1108">
        <f t="shared" si="56"/>
        <v>0.44732719648412494</v>
      </c>
    </row>
    <row r="1109" spans="1:19" x14ac:dyDescent="0.2">
      <c r="A1109" s="1">
        <v>1108</v>
      </c>
      <c r="B1109" s="1">
        <v>1093</v>
      </c>
      <c r="C1109" s="1">
        <v>1094</v>
      </c>
      <c r="D1109" s="12">
        <f>VLOOKUP($J1109,Cabos!$A$29:$E$42,2,FALSE)</f>
        <v>1.2110629067245118</v>
      </c>
      <c r="E1109" s="12">
        <f>VLOOKUP($J1109,Cabos!$A$29:$E$42,3,FALSE)</f>
        <v>0.58720173535791753</v>
      </c>
      <c r="F1109" s="12">
        <f>VLOOKUP($J1109,Cabos!$A$29:$E$42,5,FALSE)</f>
        <v>0</v>
      </c>
      <c r="G1109" s="1">
        <v>5.7880000000000001E-2</v>
      </c>
      <c r="H1109" s="1" t="s">
        <v>6</v>
      </c>
      <c r="J1109" s="1" t="s">
        <v>52</v>
      </c>
      <c r="L1109" s="9">
        <f t="shared" si="54"/>
        <v>0.48486476804585349</v>
      </c>
      <c r="M1109" s="9">
        <f t="shared" si="55"/>
        <v>25.867112173497507</v>
      </c>
      <c r="S1109">
        <f t="shared" si="56"/>
        <v>1.4971884526020358</v>
      </c>
    </row>
    <row r="1110" spans="1:19" x14ac:dyDescent="0.2">
      <c r="A1110" s="1">
        <v>1109</v>
      </c>
      <c r="B1110" s="1">
        <v>1094</v>
      </c>
      <c r="C1110" s="1">
        <v>1097</v>
      </c>
      <c r="D1110" s="12">
        <f>VLOOKUP($J1110,Cabos!$A$29:$E$42,2,FALSE)</f>
        <v>1.2110629067245118</v>
      </c>
      <c r="E1110" s="12">
        <f>VLOOKUP($J1110,Cabos!$A$29:$E$42,3,FALSE)</f>
        <v>0.58720173535791753</v>
      </c>
      <c r="F1110" s="12">
        <f>VLOOKUP($J1110,Cabos!$A$29:$E$42,5,FALSE)</f>
        <v>0</v>
      </c>
      <c r="G1110" s="1">
        <v>1.9129999999999998E-2</v>
      </c>
      <c r="H1110" s="1" t="s">
        <v>6</v>
      </c>
      <c r="J1110" s="1" t="s">
        <v>52</v>
      </c>
      <c r="L1110" s="9">
        <f t="shared" si="54"/>
        <v>0.48486476804585349</v>
      </c>
      <c r="M1110" s="9">
        <f t="shared" si="55"/>
        <v>25.867112173497507</v>
      </c>
      <c r="S1110">
        <f t="shared" si="56"/>
        <v>0.49483785587900725</v>
      </c>
    </row>
    <row r="1111" spans="1:19" x14ac:dyDescent="0.2">
      <c r="A1111" s="1">
        <v>1110</v>
      </c>
      <c r="B1111" s="1">
        <v>1094</v>
      </c>
      <c r="C1111" s="1">
        <v>1096</v>
      </c>
      <c r="D1111" s="12">
        <f>VLOOKUP($J1111,Cabos!$A$29:$E$42,2,FALSE)</f>
        <v>1.712</v>
      </c>
      <c r="E1111" s="12">
        <f>VLOOKUP($J1111,Cabos!$A$29:$E$42,3,FALSE)</f>
        <v>0.45369999999999999</v>
      </c>
      <c r="F1111" s="12">
        <f>VLOOKUP($J1111,Cabos!$A$29:$E$42,5,FALSE)</f>
        <v>3.6416605972323381E-6</v>
      </c>
      <c r="G1111" s="1">
        <v>0.11161</v>
      </c>
      <c r="H1111" s="1" t="s">
        <v>6</v>
      </c>
      <c r="J1111" s="1" t="s">
        <v>43</v>
      </c>
      <c r="L1111" s="9">
        <f t="shared" si="54"/>
        <v>0.26501168224299065</v>
      </c>
      <c r="M1111" s="9">
        <f t="shared" si="55"/>
        <v>14.842852478997703</v>
      </c>
      <c r="S1111">
        <f t="shared" si="56"/>
        <v>1.6566107651809336</v>
      </c>
    </row>
    <row r="1112" spans="1:19" x14ac:dyDescent="0.2">
      <c r="A1112" s="1">
        <v>1111</v>
      </c>
      <c r="B1112" s="1">
        <v>1096</v>
      </c>
      <c r="C1112" s="1">
        <v>1193</v>
      </c>
      <c r="D1112" s="12">
        <f>VLOOKUP($J1112,Cabos!$A$29:$E$42,2,FALSE)</f>
        <v>1.712</v>
      </c>
      <c r="E1112" s="12">
        <f>VLOOKUP($J1112,Cabos!$A$29:$E$42,3,FALSE)</f>
        <v>0.45369999999999999</v>
      </c>
      <c r="F1112" s="12">
        <f>VLOOKUP($J1112,Cabos!$A$29:$E$42,5,FALSE)</f>
        <v>3.6416605972323381E-6</v>
      </c>
      <c r="G1112" s="1">
        <v>0.12211</v>
      </c>
      <c r="H1112" s="1" t="s">
        <v>6</v>
      </c>
      <c r="J1112" s="1" t="s">
        <v>43</v>
      </c>
      <c r="L1112" s="9">
        <f t="shared" si="54"/>
        <v>0.26501168224299065</v>
      </c>
      <c r="M1112" s="9">
        <f t="shared" si="55"/>
        <v>14.842852478997703</v>
      </c>
      <c r="S1112">
        <f t="shared" si="56"/>
        <v>1.8124607162104094</v>
      </c>
    </row>
    <row r="1113" spans="1:19" x14ac:dyDescent="0.2">
      <c r="A1113" s="1">
        <v>1112</v>
      </c>
      <c r="B1113" s="1">
        <v>1097</v>
      </c>
      <c r="C1113" s="1">
        <v>1098</v>
      </c>
      <c r="D1113" s="12">
        <f>VLOOKUP($J1113,Cabos!$A$29:$E$42,2,FALSE)</f>
        <v>1.2110629067245118</v>
      </c>
      <c r="E1113" s="12">
        <f>VLOOKUP($J1113,Cabos!$A$29:$E$42,3,FALSE)</f>
        <v>0.58720173535791753</v>
      </c>
      <c r="F1113" s="12">
        <f>VLOOKUP($J1113,Cabos!$A$29:$E$42,5,FALSE)</f>
        <v>0</v>
      </c>
      <c r="G1113" s="1">
        <v>4.8200000000000005E-3</v>
      </c>
      <c r="H1113" s="1" t="s">
        <v>6</v>
      </c>
      <c r="J1113" s="1" t="s">
        <v>52</v>
      </c>
      <c r="L1113" s="9">
        <f t="shared" si="54"/>
        <v>0.48486476804585349</v>
      </c>
      <c r="M1113" s="9">
        <f t="shared" si="55"/>
        <v>25.867112173497507</v>
      </c>
      <c r="S1113">
        <f t="shared" si="56"/>
        <v>0.12467948067625799</v>
      </c>
    </row>
    <row r="1114" spans="1:19" x14ac:dyDescent="0.2">
      <c r="A1114" s="1">
        <v>1113</v>
      </c>
      <c r="B1114" s="1">
        <v>1098</v>
      </c>
      <c r="C1114" s="1">
        <v>1099</v>
      </c>
      <c r="D1114" s="12">
        <f>VLOOKUP($J1114,Cabos!$A$29:$E$42,2,FALSE)</f>
        <v>1.2110629067245118</v>
      </c>
      <c r="E1114" s="12">
        <f>VLOOKUP($J1114,Cabos!$A$29:$E$42,3,FALSE)</f>
        <v>0.58720173535791753</v>
      </c>
      <c r="F1114" s="12">
        <f>VLOOKUP($J1114,Cabos!$A$29:$E$42,5,FALSE)</f>
        <v>0</v>
      </c>
      <c r="G1114" s="1">
        <v>5.0909999999999997E-2</v>
      </c>
      <c r="H1114" s="1" t="s">
        <v>6</v>
      </c>
      <c r="J1114" s="1" t="s">
        <v>52</v>
      </c>
      <c r="L1114" s="9">
        <f t="shared" si="54"/>
        <v>0.48486476804585349</v>
      </c>
      <c r="M1114" s="9">
        <f t="shared" si="55"/>
        <v>25.867112173497507</v>
      </c>
      <c r="S1114">
        <f t="shared" si="56"/>
        <v>1.316894680752758</v>
      </c>
    </row>
    <row r="1115" spans="1:19" x14ac:dyDescent="0.2">
      <c r="A1115" s="1">
        <v>1114</v>
      </c>
      <c r="B1115" s="1">
        <v>1099</v>
      </c>
      <c r="C1115" s="1">
        <v>1100</v>
      </c>
      <c r="D1115" s="12">
        <f>VLOOKUP($J1115,Cabos!$A$29:$E$42,2,FALSE)</f>
        <v>1.2110629067245118</v>
      </c>
      <c r="E1115" s="12">
        <f>VLOOKUP($J1115,Cabos!$A$29:$E$42,3,FALSE)</f>
        <v>0.58720173535791753</v>
      </c>
      <c r="F1115" s="12">
        <f>VLOOKUP($J1115,Cabos!$A$29:$E$42,5,FALSE)</f>
        <v>0</v>
      </c>
      <c r="G1115" s="1">
        <v>4.3029999999999999E-2</v>
      </c>
      <c r="H1115" s="1" t="s">
        <v>6</v>
      </c>
      <c r="J1115" s="1" t="s">
        <v>52</v>
      </c>
      <c r="L1115" s="9">
        <f t="shared" si="54"/>
        <v>0.48486476804585349</v>
      </c>
      <c r="M1115" s="9">
        <f t="shared" si="55"/>
        <v>25.867112173497507</v>
      </c>
      <c r="S1115">
        <f t="shared" si="56"/>
        <v>1.1130618368255978</v>
      </c>
    </row>
    <row r="1116" spans="1:19" x14ac:dyDescent="0.2">
      <c r="A1116" s="1">
        <v>1115</v>
      </c>
      <c r="B1116" s="1">
        <v>1100</v>
      </c>
      <c r="C1116" s="1">
        <v>1101</v>
      </c>
      <c r="D1116" s="12">
        <f>VLOOKUP($J1116,Cabos!$A$29:$E$42,2,FALSE)</f>
        <v>1.2110629067245118</v>
      </c>
      <c r="E1116" s="12">
        <f>VLOOKUP($J1116,Cabos!$A$29:$E$42,3,FALSE)</f>
        <v>0.58720173535791753</v>
      </c>
      <c r="F1116" s="12">
        <f>VLOOKUP($J1116,Cabos!$A$29:$E$42,5,FALSE)</f>
        <v>0</v>
      </c>
      <c r="G1116" s="1">
        <v>9.7540000000000002E-2</v>
      </c>
      <c r="H1116" s="1" t="s">
        <v>6</v>
      </c>
      <c r="J1116" s="1" t="s">
        <v>52</v>
      </c>
      <c r="L1116" s="9">
        <f t="shared" si="54"/>
        <v>0.48486476804585349</v>
      </c>
      <c r="M1116" s="9">
        <f t="shared" si="55"/>
        <v>25.867112173497507</v>
      </c>
      <c r="S1116">
        <f t="shared" si="56"/>
        <v>2.5230781214029467</v>
      </c>
    </row>
    <row r="1117" spans="1:19" x14ac:dyDescent="0.2">
      <c r="A1117" s="1">
        <v>1116</v>
      </c>
      <c r="B1117" s="1">
        <v>1101</v>
      </c>
      <c r="C1117" s="1">
        <v>1102</v>
      </c>
      <c r="D1117" s="12">
        <f>VLOOKUP($J1117,Cabos!$A$29:$E$42,2,FALSE)</f>
        <v>1.2110629067245118</v>
      </c>
      <c r="E1117" s="12">
        <f>VLOOKUP($J1117,Cabos!$A$29:$E$42,3,FALSE)</f>
        <v>0.58720173535791753</v>
      </c>
      <c r="F1117" s="12">
        <f>VLOOKUP($J1117,Cabos!$A$29:$E$42,5,FALSE)</f>
        <v>0</v>
      </c>
      <c r="G1117" s="1">
        <v>6.0749999999999998E-2</v>
      </c>
      <c r="H1117" s="1" t="s">
        <v>6</v>
      </c>
      <c r="J1117" s="1" t="s">
        <v>52</v>
      </c>
      <c r="L1117" s="9">
        <f t="shared" si="54"/>
        <v>0.48486476804585349</v>
      </c>
      <c r="M1117" s="9">
        <f t="shared" si="55"/>
        <v>25.867112173497507</v>
      </c>
      <c r="S1117">
        <f t="shared" si="56"/>
        <v>1.5714270645399735</v>
      </c>
    </row>
    <row r="1118" spans="1:19" x14ac:dyDescent="0.2">
      <c r="A1118" s="1">
        <v>1117</v>
      </c>
      <c r="B1118" s="1">
        <v>1102</v>
      </c>
      <c r="C1118" s="1">
        <v>1104</v>
      </c>
      <c r="D1118" s="12">
        <f>VLOOKUP($J1118,Cabos!$A$29:$E$42,2,FALSE)</f>
        <v>1.712</v>
      </c>
      <c r="E1118" s="12">
        <f>VLOOKUP($J1118,Cabos!$A$29:$E$42,3,FALSE)</f>
        <v>0.45369999999999999</v>
      </c>
      <c r="F1118" s="12">
        <f>VLOOKUP($J1118,Cabos!$A$29:$E$42,5,FALSE)</f>
        <v>3.6416605972323381E-6</v>
      </c>
      <c r="G1118" s="1">
        <v>3.6789999999999996E-2</v>
      </c>
      <c r="H1118" s="1" t="s">
        <v>6</v>
      </c>
      <c r="J1118" s="1" t="s">
        <v>43</v>
      </c>
      <c r="L1118" s="9">
        <f t="shared" si="54"/>
        <v>0.26501168224299065</v>
      </c>
      <c r="M1118" s="9">
        <f t="shared" si="55"/>
        <v>14.842852478997703</v>
      </c>
      <c r="S1118">
        <f t="shared" si="56"/>
        <v>0.54606854270232541</v>
      </c>
    </row>
    <row r="1119" spans="1:19" x14ac:dyDescent="0.2">
      <c r="A1119" s="1">
        <v>1118</v>
      </c>
      <c r="B1119" s="1">
        <v>1102</v>
      </c>
      <c r="C1119" s="1">
        <v>1103</v>
      </c>
      <c r="D1119" s="12">
        <f>VLOOKUP($J1119,Cabos!$A$29:$E$42,2,FALSE)</f>
        <v>1.2110629067245118</v>
      </c>
      <c r="E1119" s="12">
        <f>VLOOKUP($J1119,Cabos!$A$29:$E$42,3,FALSE)</f>
        <v>0.58720173535791753</v>
      </c>
      <c r="F1119" s="12">
        <f>VLOOKUP($J1119,Cabos!$A$29:$E$42,5,FALSE)</f>
        <v>0</v>
      </c>
      <c r="G1119" s="1">
        <v>0.37228</v>
      </c>
      <c r="H1119" s="1" t="s">
        <v>6</v>
      </c>
      <c r="J1119" s="1" t="s">
        <v>52</v>
      </c>
      <c r="L1119" s="9">
        <f t="shared" si="54"/>
        <v>0.48486476804585349</v>
      </c>
      <c r="M1119" s="9">
        <f t="shared" si="55"/>
        <v>25.867112173497507</v>
      </c>
      <c r="S1119">
        <f t="shared" si="56"/>
        <v>9.6298085199496519</v>
      </c>
    </row>
    <row r="1120" spans="1:19" x14ac:dyDescent="0.2">
      <c r="A1120" s="1">
        <v>1119</v>
      </c>
      <c r="B1120" s="1">
        <v>1103</v>
      </c>
      <c r="C1120" s="1">
        <v>1105</v>
      </c>
      <c r="D1120" s="12">
        <f>VLOOKUP($J1120,Cabos!$A$29:$E$42,2,FALSE)</f>
        <v>1.2110629067245118</v>
      </c>
      <c r="E1120" s="12">
        <f>VLOOKUP($J1120,Cabos!$A$29:$E$42,3,FALSE)</f>
        <v>0.58720173535791753</v>
      </c>
      <c r="F1120" s="12">
        <f>VLOOKUP($J1120,Cabos!$A$29:$E$42,5,FALSE)</f>
        <v>0</v>
      </c>
      <c r="G1120" s="1">
        <v>0.12534000000000001</v>
      </c>
      <c r="H1120" s="1" t="s">
        <v>6</v>
      </c>
      <c r="J1120" s="1" t="s">
        <v>52</v>
      </c>
      <c r="L1120" s="9">
        <f t="shared" si="54"/>
        <v>0.48486476804585349</v>
      </c>
      <c r="M1120" s="9">
        <f t="shared" si="55"/>
        <v>25.867112173497507</v>
      </c>
      <c r="S1120">
        <f t="shared" si="56"/>
        <v>3.2421838398261777</v>
      </c>
    </row>
    <row r="1121" spans="1:19" x14ac:dyDescent="0.2">
      <c r="A1121" s="1">
        <v>1120</v>
      </c>
      <c r="B1121" s="1">
        <v>1103</v>
      </c>
      <c r="C1121" s="1">
        <v>1106</v>
      </c>
      <c r="D1121" s="12">
        <f>VLOOKUP($J1121,Cabos!$A$29:$E$42,2,FALSE)</f>
        <v>1.044</v>
      </c>
      <c r="E1121" s="12">
        <f>VLOOKUP($J1121,Cabos!$A$29:$E$42,3,FALSE)</f>
        <v>0.44619999999999999</v>
      </c>
      <c r="F1121" s="12">
        <f>VLOOKUP($J1121,Cabos!$A$29:$E$42,5,FALSE)</f>
        <v>3.7439161362785476E-6</v>
      </c>
      <c r="G1121" s="1">
        <v>5.4200000000000003E-3</v>
      </c>
      <c r="H1121" s="1" t="s">
        <v>6</v>
      </c>
      <c r="J1121" s="1" t="s">
        <v>41</v>
      </c>
      <c r="L1121" s="9">
        <f t="shared" si="54"/>
        <v>0.42739463601532562</v>
      </c>
      <c r="M1121" s="9">
        <f t="shared" si="55"/>
        <v>23.141603542893169</v>
      </c>
      <c r="S1121">
        <f t="shared" si="56"/>
        <v>0.12542749120248098</v>
      </c>
    </row>
    <row r="1122" spans="1:19" x14ac:dyDescent="0.2">
      <c r="A1122" s="1">
        <v>1121</v>
      </c>
      <c r="B1122" s="1">
        <v>1105</v>
      </c>
      <c r="C1122" s="1">
        <v>1111</v>
      </c>
      <c r="D1122" s="12">
        <f>VLOOKUP($J1122,Cabos!$A$29:$E$42,2,FALSE)</f>
        <v>1.2110629067245118</v>
      </c>
      <c r="E1122" s="12">
        <f>VLOOKUP($J1122,Cabos!$A$29:$E$42,3,FALSE)</f>
        <v>0.58720173535791753</v>
      </c>
      <c r="F1122" s="12">
        <f>VLOOKUP($J1122,Cabos!$A$29:$E$42,5,FALSE)</f>
        <v>0</v>
      </c>
      <c r="G1122" s="1">
        <v>0.10502</v>
      </c>
      <c r="H1122" s="1" t="s">
        <v>6</v>
      </c>
      <c r="J1122" s="1" t="s">
        <v>52</v>
      </c>
      <c r="L1122" s="9">
        <f t="shared" si="54"/>
        <v>0.48486476804585349</v>
      </c>
      <c r="M1122" s="9">
        <f t="shared" si="55"/>
        <v>25.867112173497507</v>
      </c>
      <c r="S1122">
        <f t="shared" si="56"/>
        <v>2.7165641204607081</v>
      </c>
    </row>
    <row r="1123" spans="1:19" x14ac:dyDescent="0.2">
      <c r="A1123" s="1">
        <v>1122</v>
      </c>
      <c r="B1123" s="1">
        <v>1106</v>
      </c>
      <c r="C1123" s="1">
        <v>1107</v>
      </c>
      <c r="D1123" s="12">
        <f>VLOOKUP($J1123,Cabos!$A$29:$E$42,2,FALSE)</f>
        <v>1.044</v>
      </c>
      <c r="E1123" s="12">
        <f>VLOOKUP($J1123,Cabos!$A$29:$E$42,3,FALSE)</f>
        <v>0.44619999999999999</v>
      </c>
      <c r="F1123" s="12">
        <f>VLOOKUP($J1123,Cabos!$A$29:$E$42,5,FALSE)</f>
        <v>3.7439161362785476E-6</v>
      </c>
      <c r="G1123" s="1">
        <v>0.15465000000000001</v>
      </c>
      <c r="H1123" s="1" t="s">
        <v>6</v>
      </c>
      <c r="J1123" s="1" t="s">
        <v>41</v>
      </c>
      <c r="K1123" s="1" t="s">
        <v>45</v>
      </c>
      <c r="L1123" s="9">
        <f t="shared" si="54"/>
        <v>0.42739463601532562</v>
      </c>
      <c r="M1123" s="9">
        <f t="shared" si="55"/>
        <v>23.141603542893169</v>
      </c>
      <c r="S1123">
        <f t="shared" si="56"/>
        <v>3.5788489879084286</v>
      </c>
    </row>
    <row r="1124" spans="1:19" x14ac:dyDescent="0.2">
      <c r="A1124" s="1">
        <v>1123</v>
      </c>
      <c r="B1124" s="1">
        <v>1107</v>
      </c>
      <c r="C1124" s="1">
        <v>1110</v>
      </c>
      <c r="D1124" s="12">
        <f>VLOOKUP($J1124,Cabos!$A$29:$E$42,2,FALSE)</f>
        <v>1.1020000000000001</v>
      </c>
      <c r="E1124" s="12">
        <f>VLOOKUP($J1124,Cabos!$A$29:$E$42,3,FALSE)</f>
        <v>0.43619999999999998</v>
      </c>
      <c r="F1124" s="12">
        <f>VLOOKUP($J1124,Cabos!$A$29:$E$42,5,FALSE)</f>
        <v>3.7950664136622391E-6</v>
      </c>
      <c r="G1124" s="1">
        <v>9.9100000000000004E-3</v>
      </c>
      <c r="H1124" s="1" t="s">
        <v>6</v>
      </c>
      <c r="J1124" s="1" t="s">
        <v>45</v>
      </c>
      <c r="L1124" s="9">
        <f t="shared" si="54"/>
        <v>0.39582577132486385</v>
      </c>
      <c r="M1124" s="9">
        <f t="shared" si="55"/>
        <v>21.59493586759476</v>
      </c>
      <c r="S1124">
        <f t="shared" si="56"/>
        <v>0.21400581444786407</v>
      </c>
    </row>
    <row r="1125" spans="1:19" x14ac:dyDescent="0.2">
      <c r="A1125" s="1">
        <v>1124</v>
      </c>
      <c r="B1125" s="1">
        <v>1107</v>
      </c>
      <c r="C1125" s="1">
        <v>1109</v>
      </c>
      <c r="D1125" s="12">
        <f>VLOOKUP($J1125,Cabos!$A$29:$E$42,2,FALSE)</f>
        <v>1.1020000000000001</v>
      </c>
      <c r="E1125" s="12">
        <f>VLOOKUP($J1125,Cabos!$A$29:$E$42,3,FALSE)</f>
        <v>0.43619999999999998</v>
      </c>
      <c r="F1125" s="12">
        <f>VLOOKUP($J1125,Cabos!$A$29:$E$42,5,FALSE)</f>
        <v>3.7950664136622391E-6</v>
      </c>
      <c r="G1125" s="1">
        <v>0.10029</v>
      </c>
      <c r="H1125" s="1" t="s">
        <v>6</v>
      </c>
      <c r="J1125" s="1" t="s">
        <v>45</v>
      </c>
      <c r="L1125" s="9">
        <f t="shared" si="54"/>
        <v>0.39582577132486385</v>
      </c>
      <c r="M1125" s="9">
        <f t="shared" si="55"/>
        <v>21.59493586759476</v>
      </c>
      <c r="S1125">
        <f t="shared" si="56"/>
        <v>2.1657561181610787</v>
      </c>
    </row>
    <row r="1126" spans="1:19" x14ac:dyDescent="0.2">
      <c r="A1126" s="1">
        <v>1125</v>
      </c>
      <c r="B1126" s="1">
        <v>1107</v>
      </c>
      <c r="C1126" s="1">
        <v>1108</v>
      </c>
      <c r="D1126" s="12">
        <f>VLOOKUP($J1126,Cabos!$A$29:$E$42,2,FALSE)</f>
        <v>1.044</v>
      </c>
      <c r="E1126" s="12">
        <f>VLOOKUP($J1126,Cabos!$A$29:$E$42,3,FALSE)</f>
        <v>0.44619999999999999</v>
      </c>
      <c r="F1126" s="12">
        <f>VLOOKUP($J1126,Cabos!$A$29:$E$42,5,FALSE)</f>
        <v>3.7439161362785476E-6</v>
      </c>
      <c r="G1126" s="1">
        <v>4.292E-2</v>
      </c>
      <c r="H1126" s="1" t="s">
        <v>6</v>
      </c>
      <c r="J1126" s="1" t="s">
        <v>41</v>
      </c>
      <c r="K1126" s="1" t="s">
        <v>45</v>
      </c>
      <c r="L1126" s="9">
        <f t="shared" si="54"/>
        <v>0.42739463601532562</v>
      </c>
      <c r="M1126" s="9">
        <f t="shared" si="55"/>
        <v>23.141603542893169</v>
      </c>
      <c r="S1126">
        <f t="shared" si="56"/>
        <v>0.99323762406097482</v>
      </c>
    </row>
    <row r="1127" spans="1:19" x14ac:dyDescent="0.2">
      <c r="A1127" s="1">
        <v>1126</v>
      </c>
      <c r="B1127" s="1">
        <v>1111</v>
      </c>
      <c r="C1127" s="1">
        <v>1114</v>
      </c>
      <c r="D1127" s="12">
        <f>VLOOKUP($J1127,Cabos!$A$29:$E$42,2,FALSE)</f>
        <v>1.2110629067245118</v>
      </c>
      <c r="E1127" s="12">
        <f>VLOOKUP($J1127,Cabos!$A$29:$E$42,3,FALSE)</f>
        <v>0.58720173535791753</v>
      </c>
      <c r="F1127" s="12">
        <f>VLOOKUP($J1127,Cabos!$A$29:$E$42,5,FALSE)</f>
        <v>0</v>
      </c>
      <c r="G1127" s="1">
        <v>1.6210000000000002E-2</v>
      </c>
      <c r="H1127" s="1" t="s">
        <v>6</v>
      </c>
      <c r="J1127" s="1" t="s">
        <v>52</v>
      </c>
      <c r="L1127" s="9">
        <f t="shared" si="54"/>
        <v>0.48486476804585349</v>
      </c>
      <c r="M1127" s="9">
        <f t="shared" si="55"/>
        <v>25.867112173497507</v>
      </c>
      <c r="S1127">
        <f t="shared" si="56"/>
        <v>0.41930588833239463</v>
      </c>
    </row>
    <row r="1128" spans="1:19" x14ac:dyDescent="0.2">
      <c r="A1128" s="1">
        <v>1127</v>
      </c>
      <c r="B1128" s="1">
        <v>1111</v>
      </c>
      <c r="C1128" s="1">
        <v>1113</v>
      </c>
      <c r="D1128" s="12">
        <f>VLOOKUP($J1128,Cabos!$A$29:$E$42,2,FALSE)</f>
        <v>1.712</v>
      </c>
      <c r="E1128" s="12">
        <f>VLOOKUP($J1128,Cabos!$A$29:$E$42,3,FALSE)</f>
        <v>0.45369999999999999</v>
      </c>
      <c r="F1128" s="12">
        <f>VLOOKUP($J1128,Cabos!$A$29:$E$42,5,FALSE)</f>
        <v>3.6416605972323381E-6</v>
      </c>
      <c r="G1128" s="1">
        <v>7.2100000000000003E-3</v>
      </c>
      <c r="H1128" s="1" t="s">
        <v>6</v>
      </c>
      <c r="J1128" s="1" t="s">
        <v>43</v>
      </c>
      <c r="L1128" s="9">
        <f t="shared" si="54"/>
        <v>0.26501168224299065</v>
      </c>
      <c r="M1128" s="9">
        <f t="shared" si="55"/>
        <v>14.842852478997703</v>
      </c>
      <c r="S1128">
        <f t="shared" si="56"/>
        <v>0.10701696637357344</v>
      </c>
    </row>
    <row r="1129" spans="1:19" x14ac:dyDescent="0.2">
      <c r="A1129" s="1">
        <v>1128</v>
      </c>
      <c r="B1129" s="1">
        <v>1111</v>
      </c>
      <c r="C1129" s="1">
        <v>1112</v>
      </c>
      <c r="D1129" s="12">
        <f>VLOOKUP($J1129,Cabos!$A$29:$E$42,2,FALSE)</f>
        <v>1.712</v>
      </c>
      <c r="E1129" s="12">
        <f>VLOOKUP($J1129,Cabos!$A$29:$E$42,3,FALSE)</f>
        <v>0.45369999999999999</v>
      </c>
      <c r="F1129" s="12">
        <f>VLOOKUP($J1129,Cabos!$A$29:$E$42,5,FALSE)</f>
        <v>3.6416605972323381E-6</v>
      </c>
      <c r="G1129" s="1">
        <v>3.8670000000000003E-2</v>
      </c>
      <c r="H1129" s="1" t="s">
        <v>6</v>
      </c>
      <c r="J1129" s="1" t="s">
        <v>43</v>
      </c>
      <c r="L1129" s="9">
        <f t="shared" si="54"/>
        <v>0.26501168224299065</v>
      </c>
      <c r="M1129" s="9">
        <f t="shared" si="55"/>
        <v>14.842852478997703</v>
      </c>
      <c r="S1129">
        <f t="shared" si="56"/>
        <v>0.57397310536284118</v>
      </c>
    </row>
    <row r="1130" spans="1:19" x14ac:dyDescent="0.2">
      <c r="A1130" s="1">
        <v>1129</v>
      </c>
      <c r="B1130" s="1">
        <v>1112</v>
      </c>
      <c r="C1130" s="1">
        <v>1189</v>
      </c>
      <c r="D1130" s="12">
        <f>VLOOKUP($J1130,Cabos!$A$29:$E$42,2,FALSE)</f>
        <v>1.712</v>
      </c>
      <c r="E1130" s="12">
        <f>VLOOKUP($J1130,Cabos!$A$29:$E$42,3,FALSE)</f>
        <v>0.45369999999999999</v>
      </c>
      <c r="F1130" s="12">
        <f>VLOOKUP($J1130,Cabos!$A$29:$E$42,5,FALSE)</f>
        <v>3.6416605972323381E-6</v>
      </c>
      <c r="G1130" s="1">
        <v>5.8300000000000001E-3</v>
      </c>
      <c r="H1130" s="1" t="s">
        <v>6</v>
      </c>
      <c r="J1130" s="1" t="s">
        <v>43</v>
      </c>
      <c r="L1130" s="9">
        <f t="shared" si="54"/>
        <v>0.26501168224299065</v>
      </c>
      <c r="M1130" s="9">
        <f t="shared" si="55"/>
        <v>14.842852478997703</v>
      </c>
      <c r="S1130">
        <f t="shared" si="56"/>
        <v>8.653382995255661E-2</v>
      </c>
    </row>
    <row r="1131" spans="1:19" x14ac:dyDescent="0.2">
      <c r="A1131" s="1">
        <v>1130</v>
      </c>
      <c r="B1131" s="1">
        <v>1112</v>
      </c>
      <c r="C1131" s="1">
        <v>1188</v>
      </c>
      <c r="D1131" s="12">
        <f>VLOOKUP($J1131,Cabos!$A$29:$E$42,2,FALSE)</f>
        <v>1.712</v>
      </c>
      <c r="E1131" s="12">
        <f>VLOOKUP($J1131,Cabos!$A$29:$E$42,3,FALSE)</f>
        <v>0.45369999999999999</v>
      </c>
      <c r="F1131" s="12">
        <f>VLOOKUP($J1131,Cabos!$A$29:$E$42,5,FALSE)</f>
        <v>3.6416605972323381E-6</v>
      </c>
      <c r="G1131" s="1">
        <v>9.9000000000000008E-3</v>
      </c>
      <c r="H1131" s="1" t="s">
        <v>6</v>
      </c>
      <c r="J1131" s="1" t="s">
        <v>43</v>
      </c>
      <c r="L1131" s="9">
        <f t="shared" si="54"/>
        <v>0.26501168224299065</v>
      </c>
      <c r="M1131" s="9">
        <f t="shared" si="55"/>
        <v>14.842852478997703</v>
      </c>
      <c r="S1131">
        <f t="shared" si="56"/>
        <v>0.14694423954207728</v>
      </c>
    </row>
    <row r="1132" spans="1:19" x14ac:dyDescent="0.2">
      <c r="A1132" s="1">
        <v>1131</v>
      </c>
      <c r="B1132" s="1">
        <v>1112</v>
      </c>
      <c r="C1132" s="1">
        <v>1190</v>
      </c>
      <c r="D1132" s="12">
        <f>VLOOKUP($J1132,Cabos!$A$29:$E$42,2,FALSE)</f>
        <v>1.712</v>
      </c>
      <c r="E1132" s="12">
        <f>VLOOKUP($J1132,Cabos!$A$29:$E$42,3,FALSE)</f>
        <v>0.45369999999999999</v>
      </c>
      <c r="F1132" s="12">
        <f>VLOOKUP($J1132,Cabos!$A$29:$E$42,5,FALSE)</f>
        <v>3.6416605972323381E-6</v>
      </c>
      <c r="G1132" s="1">
        <v>8.3409999999999998E-2</v>
      </c>
      <c r="H1132" s="1" t="s">
        <v>6</v>
      </c>
      <c r="J1132" s="1" t="s">
        <v>43</v>
      </c>
      <c r="L1132" s="9">
        <f t="shared" si="54"/>
        <v>0.26501168224299065</v>
      </c>
      <c r="M1132" s="9">
        <f t="shared" si="55"/>
        <v>14.842852478997703</v>
      </c>
      <c r="S1132">
        <f t="shared" si="56"/>
        <v>1.2380423252731982</v>
      </c>
    </row>
    <row r="1133" spans="1:19" x14ac:dyDescent="0.2">
      <c r="A1133" s="1">
        <v>1132</v>
      </c>
      <c r="B1133" s="1">
        <v>1114</v>
      </c>
      <c r="C1133" s="1">
        <v>1115</v>
      </c>
      <c r="D1133" s="12">
        <f>VLOOKUP($J1133,Cabos!$A$29:$E$42,2,FALSE)</f>
        <v>1.2110629067245118</v>
      </c>
      <c r="E1133" s="12">
        <f>VLOOKUP($J1133,Cabos!$A$29:$E$42,3,FALSE)</f>
        <v>0.58720173535791753</v>
      </c>
      <c r="F1133" s="12">
        <f>VLOOKUP($J1133,Cabos!$A$29:$E$42,5,FALSE)</f>
        <v>0</v>
      </c>
      <c r="G1133" s="1">
        <v>0.10384</v>
      </c>
      <c r="H1133" s="1" t="s">
        <v>6</v>
      </c>
      <c r="J1133" s="1" t="s">
        <v>52</v>
      </c>
      <c r="K1133" s="1" t="s">
        <v>46</v>
      </c>
      <c r="L1133" s="9">
        <f t="shared" si="54"/>
        <v>0.48486476804585349</v>
      </c>
      <c r="M1133" s="9">
        <f t="shared" si="55"/>
        <v>25.867112173497507</v>
      </c>
      <c r="S1133">
        <f t="shared" si="56"/>
        <v>2.6860409280959812</v>
      </c>
    </row>
    <row r="1134" spans="1:19" x14ac:dyDescent="0.2">
      <c r="A1134" s="1">
        <v>1133</v>
      </c>
      <c r="B1134" s="1">
        <v>1114</v>
      </c>
      <c r="C1134" s="1">
        <v>1116</v>
      </c>
      <c r="D1134" s="12">
        <f>VLOOKUP($J1134,Cabos!$A$29:$E$42,2,FALSE)</f>
        <v>1.712</v>
      </c>
      <c r="E1134" s="12">
        <f>VLOOKUP($J1134,Cabos!$A$29:$E$42,3,FALSE)</f>
        <v>0.45369999999999999</v>
      </c>
      <c r="F1134" s="12">
        <f>VLOOKUP($J1134,Cabos!$A$29:$E$42,5,FALSE)</f>
        <v>3.6416605972323381E-6</v>
      </c>
      <c r="G1134" s="1">
        <v>0.1522</v>
      </c>
      <c r="H1134" s="1" t="s">
        <v>6</v>
      </c>
      <c r="J1134" s="1" t="s">
        <v>43</v>
      </c>
      <c r="K1134" s="1" t="s">
        <v>41</v>
      </c>
      <c r="L1134" s="9">
        <f t="shared" si="54"/>
        <v>0.26501168224299065</v>
      </c>
      <c r="M1134" s="9">
        <f t="shared" si="55"/>
        <v>14.842852478997703</v>
      </c>
      <c r="S1134">
        <f t="shared" si="56"/>
        <v>2.2590821473034501</v>
      </c>
    </row>
    <row r="1135" spans="1:19" x14ac:dyDescent="0.2">
      <c r="A1135" s="1">
        <v>1134</v>
      </c>
      <c r="B1135" s="1">
        <v>1115</v>
      </c>
      <c r="C1135" s="1">
        <v>1117</v>
      </c>
      <c r="D1135" s="12">
        <f>VLOOKUP($J1135,Cabos!$A$29:$E$42,2,FALSE)</f>
        <v>1.9282296650717703</v>
      </c>
      <c r="E1135" s="12">
        <f>VLOOKUP($J1135,Cabos!$A$29:$E$42,3,FALSE)</f>
        <v>0.77990430622009566</v>
      </c>
      <c r="F1135" s="12">
        <f>VLOOKUP($J1135,Cabos!$A$29:$E$42,5,FALSE)</f>
        <v>0</v>
      </c>
      <c r="G1135" s="1">
        <v>2.921E-2</v>
      </c>
      <c r="H1135" s="1" t="s">
        <v>6</v>
      </c>
      <c r="J1135" s="1" t="s">
        <v>46</v>
      </c>
      <c r="L1135" s="9">
        <f t="shared" si="54"/>
        <v>0.40446650124069478</v>
      </c>
      <c r="M1135" s="9">
        <f t="shared" si="55"/>
        <v>22.021682649572671</v>
      </c>
      <c r="S1135">
        <f t="shared" si="56"/>
        <v>0.64325335019401775</v>
      </c>
    </row>
    <row r="1136" spans="1:19" x14ac:dyDescent="0.2">
      <c r="A1136" s="1">
        <v>1135</v>
      </c>
      <c r="B1136" s="1">
        <v>1117</v>
      </c>
      <c r="C1136" s="1">
        <v>1118</v>
      </c>
      <c r="D1136" s="12">
        <f>VLOOKUP($J1136,Cabos!$A$29:$E$42,2,FALSE)</f>
        <v>1.9282296650717703</v>
      </c>
      <c r="E1136" s="12">
        <f>VLOOKUP($J1136,Cabos!$A$29:$E$42,3,FALSE)</f>
        <v>0.77990430622009566</v>
      </c>
      <c r="F1136" s="12">
        <f>VLOOKUP($J1136,Cabos!$A$29:$E$42,5,FALSE)</f>
        <v>0</v>
      </c>
      <c r="G1136" s="1">
        <v>0.46844999999999998</v>
      </c>
      <c r="H1136" s="1" t="s">
        <v>6</v>
      </c>
      <c r="J1136" s="1" t="s">
        <v>46</v>
      </c>
      <c r="L1136" s="9">
        <f t="shared" si="54"/>
        <v>0.40446650124069478</v>
      </c>
      <c r="M1136" s="9">
        <f t="shared" si="55"/>
        <v>22.021682649572671</v>
      </c>
      <c r="S1136">
        <f t="shared" si="56"/>
        <v>10.316057237192318</v>
      </c>
    </row>
    <row r="1137" spans="1:19" x14ac:dyDescent="0.2">
      <c r="A1137" s="1">
        <v>1136</v>
      </c>
      <c r="B1137" s="1">
        <v>1118</v>
      </c>
      <c r="C1137" s="1">
        <v>1119</v>
      </c>
      <c r="D1137" s="12">
        <f>VLOOKUP($J1137,Cabos!$A$29:$E$42,2,FALSE)</f>
        <v>1.9282296650717703</v>
      </c>
      <c r="E1137" s="12">
        <f>VLOOKUP($J1137,Cabos!$A$29:$E$42,3,FALSE)</f>
        <v>0.77990430622009566</v>
      </c>
      <c r="F1137" s="12">
        <f>VLOOKUP($J1137,Cabos!$A$29:$E$42,5,FALSE)</f>
        <v>0</v>
      </c>
      <c r="G1137" s="1">
        <v>0.19162000000000001</v>
      </c>
      <c r="H1137" s="1" t="s">
        <v>6</v>
      </c>
      <c r="J1137" s="1" t="s">
        <v>46</v>
      </c>
      <c r="L1137" s="9">
        <f t="shared" si="54"/>
        <v>0.40446650124069478</v>
      </c>
      <c r="M1137" s="9">
        <f t="shared" si="55"/>
        <v>22.021682649572671</v>
      </c>
      <c r="S1137">
        <f t="shared" si="56"/>
        <v>4.2197948293111152</v>
      </c>
    </row>
    <row r="1138" spans="1:19" x14ac:dyDescent="0.2">
      <c r="A1138" s="1">
        <v>1137</v>
      </c>
      <c r="B1138" s="1">
        <v>1119</v>
      </c>
      <c r="C1138" s="1">
        <v>1120</v>
      </c>
      <c r="D1138" s="12">
        <f>VLOOKUP($J1138,Cabos!$A$29:$E$42,2,FALSE)</f>
        <v>1.9282296650717703</v>
      </c>
      <c r="E1138" s="12">
        <f>VLOOKUP($J1138,Cabos!$A$29:$E$42,3,FALSE)</f>
        <v>0.77990430622009566</v>
      </c>
      <c r="F1138" s="12">
        <f>VLOOKUP($J1138,Cabos!$A$29:$E$42,5,FALSE)</f>
        <v>0</v>
      </c>
      <c r="G1138" s="1">
        <v>9.0680000000000011E-2</v>
      </c>
      <c r="H1138" s="1" t="s">
        <v>6</v>
      </c>
      <c r="J1138" s="1" t="s">
        <v>46</v>
      </c>
      <c r="K1138" s="1" t="s">
        <v>43</v>
      </c>
      <c r="L1138" s="9">
        <f t="shared" si="54"/>
        <v>0.40446650124069478</v>
      </c>
      <c r="M1138" s="9">
        <f t="shared" si="55"/>
        <v>22.021682649572671</v>
      </c>
      <c r="S1138">
        <f t="shared" si="56"/>
        <v>1.9969261826632501</v>
      </c>
    </row>
    <row r="1139" spans="1:19" x14ac:dyDescent="0.2">
      <c r="A1139" s="1">
        <v>1138</v>
      </c>
      <c r="B1139" s="1">
        <v>1119</v>
      </c>
      <c r="C1139" s="1">
        <v>1121</v>
      </c>
      <c r="D1139" s="12">
        <f>VLOOKUP($J1139,Cabos!$A$29:$E$42,2,FALSE)</f>
        <v>1.9282296650717703</v>
      </c>
      <c r="E1139" s="12">
        <f>VLOOKUP($J1139,Cabos!$A$29:$E$42,3,FALSE)</f>
        <v>0.77990430622009566</v>
      </c>
      <c r="F1139" s="12">
        <f>VLOOKUP($J1139,Cabos!$A$29:$E$42,5,FALSE)</f>
        <v>0</v>
      </c>
      <c r="G1139" s="1">
        <v>0.20638000000000001</v>
      </c>
      <c r="H1139" s="1" t="s">
        <v>6</v>
      </c>
      <c r="J1139" s="1" t="s">
        <v>46</v>
      </c>
      <c r="L1139" s="9">
        <f t="shared" si="54"/>
        <v>0.40446650124069478</v>
      </c>
      <c r="M1139" s="9">
        <f t="shared" si="55"/>
        <v>22.021682649572671</v>
      </c>
      <c r="S1139">
        <f t="shared" si="56"/>
        <v>4.5448348652188084</v>
      </c>
    </row>
    <row r="1140" spans="1:19" x14ac:dyDescent="0.2">
      <c r="A1140" s="1">
        <v>1139</v>
      </c>
      <c r="B1140" s="1">
        <v>1120</v>
      </c>
      <c r="C1140" s="1">
        <v>1174</v>
      </c>
      <c r="D1140" s="12">
        <f>VLOOKUP($J1140,Cabos!$A$29:$E$42,2,FALSE)</f>
        <v>1.712</v>
      </c>
      <c r="E1140" s="12">
        <f>VLOOKUP($J1140,Cabos!$A$29:$E$42,3,FALSE)</f>
        <v>0.45369999999999999</v>
      </c>
      <c r="F1140" s="12">
        <f>VLOOKUP($J1140,Cabos!$A$29:$E$42,5,FALSE)</f>
        <v>3.6416605972323381E-6</v>
      </c>
      <c r="G1140" s="1">
        <v>0.16237000000000001</v>
      </c>
      <c r="H1140" s="1" t="s">
        <v>6</v>
      </c>
      <c r="J1140" s="1" t="s">
        <v>43</v>
      </c>
      <c r="L1140" s="9">
        <f t="shared" si="54"/>
        <v>0.26501168224299065</v>
      </c>
      <c r="M1140" s="9">
        <f t="shared" si="55"/>
        <v>14.842852478997703</v>
      </c>
      <c r="S1140">
        <f t="shared" si="56"/>
        <v>2.410033957014857</v>
      </c>
    </row>
    <row r="1141" spans="1:19" x14ac:dyDescent="0.2">
      <c r="A1141" s="1">
        <v>1140</v>
      </c>
      <c r="B1141" s="1">
        <v>1121</v>
      </c>
      <c r="C1141" s="1">
        <v>1124</v>
      </c>
      <c r="D1141" s="12">
        <f>VLOOKUP($J1141,Cabos!$A$29:$E$42,2,FALSE)</f>
        <v>1.712</v>
      </c>
      <c r="E1141" s="12">
        <f>VLOOKUP($J1141,Cabos!$A$29:$E$42,3,FALSE)</f>
        <v>0.45369999999999999</v>
      </c>
      <c r="F1141" s="12">
        <f>VLOOKUP($J1141,Cabos!$A$29:$E$42,5,FALSE)</f>
        <v>3.6416605972323381E-6</v>
      </c>
      <c r="G1141" s="1">
        <v>7.3219999999999993E-2</v>
      </c>
      <c r="H1141" s="1" t="s">
        <v>6</v>
      </c>
      <c r="J1141" s="1" t="s">
        <v>43</v>
      </c>
      <c r="L1141" s="9">
        <f t="shared" si="54"/>
        <v>0.26501168224299065</v>
      </c>
      <c r="M1141" s="9">
        <f t="shared" si="55"/>
        <v>14.842852478997703</v>
      </c>
      <c r="S1141">
        <f t="shared" si="56"/>
        <v>1.0867936585122118</v>
      </c>
    </row>
    <row r="1142" spans="1:19" x14ac:dyDescent="0.2">
      <c r="A1142" s="1">
        <v>1141</v>
      </c>
      <c r="B1142" s="1">
        <v>1121</v>
      </c>
      <c r="C1142" s="1">
        <v>1123</v>
      </c>
      <c r="D1142" s="12">
        <f>VLOOKUP($J1142,Cabos!$A$29:$E$42,2,FALSE)</f>
        <v>1.712</v>
      </c>
      <c r="E1142" s="12">
        <f>VLOOKUP($J1142,Cabos!$A$29:$E$42,3,FALSE)</f>
        <v>0.45369999999999999</v>
      </c>
      <c r="F1142" s="12">
        <f>VLOOKUP($J1142,Cabos!$A$29:$E$42,5,FALSE)</f>
        <v>3.6416605972323381E-6</v>
      </c>
      <c r="G1142" s="1">
        <v>0.15043000000000001</v>
      </c>
      <c r="H1142" s="1" t="s">
        <v>6</v>
      </c>
      <c r="J1142" s="1" t="s">
        <v>43</v>
      </c>
      <c r="L1142" s="9">
        <f t="shared" si="54"/>
        <v>0.26501168224299065</v>
      </c>
      <c r="M1142" s="9">
        <f t="shared" si="55"/>
        <v>14.842852478997703</v>
      </c>
      <c r="S1142">
        <f t="shared" si="56"/>
        <v>2.2328102984156244</v>
      </c>
    </row>
    <row r="1143" spans="1:19" x14ac:dyDescent="0.2">
      <c r="A1143" s="1">
        <v>1142</v>
      </c>
      <c r="B1143" s="1">
        <v>1121</v>
      </c>
      <c r="C1143" s="1">
        <v>1122</v>
      </c>
      <c r="D1143" s="12">
        <f>VLOOKUP($J1143,Cabos!$A$29:$E$42,2,FALSE)</f>
        <v>1.9282296650717703</v>
      </c>
      <c r="E1143" s="12">
        <f>VLOOKUP($J1143,Cabos!$A$29:$E$42,3,FALSE)</f>
        <v>0.77990430622009566</v>
      </c>
      <c r="F1143" s="12">
        <f>VLOOKUP($J1143,Cabos!$A$29:$E$42,5,FALSE)</f>
        <v>0</v>
      </c>
      <c r="G1143" s="1">
        <v>9.8560000000000009E-2</v>
      </c>
      <c r="H1143" s="1" t="s">
        <v>6</v>
      </c>
      <c r="J1143" s="1" t="s">
        <v>46</v>
      </c>
      <c r="L1143" s="9">
        <f t="shared" si="54"/>
        <v>0.40446650124069478</v>
      </c>
      <c r="M1143" s="9">
        <f t="shared" si="55"/>
        <v>22.021682649572671</v>
      </c>
      <c r="S1143">
        <f t="shared" si="56"/>
        <v>2.1704570419418827</v>
      </c>
    </row>
    <row r="1144" spans="1:19" x14ac:dyDescent="0.2">
      <c r="A1144" s="1">
        <v>1143</v>
      </c>
      <c r="B1144" s="1">
        <v>1122</v>
      </c>
      <c r="C1144" s="1">
        <v>1125</v>
      </c>
      <c r="D1144" s="12">
        <f>VLOOKUP($J1144,Cabos!$A$29:$E$42,2,FALSE)</f>
        <v>1.9282296650717703</v>
      </c>
      <c r="E1144" s="12">
        <f>VLOOKUP($J1144,Cabos!$A$29:$E$42,3,FALSE)</f>
        <v>0.77990430622009566</v>
      </c>
      <c r="F1144" s="12">
        <f>VLOOKUP($J1144,Cabos!$A$29:$E$42,5,FALSE)</f>
        <v>0</v>
      </c>
      <c r="G1144" s="1">
        <v>0.61139999999999994</v>
      </c>
      <c r="H1144" s="1" t="s">
        <v>6</v>
      </c>
      <c r="J1144" s="1" t="s">
        <v>46</v>
      </c>
      <c r="L1144" s="9">
        <f t="shared" si="54"/>
        <v>0.40446650124069478</v>
      </c>
      <c r="M1144" s="9">
        <f t="shared" si="55"/>
        <v>22.021682649572671</v>
      </c>
      <c r="S1144">
        <f t="shared" si="56"/>
        <v>13.46405677194873</v>
      </c>
    </row>
    <row r="1145" spans="1:19" x14ac:dyDescent="0.2">
      <c r="A1145" s="1">
        <v>1144</v>
      </c>
      <c r="B1145" s="1">
        <v>1125</v>
      </c>
      <c r="C1145" s="1">
        <v>1126</v>
      </c>
      <c r="D1145" s="12">
        <f>VLOOKUP($J1145,Cabos!$A$29:$E$42,2,FALSE)</f>
        <v>1.712</v>
      </c>
      <c r="E1145" s="12">
        <f>VLOOKUP($J1145,Cabos!$A$29:$E$42,3,FALSE)</f>
        <v>0.45369999999999999</v>
      </c>
      <c r="F1145" s="12">
        <f>VLOOKUP($J1145,Cabos!$A$29:$E$42,5,FALSE)</f>
        <v>3.6416605972323381E-6</v>
      </c>
      <c r="G1145" s="1">
        <v>0.15984999999999999</v>
      </c>
      <c r="H1145" s="1" t="s">
        <v>6</v>
      </c>
      <c r="J1145" s="1" t="s">
        <v>43</v>
      </c>
      <c r="L1145" s="9">
        <f t="shared" si="54"/>
        <v>0.26501168224299065</v>
      </c>
      <c r="M1145" s="9">
        <f t="shared" si="55"/>
        <v>14.842852478997703</v>
      </c>
      <c r="S1145">
        <f t="shared" si="56"/>
        <v>2.3726299687677828</v>
      </c>
    </row>
    <row r="1146" spans="1:19" x14ac:dyDescent="0.2">
      <c r="A1146" s="1">
        <v>1145</v>
      </c>
      <c r="B1146" s="1">
        <v>1125</v>
      </c>
      <c r="C1146" s="1">
        <v>1127</v>
      </c>
      <c r="D1146" s="12">
        <f>VLOOKUP($J1146,Cabos!$A$29:$E$42,2,FALSE)</f>
        <v>1.9282296650717703</v>
      </c>
      <c r="E1146" s="12">
        <f>VLOOKUP($J1146,Cabos!$A$29:$E$42,3,FALSE)</f>
        <v>0.77990430622009566</v>
      </c>
      <c r="F1146" s="12">
        <f>VLOOKUP($J1146,Cabos!$A$29:$E$42,5,FALSE)</f>
        <v>0</v>
      </c>
      <c r="G1146" s="1">
        <v>9.1819999999999999E-2</v>
      </c>
      <c r="H1146" s="1" t="s">
        <v>6</v>
      </c>
      <c r="J1146" s="1" t="s">
        <v>46</v>
      </c>
      <c r="L1146" s="9">
        <f t="shared" si="54"/>
        <v>0.40446650124069478</v>
      </c>
      <c r="M1146" s="9">
        <f t="shared" si="55"/>
        <v>22.021682649572671</v>
      </c>
      <c r="S1146">
        <f t="shared" si="56"/>
        <v>2.0220309008837627</v>
      </c>
    </row>
    <row r="1147" spans="1:19" x14ac:dyDescent="0.2">
      <c r="A1147" s="1">
        <v>1146</v>
      </c>
      <c r="B1147" s="1">
        <v>1127</v>
      </c>
      <c r="C1147" s="1">
        <v>1128</v>
      </c>
      <c r="D1147" s="12">
        <f>VLOOKUP($J1147,Cabos!$A$29:$E$42,2,FALSE)</f>
        <v>1.9282296650717703</v>
      </c>
      <c r="E1147" s="12">
        <f>VLOOKUP($J1147,Cabos!$A$29:$E$42,3,FALSE)</f>
        <v>0.77990430622009566</v>
      </c>
      <c r="F1147" s="12">
        <f>VLOOKUP($J1147,Cabos!$A$29:$E$42,5,FALSE)</f>
        <v>0</v>
      </c>
      <c r="G1147" s="1">
        <v>0.29105999999999999</v>
      </c>
      <c r="H1147" s="1" t="s">
        <v>6</v>
      </c>
      <c r="J1147" s="1" t="s">
        <v>46</v>
      </c>
      <c r="L1147" s="9">
        <f t="shared" si="54"/>
        <v>0.40446650124069478</v>
      </c>
      <c r="M1147" s="9">
        <f t="shared" si="55"/>
        <v>22.021682649572671</v>
      </c>
      <c r="S1147">
        <f t="shared" si="56"/>
        <v>6.4096309519846217</v>
      </c>
    </row>
    <row r="1148" spans="1:19" x14ac:dyDescent="0.2">
      <c r="A1148" s="1">
        <v>1147</v>
      </c>
      <c r="B1148" s="1">
        <v>1128</v>
      </c>
      <c r="C1148" s="1">
        <v>1129</v>
      </c>
      <c r="D1148" s="12">
        <f>VLOOKUP($J1148,Cabos!$A$29:$E$42,2,FALSE)</f>
        <v>1.9282296650717703</v>
      </c>
      <c r="E1148" s="12">
        <f>VLOOKUP($J1148,Cabos!$A$29:$E$42,3,FALSE)</f>
        <v>0.77990430622009566</v>
      </c>
      <c r="F1148" s="12">
        <f>VLOOKUP($J1148,Cabos!$A$29:$E$42,5,FALSE)</f>
        <v>0</v>
      </c>
      <c r="G1148" s="1">
        <v>0.47719</v>
      </c>
      <c r="H1148" s="1" t="s">
        <v>6</v>
      </c>
      <c r="J1148" s="1" t="s">
        <v>46</v>
      </c>
      <c r="L1148" s="9">
        <f t="shared" si="54"/>
        <v>0.40446650124069478</v>
      </c>
      <c r="M1148" s="9">
        <f t="shared" si="55"/>
        <v>22.021682649572671</v>
      </c>
      <c r="S1148">
        <f t="shared" si="56"/>
        <v>10.508526743549583</v>
      </c>
    </row>
    <row r="1149" spans="1:19" x14ac:dyDescent="0.2">
      <c r="A1149" s="1">
        <v>1148</v>
      </c>
      <c r="B1149" s="1">
        <v>1128</v>
      </c>
      <c r="C1149" s="1">
        <v>1130</v>
      </c>
      <c r="D1149" s="12">
        <f>VLOOKUP($J1149,Cabos!$A$29:$E$42,2,FALSE)</f>
        <v>1.712</v>
      </c>
      <c r="E1149" s="12">
        <f>VLOOKUP($J1149,Cabos!$A$29:$E$42,3,FALSE)</f>
        <v>0.45369999999999999</v>
      </c>
      <c r="F1149" s="12">
        <f>VLOOKUP($J1149,Cabos!$A$29:$E$42,5,FALSE)</f>
        <v>3.6416605972323381E-6</v>
      </c>
      <c r="G1149" s="1">
        <v>3.96E-3</v>
      </c>
      <c r="H1149" s="1" t="s">
        <v>6</v>
      </c>
      <c r="J1149" s="1" t="s">
        <v>43</v>
      </c>
      <c r="L1149" s="9">
        <f t="shared" si="54"/>
        <v>0.26501168224299065</v>
      </c>
      <c r="M1149" s="9">
        <f t="shared" si="55"/>
        <v>14.842852478997703</v>
      </c>
      <c r="S1149">
        <f t="shared" si="56"/>
        <v>5.8777695816830899E-2</v>
      </c>
    </row>
    <row r="1150" spans="1:19" x14ac:dyDescent="0.2">
      <c r="A1150" s="1">
        <v>1149</v>
      </c>
      <c r="B1150" s="1">
        <v>1129</v>
      </c>
      <c r="C1150" s="1">
        <v>1133</v>
      </c>
      <c r="D1150" s="12">
        <f>VLOOKUP($J1150,Cabos!$A$29:$E$42,2,FALSE)</f>
        <v>1.9282296650717703</v>
      </c>
      <c r="E1150" s="12">
        <f>VLOOKUP($J1150,Cabos!$A$29:$E$42,3,FALSE)</f>
        <v>0.77990430622009566</v>
      </c>
      <c r="F1150" s="12">
        <f>VLOOKUP($J1150,Cabos!$A$29:$E$42,5,FALSE)</f>
        <v>0</v>
      </c>
      <c r="G1150" s="1">
        <v>6.2270000000000006E-2</v>
      </c>
      <c r="H1150" s="1" t="s">
        <v>6</v>
      </c>
      <c r="J1150" s="1" t="s">
        <v>46</v>
      </c>
      <c r="L1150" s="9">
        <f t="shared" si="54"/>
        <v>0.40446650124069478</v>
      </c>
      <c r="M1150" s="9">
        <f t="shared" si="55"/>
        <v>22.021682649572671</v>
      </c>
      <c r="S1150">
        <f t="shared" si="56"/>
        <v>1.3712901785888905</v>
      </c>
    </row>
    <row r="1151" spans="1:19" x14ac:dyDescent="0.2">
      <c r="A1151" s="1">
        <v>1150</v>
      </c>
      <c r="B1151" s="1">
        <v>1129</v>
      </c>
      <c r="C1151" s="1">
        <v>1132</v>
      </c>
      <c r="D1151" s="12">
        <f>VLOOKUP($J1151,Cabos!$A$29:$E$42,2,FALSE)</f>
        <v>1.712</v>
      </c>
      <c r="E1151" s="12">
        <f>VLOOKUP($J1151,Cabos!$A$29:$E$42,3,FALSE)</f>
        <v>0.45369999999999999</v>
      </c>
      <c r="F1151" s="12">
        <f>VLOOKUP($J1151,Cabos!$A$29:$E$42,5,FALSE)</f>
        <v>3.6416605972323381E-6</v>
      </c>
      <c r="G1151" s="1">
        <v>6.9319999999999993E-2</v>
      </c>
      <c r="H1151" s="1" t="s">
        <v>6</v>
      </c>
      <c r="J1151" s="1" t="s">
        <v>43</v>
      </c>
      <c r="L1151" s="9">
        <f t="shared" ref="L1151:L1214" si="57">E1151/D1151</f>
        <v>0.26501168224299065</v>
      </c>
      <c r="M1151" s="9">
        <f t="shared" si="55"/>
        <v>14.842852478997703</v>
      </c>
      <c r="S1151">
        <f t="shared" si="56"/>
        <v>1.0289065338441206</v>
      </c>
    </row>
    <row r="1152" spans="1:19" x14ac:dyDescent="0.2">
      <c r="A1152" s="1">
        <v>1151</v>
      </c>
      <c r="B1152" s="1">
        <v>1130</v>
      </c>
      <c r="C1152" s="1">
        <v>1131</v>
      </c>
      <c r="D1152" s="12">
        <f>VLOOKUP($J1152,Cabos!$A$29:$E$42,2,FALSE)</f>
        <v>1.712</v>
      </c>
      <c r="E1152" s="12">
        <f>VLOOKUP($J1152,Cabos!$A$29:$E$42,3,FALSE)</f>
        <v>0.45369999999999999</v>
      </c>
      <c r="F1152" s="12">
        <f>VLOOKUP($J1152,Cabos!$A$29:$E$42,5,FALSE)</f>
        <v>3.6416605972323381E-6</v>
      </c>
      <c r="G1152" s="1">
        <v>0.60760000000000003</v>
      </c>
      <c r="H1152" s="1" t="s">
        <v>6</v>
      </c>
      <c r="J1152" s="1" t="s">
        <v>43</v>
      </c>
      <c r="L1152" s="9">
        <f t="shared" si="57"/>
        <v>0.26501168224299065</v>
      </c>
      <c r="M1152" s="9">
        <f t="shared" si="55"/>
        <v>14.842852478997703</v>
      </c>
      <c r="S1152">
        <f t="shared" si="56"/>
        <v>9.018517166239004</v>
      </c>
    </row>
    <row r="1153" spans="1:19" x14ac:dyDescent="0.2">
      <c r="A1153" s="1">
        <v>1152</v>
      </c>
      <c r="B1153" s="1">
        <v>1133</v>
      </c>
      <c r="C1153" s="1">
        <v>1134</v>
      </c>
      <c r="D1153" s="12">
        <f>VLOOKUP($J1153,Cabos!$A$29:$E$42,2,FALSE)</f>
        <v>1.9282296650717703</v>
      </c>
      <c r="E1153" s="12">
        <f>VLOOKUP($J1153,Cabos!$A$29:$E$42,3,FALSE)</f>
        <v>0.77990430622009566</v>
      </c>
      <c r="F1153" s="12">
        <f>VLOOKUP($J1153,Cabos!$A$29:$E$42,5,FALSE)</f>
        <v>0</v>
      </c>
      <c r="G1153" s="1">
        <v>2.1569999999999999E-2</v>
      </c>
      <c r="H1153" s="1" t="s">
        <v>6</v>
      </c>
      <c r="J1153" s="1" t="s">
        <v>46</v>
      </c>
      <c r="L1153" s="9">
        <f t="shared" si="57"/>
        <v>0.40446650124069478</v>
      </c>
      <c r="M1153" s="9">
        <f t="shared" si="55"/>
        <v>22.021682649572671</v>
      </c>
      <c r="S1153">
        <f t="shared" si="56"/>
        <v>0.47500769475128252</v>
      </c>
    </row>
    <row r="1154" spans="1:19" x14ac:dyDescent="0.2">
      <c r="A1154" s="1">
        <v>1153</v>
      </c>
      <c r="B1154" s="1">
        <v>1134</v>
      </c>
      <c r="C1154" s="1">
        <v>1136</v>
      </c>
      <c r="D1154" s="12">
        <f>VLOOKUP($J1154,Cabos!$A$29:$E$42,2,FALSE)</f>
        <v>1.712</v>
      </c>
      <c r="E1154" s="12">
        <f>VLOOKUP($J1154,Cabos!$A$29:$E$42,3,FALSE)</f>
        <v>0.45369999999999999</v>
      </c>
      <c r="F1154" s="12">
        <f>VLOOKUP($J1154,Cabos!$A$29:$E$42,5,FALSE)</f>
        <v>3.6416605972323381E-6</v>
      </c>
      <c r="G1154" s="1">
        <v>0.30616000000000004</v>
      </c>
      <c r="H1154" s="1" t="s">
        <v>6</v>
      </c>
      <c r="J1154" s="1" t="s">
        <v>43</v>
      </c>
      <c r="L1154" s="9">
        <f t="shared" si="57"/>
        <v>0.26501168224299065</v>
      </c>
      <c r="M1154" s="9">
        <f t="shared" si="55"/>
        <v>14.842852478997703</v>
      </c>
      <c r="S1154">
        <f t="shared" si="56"/>
        <v>4.5442877149699372</v>
      </c>
    </row>
    <row r="1155" spans="1:19" x14ac:dyDescent="0.2">
      <c r="A1155" s="1">
        <v>1154</v>
      </c>
      <c r="B1155" s="1">
        <v>1134</v>
      </c>
      <c r="C1155" s="1">
        <v>1135</v>
      </c>
      <c r="D1155" s="12">
        <f>VLOOKUP($J1155,Cabos!$A$29:$E$42,2,FALSE)</f>
        <v>1.9282296650717703</v>
      </c>
      <c r="E1155" s="12">
        <f>VLOOKUP($J1155,Cabos!$A$29:$E$42,3,FALSE)</f>
        <v>0.77990430622009566</v>
      </c>
      <c r="F1155" s="12">
        <f>VLOOKUP($J1155,Cabos!$A$29:$E$42,5,FALSE)</f>
        <v>0</v>
      </c>
      <c r="G1155" s="1">
        <v>0.15944</v>
      </c>
      <c r="H1155" s="1" t="s">
        <v>6</v>
      </c>
      <c r="J1155" s="1" t="s">
        <v>46</v>
      </c>
      <c r="L1155" s="9">
        <f t="shared" si="57"/>
        <v>0.40446650124069478</v>
      </c>
      <c r="M1155" s="9">
        <f t="shared" ref="M1155:M1218" si="58">DEGREES(ATAN(L1155))</f>
        <v>22.021682649572671</v>
      </c>
      <c r="S1155">
        <f t="shared" ref="S1155:S1218" si="59">G1155*M1155</f>
        <v>3.5111370816478669</v>
      </c>
    </row>
    <row r="1156" spans="1:19" x14ac:dyDescent="0.2">
      <c r="A1156" s="1">
        <v>1155</v>
      </c>
      <c r="B1156" s="1">
        <v>1135</v>
      </c>
      <c r="C1156" s="1">
        <v>1137</v>
      </c>
      <c r="D1156" s="12">
        <f>VLOOKUP($J1156,Cabos!$A$29:$E$42,2,FALSE)</f>
        <v>1.9282296650717703</v>
      </c>
      <c r="E1156" s="12">
        <f>VLOOKUP($J1156,Cabos!$A$29:$E$42,3,FALSE)</f>
        <v>0.77990430622009566</v>
      </c>
      <c r="F1156" s="12">
        <f>VLOOKUP($J1156,Cabos!$A$29:$E$42,5,FALSE)</f>
        <v>0</v>
      </c>
      <c r="G1156" s="1">
        <v>0.24806</v>
      </c>
      <c r="H1156" s="1" t="s">
        <v>6</v>
      </c>
      <c r="J1156" s="1" t="s">
        <v>46</v>
      </c>
      <c r="L1156" s="9">
        <f t="shared" si="57"/>
        <v>0.40446650124069478</v>
      </c>
      <c r="M1156" s="9">
        <f t="shared" si="58"/>
        <v>22.021682649572671</v>
      </c>
      <c r="S1156">
        <f t="shared" si="59"/>
        <v>5.462698598052997</v>
      </c>
    </row>
    <row r="1157" spans="1:19" x14ac:dyDescent="0.2">
      <c r="A1157" s="1">
        <v>1156</v>
      </c>
      <c r="B1157" s="1">
        <v>1135</v>
      </c>
      <c r="C1157" s="1">
        <v>1138</v>
      </c>
      <c r="D1157" s="12">
        <f>VLOOKUP($J1157,Cabos!$A$29:$E$42,2,FALSE)</f>
        <v>1.712</v>
      </c>
      <c r="E1157" s="12">
        <f>VLOOKUP($J1157,Cabos!$A$29:$E$42,3,FALSE)</f>
        <v>0.45369999999999999</v>
      </c>
      <c r="F1157" s="12">
        <f>VLOOKUP($J1157,Cabos!$A$29:$E$42,5,FALSE)</f>
        <v>3.6416605972323381E-6</v>
      </c>
      <c r="G1157" s="1">
        <v>0.15152000000000002</v>
      </c>
      <c r="H1157" s="1" t="s">
        <v>6</v>
      </c>
      <c r="J1157" s="1" t="s">
        <v>43</v>
      </c>
      <c r="L1157" s="9">
        <f t="shared" si="57"/>
        <v>0.26501168224299065</v>
      </c>
      <c r="M1157" s="9">
        <f t="shared" si="58"/>
        <v>14.842852478997703</v>
      </c>
      <c r="S1157">
        <f t="shared" si="59"/>
        <v>2.2489890076177321</v>
      </c>
    </row>
    <row r="1158" spans="1:19" x14ac:dyDescent="0.2">
      <c r="A1158" s="1">
        <v>1157</v>
      </c>
      <c r="B1158" s="1">
        <v>1137</v>
      </c>
      <c r="C1158" s="1">
        <v>1141</v>
      </c>
      <c r="D1158" s="12">
        <f>VLOOKUP($J1158,Cabos!$A$29:$E$42,2,FALSE)</f>
        <v>1.712</v>
      </c>
      <c r="E1158" s="12">
        <f>VLOOKUP($J1158,Cabos!$A$29:$E$42,3,FALSE)</f>
        <v>0.45369999999999999</v>
      </c>
      <c r="F1158" s="12">
        <f>VLOOKUP($J1158,Cabos!$A$29:$E$42,5,FALSE)</f>
        <v>3.6416605972323381E-6</v>
      </c>
      <c r="G1158" s="1">
        <v>0.47408</v>
      </c>
      <c r="H1158" s="1" t="s">
        <v>6</v>
      </c>
      <c r="J1158" s="1" t="s">
        <v>43</v>
      </c>
      <c r="L1158" s="9">
        <f t="shared" si="57"/>
        <v>0.26501168224299065</v>
      </c>
      <c r="M1158" s="9">
        <f t="shared" si="58"/>
        <v>14.842852478997703</v>
      </c>
      <c r="S1158">
        <f t="shared" si="59"/>
        <v>7.0366995032432307</v>
      </c>
    </row>
    <row r="1159" spans="1:19" x14ac:dyDescent="0.2">
      <c r="A1159" s="1">
        <v>1158</v>
      </c>
      <c r="B1159" s="1">
        <v>1137</v>
      </c>
      <c r="C1159" s="1">
        <v>1140</v>
      </c>
      <c r="D1159" s="12">
        <f>VLOOKUP($J1159,Cabos!$A$29:$E$42,2,FALSE)</f>
        <v>1.9282296650717703</v>
      </c>
      <c r="E1159" s="12">
        <f>VLOOKUP($J1159,Cabos!$A$29:$E$42,3,FALSE)</f>
        <v>0.77990430622009566</v>
      </c>
      <c r="F1159" s="12">
        <f>VLOOKUP($J1159,Cabos!$A$29:$E$42,5,FALSE)</f>
        <v>0</v>
      </c>
      <c r="G1159" s="1">
        <v>0.26350000000000001</v>
      </c>
      <c r="H1159" s="1" t="s">
        <v>6</v>
      </c>
      <c r="J1159" s="1" t="s">
        <v>46</v>
      </c>
      <c r="L1159" s="9">
        <f t="shared" si="57"/>
        <v>0.40446650124069478</v>
      </c>
      <c r="M1159" s="9">
        <f t="shared" si="58"/>
        <v>22.021682649572671</v>
      </c>
      <c r="S1159">
        <f t="shared" si="59"/>
        <v>5.802713378162399</v>
      </c>
    </row>
    <row r="1160" spans="1:19" x14ac:dyDescent="0.2">
      <c r="A1160" s="1">
        <v>1159</v>
      </c>
      <c r="B1160" s="1">
        <v>1138</v>
      </c>
      <c r="C1160" s="1">
        <v>1139</v>
      </c>
      <c r="D1160" s="12">
        <f>VLOOKUP($J1160,Cabos!$A$29:$E$42,2,FALSE)</f>
        <v>1.712</v>
      </c>
      <c r="E1160" s="12">
        <f>VLOOKUP($J1160,Cabos!$A$29:$E$42,3,FALSE)</f>
        <v>0.45369999999999999</v>
      </c>
      <c r="F1160" s="12">
        <f>VLOOKUP($J1160,Cabos!$A$29:$E$42,5,FALSE)</f>
        <v>3.6416605972323381E-6</v>
      </c>
      <c r="G1160" s="1">
        <v>0.24057000000000001</v>
      </c>
      <c r="H1160" s="1" t="s">
        <v>6</v>
      </c>
      <c r="J1160" s="1" t="s">
        <v>43</v>
      </c>
      <c r="L1160" s="9">
        <f t="shared" si="57"/>
        <v>0.26501168224299065</v>
      </c>
      <c r="M1160" s="9">
        <f t="shared" si="58"/>
        <v>14.842852478997703</v>
      </c>
      <c r="S1160">
        <f t="shared" si="59"/>
        <v>3.5707450208724776</v>
      </c>
    </row>
    <row r="1161" spans="1:19" x14ac:dyDescent="0.2">
      <c r="A1161" s="1">
        <v>1160</v>
      </c>
      <c r="B1161" s="1">
        <v>1140</v>
      </c>
      <c r="C1161" s="1">
        <v>1143</v>
      </c>
      <c r="D1161" s="12">
        <f>VLOOKUP($J1161,Cabos!$A$29:$E$42,2,FALSE)</f>
        <v>1.712</v>
      </c>
      <c r="E1161" s="12">
        <f>VLOOKUP($J1161,Cabos!$A$29:$E$42,3,FALSE)</f>
        <v>0.45369999999999999</v>
      </c>
      <c r="F1161" s="12">
        <f>VLOOKUP($J1161,Cabos!$A$29:$E$42,5,FALSE)</f>
        <v>3.6416605972323381E-6</v>
      </c>
      <c r="G1161" s="1">
        <v>0.12861</v>
      </c>
      <c r="H1161" s="1" t="s">
        <v>6</v>
      </c>
      <c r="J1161" s="1" t="s">
        <v>43</v>
      </c>
      <c r="L1161" s="9">
        <f t="shared" si="57"/>
        <v>0.26501168224299065</v>
      </c>
      <c r="M1161" s="9">
        <f t="shared" si="58"/>
        <v>14.842852478997703</v>
      </c>
      <c r="S1161">
        <f t="shared" si="59"/>
        <v>1.9089392573238946</v>
      </c>
    </row>
    <row r="1162" spans="1:19" x14ac:dyDescent="0.2">
      <c r="A1162" s="1">
        <v>1161</v>
      </c>
      <c r="B1162" s="1">
        <v>1140</v>
      </c>
      <c r="C1162" s="1">
        <v>1144</v>
      </c>
      <c r="D1162" s="12">
        <f>VLOOKUP($J1162,Cabos!$A$29:$E$42,2,FALSE)</f>
        <v>1.9282296650717703</v>
      </c>
      <c r="E1162" s="12">
        <f>VLOOKUP($J1162,Cabos!$A$29:$E$42,3,FALSE)</f>
        <v>0.77990430622009566</v>
      </c>
      <c r="F1162" s="12">
        <f>VLOOKUP($J1162,Cabos!$A$29:$E$42,5,FALSE)</f>
        <v>0</v>
      </c>
      <c r="G1162" s="1">
        <v>1.4619999999999999E-2</v>
      </c>
      <c r="H1162" s="1" t="s">
        <v>6</v>
      </c>
      <c r="J1162" s="1" t="s">
        <v>46</v>
      </c>
      <c r="L1162" s="9">
        <f t="shared" si="57"/>
        <v>0.40446650124069478</v>
      </c>
      <c r="M1162" s="9">
        <f t="shared" si="58"/>
        <v>22.021682649572671</v>
      </c>
      <c r="S1162">
        <f t="shared" si="59"/>
        <v>0.32195700033675245</v>
      </c>
    </row>
    <row r="1163" spans="1:19" x14ac:dyDescent="0.2">
      <c r="A1163" s="1">
        <v>1162</v>
      </c>
      <c r="B1163" s="1">
        <v>1141</v>
      </c>
      <c r="C1163" s="1">
        <v>1142</v>
      </c>
      <c r="D1163" s="12">
        <f>VLOOKUP($J1163,Cabos!$A$29:$E$42,2,FALSE)</f>
        <v>1.712</v>
      </c>
      <c r="E1163" s="12">
        <f>VLOOKUP($J1163,Cabos!$A$29:$E$42,3,FALSE)</f>
        <v>0.45369999999999999</v>
      </c>
      <c r="F1163" s="12">
        <f>VLOOKUP($J1163,Cabos!$A$29:$E$42,5,FALSE)</f>
        <v>3.6416605972323381E-6</v>
      </c>
      <c r="G1163" s="1">
        <v>0.51503999999999994</v>
      </c>
      <c r="H1163" s="1" t="s">
        <v>6</v>
      </c>
      <c r="J1163" s="1" t="s">
        <v>43</v>
      </c>
      <c r="L1163" s="9">
        <f t="shared" si="57"/>
        <v>0.26501168224299065</v>
      </c>
      <c r="M1163" s="9">
        <f t="shared" si="58"/>
        <v>14.842852478997703</v>
      </c>
      <c r="S1163">
        <f t="shared" si="59"/>
        <v>7.6446627407829757</v>
      </c>
    </row>
    <row r="1164" spans="1:19" x14ac:dyDescent="0.2">
      <c r="A1164" s="1">
        <v>1163</v>
      </c>
      <c r="B1164" s="1">
        <v>1144</v>
      </c>
      <c r="C1164" s="1">
        <v>1146</v>
      </c>
      <c r="D1164" s="12">
        <f>VLOOKUP($J1164,Cabos!$A$29:$E$42,2,FALSE)</f>
        <v>1.9282296650717703</v>
      </c>
      <c r="E1164" s="12">
        <f>VLOOKUP($J1164,Cabos!$A$29:$E$42,3,FALSE)</f>
        <v>0.77990430622009566</v>
      </c>
      <c r="F1164" s="12">
        <f>VLOOKUP($J1164,Cabos!$A$29:$E$42,5,FALSE)</f>
        <v>0</v>
      </c>
      <c r="G1164" s="1">
        <v>4.308E-2</v>
      </c>
      <c r="H1164" s="1" t="s">
        <v>6</v>
      </c>
      <c r="J1164" s="1" t="s">
        <v>46</v>
      </c>
      <c r="L1164" s="9">
        <f t="shared" si="57"/>
        <v>0.40446650124069478</v>
      </c>
      <c r="M1164" s="9">
        <f t="shared" si="58"/>
        <v>22.021682649572671</v>
      </c>
      <c r="S1164">
        <f t="shared" si="59"/>
        <v>0.94869408854359072</v>
      </c>
    </row>
    <row r="1165" spans="1:19" x14ac:dyDescent="0.2">
      <c r="A1165" s="1">
        <v>1164</v>
      </c>
      <c r="B1165" s="1">
        <v>1144</v>
      </c>
      <c r="C1165" s="1">
        <v>1145</v>
      </c>
      <c r="D1165" s="12">
        <f>VLOOKUP($J1165,Cabos!$A$29:$E$42,2,FALSE)</f>
        <v>1.9282296650717703</v>
      </c>
      <c r="E1165" s="12">
        <f>VLOOKUP($J1165,Cabos!$A$29:$E$42,3,FALSE)</f>
        <v>0.77990430622009566</v>
      </c>
      <c r="F1165" s="12">
        <f>VLOOKUP($J1165,Cabos!$A$29:$E$42,5,FALSE)</f>
        <v>0</v>
      </c>
      <c r="G1165" s="1">
        <v>7.2870000000000004E-2</v>
      </c>
      <c r="H1165" s="1" t="s">
        <v>6</v>
      </c>
      <c r="J1165" s="1" t="s">
        <v>46</v>
      </c>
      <c r="L1165" s="9">
        <f t="shared" si="57"/>
        <v>0.40446650124069478</v>
      </c>
      <c r="M1165" s="9">
        <f t="shared" si="58"/>
        <v>22.021682649572671</v>
      </c>
      <c r="S1165">
        <f t="shared" si="59"/>
        <v>1.6047200146743608</v>
      </c>
    </row>
    <row r="1166" spans="1:19" x14ac:dyDescent="0.2">
      <c r="A1166" s="1">
        <v>1165</v>
      </c>
      <c r="B1166" s="1">
        <v>1145</v>
      </c>
      <c r="C1166" s="1">
        <v>1170</v>
      </c>
      <c r="D1166" s="12">
        <f>VLOOKUP($J1166,Cabos!$A$29:$E$42,2,FALSE)</f>
        <v>1.9282296650717703</v>
      </c>
      <c r="E1166" s="12">
        <f>VLOOKUP($J1166,Cabos!$A$29:$E$42,3,FALSE)</f>
        <v>0.77990430622009566</v>
      </c>
      <c r="F1166" s="12">
        <f>VLOOKUP($J1166,Cabos!$A$29:$E$42,5,FALSE)</f>
        <v>0</v>
      </c>
      <c r="G1166" s="1">
        <v>0.61360000000000003</v>
      </c>
      <c r="H1166" s="1" t="s">
        <v>6</v>
      </c>
      <c r="J1166" s="1" t="s">
        <v>46</v>
      </c>
      <c r="L1166" s="9">
        <f t="shared" si="57"/>
        <v>0.40446650124069478</v>
      </c>
      <c r="M1166" s="9">
        <f t="shared" si="58"/>
        <v>22.021682649572671</v>
      </c>
      <c r="S1166">
        <f t="shared" si="59"/>
        <v>13.512504473777792</v>
      </c>
    </row>
    <row r="1167" spans="1:19" x14ac:dyDescent="0.2">
      <c r="A1167" s="1">
        <v>1166</v>
      </c>
      <c r="B1167" s="1">
        <v>1146</v>
      </c>
      <c r="C1167" s="1">
        <v>1147</v>
      </c>
      <c r="D1167" s="12">
        <f>VLOOKUP($J1167,Cabos!$A$29:$E$42,2,FALSE)</f>
        <v>1.712</v>
      </c>
      <c r="E1167" s="12">
        <f>VLOOKUP($J1167,Cabos!$A$29:$E$42,3,FALSE)</f>
        <v>0.45369999999999999</v>
      </c>
      <c r="F1167" s="12">
        <f>VLOOKUP($J1167,Cabos!$A$29:$E$42,5,FALSE)</f>
        <v>3.6416605972323381E-6</v>
      </c>
      <c r="G1167" s="1">
        <v>6.3560000000000005E-2</v>
      </c>
      <c r="H1167" s="1" t="s">
        <v>6</v>
      </c>
      <c r="J1167" s="1" t="s">
        <v>43</v>
      </c>
      <c r="L1167" s="9">
        <f t="shared" si="57"/>
        <v>0.26501168224299065</v>
      </c>
      <c r="M1167" s="9">
        <f t="shared" si="58"/>
        <v>14.842852478997703</v>
      </c>
      <c r="S1167">
        <f t="shared" si="59"/>
        <v>0.94341170356509407</v>
      </c>
    </row>
    <row r="1168" spans="1:19" x14ac:dyDescent="0.2">
      <c r="A1168" s="1">
        <v>1167</v>
      </c>
      <c r="B1168" s="1">
        <v>1147</v>
      </c>
      <c r="C1168" s="1">
        <v>1148</v>
      </c>
      <c r="D1168" s="12">
        <f>VLOOKUP($J1168,Cabos!$A$29:$E$42,2,FALSE)</f>
        <v>1.712</v>
      </c>
      <c r="E1168" s="12">
        <f>VLOOKUP($J1168,Cabos!$A$29:$E$42,3,FALSE)</f>
        <v>0.45369999999999999</v>
      </c>
      <c r="F1168" s="12">
        <f>VLOOKUP($J1168,Cabos!$A$29:$E$42,5,FALSE)</f>
        <v>3.6416605972323381E-6</v>
      </c>
      <c r="G1168" s="1">
        <v>0.30585000000000001</v>
      </c>
      <c r="H1168" s="1" t="s">
        <v>6</v>
      </c>
      <c r="J1168" s="1" t="s">
        <v>43</v>
      </c>
      <c r="L1168" s="9">
        <f t="shared" si="57"/>
        <v>0.26501168224299065</v>
      </c>
      <c r="M1168" s="9">
        <f t="shared" si="58"/>
        <v>14.842852478997703</v>
      </c>
      <c r="S1168">
        <f t="shared" si="59"/>
        <v>4.5396864307014475</v>
      </c>
    </row>
    <row r="1169" spans="1:19" x14ac:dyDescent="0.2">
      <c r="A1169" s="1">
        <v>1168</v>
      </c>
      <c r="B1169" s="1">
        <v>1147</v>
      </c>
      <c r="C1169" s="1">
        <v>1149</v>
      </c>
      <c r="D1169" s="12">
        <f>VLOOKUP($J1169,Cabos!$A$29:$E$42,2,FALSE)</f>
        <v>1.712</v>
      </c>
      <c r="E1169" s="12">
        <f>VLOOKUP($J1169,Cabos!$A$29:$E$42,3,FALSE)</f>
        <v>0.45369999999999999</v>
      </c>
      <c r="F1169" s="12">
        <f>VLOOKUP($J1169,Cabos!$A$29:$E$42,5,FALSE)</f>
        <v>3.6416605972323381E-6</v>
      </c>
      <c r="G1169" s="1">
        <v>2.9829999999999999E-2</v>
      </c>
      <c r="H1169" s="1" t="s">
        <v>6</v>
      </c>
      <c r="J1169" s="1" t="s">
        <v>43</v>
      </c>
      <c r="L1169" s="9">
        <f t="shared" si="57"/>
        <v>0.26501168224299065</v>
      </c>
      <c r="M1169" s="9">
        <f t="shared" si="58"/>
        <v>14.842852478997703</v>
      </c>
      <c r="S1169">
        <f t="shared" si="59"/>
        <v>0.44276228944850143</v>
      </c>
    </row>
    <row r="1170" spans="1:19" x14ac:dyDescent="0.2">
      <c r="A1170" s="1">
        <v>1169</v>
      </c>
      <c r="B1170" s="1">
        <v>1148</v>
      </c>
      <c r="C1170" s="1">
        <v>1150</v>
      </c>
      <c r="D1170" s="12">
        <f>VLOOKUP($J1170,Cabos!$A$29:$E$42,2,FALSE)</f>
        <v>1.712</v>
      </c>
      <c r="E1170" s="12">
        <f>VLOOKUP($J1170,Cabos!$A$29:$E$42,3,FALSE)</f>
        <v>0.45369999999999999</v>
      </c>
      <c r="F1170" s="12">
        <f>VLOOKUP($J1170,Cabos!$A$29:$E$42,5,FALSE)</f>
        <v>3.6416605972323381E-6</v>
      </c>
      <c r="G1170" s="1">
        <v>0.24302000000000001</v>
      </c>
      <c r="H1170" s="1" t="s">
        <v>6</v>
      </c>
      <c r="J1170" s="1" t="s">
        <v>43</v>
      </c>
      <c r="L1170" s="9">
        <f t="shared" si="57"/>
        <v>0.26501168224299065</v>
      </c>
      <c r="M1170" s="9">
        <f t="shared" si="58"/>
        <v>14.842852478997703</v>
      </c>
      <c r="S1170">
        <f t="shared" si="59"/>
        <v>3.6071100094460218</v>
      </c>
    </row>
    <row r="1171" spans="1:19" x14ac:dyDescent="0.2">
      <c r="A1171" s="1">
        <v>1170</v>
      </c>
      <c r="B1171" s="1">
        <v>1150</v>
      </c>
      <c r="C1171" s="1">
        <v>1151</v>
      </c>
      <c r="D1171" s="12">
        <f>VLOOKUP($J1171,Cabos!$A$29:$E$42,2,FALSE)</f>
        <v>1.712</v>
      </c>
      <c r="E1171" s="12">
        <f>VLOOKUP($J1171,Cabos!$A$29:$E$42,3,FALSE)</f>
        <v>0.45369999999999999</v>
      </c>
      <c r="F1171" s="12">
        <f>VLOOKUP($J1171,Cabos!$A$29:$E$42,5,FALSE)</f>
        <v>3.6416605972323381E-6</v>
      </c>
      <c r="G1171" s="1">
        <v>1.2039999999999999E-2</v>
      </c>
      <c r="H1171" s="1" t="s">
        <v>6</v>
      </c>
      <c r="J1171" s="1" t="s">
        <v>43</v>
      </c>
      <c r="L1171" s="9">
        <f t="shared" si="57"/>
        <v>0.26501168224299065</v>
      </c>
      <c r="M1171" s="9">
        <f t="shared" si="58"/>
        <v>14.842852478997703</v>
      </c>
      <c r="S1171">
        <f t="shared" si="59"/>
        <v>0.17870794384713232</v>
      </c>
    </row>
    <row r="1172" spans="1:19" x14ac:dyDescent="0.2">
      <c r="A1172" s="1">
        <v>1171</v>
      </c>
      <c r="B1172" s="1">
        <v>1151</v>
      </c>
      <c r="C1172" s="1">
        <v>1153</v>
      </c>
      <c r="D1172" s="12">
        <f>VLOOKUP($J1172,Cabos!$A$29:$E$42,2,FALSE)</f>
        <v>1.712</v>
      </c>
      <c r="E1172" s="12">
        <f>VLOOKUP($J1172,Cabos!$A$29:$E$42,3,FALSE)</f>
        <v>0.45369999999999999</v>
      </c>
      <c r="F1172" s="12">
        <f>VLOOKUP($J1172,Cabos!$A$29:$E$42,5,FALSE)</f>
        <v>3.6416605972323381E-6</v>
      </c>
      <c r="G1172" s="1">
        <v>0.33776999999999996</v>
      </c>
      <c r="H1172" s="1" t="s">
        <v>6</v>
      </c>
      <c r="J1172" s="1" t="s">
        <v>43</v>
      </c>
      <c r="L1172" s="9">
        <f t="shared" si="57"/>
        <v>0.26501168224299065</v>
      </c>
      <c r="M1172" s="9">
        <f t="shared" si="58"/>
        <v>14.842852478997703</v>
      </c>
      <c r="S1172">
        <f t="shared" si="59"/>
        <v>5.0134702818310535</v>
      </c>
    </row>
    <row r="1173" spans="1:19" x14ac:dyDescent="0.2">
      <c r="A1173" s="1">
        <v>1172</v>
      </c>
      <c r="B1173" s="1">
        <v>1151</v>
      </c>
      <c r="C1173" s="1">
        <v>1152</v>
      </c>
      <c r="D1173" s="12">
        <f>VLOOKUP($J1173,Cabos!$A$29:$E$42,2,FALSE)</f>
        <v>1.712</v>
      </c>
      <c r="E1173" s="12">
        <f>VLOOKUP($J1173,Cabos!$A$29:$E$42,3,FALSE)</f>
        <v>0.45369999999999999</v>
      </c>
      <c r="F1173" s="12">
        <f>VLOOKUP($J1173,Cabos!$A$29:$E$42,5,FALSE)</f>
        <v>3.6416605972323381E-6</v>
      </c>
      <c r="G1173" s="1">
        <v>0.51749999999999996</v>
      </c>
      <c r="H1173" s="1" t="s">
        <v>6</v>
      </c>
      <c r="J1173" s="1" t="s">
        <v>43</v>
      </c>
      <c r="L1173" s="9">
        <f t="shared" si="57"/>
        <v>0.26501168224299065</v>
      </c>
      <c r="M1173" s="9">
        <f t="shared" si="58"/>
        <v>14.842852478997703</v>
      </c>
      <c r="S1173">
        <f t="shared" si="59"/>
        <v>7.6811761578813105</v>
      </c>
    </row>
    <row r="1174" spans="1:19" x14ac:dyDescent="0.2">
      <c r="A1174" s="1">
        <v>1173</v>
      </c>
      <c r="B1174" s="1">
        <v>1152</v>
      </c>
      <c r="C1174" s="1">
        <v>1166</v>
      </c>
      <c r="D1174" s="12">
        <f>VLOOKUP($J1174,Cabos!$A$29:$E$42,2,FALSE)</f>
        <v>1.712</v>
      </c>
      <c r="E1174" s="12">
        <f>VLOOKUP($J1174,Cabos!$A$29:$E$42,3,FALSE)</f>
        <v>0.45369999999999999</v>
      </c>
      <c r="F1174" s="12">
        <f>VLOOKUP($J1174,Cabos!$A$29:$E$42,5,FALSE)</f>
        <v>3.6416605972323381E-6</v>
      </c>
      <c r="G1174" s="1">
        <v>0.12272</v>
      </c>
      <c r="H1174" s="1" t="s">
        <v>6</v>
      </c>
      <c r="J1174" s="1" t="s">
        <v>43</v>
      </c>
      <c r="L1174" s="9">
        <f t="shared" si="57"/>
        <v>0.26501168224299065</v>
      </c>
      <c r="M1174" s="9">
        <f t="shared" si="58"/>
        <v>14.842852478997703</v>
      </c>
      <c r="S1174">
        <f t="shared" si="59"/>
        <v>1.821514856222598</v>
      </c>
    </row>
    <row r="1175" spans="1:19" x14ac:dyDescent="0.2">
      <c r="A1175" s="1">
        <v>1174</v>
      </c>
      <c r="B1175" s="1">
        <v>1152</v>
      </c>
      <c r="C1175" s="1">
        <v>1165</v>
      </c>
      <c r="D1175" s="12">
        <f>VLOOKUP($J1175,Cabos!$A$29:$E$42,2,FALSE)</f>
        <v>1.712</v>
      </c>
      <c r="E1175" s="12">
        <f>VLOOKUP($J1175,Cabos!$A$29:$E$42,3,FALSE)</f>
        <v>0.45369999999999999</v>
      </c>
      <c r="F1175" s="12">
        <f>VLOOKUP($J1175,Cabos!$A$29:$E$42,5,FALSE)</f>
        <v>3.6416605972323381E-6</v>
      </c>
      <c r="G1175" s="1">
        <v>7.8640000000000002E-2</v>
      </c>
      <c r="H1175" s="1" t="s">
        <v>6</v>
      </c>
      <c r="J1175" s="1" t="s">
        <v>43</v>
      </c>
      <c r="L1175" s="9">
        <f t="shared" si="57"/>
        <v>0.26501168224299065</v>
      </c>
      <c r="M1175" s="9">
        <f t="shared" si="58"/>
        <v>14.842852478997703</v>
      </c>
      <c r="S1175">
        <f t="shared" si="59"/>
        <v>1.1672419189483794</v>
      </c>
    </row>
    <row r="1176" spans="1:19" x14ac:dyDescent="0.2">
      <c r="A1176" s="1">
        <v>1175</v>
      </c>
      <c r="B1176" s="1">
        <v>1153</v>
      </c>
      <c r="C1176" s="1">
        <v>1154</v>
      </c>
      <c r="D1176" s="12">
        <f>VLOOKUP($J1176,Cabos!$A$29:$E$42,2,FALSE)</f>
        <v>1.712</v>
      </c>
      <c r="E1176" s="12">
        <f>VLOOKUP($J1176,Cabos!$A$29:$E$42,3,FALSE)</f>
        <v>0.45369999999999999</v>
      </c>
      <c r="F1176" s="12">
        <f>VLOOKUP($J1176,Cabos!$A$29:$E$42,5,FALSE)</f>
        <v>3.6416605972323381E-6</v>
      </c>
      <c r="G1176" s="1">
        <v>0.11366</v>
      </c>
      <c r="H1176" s="1" t="s">
        <v>6</v>
      </c>
      <c r="J1176" s="1" t="s">
        <v>43</v>
      </c>
      <c r="L1176" s="9">
        <f t="shared" si="57"/>
        <v>0.26501168224299065</v>
      </c>
      <c r="M1176" s="9">
        <f t="shared" si="58"/>
        <v>14.842852478997703</v>
      </c>
      <c r="S1176">
        <f t="shared" si="59"/>
        <v>1.6870386127628789</v>
      </c>
    </row>
    <row r="1177" spans="1:19" x14ac:dyDescent="0.2">
      <c r="A1177" s="1">
        <v>1176</v>
      </c>
      <c r="B1177" s="1">
        <v>1154</v>
      </c>
      <c r="C1177" s="1">
        <v>1155</v>
      </c>
      <c r="D1177" s="12">
        <f>VLOOKUP($J1177,Cabos!$A$29:$E$42,2,FALSE)</f>
        <v>1.712</v>
      </c>
      <c r="E1177" s="12">
        <f>VLOOKUP($J1177,Cabos!$A$29:$E$42,3,FALSE)</f>
        <v>0.45369999999999999</v>
      </c>
      <c r="F1177" s="12">
        <f>VLOOKUP($J1177,Cabos!$A$29:$E$42,5,FALSE)</f>
        <v>3.6416605972323381E-6</v>
      </c>
      <c r="G1177" s="1">
        <v>0.1502</v>
      </c>
      <c r="H1177" s="1" t="s">
        <v>6</v>
      </c>
      <c r="J1177" s="1" t="s">
        <v>43</v>
      </c>
      <c r="L1177" s="9">
        <f t="shared" si="57"/>
        <v>0.26501168224299065</v>
      </c>
      <c r="M1177" s="9">
        <f t="shared" si="58"/>
        <v>14.842852478997703</v>
      </c>
      <c r="S1177">
        <f t="shared" si="59"/>
        <v>2.2293964423454549</v>
      </c>
    </row>
    <row r="1178" spans="1:19" x14ac:dyDescent="0.2">
      <c r="A1178" s="1">
        <v>1177</v>
      </c>
      <c r="B1178" s="1">
        <v>1155</v>
      </c>
      <c r="C1178" s="1">
        <v>1157</v>
      </c>
      <c r="D1178" s="12">
        <f>VLOOKUP($J1178,Cabos!$A$29:$E$42,2,FALSE)</f>
        <v>1.712</v>
      </c>
      <c r="E1178" s="12">
        <f>VLOOKUP($J1178,Cabos!$A$29:$E$42,3,FALSE)</f>
        <v>0.45369999999999999</v>
      </c>
      <c r="F1178" s="12">
        <f>VLOOKUP($J1178,Cabos!$A$29:$E$42,5,FALSE)</f>
        <v>3.6416605972323381E-6</v>
      </c>
      <c r="G1178" s="1">
        <v>0.10143000000000001</v>
      </c>
      <c r="H1178" s="1" t="s">
        <v>6</v>
      </c>
      <c r="J1178" s="1" t="s">
        <v>43</v>
      </c>
      <c r="L1178" s="9">
        <f t="shared" si="57"/>
        <v>0.26501168224299065</v>
      </c>
      <c r="M1178" s="9">
        <f t="shared" si="58"/>
        <v>14.842852478997703</v>
      </c>
      <c r="S1178">
        <f t="shared" si="59"/>
        <v>1.5055105269447371</v>
      </c>
    </row>
    <row r="1179" spans="1:19" x14ac:dyDescent="0.2">
      <c r="A1179" s="1">
        <v>1178</v>
      </c>
      <c r="B1179" s="1">
        <v>1155</v>
      </c>
      <c r="C1179" s="1">
        <v>1156</v>
      </c>
      <c r="D1179" s="12">
        <f>VLOOKUP($J1179,Cabos!$A$29:$E$42,2,FALSE)</f>
        <v>1.712</v>
      </c>
      <c r="E1179" s="12">
        <f>VLOOKUP($J1179,Cabos!$A$29:$E$42,3,FALSE)</f>
        <v>0.45369999999999999</v>
      </c>
      <c r="F1179" s="12">
        <f>VLOOKUP($J1179,Cabos!$A$29:$E$42,5,FALSE)</f>
        <v>3.6416605972323381E-6</v>
      </c>
      <c r="G1179" s="1">
        <v>5.398E-2</v>
      </c>
      <c r="H1179" s="1" t="s">
        <v>6</v>
      </c>
      <c r="J1179" s="1" t="s">
        <v>43</v>
      </c>
      <c r="L1179" s="9">
        <f t="shared" si="57"/>
        <v>0.26501168224299065</v>
      </c>
      <c r="M1179" s="9">
        <f t="shared" si="58"/>
        <v>14.842852478997703</v>
      </c>
      <c r="S1179">
        <f t="shared" si="59"/>
        <v>0.80121717681629601</v>
      </c>
    </row>
    <row r="1180" spans="1:19" x14ac:dyDescent="0.2">
      <c r="A1180" s="1">
        <v>1179</v>
      </c>
      <c r="B1180" s="1">
        <v>1157</v>
      </c>
      <c r="C1180" s="1">
        <v>1158</v>
      </c>
      <c r="D1180" s="12">
        <f>VLOOKUP($J1180,Cabos!$A$29:$E$42,2,FALSE)</f>
        <v>1.712</v>
      </c>
      <c r="E1180" s="12">
        <f>VLOOKUP($J1180,Cabos!$A$29:$E$42,3,FALSE)</f>
        <v>0.45369999999999999</v>
      </c>
      <c r="F1180" s="12">
        <f>VLOOKUP($J1180,Cabos!$A$29:$E$42,5,FALSE)</f>
        <v>3.6416605972323381E-6</v>
      </c>
      <c r="G1180" s="1">
        <v>0.31849</v>
      </c>
      <c r="H1180" s="1" t="s">
        <v>6</v>
      </c>
      <c r="J1180" s="1" t="s">
        <v>43</v>
      </c>
      <c r="L1180" s="9">
        <f t="shared" si="57"/>
        <v>0.26501168224299065</v>
      </c>
      <c r="M1180" s="9">
        <f t="shared" si="58"/>
        <v>14.842852478997703</v>
      </c>
      <c r="S1180">
        <f t="shared" si="59"/>
        <v>4.727300086035978</v>
      </c>
    </row>
    <row r="1181" spans="1:19" x14ac:dyDescent="0.2">
      <c r="A1181" s="1">
        <v>1180</v>
      </c>
      <c r="B1181" s="1">
        <v>1158</v>
      </c>
      <c r="C1181" s="1">
        <v>1159</v>
      </c>
      <c r="D1181" s="12">
        <f>VLOOKUP($J1181,Cabos!$A$29:$E$42,2,FALSE)</f>
        <v>1.712</v>
      </c>
      <c r="E1181" s="12">
        <f>VLOOKUP($J1181,Cabos!$A$29:$E$42,3,FALSE)</f>
        <v>0.45369999999999999</v>
      </c>
      <c r="F1181" s="12">
        <f>VLOOKUP($J1181,Cabos!$A$29:$E$42,5,FALSE)</f>
        <v>3.6416605972323381E-6</v>
      </c>
      <c r="G1181" s="1">
        <v>3.5340000000000003E-2</v>
      </c>
      <c r="H1181" s="1" t="s">
        <v>6</v>
      </c>
      <c r="J1181" s="1" t="s">
        <v>43</v>
      </c>
      <c r="L1181" s="9">
        <f t="shared" si="57"/>
        <v>0.26501168224299065</v>
      </c>
      <c r="M1181" s="9">
        <f t="shared" si="58"/>
        <v>14.842852478997703</v>
      </c>
      <c r="S1181">
        <f t="shared" si="59"/>
        <v>0.52454640660777885</v>
      </c>
    </row>
    <row r="1182" spans="1:19" x14ac:dyDescent="0.2">
      <c r="A1182" s="1">
        <v>1181</v>
      </c>
      <c r="B1182" s="1">
        <v>1159</v>
      </c>
      <c r="C1182" s="1">
        <v>1160</v>
      </c>
      <c r="D1182" s="12">
        <f>VLOOKUP($J1182,Cabos!$A$29:$E$42,2,FALSE)</f>
        <v>1.712</v>
      </c>
      <c r="E1182" s="12">
        <f>VLOOKUP($J1182,Cabos!$A$29:$E$42,3,FALSE)</f>
        <v>0.45369999999999999</v>
      </c>
      <c r="F1182" s="12">
        <f>VLOOKUP($J1182,Cabos!$A$29:$E$42,5,FALSE)</f>
        <v>3.6416605972323381E-6</v>
      </c>
      <c r="G1182" s="1">
        <v>0.23566000000000001</v>
      </c>
      <c r="H1182" s="1" t="s">
        <v>6</v>
      </c>
      <c r="J1182" s="1" t="s">
        <v>43</v>
      </c>
      <c r="L1182" s="9">
        <f t="shared" si="57"/>
        <v>0.26501168224299065</v>
      </c>
      <c r="M1182" s="9">
        <f t="shared" si="58"/>
        <v>14.842852478997703</v>
      </c>
      <c r="S1182">
        <f t="shared" si="59"/>
        <v>3.4978666152005986</v>
      </c>
    </row>
    <row r="1183" spans="1:19" x14ac:dyDescent="0.2">
      <c r="A1183" s="1">
        <v>1182</v>
      </c>
      <c r="B1183" s="1">
        <v>1159</v>
      </c>
      <c r="C1183" s="1">
        <v>1161</v>
      </c>
      <c r="D1183" s="12">
        <f>VLOOKUP($J1183,Cabos!$A$29:$E$42,2,FALSE)</f>
        <v>1.712</v>
      </c>
      <c r="E1183" s="12">
        <f>VLOOKUP($J1183,Cabos!$A$29:$E$42,3,FALSE)</f>
        <v>0.45369999999999999</v>
      </c>
      <c r="F1183" s="12">
        <f>VLOOKUP($J1183,Cabos!$A$29:$E$42,5,FALSE)</f>
        <v>3.6416605972323381E-6</v>
      </c>
      <c r="G1183" s="1">
        <v>0.22369999999999998</v>
      </c>
      <c r="H1183" s="1" t="s">
        <v>6</v>
      </c>
      <c r="J1183" s="1" t="s">
        <v>43</v>
      </c>
      <c r="L1183" s="9">
        <f t="shared" si="57"/>
        <v>0.26501168224299065</v>
      </c>
      <c r="M1183" s="9">
        <f t="shared" si="58"/>
        <v>14.842852478997703</v>
      </c>
      <c r="S1183">
        <f t="shared" si="59"/>
        <v>3.3203460995517857</v>
      </c>
    </row>
    <row r="1184" spans="1:19" x14ac:dyDescent="0.2">
      <c r="A1184" s="1">
        <v>1183</v>
      </c>
      <c r="B1184" s="1">
        <v>1161</v>
      </c>
      <c r="C1184" s="1">
        <v>1162</v>
      </c>
      <c r="D1184" s="12">
        <f>VLOOKUP($J1184,Cabos!$A$29:$E$42,2,FALSE)</f>
        <v>1.712</v>
      </c>
      <c r="E1184" s="12">
        <f>VLOOKUP($J1184,Cabos!$A$29:$E$42,3,FALSE)</f>
        <v>0.45369999999999999</v>
      </c>
      <c r="F1184" s="12">
        <f>VLOOKUP($J1184,Cabos!$A$29:$E$42,5,FALSE)</f>
        <v>3.6416605972323381E-6</v>
      </c>
      <c r="G1184" s="1">
        <v>0.38048999999999999</v>
      </c>
      <c r="H1184" s="1" t="s">
        <v>6</v>
      </c>
      <c r="J1184" s="1" t="s">
        <v>43</v>
      </c>
      <c r="L1184" s="9">
        <f t="shared" si="57"/>
        <v>0.26501168224299065</v>
      </c>
      <c r="M1184" s="9">
        <f t="shared" si="58"/>
        <v>14.842852478997703</v>
      </c>
      <c r="S1184">
        <f t="shared" si="59"/>
        <v>5.6475569397338354</v>
      </c>
    </row>
    <row r="1185" spans="1:19" x14ac:dyDescent="0.2">
      <c r="A1185" s="1">
        <v>1184</v>
      </c>
      <c r="B1185" s="1">
        <v>1162</v>
      </c>
      <c r="C1185" s="1">
        <v>1163</v>
      </c>
      <c r="D1185" s="12">
        <f>VLOOKUP($J1185,Cabos!$A$29:$E$42,2,FALSE)</f>
        <v>1.712</v>
      </c>
      <c r="E1185" s="12">
        <f>VLOOKUP($J1185,Cabos!$A$29:$E$42,3,FALSE)</f>
        <v>0.45369999999999999</v>
      </c>
      <c r="F1185" s="12">
        <f>VLOOKUP($J1185,Cabos!$A$29:$E$42,5,FALSE)</f>
        <v>3.6416605972323381E-6</v>
      </c>
      <c r="G1185" s="1">
        <v>6.4510000000000012E-2</v>
      </c>
      <c r="H1185" s="1" t="s">
        <v>6</v>
      </c>
      <c r="J1185" s="1" t="s">
        <v>43</v>
      </c>
      <c r="L1185" s="9">
        <f t="shared" si="57"/>
        <v>0.26501168224299065</v>
      </c>
      <c r="M1185" s="9">
        <f t="shared" si="58"/>
        <v>14.842852478997703</v>
      </c>
      <c r="S1185">
        <f t="shared" si="59"/>
        <v>0.95751241342014193</v>
      </c>
    </row>
    <row r="1186" spans="1:19" x14ac:dyDescent="0.2">
      <c r="A1186" s="1">
        <v>1185</v>
      </c>
      <c r="B1186" s="1">
        <v>1162</v>
      </c>
      <c r="C1186" s="1">
        <v>1164</v>
      </c>
      <c r="D1186" s="12">
        <f>VLOOKUP($J1186,Cabos!$A$29:$E$42,2,FALSE)</f>
        <v>1.712</v>
      </c>
      <c r="E1186" s="12">
        <f>VLOOKUP($J1186,Cabos!$A$29:$E$42,3,FALSE)</f>
        <v>0.45369999999999999</v>
      </c>
      <c r="F1186" s="12">
        <f>VLOOKUP($J1186,Cabos!$A$29:$E$42,5,FALSE)</f>
        <v>3.6416605972323381E-6</v>
      </c>
      <c r="G1186" s="1">
        <v>0.21284999999999998</v>
      </c>
      <c r="H1186" s="1" t="s">
        <v>6</v>
      </c>
      <c r="J1186" s="1" t="s">
        <v>43</v>
      </c>
      <c r="L1186" s="9">
        <f t="shared" si="57"/>
        <v>0.26501168224299065</v>
      </c>
      <c r="M1186" s="9">
        <f t="shared" si="58"/>
        <v>14.842852478997703</v>
      </c>
      <c r="S1186">
        <f t="shared" si="59"/>
        <v>3.1593011501546608</v>
      </c>
    </row>
    <row r="1187" spans="1:19" x14ac:dyDescent="0.2">
      <c r="A1187" s="1">
        <v>1186</v>
      </c>
      <c r="B1187" s="1">
        <v>1165</v>
      </c>
      <c r="C1187" s="1">
        <v>1168</v>
      </c>
      <c r="D1187" s="12">
        <f>VLOOKUP($J1187,Cabos!$A$29:$E$42,2,FALSE)</f>
        <v>1.712</v>
      </c>
      <c r="E1187" s="12">
        <f>VLOOKUP($J1187,Cabos!$A$29:$E$42,3,FALSE)</f>
        <v>0.45369999999999999</v>
      </c>
      <c r="F1187" s="12">
        <f>VLOOKUP($J1187,Cabos!$A$29:$E$42,5,FALSE)</f>
        <v>3.6416605972323381E-6</v>
      </c>
      <c r="G1187" s="1">
        <v>0.15922</v>
      </c>
      <c r="H1187" s="1" t="s">
        <v>6</v>
      </c>
      <c r="J1187" s="1" t="s">
        <v>43</v>
      </c>
      <c r="L1187" s="9">
        <f t="shared" si="57"/>
        <v>0.26501168224299065</v>
      </c>
      <c r="M1187" s="9">
        <f t="shared" si="58"/>
        <v>14.842852478997703</v>
      </c>
      <c r="S1187">
        <f t="shared" si="59"/>
        <v>2.3632789717060141</v>
      </c>
    </row>
    <row r="1188" spans="1:19" x14ac:dyDescent="0.2">
      <c r="A1188" s="1">
        <v>1187</v>
      </c>
      <c r="B1188" s="1">
        <v>1166</v>
      </c>
      <c r="C1188" s="1">
        <v>1167</v>
      </c>
      <c r="D1188" s="12">
        <f>VLOOKUP($J1188,Cabos!$A$29:$E$42,2,FALSE)</f>
        <v>1.712</v>
      </c>
      <c r="E1188" s="12">
        <f>VLOOKUP($J1188,Cabos!$A$29:$E$42,3,FALSE)</f>
        <v>0.45369999999999999</v>
      </c>
      <c r="F1188" s="12">
        <f>VLOOKUP($J1188,Cabos!$A$29:$E$42,5,FALSE)</f>
        <v>3.6416605972323381E-6</v>
      </c>
      <c r="G1188" s="1">
        <v>0.25433</v>
      </c>
      <c r="H1188" s="1" t="s">
        <v>6</v>
      </c>
      <c r="J1188" s="1" t="s">
        <v>43</v>
      </c>
      <c r="L1188" s="9">
        <f t="shared" si="57"/>
        <v>0.26501168224299065</v>
      </c>
      <c r="M1188" s="9">
        <f t="shared" si="58"/>
        <v>14.842852478997703</v>
      </c>
      <c r="S1188">
        <f t="shared" si="59"/>
        <v>3.7749826709834857</v>
      </c>
    </row>
    <row r="1189" spans="1:19" x14ac:dyDescent="0.2">
      <c r="A1189" s="1">
        <v>1188</v>
      </c>
      <c r="B1189" s="1">
        <v>1168</v>
      </c>
      <c r="C1189" s="1">
        <v>1169</v>
      </c>
      <c r="D1189" s="12">
        <f>VLOOKUP($J1189,Cabos!$A$29:$E$42,2,FALSE)</f>
        <v>1.712</v>
      </c>
      <c r="E1189" s="12">
        <f>VLOOKUP($J1189,Cabos!$A$29:$E$42,3,FALSE)</f>
        <v>0.45369999999999999</v>
      </c>
      <c r="F1189" s="12">
        <f>VLOOKUP($J1189,Cabos!$A$29:$E$42,5,FALSE)</f>
        <v>3.6416605972323381E-6</v>
      </c>
      <c r="G1189" s="1">
        <v>3.6679999999999997E-2</v>
      </c>
      <c r="H1189" s="1" t="s">
        <v>6</v>
      </c>
      <c r="J1189" s="1" t="s">
        <v>43</v>
      </c>
      <c r="L1189" s="9">
        <f t="shared" si="57"/>
        <v>0.26501168224299065</v>
      </c>
      <c r="M1189" s="9">
        <f t="shared" si="58"/>
        <v>14.842852478997703</v>
      </c>
      <c r="S1189">
        <f t="shared" si="59"/>
        <v>0.54443582892963571</v>
      </c>
    </row>
    <row r="1190" spans="1:19" x14ac:dyDescent="0.2">
      <c r="A1190" s="1">
        <v>1189</v>
      </c>
      <c r="B1190" s="1">
        <v>1170</v>
      </c>
      <c r="C1190" s="1">
        <v>1172</v>
      </c>
      <c r="D1190" s="12">
        <f>VLOOKUP($J1190,Cabos!$A$29:$E$42,2,FALSE)</f>
        <v>1.9282296650717703</v>
      </c>
      <c r="E1190" s="12">
        <f>VLOOKUP($J1190,Cabos!$A$29:$E$42,3,FALSE)</f>
        <v>0.77990430622009566</v>
      </c>
      <c r="F1190" s="12">
        <f>VLOOKUP($J1190,Cabos!$A$29:$E$42,5,FALSE)</f>
        <v>0</v>
      </c>
      <c r="G1190" s="1">
        <v>3.0510000000000002E-2</v>
      </c>
      <c r="H1190" s="1" t="s">
        <v>6</v>
      </c>
      <c r="J1190" s="1" t="s">
        <v>46</v>
      </c>
      <c r="L1190" s="9">
        <f t="shared" si="57"/>
        <v>0.40446650124069478</v>
      </c>
      <c r="M1190" s="9">
        <f t="shared" si="58"/>
        <v>22.021682649572671</v>
      </c>
      <c r="S1190">
        <f t="shared" si="59"/>
        <v>0.67188153763846226</v>
      </c>
    </row>
    <row r="1191" spans="1:19" x14ac:dyDescent="0.2">
      <c r="A1191" s="1">
        <v>1190</v>
      </c>
      <c r="B1191" s="1">
        <v>1170</v>
      </c>
      <c r="C1191" s="1">
        <v>1171</v>
      </c>
      <c r="D1191" s="12">
        <f>VLOOKUP($J1191,Cabos!$A$29:$E$42,2,FALSE)</f>
        <v>1.9282296650717703</v>
      </c>
      <c r="E1191" s="12">
        <f>VLOOKUP($J1191,Cabos!$A$29:$E$42,3,FALSE)</f>
        <v>0.77990430622009566</v>
      </c>
      <c r="F1191" s="12">
        <f>VLOOKUP($J1191,Cabos!$A$29:$E$42,5,FALSE)</f>
        <v>0</v>
      </c>
      <c r="G1191" s="1">
        <v>0.26141000000000003</v>
      </c>
      <c r="H1191" s="1" t="s">
        <v>6</v>
      </c>
      <c r="J1191" s="1" t="s">
        <v>46</v>
      </c>
      <c r="L1191" s="9">
        <f t="shared" si="57"/>
        <v>0.40446650124069478</v>
      </c>
      <c r="M1191" s="9">
        <f t="shared" si="58"/>
        <v>22.021682649572671</v>
      </c>
      <c r="S1191">
        <f t="shared" si="59"/>
        <v>5.7566880614247928</v>
      </c>
    </row>
    <row r="1192" spans="1:19" x14ac:dyDescent="0.2">
      <c r="A1192" s="1">
        <v>1191</v>
      </c>
      <c r="B1192" s="1">
        <v>1171</v>
      </c>
      <c r="C1192" s="1">
        <v>1173</v>
      </c>
      <c r="D1192" s="12">
        <f>VLOOKUP($J1192,Cabos!$A$29:$E$42,2,FALSE)</f>
        <v>1.9282296650717703</v>
      </c>
      <c r="E1192" s="12">
        <f>VLOOKUP($J1192,Cabos!$A$29:$E$42,3,FALSE)</f>
        <v>0.77990430622009566</v>
      </c>
      <c r="F1192" s="12">
        <f>VLOOKUP($J1192,Cabos!$A$29:$E$42,5,FALSE)</f>
        <v>0</v>
      </c>
      <c r="G1192" s="1">
        <v>0.25835000000000002</v>
      </c>
      <c r="H1192" s="1" t="s">
        <v>6</v>
      </c>
      <c r="J1192" s="1" t="s">
        <v>46</v>
      </c>
      <c r="L1192" s="9">
        <f t="shared" si="57"/>
        <v>0.40446650124069478</v>
      </c>
      <c r="M1192" s="9">
        <f t="shared" si="58"/>
        <v>22.021682649572671</v>
      </c>
      <c r="S1192">
        <f t="shared" si="59"/>
        <v>5.6893017125170999</v>
      </c>
    </row>
    <row r="1193" spans="1:19" x14ac:dyDescent="0.2">
      <c r="A1193" s="1">
        <v>1192</v>
      </c>
      <c r="B1193" s="1">
        <v>1174</v>
      </c>
      <c r="C1193" s="1">
        <v>1176</v>
      </c>
      <c r="D1193" s="12">
        <f>VLOOKUP($J1193,Cabos!$A$29:$E$42,2,FALSE)</f>
        <v>1.712</v>
      </c>
      <c r="E1193" s="12">
        <f>VLOOKUP($J1193,Cabos!$A$29:$E$42,3,FALSE)</f>
        <v>0.45369999999999999</v>
      </c>
      <c r="F1193" s="12">
        <f>VLOOKUP($J1193,Cabos!$A$29:$E$42,5,FALSE)</f>
        <v>3.6416605972323381E-6</v>
      </c>
      <c r="G1193" s="1">
        <v>0.12522</v>
      </c>
      <c r="H1193" s="1" t="s">
        <v>6</v>
      </c>
      <c r="J1193" s="1" t="s">
        <v>43</v>
      </c>
      <c r="L1193" s="9">
        <f t="shared" si="57"/>
        <v>0.26501168224299065</v>
      </c>
      <c r="M1193" s="9">
        <f t="shared" si="58"/>
        <v>14.842852478997703</v>
      </c>
      <c r="S1193">
        <f t="shared" si="59"/>
        <v>1.8586219874200922</v>
      </c>
    </row>
    <row r="1194" spans="1:19" x14ac:dyDescent="0.2">
      <c r="A1194" s="1">
        <v>1193</v>
      </c>
      <c r="B1194" s="1">
        <v>1174</v>
      </c>
      <c r="C1194" s="1">
        <v>1175</v>
      </c>
      <c r="D1194" s="12">
        <f>VLOOKUP($J1194,Cabos!$A$29:$E$42,2,FALSE)</f>
        <v>1.712</v>
      </c>
      <c r="E1194" s="12">
        <f>VLOOKUP($J1194,Cabos!$A$29:$E$42,3,FALSE)</f>
        <v>0.45369999999999999</v>
      </c>
      <c r="F1194" s="12">
        <f>VLOOKUP($J1194,Cabos!$A$29:$E$42,5,FALSE)</f>
        <v>3.6416605972323381E-6</v>
      </c>
      <c r="G1194" s="1">
        <v>8.1220000000000001E-2</v>
      </c>
      <c r="H1194" s="1" t="s">
        <v>6</v>
      </c>
      <c r="J1194" s="1" t="s">
        <v>43</v>
      </c>
      <c r="L1194" s="9">
        <f t="shared" si="57"/>
        <v>0.26501168224299065</v>
      </c>
      <c r="M1194" s="9">
        <f t="shared" si="58"/>
        <v>14.842852478997703</v>
      </c>
      <c r="S1194">
        <f t="shared" si="59"/>
        <v>1.2055364783441933</v>
      </c>
    </row>
    <row r="1195" spans="1:19" x14ac:dyDescent="0.2">
      <c r="A1195" s="1">
        <v>1194</v>
      </c>
      <c r="B1195" s="1">
        <v>1176</v>
      </c>
      <c r="C1195" s="1">
        <v>1178</v>
      </c>
      <c r="D1195" s="12">
        <f>VLOOKUP($J1195,Cabos!$A$29:$E$42,2,FALSE)</f>
        <v>1.712</v>
      </c>
      <c r="E1195" s="12">
        <f>VLOOKUP($J1195,Cabos!$A$29:$E$42,3,FALSE)</f>
        <v>0.45369999999999999</v>
      </c>
      <c r="F1195" s="12">
        <f>VLOOKUP($J1195,Cabos!$A$29:$E$42,5,FALSE)</f>
        <v>3.6416605972323381E-6</v>
      </c>
      <c r="G1195" s="1">
        <v>9.2230000000000006E-2</v>
      </c>
      <c r="H1195" s="1" t="s">
        <v>6</v>
      </c>
      <c r="J1195" s="1" t="s">
        <v>43</v>
      </c>
      <c r="L1195" s="9">
        <f t="shared" si="57"/>
        <v>0.26501168224299065</v>
      </c>
      <c r="M1195" s="9">
        <f t="shared" si="58"/>
        <v>14.842852478997703</v>
      </c>
      <c r="S1195">
        <f t="shared" si="59"/>
        <v>1.3689562841379581</v>
      </c>
    </row>
    <row r="1196" spans="1:19" x14ac:dyDescent="0.2">
      <c r="A1196" s="1">
        <v>1195</v>
      </c>
      <c r="B1196" s="1">
        <v>1176</v>
      </c>
      <c r="C1196" s="1">
        <v>1177</v>
      </c>
      <c r="D1196" s="12">
        <f>VLOOKUP($J1196,Cabos!$A$29:$E$42,2,FALSE)</f>
        <v>1.712</v>
      </c>
      <c r="E1196" s="12">
        <f>VLOOKUP($J1196,Cabos!$A$29:$E$42,3,FALSE)</f>
        <v>0.45369999999999999</v>
      </c>
      <c r="F1196" s="12">
        <f>VLOOKUP($J1196,Cabos!$A$29:$E$42,5,FALSE)</f>
        <v>3.6416605972323381E-6</v>
      </c>
      <c r="G1196" s="1">
        <v>0.35260000000000002</v>
      </c>
      <c r="H1196" s="1" t="s">
        <v>6</v>
      </c>
      <c r="J1196" s="1" t="s">
        <v>43</v>
      </c>
      <c r="L1196" s="9">
        <f t="shared" si="57"/>
        <v>0.26501168224299065</v>
      </c>
      <c r="M1196" s="9">
        <f t="shared" si="58"/>
        <v>14.842852478997703</v>
      </c>
      <c r="S1196">
        <f t="shared" si="59"/>
        <v>5.2335897840945904</v>
      </c>
    </row>
    <row r="1197" spans="1:19" x14ac:dyDescent="0.2">
      <c r="A1197" s="1">
        <v>1196</v>
      </c>
      <c r="B1197" s="1">
        <v>1177</v>
      </c>
      <c r="C1197" s="1">
        <v>1179</v>
      </c>
      <c r="D1197" s="12">
        <f>VLOOKUP($J1197,Cabos!$A$29:$E$42,2,FALSE)</f>
        <v>1.712</v>
      </c>
      <c r="E1197" s="12">
        <f>VLOOKUP($J1197,Cabos!$A$29:$E$42,3,FALSE)</f>
        <v>0.45369999999999999</v>
      </c>
      <c r="F1197" s="12">
        <f>VLOOKUP($J1197,Cabos!$A$29:$E$42,5,FALSE)</f>
        <v>3.6416605972323381E-6</v>
      </c>
      <c r="G1197" s="1">
        <v>0.10790000000000001</v>
      </c>
      <c r="H1197" s="1" t="s">
        <v>6</v>
      </c>
      <c r="J1197" s="1" t="s">
        <v>43</v>
      </c>
      <c r="L1197" s="9">
        <f t="shared" si="57"/>
        <v>0.26501168224299065</v>
      </c>
      <c r="M1197" s="9">
        <f t="shared" si="58"/>
        <v>14.842852478997703</v>
      </c>
      <c r="S1197">
        <f t="shared" si="59"/>
        <v>1.6015437824838523</v>
      </c>
    </row>
    <row r="1198" spans="1:19" x14ac:dyDescent="0.2">
      <c r="A1198" s="1">
        <v>1197</v>
      </c>
      <c r="B1198" s="1">
        <v>1177</v>
      </c>
      <c r="C1198" s="1">
        <v>1180</v>
      </c>
      <c r="D1198" s="12">
        <f>VLOOKUP($J1198,Cabos!$A$29:$E$42,2,FALSE)</f>
        <v>1.712</v>
      </c>
      <c r="E1198" s="12">
        <f>VLOOKUP($J1198,Cabos!$A$29:$E$42,3,FALSE)</f>
        <v>0.45369999999999999</v>
      </c>
      <c r="F1198" s="12">
        <f>VLOOKUP($J1198,Cabos!$A$29:$E$42,5,FALSE)</f>
        <v>3.6416605972323381E-6</v>
      </c>
      <c r="G1198" s="1">
        <v>8.0079999999999998E-2</v>
      </c>
      <c r="H1198" s="1" t="s">
        <v>6</v>
      </c>
      <c r="J1198" s="1" t="s">
        <v>43</v>
      </c>
      <c r="L1198" s="9">
        <f t="shared" si="57"/>
        <v>0.26501168224299065</v>
      </c>
      <c r="M1198" s="9">
        <f t="shared" si="58"/>
        <v>14.842852478997703</v>
      </c>
      <c r="S1198">
        <f t="shared" si="59"/>
        <v>1.188615626518136</v>
      </c>
    </row>
    <row r="1199" spans="1:19" x14ac:dyDescent="0.2">
      <c r="A1199" s="1">
        <v>1198</v>
      </c>
      <c r="B1199" s="1">
        <v>1179</v>
      </c>
      <c r="C1199" s="1">
        <v>1181</v>
      </c>
      <c r="D1199" s="12">
        <f>VLOOKUP($J1199,Cabos!$A$29:$E$42,2,FALSE)</f>
        <v>1.712</v>
      </c>
      <c r="E1199" s="12">
        <f>VLOOKUP($J1199,Cabos!$A$29:$E$42,3,FALSE)</f>
        <v>0.45369999999999999</v>
      </c>
      <c r="F1199" s="12">
        <f>VLOOKUP($J1199,Cabos!$A$29:$E$42,5,FALSE)</f>
        <v>3.6416605972323381E-6</v>
      </c>
      <c r="G1199" s="1">
        <v>9.9720000000000003E-2</v>
      </c>
      <c r="H1199" s="1" t="s">
        <v>6</v>
      </c>
      <c r="J1199" s="1" t="s">
        <v>43</v>
      </c>
      <c r="L1199" s="9">
        <f t="shared" si="57"/>
        <v>0.26501168224299065</v>
      </c>
      <c r="M1199" s="9">
        <f t="shared" si="58"/>
        <v>14.842852478997703</v>
      </c>
      <c r="S1199">
        <f t="shared" si="59"/>
        <v>1.480129249205651</v>
      </c>
    </row>
    <row r="1200" spans="1:19" x14ac:dyDescent="0.2">
      <c r="A1200" s="1">
        <v>1199</v>
      </c>
      <c r="B1200" s="1">
        <v>1181</v>
      </c>
      <c r="C1200" s="1">
        <v>1183</v>
      </c>
      <c r="D1200" s="12">
        <f>VLOOKUP($J1200,Cabos!$A$29:$E$42,2,FALSE)</f>
        <v>1.712</v>
      </c>
      <c r="E1200" s="12">
        <f>VLOOKUP($J1200,Cabos!$A$29:$E$42,3,FALSE)</f>
        <v>0.45369999999999999</v>
      </c>
      <c r="F1200" s="12">
        <f>VLOOKUP($J1200,Cabos!$A$29:$E$42,5,FALSE)</f>
        <v>3.6416605972323381E-6</v>
      </c>
      <c r="G1200" s="1">
        <v>0.20673</v>
      </c>
      <c r="H1200" s="1" t="s">
        <v>6</v>
      </c>
      <c r="J1200" s="1" t="s">
        <v>43</v>
      </c>
      <c r="L1200" s="9">
        <f t="shared" si="57"/>
        <v>0.26501168224299065</v>
      </c>
      <c r="M1200" s="9">
        <f t="shared" si="58"/>
        <v>14.842852478997703</v>
      </c>
      <c r="S1200">
        <f t="shared" si="59"/>
        <v>3.0684628929831952</v>
      </c>
    </row>
    <row r="1201" spans="1:19" x14ac:dyDescent="0.2">
      <c r="A1201" s="1">
        <v>1200</v>
      </c>
      <c r="B1201" s="1">
        <v>1181</v>
      </c>
      <c r="C1201" s="1">
        <v>1182</v>
      </c>
      <c r="D1201" s="12">
        <f>VLOOKUP($J1201,Cabos!$A$29:$E$42,2,FALSE)</f>
        <v>1.712</v>
      </c>
      <c r="E1201" s="12">
        <f>VLOOKUP($J1201,Cabos!$A$29:$E$42,3,FALSE)</f>
        <v>0.45369999999999999</v>
      </c>
      <c r="F1201" s="12">
        <f>VLOOKUP($J1201,Cabos!$A$29:$E$42,5,FALSE)</f>
        <v>3.6416605972323381E-6</v>
      </c>
      <c r="G1201" s="1">
        <v>0.16502</v>
      </c>
      <c r="H1201" s="1" t="s">
        <v>6</v>
      </c>
      <c r="J1201" s="1" t="s">
        <v>43</v>
      </c>
      <c r="L1201" s="9">
        <f t="shared" si="57"/>
        <v>0.26501168224299065</v>
      </c>
      <c r="M1201" s="9">
        <f t="shared" si="58"/>
        <v>14.842852478997703</v>
      </c>
      <c r="S1201">
        <f t="shared" si="59"/>
        <v>2.4493675160842008</v>
      </c>
    </row>
    <row r="1202" spans="1:19" x14ac:dyDescent="0.2">
      <c r="A1202" s="1">
        <v>1201</v>
      </c>
      <c r="B1202" s="1">
        <v>1182</v>
      </c>
      <c r="C1202" s="1">
        <v>1184</v>
      </c>
      <c r="D1202" s="12">
        <f>VLOOKUP($J1202,Cabos!$A$29:$E$42,2,FALSE)</f>
        <v>1.712</v>
      </c>
      <c r="E1202" s="12">
        <f>VLOOKUP($J1202,Cabos!$A$29:$E$42,3,FALSE)</f>
        <v>0.45369999999999999</v>
      </c>
      <c r="F1202" s="12">
        <f>VLOOKUP($J1202,Cabos!$A$29:$E$42,5,FALSE)</f>
        <v>3.6416605972323381E-6</v>
      </c>
      <c r="G1202" s="1">
        <v>0.24305000000000002</v>
      </c>
      <c r="H1202" s="1" t="s">
        <v>6</v>
      </c>
      <c r="J1202" s="1" t="s">
        <v>43</v>
      </c>
      <c r="L1202" s="9">
        <f t="shared" si="57"/>
        <v>0.26501168224299065</v>
      </c>
      <c r="M1202" s="9">
        <f t="shared" si="58"/>
        <v>14.842852478997703</v>
      </c>
      <c r="S1202">
        <f t="shared" si="59"/>
        <v>3.6075552950203917</v>
      </c>
    </row>
    <row r="1203" spans="1:19" x14ac:dyDescent="0.2">
      <c r="A1203" s="1">
        <v>1202</v>
      </c>
      <c r="B1203" s="1">
        <v>1184</v>
      </c>
      <c r="C1203" s="1">
        <v>1185</v>
      </c>
      <c r="D1203" s="12">
        <f>VLOOKUP($J1203,Cabos!$A$29:$E$42,2,FALSE)</f>
        <v>1.712</v>
      </c>
      <c r="E1203" s="12">
        <f>VLOOKUP($J1203,Cabos!$A$29:$E$42,3,FALSE)</f>
        <v>0.45369999999999999</v>
      </c>
      <c r="F1203" s="12">
        <f>VLOOKUP($J1203,Cabos!$A$29:$E$42,5,FALSE)</f>
        <v>3.6416605972323381E-6</v>
      </c>
      <c r="G1203" s="1">
        <v>0.16550999999999999</v>
      </c>
      <c r="H1203" s="1" t="s">
        <v>6</v>
      </c>
      <c r="J1203" s="1" t="s">
        <v>43</v>
      </c>
      <c r="L1203" s="9">
        <f t="shared" si="57"/>
        <v>0.26501168224299065</v>
      </c>
      <c r="M1203" s="9">
        <f t="shared" si="58"/>
        <v>14.842852478997703</v>
      </c>
      <c r="S1203">
        <f t="shared" si="59"/>
        <v>2.4566405137989098</v>
      </c>
    </row>
    <row r="1204" spans="1:19" x14ac:dyDescent="0.2">
      <c r="A1204" s="1">
        <v>1203</v>
      </c>
      <c r="B1204" s="1">
        <v>1184</v>
      </c>
      <c r="C1204" s="1">
        <v>1186</v>
      </c>
      <c r="D1204" s="12">
        <f>VLOOKUP($J1204,Cabos!$A$29:$E$42,2,FALSE)</f>
        <v>1.712</v>
      </c>
      <c r="E1204" s="12">
        <f>VLOOKUP($J1204,Cabos!$A$29:$E$42,3,FALSE)</f>
        <v>0.45369999999999999</v>
      </c>
      <c r="F1204" s="12">
        <f>VLOOKUP($J1204,Cabos!$A$29:$E$42,5,FALSE)</f>
        <v>3.6416605972323381E-6</v>
      </c>
      <c r="G1204" s="1">
        <v>6.0539999999999997E-2</v>
      </c>
      <c r="H1204" s="1" t="s">
        <v>6</v>
      </c>
      <c r="J1204" s="1" t="s">
        <v>43</v>
      </c>
      <c r="L1204" s="9">
        <f t="shared" si="57"/>
        <v>0.26501168224299065</v>
      </c>
      <c r="M1204" s="9">
        <f t="shared" si="58"/>
        <v>14.842852478997703</v>
      </c>
      <c r="S1204">
        <f t="shared" si="59"/>
        <v>0.89858628907852089</v>
      </c>
    </row>
    <row r="1205" spans="1:19" x14ac:dyDescent="0.2">
      <c r="A1205" s="1">
        <v>1204</v>
      </c>
      <c r="B1205" s="1">
        <v>1186</v>
      </c>
      <c r="C1205" s="1">
        <v>1187</v>
      </c>
      <c r="D1205" s="12">
        <f>VLOOKUP($J1205,Cabos!$A$29:$E$42,2,FALSE)</f>
        <v>1.712</v>
      </c>
      <c r="E1205" s="12">
        <f>VLOOKUP($J1205,Cabos!$A$29:$E$42,3,FALSE)</f>
        <v>0.45369999999999999</v>
      </c>
      <c r="F1205" s="12">
        <f>VLOOKUP($J1205,Cabos!$A$29:$E$42,5,FALSE)</f>
        <v>3.6416605972323381E-6</v>
      </c>
      <c r="G1205" s="1">
        <v>0.34218999999999999</v>
      </c>
      <c r="H1205" s="1" t="s">
        <v>6</v>
      </c>
      <c r="J1205" s="1" t="s">
        <v>43</v>
      </c>
      <c r="L1205" s="9">
        <f t="shared" si="57"/>
        <v>0.26501168224299065</v>
      </c>
      <c r="M1205" s="9">
        <f t="shared" si="58"/>
        <v>14.842852478997703</v>
      </c>
      <c r="S1205">
        <f t="shared" si="59"/>
        <v>5.0790756897882234</v>
      </c>
    </row>
    <row r="1206" spans="1:19" x14ac:dyDescent="0.2">
      <c r="A1206" s="1">
        <v>1205</v>
      </c>
      <c r="B1206" s="1">
        <v>1189</v>
      </c>
      <c r="C1206" s="1">
        <v>1192</v>
      </c>
      <c r="D1206" s="12">
        <f>VLOOKUP($J1206,Cabos!$A$29:$E$42,2,FALSE)</f>
        <v>1.712</v>
      </c>
      <c r="E1206" s="12">
        <f>VLOOKUP($J1206,Cabos!$A$29:$E$42,3,FALSE)</f>
        <v>0.45369999999999999</v>
      </c>
      <c r="F1206" s="12">
        <f>VLOOKUP($J1206,Cabos!$A$29:$E$42,5,FALSE)</f>
        <v>3.6416605972323381E-6</v>
      </c>
      <c r="G1206" s="1">
        <v>3.3600000000000005E-2</v>
      </c>
      <c r="H1206" s="1" t="s">
        <v>6</v>
      </c>
      <c r="J1206" s="1" t="s">
        <v>43</v>
      </c>
      <c r="L1206" s="9">
        <f t="shared" si="57"/>
        <v>0.26501168224299065</v>
      </c>
      <c r="M1206" s="9">
        <f t="shared" si="58"/>
        <v>14.842852478997703</v>
      </c>
      <c r="S1206">
        <f t="shared" si="59"/>
        <v>0.4987198432943229</v>
      </c>
    </row>
    <row r="1207" spans="1:19" x14ac:dyDescent="0.2">
      <c r="A1207" s="1">
        <v>1206</v>
      </c>
      <c r="B1207" s="1">
        <v>1190</v>
      </c>
      <c r="C1207" s="1">
        <v>1191</v>
      </c>
      <c r="D1207" s="12">
        <f>VLOOKUP($J1207,Cabos!$A$29:$E$42,2,FALSE)</f>
        <v>1.712</v>
      </c>
      <c r="E1207" s="12">
        <f>VLOOKUP($J1207,Cabos!$A$29:$E$42,3,FALSE)</f>
        <v>0.45369999999999999</v>
      </c>
      <c r="F1207" s="12">
        <f>VLOOKUP($J1207,Cabos!$A$29:$E$42,5,FALSE)</f>
        <v>3.6416605972323381E-6</v>
      </c>
      <c r="G1207" s="1">
        <v>1.6399999999999998E-2</v>
      </c>
      <c r="H1207" s="1" t="s">
        <v>6</v>
      </c>
      <c r="J1207" s="1" t="s">
        <v>43</v>
      </c>
      <c r="L1207" s="9">
        <f t="shared" si="57"/>
        <v>0.26501168224299065</v>
      </c>
      <c r="M1207" s="9">
        <f t="shared" si="58"/>
        <v>14.842852478997703</v>
      </c>
      <c r="S1207">
        <f t="shared" si="59"/>
        <v>0.2434227806555623</v>
      </c>
    </row>
    <row r="1208" spans="1:19" x14ac:dyDescent="0.2">
      <c r="A1208" s="1">
        <v>1207</v>
      </c>
      <c r="B1208" s="1">
        <v>1193</v>
      </c>
      <c r="C1208" s="1">
        <v>1194</v>
      </c>
      <c r="D1208" s="12">
        <f>VLOOKUP($J1208,Cabos!$A$29:$E$42,2,FALSE)</f>
        <v>1.712</v>
      </c>
      <c r="E1208" s="12">
        <f>VLOOKUP($J1208,Cabos!$A$29:$E$42,3,FALSE)</f>
        <v>0.45369999999999999</v>
      </c>
      <c r="F1208" s="12">
        <f>VLOOKUP($J1208,Cabos!$A$29:$E$42,5,FALSE)</f>
        <v>3.6416605972323381E-6</v>
      </c>
      <c r="G1208" s="1">
        <v>7.715000000000001E-2</v>
      </c>
      <c r="H1208" s="1" t="s">
        <v>6</v>
      </c>
      <c r="J1208" s="1" t="s">
        <v>43</v>
      </c>
      <c r="L1208" s="9">
        <f t="shared" si="57"/>
        <v>0.26501168224299065</v>
      </c>
      <c r="M1208" s="9">
        <f t="shared" si="58"/>
        <v>14.842852478997703</v>
      </c>
      <c r="S1208">
        <f t="shared" si="59"/>
        <v>1.1451260687546729</v>
      </c>
    </row>
    <row r="1209" spans="1:19" x14ac:dyDescent="0.2">
      <c r="A1209" s="1">
        <v>1208</v>
      </c>
      <c r="B1209" s="1">
        <v>1194</v>
      </c>
      <c r="C1209" s="1">
        <v>1196</v>
      </c>
      <c r="D1209" s="12">
        <f>VLOOKUP($J1209,Cabos!$A$29:$E$42,2,FALSE)</f>
        <v>1.044</v>
      </c>
      <c r="E1209" s="12">
        <f>VLOOKUP($J1209,Cabos!$A$29:$E$42,3,FALSE)</f>
        <v>0.44619999999999999</v>
      </c>
      <c r="F1209" s="12">
        <f>VLOOKUP($J1209,Cabos!$A$29:$E$42,5,FALSE)</f>
        <v>3.7439161362785476E-6</v>
      </c>
      <c r="G1209" s="1">
        <v>1.5730000000000001E-2</v>
      </c>
      <c r="H1209" s="1" t="s">
        <v>6</v>
      </c>
      <c r="J1209" s="1" t="s">
        <v>41</v>
      </c>
      <c r="L1209" s="9">
        <f t="shared" si="57"/>
        <v>0.42739463601532562</v>
      </c>
      <c r="M1209" s="9">
        <f t="shared" si="58"/>
        <v>23.141603542893169</v>
      </c>
      <c r="S1209">
        <f t="shared" si="59"/>
        <v>0.36401742372970958</v>
      </c>
    </row>
    <row r="1210" spans="1:19" x14ac:dyDescent="0.2">
      <c r="A1210" s="1">
        <v>1209</v>
      </c>
      <c r="B1210" s="1">
        <v>1194</v>
      </c>
      <c r="C1210" s="1">
        <v>1195</v>
      </c>
      <c r="D1210" s="12">
        <f>VLOOKUP($J1210,Cabos!$A$29:$E$42,2,FALSE)</f>
        <v>1.044</v>
      </c>
      <c r="E1210" s="12">
        <f>VLOOKUP($J1210,Cabos!$A$29:$E$42,3,FALSE)</f>
        <v>0.44619999999999999</v>
      </c>
      <c r="F1210" s="12">
        <f>VLOOKUP($J1210,Cabos!$A$29:$E$42,5,FALSE)</f>
        <v>3.7439161362785476E-6</v>
      </c>
      <c r="G1210" s="1">
        <v>1.0230000000000001E-2</v>
      </c>
      <c r="H1210" s="1" t="s">
        <v>6</v>
      </c>
      <c r="J1210" s="1" t="s">
        <v>41</v>
      </c>
      <c r="L1210" s="9">
        <f t="shared" si="57"/>
        <v>0.42739463601532562</v>
      </c>
      <c r="M1210" s="9">
        <f t="shared" si="58"/>
        <v>23.141603542893169</v>
      </c>
      <c r="S1210">
        <f t="shared" si="59"/>
        <v>0.23673860424379714</v>
      </c>
    </row>
    <row r="1211" spans="1:19" x14ac:dyDescent="0.2">
      <c r="A1211" s="1">
        <v>1210</v>
      </c>
      <c r="B1211" s="1">
        <v>1194</v>
      </c>
      <c r="C1211" s="1">
        <v>1197</v>
      </c>
      <c r="D1211" s="12">
        <f>VLOOKUP($J1211,Cabos!$A$29:$E$42,2,FALSE)</f>
        <v>1.712</v>
      </c>
      <c r="E1211" s="12">
        <f>VLOOKUP($J1211,Cabos!$A$29:$E$42,3,FALSE)</f>
        <v>0.45369999999999999</v>
      </c>
      <c r="F1211" s="12">
        <f>VLOOKUP($J1211,Cabos!$A$29:$E$42,5,FALSE)</f>
        <v>3.6416605972323381E-6</v>
      </c>
      <c r="G1211" s="1">
        <v>2.6260000000000002E-2</v>
      </c>
      <c r="H1211" s="1" t="s">
        <v>6</v>
      </c>
      <c r="J1211" s="1" t="s">
        <v>43</v>
      </c>
      <c r="L1211" s="9">
        <f t="shared" si="57"/>
        <v>0.26501168224299065</v>
      </c>
      <c r="M1211" s="9">
        <f t="shared" si="58"/>
        <v>14.842852478997703</v>
      </c>
      <c r="S1211">
        <f t="shared" si="59"/>
        <v>0.38977330609847971</v>
      </c>
    </row>
    <row r="1212" spans="1:19" x14ac:dyDescent="0.2">
      <c r="A1212" s="1">
        <v>1211</v>
      </c>
      <c r="B1212" s="1">
        <v>1199</v>
      </c>
      <c r="C1212" s="1">
        <v>1200</v>
      </c>
      <c r="D1212" s="12">
        <f>VLOOKUP($J1212,Cabos!$A$29:$E$42,2,FALSE)</f>
        <v>1.044</v>
      </c>
      <c r="E1212" s="12">
        <f>VLOOKUP($J1212,Cabos!$A$29:$E$42,3,FALSE)</f>
        <v>0.44619999999999999</v>
      </c>
      <c r="F1212" s="12">
        <f>VLOOKUP($J1212,Cabos!$A$29:$E$42,5,FALSE)</f>
        <v>3.7439161362785476E-6</v>
      </c>
      <c r="G1212" s="1">
        <v>7.4400000000000004E-3</v>
      </c>
      <c r="H1212" s="1" t="s">
        <v>6</v>
      </c>
      <c r="J1212" s="1" t="s">
        <v>41</v>
      </c>
      <c r="L1212" s="9">
        <f t="shared" si="57"/>
        <v>0.42739463601532562</v>
      </c>
      <c r="M1212" s="9">
        <f t="shared" si="58"/>
        <v>23.141603542893169</v>
      </c>
      <c r="S1212">
        <f t="shared" si="59"/>
        <v>0.17217353035912519</v>
      </c>
    </row>
    <row r="1213" spans="1:19" x14ac:dyDescent="0.2">
      <c r="A1213" s="1">
        <v>1212</v>
      </c>
      <c r="B1213" s="1">
        <v>1201</v>
      </c>
      <c r="C1213" s="1">
        <v>1203</v>
      </c>
      <c r="D1213" s="12">
        <f>VLOOKUP($J1213,Cabos!$A$29:$E$42,2,FALSE)</f>
        <v>1.712</v>
      </c>
      <c r="E1213" s="12">
        <f>VLOOKUP($J1213,Cabos!$A$29:$E$42,3,FALSE)</f>
        <v>0.45369999999999999</v>
      </c>
      <c r="F1213" s="12">
        <f>VLOOKUP($J1213,Cabos!$A$29:$E$42,5,FALSE)</f>
        <v>3.6416605972323381E-6</v>
      </c>
      <c r="G1213" s="1">
        <v>0.14188999999999999</v>
      </c>
      <c r="H1213" s="1" t="s">
        <v>6</v>
      </c>
      <c r="J1213" s="1" t="s">
        <v>43</v>
      </c>
      <c r="L1213" s="9">
        <f t="shared" si="57"/>
        <v>0.26501168224299065</v>
      </c>
      <c r="M1213" s="9">
        <f t="shared" si="58"/>
        <v>14.842852478997703</v>
      </c>
      <c r="S1213">
        <f t="shared" si="59"/>
        <v>2.1060523382449841</v>
      </c>
    </row>
    <row r="1214" spans="1:19" x14ac:dyDescent="0.2">
      <c r="A1214" s="1">
        <v>1213</v>
      </c>
      <c r="B1214" s="1">
        <v>1203</v>
      </c>
      <c r="C1214" s="1">
        <v>1204</v>
      </c>
      <c r="D1214" s="12">
        <f>VLOOKUP($J1214,Cabos!$A$29:$E$42,2,FALSE)</f>
        <v>1.712</v>
      </c>
      <c r="E1214" s="12">
        <f>VLOOKUP($J1214,Cabos!$A$29:$E$42,3,FALSE)</f>
        <v>0.45369999999999999</v>
      </c>
      <c r="F1214" s="12">
        <f>VLOOKUP($J1214,Cabos!$A$29:$E$42,5,FALSE)</f>
        <v>3.6416605972323381E-6</v>
      </c>
      <c r="G1214" s="1">
        <v>3.2199999999999999E-2</v>
      </c>
      <c r="H1214" s="1" t="s">
        <v>6</v>
      </c>
      <c r="J1214" s="1" t="s">
        <v>43</v>
      </c>
      <c r="L1214" s="9">
        <f t="shared" si="57"/>
        <v>0.26501168224299065</v>
      </c>
      <c r="M1214" s="9">
        <f t="shared" si="58"/>
        <v>14.842852478997703</v>
      </c>
      <c r="S1214">
        <f t="shared" si="59"/>
        <v>0.477939849823726</v>
      </c>
    </row>
    <row r="1215" spans="1:19" x14ac:dyDescent="0.2">
      <c r="A1215" s="1">
        <v>1214</v>
      </c>
      <c r="B1215" s="1">
        <v>1206</v>
      </c>
      <c r="C1215" s="1">
        <v>1207</v>
      </c>
      <c r="D1215" s="12">
        <f>VLOOKUP($J1215,Cabos!$A$29:$E$42,2,FALSE)</f>
        <v>1.044</v>
      </c>
      <c r="E1215" s="12">
        <f>VLOOKUP($J1215,Cabos!$A$29:$E$42,3,FALSE)</f>
        <v>0.44619999999999999</v>
      </c>
      <c r="F1215" s="12">
        <f>VLOOKUP($J1215,Cabos!$A$29:$E$42,5,FALSE)</f>
        <v>3.7439161362785476E-6</v>
      </c>
      <c r="G1215" s="1">
        <v>4.4920000000000002E-2</v>
      </c>
      <c r="H1215" s="1" t="s">
        <v>6</v>
      </c>
      <c r="J1215" s="1" t="s">
        <v>41</v>
      </c>
      <c r="L1215" s="9">
        <f t="shared" ref="L1215:L1278" si="60">E1215/D1215</f>
        <v>0.42739463601532562</v>
      </c>
      <c r="M1215" s="9">
        <f t="shared" si="58"/>
        <v>23.141603542893169</v>
      </c>
      <c r="S1215">
        <f t="shared" si="59"/>
        <v>1.0395208311467612</v>
      </c>
    </row>
    <row r="1216" spans="1:19" x14ac:dyDescent="0.2">
      <c r="A1216" s="1">
        <v>1215</v>
      </c>
      <c r="B1216" s="1">
        <v>1208</v>
      </c>
      <c r="C1216" s="1">
        <v>1210</v>
      </c>
      <c r="D1216" s="12">
        <f>VLOOKUP($J1216,Cabos!$A$29:$E$42,2,FALSE)</f>
        <v>1.044</v>
      </c>
      <c r="E1216" s="12">
        <f>VLOOKUP($J1216,Cabos!$A$29:$E$42,3,FALSE)</f>
        <v>0.44619999999999999</v>
      </c>
      <c r="F1216" s="12">
        <f>VLOOKUP($J1216,Cabos!$A$29:$E$42,5,FALSE)</f>
        <v>3.7439161362785476E-6</v>
      </c>
      <c r="G1216" s="1">
        <v>2.7899999999999999E-3</v>
      </c>
      <c r="H1216" s="1" t="s">
        <v>6</v>
      </c>
      <c r="J1216" s="1" t="s">
        <v>41</v>
      </c>
      <c r="L1216" s="9">
        <f t="shared" si="60"/>
        <v>0.42739463601532562</v>
      </c>
      <c r="M1216" s="9">
        <f t="shared" si="58"/>
        <v>23.141603542893169</v>
      </c>
      <c r="S1216">
        <f t="shared" si="59"/>
        <v>6.4565073884671934E-2</v>
      </c>
    </row>
    <row r="1217" spans="1:19" x14ac:dyDescent="0.2">
      <c r="A1217" s="1">
        <v>1216</v>
      </c>
      <c r="B1217" s="1">
        <v>1208</v>
      </c>
      <c r="C1217" s="1">
        <v>1209</v>
      </c>
      <c r="D1217" s="12">
        <f>VLOOKUP($J1217,Cabos!$A$29:$E$42,2,FALSE)</f>
        <v>0.32800000000000001</v>
      </c>
      <c r="E1217" s="12">
        <f>VLOOKUP($J1217,Cabos!$A$29:$E$42,3,FALSE)</f>
        <v>0.40250000000000002</v>
      </c>
      <c r="F1217" s="12">
        <f>VLOOKUP($J1217,Cabos!$A$29:$E$42,5,FALSE)</f>
        <v>4.1753653444676413E-6</v>
      </c>
      <c r="G1217" s="1">
        <v>0.1263</v>
      </c>
      <c r="H1217" s="1" t="s">
        <v>6</v>
      </c>
      <c r="J1217" s="1" t="s">
        <v>39</v>
      </c>
      <c r="L1217" s="9">
        <f t="shared" si="60"/>
        <v>1.2271341463414633</v>
      </c>
      <c r="M1217" s="9">
        <f t="shared" si="58"/>
        <v>50.82317362855737</v>
      </c>
      <c r="S1217">
        <f t="shared" si="59"/>
        <v>6.4189668292867958</v>
      </c>
    </row>
    <row r="1218" spans="1:19" x14ac:dyDescent="0.2">
      <c r="A1218" s="1">
        <v>1217</v>
      </c>
      <c r="B1218" s="1">
        <v>1209</v>
      </c>
      <c r="C1218" s="1">
        <v>1212</v>
      </c>
      <c r="D1218" s="12">
        <f>VLOOKUP($J1218,Cabos!$A$29:$E$42,2,FALSE)</f>
        <v>0.70899999999999996</v>
      </c>
      <c r="E1218" s="12">
        <f>VLOOKUP($J1218,Cabos!$A$29:$E$42,3,FALSE)</f>
        <v>0.41860000000000003</v>
      </c>
      <c r="F1218" s="12">
        <f>VLOOKUP($J1218,Cabos!$A$29:$E$42,5,FALSE)</f>
        <v>3.9619651347068146E-6</v>
      </c>
      <c r="G1218" s="1">
        <v>6.6600000000000001E-3</v>
      </c>
      <c r="H1218" s="1" t="s">
        <v>6</v>
      </c>
      <c r="J1218" s="1" t="s">
        <v>44</v>
      </c>
      <c r="L1218" s="9">
        <f t="shared" si="60"/>
        <v>0.59040902679830753</v>
      </c>
      <c r="M1218" s="9">
        <f t="shared" si="58"/>
        <v>30.557985840743083</v>
      </c>
      <c r="S1218">
        <f t="shared" si="59"/>
        <v>0.20351618569934893</v>
      </c>
    </row>
    <row r="1219" spans="1:19" x14ac:dyDescent="0.2">
      <c r="A1219" s="1">
        <v>1218</v>
      </c>
      <c r="B1219" s="1">
        <v>1210</v>
      </c>
      <c r="C1219" s="1">
        <v>1211</v>
      </c>
      <c r="D1219" s="12">
        <f>VLOOKUP($J1219,Cabos!$A$29:$E$42,2,FALSE)</f>
        <v>1.044</v>
      </c>
      <c r="E1219" s="12">
        <f>VLOOKUP($J1219,Cabos!$A$29:$E$42,3,FALSE)</f>
        <v>0.44619999999999999</v>
      </c>
      <c r="F1219" s="12">
        <f>VLOOKUP($J1219,Cabos!$A$29:$E$42,5,FALSE)</f>
        <v>3.7439161362785476E-6</v>
      </c>
      <c r="G1219" s="1">
        <v>1.2789999999999999E-2</v>
      </c>
      <c r="H1219" s="1" t="s">
        <v>6</v>
      </c>
      <c r="J1219" s="1" t="s">
        <v>41</v>
      </c>
      <c r="L1219" s="9">
        <f t="shared" si="60"/>
        <v>0.42739463601532562</v>
      </c>
      <c r="M1219" s="9">
        <f t="shared" ref="M1219:M1282" si="61">DEGREES(ATAN(L1219))</f>
        <v>23.141603542893169</v>
      </c>
      <c r="S1219">
        <f t="shared" ref="S1219:S1282" si="62">G1219*M1219</f>
        <v>0.29598110931360361</v>
      </c>
    </row>
    <row r="1220" spans="1:19" x14ac:dyDescent="0.2">
      <c r="A1220" s="1">
        <v>1219</v>
      </c>
      <c r="B1220" s="1">
        <v>1212</v>
      </c>
      <c r="C1220" s="1">
        <v>1213</v>
      </c>
      <c r="D1220" s="12">
        <f>VLOOKUP($J1220,Cabos!$A$29:$E$42,2,FALSE)</f>
        <v>1.044</v>
      </c>
      <c r="E1220" s="12">
        <f>VLOOKUP($J1220,Cabos!$A$29:$E$42,3,FALSE)</f>
        <v>0.44619999999999999</v>
      </c>
      <c r="F1220" s="12">
        <f>VLOOKUP($J1220,Cabos!$A$29:$E$42,5,FALSE)</f>
        <v>3.7439161362785476E-6</v>
      </c>
      <c r="G1220" s="1">
        <v>7.8769999999999993E-2</v>
      </c>
      <c r="H1220" s="1" t="s">
        <v>6</v>
      </c>
      <c r="J1220" s="1" t="s">
        <v>41</v>
      </c>
      <c r="L1220" s="9">
        <f t="shared" si="60"/>
        <v>0.42739463601532562</v>
      </c>
      <c r="M1220" s="9">
        <f t="shared" si="61"/>
        <v>23.141603542893169</v>
      </c>
      <c r="S1220">
        <f t="shared" si="62"/>
        <v>1.8228641110736947</v>
      </c>
    </row>
    <row r="1221" spans="1:19" x14ac:dyDescent="0.2">
      <c r="A1221" s="1">
        <v>1220</v>
      </c>
      <c r="B1221" s="1">
        <v>1212</v>
      </c>
      <c r="C1221" s="1">
        <v>1215</v>
      </c>
      <c r="D1221" s="12">
        <f>VLOOKUP($J1221,Cabos!$A$29:$E$42,2,FALSE)</f>
        <v>0.32800000000000001</v>
      </c>
      <c r="E1221" s="12">
        <f>VLOOKUP($J1221,Cabos!$A$29:$E$42,3,FALSE)</f>
        <v>0.40250000000000002</v>
      </c>
      <c r="F1221" s="12">
        <f>VLOOKUP($J1221,Cabos!$A$29:$E$42,5,FALSE)</f>
        <v>4.1753653444676413E-6</v>
      </c>
      <c r="G1221" s="1">
        <v>0.10154000000000001</v>
      </c>
      <c r="H1221" s="1" t="s">
        <v>6</v>
      </c>
      <c r="J1221" s="1" t="s">
        <v>39</v>
      </c>
      <c r="K1221" s="1" t="s">
        <v>44</v>
      </c>
      <c r="L1221" s="9">
        <f t="shared" si="60"/>
        <v>1.2271341463414633</v>
      </c>
      <c r="M1221" s="9">
        <f t="shared" si="61"/>
        <v>50.82317362855737</v>
      </c>
      <c r="S1221">
        <f t="shared" si="62"/>
        <v>5.1605850502437161</v>
      </c>
    </row>
    <row r="1222" spans="1:19" x14ac:dyDescent="0.2">
      <c r="A1222" s="1">
        <v>1221</v>
      </c>
      <c r="B1222" s="1">
        <v>1212</v>
      </c>
      <c r="C1222" s="1">
        <v>1214</v>
      </c>
      <c r="D1222" s="12">
        <f>VLOOKUP($J1222,Cabos!$A$29:$E$42,2,FALSE)</f>
        <v>1.044</v>
      </c>
      <c r="E1222" s="12">
        <f>VLOOKUP($J1222,Cabos!$A$29:$E$42,3,FALSE)</f>
        <v>0.44619999999999999</v>
      </c>
      <c r="F1222" s="12">
        <f>VLOOKUP($J1222,Cabos!$A$29:$E$42,5,FALSE)</f>
        <v>3.7439161362785476E-6</v>
      </c>
      <c r="G1222" s="1">
        <v>1.013E-2</v>
      </c>
      <c r="H1222" s="1" t="s">
        <v>6</v>
      </c>
      <c r="J1222" s="1" t="s">
        <v>41</v>
      </c>
      <c r="L1222" s="9">
        <f t="shared" si="60"/>
        <v>0.42739463601532562</v>
      </c>
      <c r="M1222" s="9">
        <f t="shared" si="61"/>
        <v>23.141603542893169</v>
      </c>
      <c r="S1222">
        <f t="shared" si="62"/>
        <v>0.23442444388950781</v>
      </c>
    </row>
    <row r="1223" spans="1:19" x14ac:dyDescent="0.2">
      <c r="A1223" s="1">
        <v>1222</v>
      </c>
      <c r="B1223" s="1">
        <v>1215</v>
      </c>
      <c r="C1223" s="1">
        <v>1218</v>
      </c>
      <c r="D1223" s="12">
        <f>VLOOKUP($J1223,Cabos!$A$29:$E$42,2,FALSE)</f>
        <v>0.38</v>
      </c>
      <c r="E1223" s="12">
        <f>VLOOKUP($J1223,Cabos!$A$29:$E$42,3,FALSE)</f>
        <v>0.39250000000000002</v>
      </c>
      <c r="F1223" s="12">
        <f>VLOOKUP($J1223,Cabos!$A$29:$E$42,5,FALSE)</f>
        <v>4.2408821034775236E-6</v>
      </c>
      <c r="G1223" s="1">
        <v>0.10507</v>
      </c>
      <c r="H1223" s="1" t="s">
        <v>6</v>
      </c>
      <c r="J1223" s="1" t="s">
        <v>40</v>
      </c>
      <c r="K1223" s="1" t="s">
        <v>41</v>
      </c>
      <c r="L1223" s="9">
        <f t="shared" si="60"/>
        <v>1.0328947368421053</v>
      </c>
      <c r="M1223" s="9">
        <f t="shared" si="61"/>
        <v>45.92703526977219</v>
      </c>
      <c r="S1223">
        <f t="shared" si="62"/>
        <v>4.8255535957949638</v>
      </c>
    </row>
    <row r="1224" spans="1:19" x14ac:dyDescent="0.2">
      <c r="A1224" s="1">
        <v>1223</v>
      </c>
      <c r="B1224" s="1">
        <v>1215</v>
      </c>
      <c r="C1224" s="1">
        <v>1216</v>
      </c>
      <c r="D1224" s="12">
        <f>VLOOKUP($J1224,Cabos!$A$29:$E$42,2,FALSE)</f>
        <v>0.32800000000000001</v>
      </c>
      <c r="E1224" s="12">
        <f>VLOOKUP($J1224,Cabos!$A$29:$E$42,3,FALSE)</f>
        <v>0.40250000000000002</v>
      </c>
      <c r="F1224" s="12">
        <f>VLOOKUP($J1224,Cabos!$A$29:$E$42,5,FALSE)</f>
        <v>4.1753653444676413E-6</v>
      </c>
      <c r="G1224" s="1">
        <v>1.5449999999999998E-2</v>
      </c>
      <c r="H1224" s="1" t="s">
        <v>6</v>
      </c>
      <c r="J1224" s="1" t="s">
        <v>39</v>
      </c>
      <c r="L1224" s="9">
        <f t="shared" si="60"/>
        <v>1.2271341463414633</v>
      </c>
      <c r="M1224" s="9">
        <f t="shared" si="61"/>
        <v>50.82317362855737</v>
      </c>
      <c r="S1224">
        <f t="shared" si="62"/>
        <v>0.78521803256121125</v>
      </c>
    </row>
    <row r="1225" spans="1:19" x14ac:dyDescent="0.2">
      <c r="A1225" s="1">
        <v>1224</v>
      </c>
      <c r="B1225" s="1">
        <v>1215</v>
      </c>
      <c r="C1225" s="1">
        <v>1217</v>
      </c>
      <c r="D1225" s="12">
        <f>VLOOKUP($J1225,Cabos!$A$29:$E$42,2,FALSE)</f>
        <v>0.38</v>
      </c>
      <c r="E1225" s="12">
        <f>VLOOKUP($J1225,Cabos!$A$29:$E$42,3,FALSE)</f>
        <v>0.39250000000000002</v>
      </c>
      <c r="F1225" s="12">
        <f>VLOOKUP($J1225,Cabos!$A$29:$E$42,5,FALSE)</f>
        <v>4.2408821034775236E-6</v>
      </c>
      <c r="G1225" s="1">
        <v>2.2960000000000001E-2</v>
      </c>
      <c r="H1225" s="1" t="s">
        <v>6</v>
      </c>
      <c r="J1225" s="1" t="s">
        <v>40</v>
      </c>
      <c r="L1225" s="9">
        <f t="shared" si="60"/>
        <v>1.0328947368421053</v>
      </c>
      <c r="M1225" s="9">
        <f t="shared" si="61"/>
        <v>45.92703526977219</v>
      </c>
      <c r="S1225">
        <f t="shared" si="62"/>
        <v>1.0544847297939695</v>
      </c>
    </row>
    <row r="1226" spans="1:19" x14ac:dyDescent="0.2">
      <c r="A1226" s="1">
        <v>1225</v>
      </c>
      <c r="B1226" s="1">
        <v>1217</v>
      </c>
      <c r="C1226" s="1">
        <v>1224</v>
      </c>
      <c r="D1226" s="12">
        <f>VLOOKUP($J1226,Cabos!$A$29:$E$42,2,FALSE)</f>
        <v>0.38</v>
      </c>
      <c r="E1226" s="12">
        <f>VLOOKUP($J1226,Cabos!$A$29:$E$42,3,FALSE)</f>
        <v>0.39250000000000002</v>
      </c>
      <c r="F1226" s="12">
        <f>VLOOKUP($J1226,Cabos!$A$29:$E$42,5,FALSE)</f>
        <v>4.2408821034775236E-6</v>
      </c>
      <c r="G1226" s="1">
        <v>2.4170000000000001E-2</v>
      </c>
      <c r="H1226" s="1" t="s">
        <v>6</v>
      </c>
      <c r="J1226" s="1" t="s">
        <v>40</v>
      </c>
      <c r="L1226" s="9">
        <f t="shared" si="60"/>
        <v>1.0328947368421053</v>
      </c>
      <c r="M1226" s="9">
        <f t="shared" si="61"/>
        <v>45.92703526977219</v>
      </c>
      <c r="S1226">
        <f t="shared" si="62"/>
        <v>1.1100564424703938</v>
      </c>
    </row>
    <row r="1227" spans="1:19" x14ac:dyDescent="0.2">
      <c r="A1227" s="1">
        <v>1226</v>
      </c>
      <c r="B1227" s="1">
        <v>1218</v>
      </c>
      <c r="C1227" s="1">
        <v>1219</v>
      </c>
      <c r="D1227" s="12">
        <f>VLOOKUP($J1227,Cabos!$A$29:$E$42,2,FALSE)</f>
        <v>1.044</v>
      </c>
      <c r="E1227" s="12">
        <f>VLOOKUP($J1227,Cabos!$A$29:$E$42,3,FALSE)</f>
        <v>0.44619999999999999</v>
      </c>
      <c r="F1227" s="12">
        <f>VLOOKUP($J1227,Cabos!$A$29:$E$42,5,FALSE)</f>
        <v>3.7439161362785476E-6</v>
      </c>
      <c r="G1227" s="1">
        <v>3.9490000000000004E-2</v>
      </c>
      <c r="H1227" s="1" t="s">
        <v>6</v>
      </c>
      <c r="J1227" s="1" t="s">
        <v>41</v>
      </c>
      <c r="L1227" s="9">
        <f t="shared" si="60"/>
        <v>0.42739463601532562</v>
      </c>
      <c r="M1227" s="9">
        <f t="shared" si="61"/>
        <v>23.141603542893169</v>
      </c>
      <c r="S1227">
        <f t="shared" si="62"/>
        <v>0.91386192390885135</v>
      </c>
    </row>
    <row r="1228" spans="1:19" x14ac:dyDescent="0.2">
      <c r="A1228" s="1">
        <v>1227</v>
      </c>
      <c r="B1228" s="1">
        <v>1219</v>
      </c>
      <c r="C1228" s="1">
        <v>1221</v>
      </c>
      <c r="D1228" s="12">
        <f>VLOOKUP($J1228,Cabos!$A$29:$E$42,2,FALSE)</f>
        <v>1.044</v>
      </c>
      <c r="E1228" s="12">
        <f>VLOOKUP($J1228,Cabos!$A$29:$E$42,3,FALSE)</f>
        <v>0.44619999999999999</v>
      </c>
      <c r="F1228" s="12">
        <f>VLOOKUP($J1228,Cabos!$A$29:$E$42,5,FALSE)</f>
        <v>3.7439161362785476E-6</v>
      </c>
      <c r="G1228" s="1">
        <v>6.7300000000000007E-3</v>
      </c>
      <c r="H1228" s="1" t="s">
        <v>6</v>
      </c>
      <c r="J1228" s="1" t="s">
        <v>41</v>
      </c>
      <c r="L1228" s="9">
        <f t="shared" si="60"/>
        <v>0.42739463601532562</v>
      </c>
      <c r="M1228" s="9">
        <f t="shared" si="61"/>
        <v>23.141603542893169</v>
      </c>
      <c r="S1228">
        <f t="shared" si="62"/>
        <v>0.15574299184367105</v>
      </c>
    </row>
    <row r="1229" spans="1:19" x14ac:dyDescent="0.2">
      <c r="A1229" s="1">
        <v>1228</v>
      </c>
      <c r="B1229" s="1">
        <v>1219</v>
      </c>
      <c r="C1229" s="1">
        <v>1220</v>
      </c>
      <c r="D1229" s="12">
        <f>VLOOKUP($J1229,Cabos!$A$29:$E$42,2,FALSE)</f>
        <v>1.044</v>
      </c>
      <c r="E1229" s="12">
        <f>VLOOKUP($J1229,Cabos!$A$29:$E$42,3,FALSE)</f>
        <v>0.44619999999999999</v>
      </c>
      <c r="F1229" s="12">
        <f>VLOOKUP($J1229,Cabos!$A$29:$E$42,5,FALSE)</f>
        <v>3.7439161362785476E-6</v>
      </c>
      <c r="G1229" s="1">
        <v>1.8030000000000001E-2</v>
      </c>
      <c r="H1229" s="1" t="s">
        <v>6</v>
      </c>
      <c r="J1229" s="1" t="s">
        <v>41</v>
      </c>
      <c r="L1229" s="9">
        <f t="shared" si="60"/>
        <v>0.42739463601532562</v>
      </c>
      <c r="M1229" s="9">
        <f t="shared" si="61"/>
        <v>23.141603542893169</v>
      </c>
      <c r="S1229">
        <f t="shared" si="62"/>
        <v>0.41724311187836383</v>
      </c>
    </row>
    <row r="1230" spans="1:19" x14ac:dyDescent="0.2">
      <c r="A1230" s="1">
        <v>1229</v>
      </c>
      <c r="B1230" s="1">
        <v>1219</v>
      </c>
      <c r="C1230" s="1">
        <v>1222</v>
      </c>
      <c r="D1230" s="12">
        <f>VLOOKUP($J1230,Cabos!$A$29:$E$42,2,FALSE)</f>
        <v>1.044</v>
      </c>
      <c r="E1230" s="12">
        <f>VLOOKUP($J1230,Cabos!$A$29:$E$42,3,FALSE)</f>
        <v>0.44619999999999999</v>
      </c>
      <c r="F1230" s="12">
        <f>VLOOKUP($J1230,Cabos!$A$29:$E$42,5,FALSE)</f>
        <v>3.7439161362785476E-6</v>
      </c>
      <c r="G1230" s="1">
        <v>1.4619999999999999E-2</v>
      </c>
      <c r="H1230" s="1" t="s">
        <v>6</v>
      </c>
      <c r="J1230" s="1" t="s">
        <v>41</v>
      </c>
      <c r="L1230" s="9">
        <f t="shared" si="60"/>
        <v>0.42739463601532562</v>
      </c>
      <c r="M1230" s="9">
        <f t="shared" si="61"/>
        <v>23.141603542893169</v>
      </c>
      <c r="S1230">
        <f t="shared" si="62"/>
        <v>0.33833024379709808</v>
      </c>
    </row>
    <row r="1231" spans="1:19" x14ac:dyDescent="0.2">
      <c r="A1231" s="1">
        <v>1230</v>
      </c>
      <c r="B1231" s="1">
        <v>1222</v>
      </c>
      <c r="C1231" s="1">
        <v>1223</v>
      </c>
      <c r="D1231" s="12">
        <f>VLOOKUP($J1231,Cabos!$A$29:$E$42,2,FALSE)</f>
        <v>1.044</v>
      </c>
      <c r="E1231" s="12">
        <f>VLOOKUP($J1231,Cabos!$A$29:$E$42,3,FALSE)</f>
        <v>0.44619999999999999</v>
      </c>
      <c r="F1231" s="12">
        <f>VLOOKUP($J1231,Cabos!$A$29:$E$42,5,FALSE)</f>
        <v>3.7439161362785476E-6</v>
      </c>
      <c r="G1231" s="1">
        <v>3.7960000000000001E-2</v>
      </c>
      <c r="H1231" s="1" t="s">
        <v>6</v>
      </c>
      <c r="J1231" s="1" t="s">
        <v>41</v>
      </c>
      <c r="L1231" s="9">
        <f t="shared" si="60"/>
        <v>0.42739463601532562</v>
      </c>
      <c r="M1231" s="9">
        <f t="shared" si="61"/>
        <v>23.141603542893169</v>
      </c>
      <c r="S1231">
        <f t="shared" si="62"/>
        <v>0.87845527048822469</v>
      </c>
    </row>
    <row r="1232" spans="1:19" x14ac:dyDescent="0.2">
      <c r="A1232" s="1">
        <v>1231</v>
      </c>
      <c r="B1232" s="1">
        <v>1224</v>
      </c>
      <c r="C1232" s="1">
        <v>1225</v>
      </c>
      <c r="D1232" s="12">
        <f>VLOOKUP($J1232,Cabos!$A$29:$E$42,2,FALSE)</f>
        <v>0.38</v>
      </c>
      <c r="E1232" s="12">
        <f>VLOOKUP($J1232,Cabos!$A$29:$E$42,3,FALSE)</f>
        <v>0.39250000000000002</v>
      </c>
      <c r="F1232" s="12">
        <f>VLOOKUP($J1232,Cabos!$A$29:$E$42,5,FALSE)</f>
        <v>4.2408821034775236E-6</v>
      </c>
      <c r="G1232" s="1">
        <v>0.11231000000000001</v>
      </c>
      <c r="H1232" s="1" t="s">
        <v>6</v>
      </c>
      <c r="J1232" s="1" t="s">
        <v>40</v>
      </c>
      <c r="L1232" s="9">
        <f t="shared" si="60"/>
        <v>1.0328947368421053</v>
      </c>
      <c r="M1232" s="9">
        <f t="shared" si="61"/>
        <v>45.92703526977219</v>
      </c>
      <c r="S1232">
        <f t="shared" si="62"/>
        <v>5.1580653311481148</v>
      </c>
    </row>
    <row r="1233" spans="1:19" x14ac:dyDescent="0.2">
      <c r="A1233" s="1">
        <v>1232</v>
      </c>
      <c r="B1233" s="1">
        <v>1225</v>
      </c>
      <c r="C1233" s="1">
        <v>1226</v>
      </c>
      <c r="D1233" s="12">
        <f>VLOOKUP($J1233,Cabos!$A$29:$E$42,2,FALSE)</f>
        <v>0.38</v>
      </c>
      <c r="E1233" s="12">
        <f>VLOOKUP($J1233,Cabos!$A$29:$E$42,3,FALSE)</f>
        <v>0.39250000000000002</v>
      </c>
      <c r="F1233" s="12">
        <f>VLOOKUP($J1233,Cabos!$A$29:$E$42,5,FALSE)</f>
        <v>4.2408821034775236E-6</v>
      </c>
      <c r="G1233" s="1">
        <v>8.4099999999999994E-2</v>
      </c>
      <c r="H1233" s="1" t="s">
        <v>6</v>
      </c>
      <c r="J1233" s="1" t="s">
        <v>40</v>
      </c>
      <c r="L1233" s="9">
        <f t="shared" si="60"/>
        <v>1.0328947368421053</v>
      </c>
      <c r="M1233" s="9">
        <f t="shared" si="61"/>
        <v>45.92703526977219</v>
      </c>
      <c r="S1233">
        <f t="shared" si="62"/>
        <v>3.8624636661878409</v>
      </c>
    </row>
    <row r="1234" spans="1:19" x14ac:dyDescent="0.2">
      <c r="A1234" s="1">
        <v>1233</v>
      </c>
      <c r="B1234" s="1">
        <v>1226</v>
      </c>
      <c r="C1234" s="1">
        <v>1227</v>
      </c>
      <c r="D1234" s="12">
        <f>VLOOKUP($J1234,Cabos!$A$29:$E$42,2,FALSE)</f>
        <v>0.38</v>
      </c>
      <c r="E1234" s="12">
        <f>VLOOKUP($J1234,Cabos!$A$29:$E$42,3,FALSE)</f>
        <v>0.39250000000000002</v>
      </c>
      <c r="F1234" s="12">
        <f>VLOOKUP($J1234,Cabos!$A$29:$E$42,5,FALSE)</f>
        <v>4.2408821034775236E-6</v>
      </c>
      <c r="G1234" s="1">
        <v>4.6109999999999998E-2</v>
      </c>
      <c r="H1234" s="1" t="s">
        <v>6</v>
      </c>
      <c r="J1234" s="1" t="s">
        <v>40</v>
      </c>
      <c r="L1234" s="9">
        <f t="shared" si="60"/>
        <v>1.0328947368421053</v>
      </c>
      <c r="M1234" s="9">
        <f t="shared" si="61"/>
        <v>45.92703526977219</v>
      </c>
      <c r="S1234">
        <f t="shared" si="62"/>
        <v>2.1176955962891957</v>
      </c>
    </row>
    <row r="1235" spans="1:19" x14ac:dyDescent="0.2">
      <c r="A1235" s="1">
        <v>1234</v>
      </c>
      <c r="B1235" s="1">
        <v>1227</v>
      </c>
      <c r="C1235" s="1">
        <v>1228</v>
      </c>
      <c r="D1235" s="12">
        <f>VLOOKUP($J1235,Cabos!$A$29:$E$42,2,FALSE)</f>
        <v>0.32800000000000001</v>
      </c>
      <c r="E1235" s="12">
        <f>VLOOKUP($J1235,Cabos!$A$29:$E$42,3,FALSE)</f>
        <v>0.40250000000000002</v>
      </c>
      <c r="F1235" s="12">
        <f>VLOOKUP($J1235,Cabos!$A$29:$E$42,5,FALSE)</f>
        <v>4.1753653444676413E-6</v>
      </c>
      <c r="G1235" s="1">
        <v>2.3710000000000002E-2</v>
      </c>
      <c r="H1235" s="1" t="s">
        <v>6</v>
      </c>
      <c r="J1235" s="1" t="s">
        <v>38</v>
      </c>
      <c r="L1235" s="9">
        <f t="shared" si="60"/>
        <v>1.2271341463414633</v>
      </c>
      <c r="M1235" s="9">
        <f t="shared" si="61"/>
        <v>50.82317362855737</v>
      </c>
      <c r="S1235">
        <f t="shared" si="62"/>
        <v>1.2050174467330954</v>
      </c>
    </row>
    <row r="1236" spans="1:19" x14ac:dyDescent="0.2">
      <c r="A1236" s="1">
        <v>1235</v>
      </c>
      <c r="B1236" s="1">
        <v>1228</v>
      </c>
      <c r="C1236" s="1">
        <v>1229</v>
      </c>
      <c r="D1236" s="12">
        <f>VLOOKUP($J1236,Cabos!$A$29:$E$42,2,FALSE)</f>
        <v>0.70899999999999996</v>
      </c>
      <c r="E1236" s="12">
        <f>VLOOKUP($J1236,Cabos!$A$29:$E$42,3,FALSE)</f>
        <v>0.41860000000000003</v>
      </c>
      <c r="F1236" s="12">
        <f>VLOOKUP($J1236,Cabos!$A$29:$E$42,5,FALSE)</f>
        <v>3.9619651347068146E-6</v>
      </c>
      <c r="G1236" s="1">
        <v>5.0159999999999996E-2</v>
      </c>
      <c r="H1236" s="1" t="s">
        <v>6</v>
      </c>
      <c r="J1236" s="1" t="s">
        <v>44</v>
      </c>
      <c r="L1236" s="9">
        <f t="shared" si="60"/>
        <v>0.59040902679830753</v>
      </c>
      <c r="M1236" s="9">
        <f t="shared" si="61"/>
        <v>30.557985840743083</v>
      </c>
      <c r="S1236">
        <f t="shared" si="62"/>
        <v>1.532788569771673</v>
      </c>
    </row>
    <row r="1237" spans="1:19" x14ac:dyDescent="0.2">
      <c r="A1237" s="1">
        <v>1236</v>
      </c>
      <c r="B1237" s="1">
        <v>1228</v>
      </c>
      <c r="C1237" s="1">
        <v>1230</v>
      </c>
      <c r="D1237" s="12">
        <f>VLOOKUP($J1237,Cabos!$A$29:$E$42,2,FALSE)</f>
        <v>0.70899999999999996</v>
      </c>
      <c r="E1237" s="12">
        <f>VLOOKUP($J1237,Cabos!$A$29:$E$42,3,FALSE)</f>
        <v>0.41860000000000003</v>
      </c>
      <c r="F1237" s="12">
        <f>VLOOKUP($J1237,Cabos!$A$29:$E$42,5,FALSE)</f>
        <v>3.9619651347068146E-6</v>
      </c>
      <c r="G1237" s="1">
        <v>6.4549999999999996E-2</v>
      </c>
      <c r="H1237" s="1" t="s">
        <v>6</v>
      </c>
      <c r="J1237" s="1" t="s">
        <v>44</v>
      </c>
      <c r="L1237" s="9">
        <f t="shared" si="60"/>
        <v>0.59040902679830753</v>
      </c>
      <c r="M1237" s="9">
        <f t="shared" si="61"/>
        <v>30.557985840743083</v>
      </c>
      <c r="S1237">
        <f t="shared" si="62"/>
        <v>1.972517986019966</v>
      </c>
    </row>
    <row r="1238" spans="1:19" x14ac:dyDescent="0.2">
      <c r="A1238" s="1">
        <v>1237</v>
      </c>
      <c r="B1238" s="1">
        <v>1228</v>
      </c>
      <c r="C1238" s="1">
        <v>1231</v>
      </c>
      <c r="D1238" s="12">
        <f>VLOOKUP($J1238,Cabos!$A$29:$E$42,2,FALSE)</f>
        <v>0.32800000000000001</v>
      </c>
      <c r="E1238" s="12">
        <f>VLOOKUP($J1238,Cabos!$A$29:$E$42,3,FALSE)</f>
        <v>0.40250000000000002</v>
      </c>
      <c r="F1238" s="12">
        <f>VLOOKUP($J1238,Cabos!$A$29:$E$42,5,FALSE)</f>
        <v>4.1753653444676413E-6</v>
      </c>
      <c r="G1238" s="1">
        <v>1.2800000000000001E-2</v>
      </c>
      <c r="H1238" s="1" t="s">
        <v>6</v>
      </c>
      <c r="J1238" s="1" t="s">
        <v>38</v>
      </c>
      <c r="L1238" s="9">
        <f t="shared" si="60"/>
        <v>1.2271341463414633</v>
      </c>
      <c r="M1238" s="9">
        <f t="shared" si="61"/>
        <v>50.82317362855737</v>
      </c>
      <c r="S1238">
        <f t="shared" si="62"/>
        <v>0.65053662244553434</v>
      </c>
    </row>
    <row r="1239" spans="1:19" x14ac:dyDescent="0.2">
      <c r="A1239" s="1">
        <v>1238</v>
      </c>
      <c r="B1239" s="1">
        <v>1229</v>
      </c>
      <c r="C1239" s="1">
        <v>1244</v>
      </c>
      <c r="D1239" s="12">
        <f>VLOOKUP($J1239,Cabos!$A$29:$E$42,2,FALSE)</f>
        <v>0.70899999999999996</v>
      </c>
      <c r="E1239" s="12">
        <f>VLOOKUP($J1239,Cabos!$A$29:$E$42,3,FALSE)</f>
        <v>0.41860000000000003</v>
      </c>
      <c r="F1239" s="12">
        <f>VLOOKUP($J1239,Cabos!$A$29:$E$42,5,FALSE)</f>
        <v>3.9619651347068146E-6</v>
      </c>
      <c r="G1239" s="1">
        <v>6.4890000000000003E-2</v>
      </c>
      <c r="H1239" s="1" t="s">
        <v>6</v>
      </c>
      <c r="J1239" s="1" t="s">
        <v>44</v>
      </c>
      <c r="L1239" s="9">
        <f t="shared" si="60"/>
        <v>0.59040902679830753</v>
      </c>
      <c r="M1239" s="9">
        <f t="shared" si="61"/>
        <v>30.557985840743083</v>
      </c>
      <c r="S1239">
        <f t="shared" si="62"/>
        <v>1.9829077012058187</v>
      </c>
    </row>
    <row r="1240" spans="1:19" x14ac:dyDescent="0.2">
      <c r="A1240" s="1">
        <v>1239</v>
      </c>
      <c r="B1240" s="1">
        <v>1230</v>
      </c>
      <c r="C1240" s="1">
        <v>1243</v>
      </c>
      <c r="D1240" s="12">
        <f>VLOOKUP($J1240,Cabos!$A$29:$E$42,2,FALSE)</f>
        <v>0.70899999999999996</v>
      </c>
      <c r="E1240" s="12">
        <f>VLOOKUP($J1240,Cabos!$A$29:$E$42,3,FALSE)</f>
        <v>0.41860000000000003</v>
      </c>
      <c r="F1240" s="12">
        <f>VLOOKUP($J1240,Cabos!$A$29:$E$42,5,FALSE)</f>
        <v>3.9619651347068146E-6</v>
      </c>
      <c r="G1240" s="1">
        <v>5.994E-2</v>
      </c>
      <c r="H1240" s="1" t="s">
        <v>6</v>
      </c>
      <c r="J1240" s="1" t="s">
        <v>44</v>
      </c>
      <c r="L1240" s="9">
        <f t="shared" si="60"/>
        <v>0.59040902679830753</v>
      </c>
      <c r="M1240" s="9">
        <f t="shared" si="61"/>
        <v>30.557985840743083</v>
      </c>
      <c r="S1240">
        <f t="shared" si="62"/>
        <v>1.8316456712941405</v>
      </c>
    </row>
    <row r="1241" spans="1:19" x14ac:dyDescent="0.2">
      <c r="A1241" s="1">
        <v>1240</v>
      </c>
      <c r="B1241" s="1">
        <v>1231</v>
      </c>
      <c r="C1241" s="1">
        <v>1232</v>
      </c>
      <c r="D1241" s="12">
        <f>VLOOKUP($J1241,Cabos!$A$29:$E$42,2,FALSE)</f>
        <v>1.712</v>
      </c>
      <c r="E1241" s="12">
        <f>VLOOKUP($J1241,Cabos!$A$29:$E$42,3,FALSE)</f>
        <v>0.45369999999999999</v>
      </c>
      <c r="F1241" s="12">
        <f>VLOOKUP($J1241,Cabos!$A$29:$E$42,5,FALSE)</f>
        <v>3.6416605972323381E-6</v>
      </c>
      <c r="G1241" s="1">
        <v>0.15046000000000001</v>
      </c>
      <c r="H1241" s="1" t="s">
        <v>6</v>
      </c>
      <c r="J1241" s="1" t="s">
        <v>43</v>
      </c>
      <c r="L1241" s="9">
        <f t="shared" si="60"/>
        <v>0.26501168224299065</v>
      </c>
      <c r="M1241" s="9">
        <f t="shared" si="61"/>
        <v>14.842852478997703</v>
      </c>
      <c r="S1241">
        <f t="shared" si="62"/>
        <v>2.2332555839899944</v>
      </c>
    </row>
    <row r="1242" spans="1:19" x14ac:dyDescent="0.2">
      <c r="A1242" s="1">
        <v>1241</v>
      </c>
      <c r="B1242" s="1">
        <v>1232</v>
      </c>
      <c r="C1242" s="1">
        <v>1233</v>
      </c>
      <c r="D1242" s="12">
        <f>VLOOKUP($J1242,Cabos!$A$29:$E$42,2,FALSE)</f>
        <v>1.712</v>
      </c>
      <c r="E1242" s="12">
        <f>VLOOKUP($J1242,Cabos!$A$29:$E$42,3,FALSE)</f>
        <v>0.45369999999999999</v>
      </c>
      <c r="F1242" s="12">
        <f>VLOOKUP($J1242,Cabos!$A$29:$E$42,5,FALSE)</f>
        <v>3.6416605972323381E-6</v>
      </c>
      <c r="G1242" s="1">
        <v>1.7010000000000001E-2</v>
      </c>
      <c r="H1242" s="1" t="s">
        <v>6</v>
      </c>
      <c r="J1242" s="1" t="s">
        <v>43</v>
      </c>
      <c r="L1242" s="9">
        <f t="shared" si="60"/>
        <v>0.26501168224299065</v>
      </c>
      <c r="M1242" s="9">
        <f t="shared" si="61"/>
        <v>14.842852478997703</v>
      </c>
      <c r="S1242">
        <f t="shared" si="62"/>
        <v>0.25247692066775096</v>
      </c>
    </row>
    <row r="1243" spans="1:19" x14ac:dyDescent="0.2">
      <c r="A1243" s="1">
        <v>1242</v>
      </c>
      <c r="B1243" s="1">
        <v>1233</v>
      </c>
      <c r="C1243" s="1">
        <v>1236</v>
      </c>
      <c r="D1243" s="12">
        <f>VLOOKUP($J1243,Cabos!$A$29:$E$42,2,FALSE)</f>
        <v>1.044</v>
      </c>
      <c r="E1243" s="12">
        <f>VLOOKUP($J1243,Cabos!$A$29:$E$42,3,FALSE)</f>
        <v>0.44619999999999999</v>
      </c>
      <c r="F1243" s="12">
        <f>VLOOKUP($J1243,Cabos!$A$29:$E$42,5,FALSE)</f>
        <v>3.7439161362785476E-6</v>
      </c>
      <c r="G1243" s="1">
        <v>5.3699999999999998E-3</v>
      </c>
      <c r="H1243" s="1" t="s">
        <v>6</v>
      </c>
      <c r="J1243" s="1" t="s">
        <v>41</v>
      </c>
      <c r="L1243" s="9">
        <f t="shared" si="60"/>
        <v>0.42739463601532562</v>
      </c>
      <c r="M1243" s="9">
        <f t="shared" si="61"/>
        <v>23.141603542893169</v>
      </c>
      <c r="S1243">
        <f t="shared" si="62"/>
        <v>0.12427041102533631</v>
      </c>
    </row>
    <row r="1244" spans="1:19" x14ac:dyDescent="0.2">
      <c r="A1244" s="1">
        <v>1243</v>
      </c>
      <c r="B1244" s="1">
        <v>1233</v>
      </c>
      <c r="C1244" s="1">
        <v>1234</v>
      </c>
      <c r="D1244" s="12">
        <f>VLOOKUP($J1244,Cabos!$A$29:$E$42,2,FALSE)</f>
        <v>1.712</v>
      </c>
      <c r="E1244" s="12">
        <f>VLOOKUP($J1244,Cabos!$A$29:$E$42,3,FALSE)</f>
        <v>0.45369999999999999</v>
      </c>
      <c r="F1244" s="12">
        <f>VLOOKUP($J1244,Cabos!$A$29:$E$42,5,FALSE)</f>
        <v>3.6416605972323381E-6</v>
      </c>
      <c r="G1244" s="1">
        <v>0.13550999999999999</v>
      </c>
      <c r="H1244" s="1" t="s">
        <v>6</v>
      </c>
      <c r="J1244" s="1" t="s">
        <v>43</v>
      </c>
      <c r="L1244" s="9">
        <f t="shared" si="60"/>
        <v>0.26501168224299065</v>
      </c>
      <c r="M1244" s="9">
        <f t="shared" si="61"/>
        <v>14.842852478997703</v>
      </c>
      <c r="S1244">
        <f t="shared" si="62"/>
        <v>2.0113549394289785</v>
      </c>
    </row>
    <row r="1245" spans="1:19" x14ac:dyDescent="0.2">
      <c r="A1245" s="1">
        <v>1244</v>
      </c>
      <c r="B1245" s="1">
        <v>1233</v>
      </c>
      <c r="C1245" s="1">
        <v>1235</v>
      </c>
      <c r="D1245" s="12">
        <f>VLOOKUP($J1245,Cabos!$A$29:$E$42,2,FALSE)</f>
        <v>1.044</v>
      </c>
      <c r="E1245" s="12">
        <f>VLOOKUP($J1245,Cabos!$A$29:$E$42,3,FALSE)</f>
        <v>0.44619999999999999</v>
      </c>
      <c r="F1245" s="12">
        <f>VLOOKUP($J1245,Cabos!$A$29:$E$42,5,FALSE)</f>
        <v>3.7439161362785476E-6</v>
      </c>
      <c r="G1245" s="1">
        <v>5.391E-2</v>
      </c>
      <c r="H1245" s="1" t="s">
        <v>6</v>
      </c>
      <c r="J1245" s="1" t="s">
        <v>41</v>
      </c>
      <c r="L1245" s="9">
        <f t="shared" si="60"/>
        <v>0.42739463601532562</v>
      </c>
      <c r="M1245" s="9">
        <f t="shared" si="61"/>
        <v>23.141603542893169</v>
      </c>
      <c r="S1245">
        <f t="shared" si="62"/>
        <v>1.2475638469973707</v>
      </c>
    </row>
    <row r="1246" spans="1:19" x14ac:dyDescent="0.2">
      <c r="A1246" s="1">
        <v>1245</v>
      </c>
      <c r="B1246" s="1">
        <v>1234</v>
      </c>
      <c r="C1246" s="1">
        <v>1240</v>
      </c>
      <c r="D1246" s="12">
        <f>VLOOKUP($J1246,Cabos!$A$29:$E$42,2,FALSE)</f>
        <v>1.712</v>
      </c>
      <c r="E1246" s="12">
        <f>VLOOKUP($J1246,Cabos!$A$29:$E$42,3,FALSE)</f>
        <v>0.45369999999999999</v>
      </c>
      <c r="F1246" s="12">
        <f>VLOOKUP($J1246,Cabos!$A$29:$E$42,5,FALSE)</f>
        <v>3.6416605972323381E-6</v>
      </c>
      <c r="G1246" s="1">
        <v>2.4250000000000001E-2</v>
      </c>
      <c r="H1246" s="1" t="s">
        <v>6</v>
      </c>
      <c r="J1246" s="1" t="s">
        <v>43</v>
      </c>
      <c r="L1246" s="9">
        <f t="shared" si="60"/>
        <v>0.26501168224299065</v>
      </c>
      <c r="M1246" s="9">
        <f t="shared" si="61"/>
        <v>14.842852478997703</v>
      </c>
      <c r="S1246">
        <f t="shared" si="62"/>
        <v>0.3599391726156943</v>
      </c>
    </row>
    <row r="1247" spans="1:19" x14ac:dyDescent="0.2">
      <c r="A1247" s="1">
        <v>1246</v>
      </c>
      <c r="B1247" s="1">
        <v>1234</v>
      </c>
      <c r="C1247" s="1">
        <v>1242</v>
      </c>
      <c r="D1247" s="12">
        <f>VLOOKUP($J1247,Cabos!$A$29:$E$42,2,FALSE)</f>
        <v>1.044</v>
      </c>
      <c r="E1247" s="12">
        <f>VLOOKUP($J1247,Cabos!$A$29:$E$42,3,FALSE)</f>
        <v>0.44619999999999999</v>
      </c>
      <c r="F1247" s="12">
        <f>VLOOKUP($J1247,Cabos!$A$29:$E$42,5,FALSE)</f>
        <v>3.7439161362785476E-6</v>
      </c>
      <c r="G1247" s="1">
        <v>4.9849999999999998E-2</v>
      </c>
      <c r="H1247" s="1" t="s">
        <v>6</v>
      </c>
      <c r="J1247" s="1" t="s">
        <v>41</v>
      </c>
      <c r="L1247" s="9">
        <f t="shared" si="60"/>
        <v>0.42739463601532562</v>
      </c>
      <c r="M1247" s="9">
        <f t="shared" si="61"/>
        <v>23.141603542893169</v>
      </c>
      <c r="S1247">
        <f t="shared" si="62"/>
        <v>1.1536089366132245</v>
      </c>
    </row>
    <row r="1248" spans="1:19" x14ac:dyDescent="0.2">
      <c r="A1248" s="1">
        <v>1247</v>
      </c>
      <c r="B1248" s="1">
        <v>1234</v>
      </c>
      <c r="C1248" s="1">
        <v>1241</v>
      </c>
      <c r="D1248" s="12">
        <f>VLOOKUP($J1248,Cabos!$A$29:$E$42,2,FALSE)</f>
        <v>1.044</v>
      </c>
      <c r="E1248" s="12">
        <f>VLOOKUP($J1248,Cabos!$A$29:$E$42,3,FALSE)</f>
        <v>0.44619999999999999</v>
      </c>
      <c r="F1248" s="12">
        <f>VLOOKUP($J1248,Cabos!$A$29:$E$42,5,FALSE)</f>
        <v>3.7439161362785476E-6</v>
      </c>
      <c r="G1248" s="1">
        <v>3.1600000000000003E-2</v>
      </c>
      <c r="H1248" s="1" t="s">
        <v>6</v>
      </c>
      <c r="J1248" s="1" t="s">
        <v>41</v>
      </c>
      <c r="L1248" s="9">
        <f t="shared" si="60"/>
        <v>0.42739463601532562</v>
      </c>
      <c r="M1248" s="9">
        <f t="shared" si="61"/>
        <v>23.141603542893169</v>
      </c>
      <c r="S1248">
        <f t="shared" si="62"/>
        <v>0.73127467195542417</v>
      </c>
    </row>
    <row r="1249" spans="1:19" x14ac:dyDescent="0.2">
      <c r="A1249" s="1">
        <v>1248</v>
      </c>
      <c r="B1249" s="1">
        <v>1235</v>
      </c>
      <c r="C1249" s="1">
        <v>1237</v>
      </c>
      <c r="D1249" s="12">
        <f>VLOOKUP($J1249,Cabos!$A$29:$E$42,2,FALSE)</f>
        <v>1.044</v>
      </c>
      <c r="E1249" s="12">
        <f>VLOOKUP($J1249,Cabos!$A$29:$E$42,3,FALSE)</f>
        <v>0.44619999999999999</v>
      </c>
      <c r="F1249" s="12">
        <f>VLOOKUP($J1249,Cabos!$A$29:$E$42,5,FALSE)</f>
        <v>3.7439161362785476E-6</v>
      </c>
      <c r="G1249" s="1">
        <v>2.0959999999999999E-2</v>
      </c>
      <c r="H1249" s="1" t="s">
        <v>6</v>
      </c>
      <c r="J1249" s="1" t="s">
        <v>41</v>
      </c>
      <c r="L1249" s="9">
        <f t="shared" si="60"/>
        <v>0.42739463601532562</v>
      </c>
      <c r="M1249" s="9">
        <f t="shared" si="61"/>
        <v>23.141603542893169</v>
      </c>
      <c r="S1249">
        <f t="shared" si="62"/>
        <v>0.48504801025904082</v>
      </c>
    </row>
    <row r="1250" spans="1:19" x14ac:dyDescent="0.2">
      <c r="A1250" s="1">
        <v>1249</v>
      </c>
      <c r="B1250" s="1">
        <v>1235</v>
      </c>
      <c r="C1250" s="1">
        <v>1239</v>
      </c>
      <c r="D1250" s="12">
        <f>VLOOKUP($J1250,Cabos!$A$29:$E$42,2,FALSE)</f>
        <v>1.044</v>
      </c>
      <c r="E1250" s="12">
        <f>VLOOKUP($J1250,Cabos!$A$29:$E$42,3,FALSE)</f>
        <v>0.44619999999999999</v>
      </c>
      <c r="F1250" s="12">
        <f>VLOOKUP($J1250,Cabos!$A$29:$E$42,5,FALSE)</f>
        <v>3.7439161362785476E-6</v>
      </c>
      <c r="G1250" s="1">
        <v>1.7999999999999999E-2</v>
      </c>
      <c r="H1250" s="1" t="s">
        <v>6</v>
      </c>
      <c r="J1250" s="1" t="s">
        <v>41</v>
      </c>
      <c r="L1250" s="9">
        <f t="shared" si="60"/>
        <v>0.42739463601532562</v>
      </c>
      <c r="M1250" s="9">
        <f t="shared" si="61"/>
        <v>23.141603542893169</v>
      </c>
      <c r="S1250">
        <f t="shared" si="62"/>
        <v>0.416548863772077</v>
      </c>
    </row>
    <row r="1251" spans="1:19" x14ac:dyDescent="0.2">
      <c r="A1251" s="1">
        <v>1250</v>
      </c>
      <c r="B1251" s="1">
        <v>1235</v>
      </c>
      <c r="C1251" s="1">
        <v>1238</v>
      </c>
      <c r="D1251" s="12">
        <f>VLOOKUP($J1251,Cabos!$A$29:$E$42,2,FALSE)</f>
        <v>1.044</v>
      </c>
      <c r="E1251" s="12">
        <f>VLOOKUP($J1251,Cabos!$A$29:$E$42,3,FALSE)</f>
        <v>0.44619999999999999</v>
      </c>
      <c r="F1251" s="12">
        <f>VLOOKUP($J1251,Cabos!$A$29:$E$42,5,FALSE)</f>
        <v>3.7439161362785476E-6</v>
      </c>
      <c r="G1251" s="1">
        <v>1.358E-2</v>
      </c>
      <c r="H1251" s="1" t="s">
        <v>6</v>
      </c>
      <c r="J1251" s="1" t="s">
        <v>41</v>
      </c>
      <c r="L1251" s="9">
        <f t="shared" si="60"/>
        <v>0.42739463601532562</v>
      </c>
      <c r="M1251" s="9">
        <f t="shared" si="61"/>
        <v>23.141603542893169</v>
      </c>
      <c r="S1251">
        <f t="shared" si="62"/>
        <v>0.31426297611248921</v>
      </c>
    </row>
    <row r="1252" spans="1:19" x14ac:dyDescent="0.2">
      <c r="A1252" s="1">
        <v>1251</v>
      </c>
      <c r="B1252" s="1">
        <v>1244</v>
      </c>
      <c r="C1252" s="1">
        <v>1245</v>
      </c>
      <c r="D1252" s="12">
        <f>VLOOKUP($J1252,Cabos!$A$29:$E$42,2,FALSE)</f>
        <v>0.70899999999999996</v>
      </c>
      <c r="E1252" s="12">
        <f>VLOOKUP($J1252,Cabos!$A$29:$E$42,3,FALSE)</f>
        <v>0.41860000000000003</v>
      </c>
      <c r="F1252" s="12">
        <f>VLOOKUP($J1252,Cabos!$A$29:$E$42,5,FALSE)</f>
        <v>3.9619651347068146E-6</v>
      </c>
      <c r="G1252" s="1">
        <v>2.8640000000000002E-2</v>
      </c>
      <c r="H1252" s="1" t="s">
        <v>6</v>
      </c>
      <c r="J1252" s="1" t="s">
        <v>44</v>
      </c>
      <c r="L1252" s="9">
        <f t="shared" si="60"/>
        <v>0.59040902679830753</v>
      </c>
      <c r="M1252" s="9">
        <f t="shared" si="61"/>
        <v>30.557985840743083</v>
      </c>
      <c r="S1252">
        <f t="shared" si="62"/>
        <v>0.8751807144788819</v>
      </c>
    </row>
    <row r="1253" spans="1:19" x14ac:dyDescent="0.2">
      <c r="A1253" s="1">
        <v>1252</v>
      </c>
      <c r="B1253" s="1">
        <v>1245</v>
      </c>
      <c r="C1253" s="1">
        <v>1246</v>
      </c>
      <c r="D1253" s="12">
        <f>VLOOKUP($J1253,Cabos!$A$29:$E$42,2,FALSE)</f>
        <v>0.70899999999999996</v>
      </c>
      <c r="E1253" s="12">
        <f>VLOOKUP($J1253,Cabos!$A$29:$E$42,3,FALSE)</f>
        <v>0.41860000000000003</v>
      </c>
      <c r="F1253" s="12">
        <f>VLOOKUP($J1253,Cabos!$A$29:$E$42,5,FALSE)</f>
        <v>3.9619651347068146E-6</v>
      </c>
      <c r="G1253" s="1">
        <v>1.0710000000000001E-2</v>
      </c>
      <c r="H1253" s="1" t="s">
        <v>6</v>
      </c>
      <c r="J1253" s="1" t="s">
        <v>44</v>
      </c>
      <c r="L1253" s="9">
        <f t="shared" si="60"/>
        <v>0.59040902679830753</v>
      </c>
      <c r="M1253" s="9">
        <f t="shared" si="61"/>
        <v>30.557985840743083</v>
      </c>
      <c r="S1253">
        <f t="shared" si="62"/>
        <v>0.32727602835435843</v>
      </c>
    </row>
    <row r="1254" spans="1:19" x14ac:dyDescent="0.2">
      <c r="A1254" s="1">
        <v>1253</v>
      </c>
      <c r="B1254" s="1">
        <v>1245</v>
      </c>
      <c r="C1254" s="1">
        <v>1247</v>
      </c>
      <c r="D1254" s="12">
        <f>VLOOKUP($J1254,Cabos!$A$29:$E$42,2,FALSE)</f>
        <v>0.70899999999999996</v>
      </c>
      <c r="E1254" s="12">
        <f>VLOOKUP($J1254,Cabos!$A$29:$E$42,3,FALSE)</f>
        <v>0.41860000000000003</v>
      </c>
      <c r="F1254" s="12">
        <f>VLOOKUP($J1254,Cabos!$A$29:$E$42,5,FALSE)</f>
        <v>3.9619651347068146E-6</v>
      </c>
      <c r="G1254" s="1">
        <v>1.8380000000000001E-2</v>
      </c>
      <c r="H1254" s="1" t="s">
        <v>6</v>
      </c>
      <c r="J1254" s="1" t="s">
        <v>44</v>
      </c>
      <c r="L1254" s="9">
        <f t="shared" si="60"/>
        <v>0.59040902679830753</v>
      </c>
      <c r="M1254" s="9">
        <f t="shared" si="61"/>
        <v>30.557985840743083</v>
      </c>
      <c r="S1254">
        <f t="shared" si="62"/>
        <v>0.56165577975285785</v>
      </c>
    </row>
    <row r="1255" spans="1:19" x14ac:dyDescent="0.2">
      <c r="A1255" s="1">
        <v>1254</v>
      </c>
      <c r="B1255" s="1">
        <v>1245</v>
      </c>
      <c r="C1255" s="1">
        <v>1248</v>
      </c>
      <c r="D1255" s="12">
        <f>VLOOKUP($J1255,Cabos!$A$29:$E$42,2,FALSE)</f>
        <v>0.70899999999999996</v>
      </c>
      <c r="E1255" s="12">
        <f>VLOOKUP($J1255,Cabos!$A$29:$E$42,3,FALSE)</f>
        <v>0.41860000000000003</v>
      </c>
      <c r="F1255" s="12">
        <f>VLOOKUP($J1255,Cabos!$A$29:$E$42,5,FALSE)</f>
        <v>3.9619651347068146E-6</v>
      </c>
      <c r="G1255" s="1">
        <v>1.1179999999999999E-2</v>
      </c>
      <c r="H1255" s="1" t="s">
        <v>6</v>
      </c>
      <c r="J1255" s="1" t="s">
        <v>44</v>
      </c>
      <c r="L1255" s="9">
        <f t="shared" si="60"/>
        <v>0.59040902679830753</v>
      </c>
      <c r="M1255" s="9">
        <f t="shared" si="61"/>
        <v>30.557985840743083</v>
      </c>
      <c r="S1255">
        <f t="shared" si="62"/>
        <v>0.34163828169950761</v>
      </c>
    </row>
    <row r="1256" spans="1:19" x14ac:dyDescent="0.2">
      <c r="A1256" s="1">
        <v>1255</v>
      </c>
      <c r="B1256" s="1">
        <v>1247</v>
      </c>
      <c r="C1256" s="1">
        <v>1309</v>
      </c>
      <c r="D1256" s="12">
        <f>VLOOKUP($J1256,Cabos!$A$29:$E$42,2,FALSE)</f>
        <v>1.712</v>
      </c>
      <c r="E1256" s="12">
        <f>VLOOKUP($J1256,Cabos!$A$29:$E$42,3,FALSE)</f>
        <v>0.45369999999999999</v>
      </c>
      <c r="F1256" s="12">
        <f>VLOOKUP($J1256,Cabos!$A$29:$E$42,5,FALSE)</f>
        <v>3.6416605972323381E-6</v>
      </c>
      <c r="G1256" s="1">
        <v>2.1929999999999998E-2</v>
      </c>
      <c r="H1256" s="1" t="s">
        <v>6</v>
      </c>
      <c r="J1256" s="1" t="s">
        <v>43</v>
      </c>
      <c r="L1256" s="9">
        <f t="shared" si="60"/>
        <v>0.26501168224299065</v>
      </c>
      <c r="M1256" s="9">
        <f t="shared" si="61"/>
        <v>14.842852478997703</v>
      </c>
      <c r="S1256">
        <f t="shared" si="62"/>
        <v>0.32550375486441957</v>
      </c>
    </row>
    <row r="1257" spans="1:19" x14ac:dyDescent="0.2">
      <c r="A1257" s="1">
        <v>1256</v>
      </c>
      <c r="B1257" s="1">
        <v>1248</v>
      </c>
      <c r="C1257" s="1">
        <v>1249</v>
      </c>
      <c r="D1257" s="12">
        <f>VLOOKUP($J1257,Cabos!$A$29:$E$42,2,FALSE)</f>
        <v>0.70899999999999996</v>
      </c>
      <c r="E1257" s="12">
        <f>VLOOKUP($J1257,Cabos!$A$29:$E$42,3,FALSE)</f>
        <v>0.41860000000000003</v>
      </c>
      <c r="F1257" s="12">
        <f>VLOOKUP($J1257,Cabos!$A$29:$E$42,5,FALSE)</f>
        <v>3.9619651347068146E-6</v>
      </c>
      <c r="G1257" s="1">
        <v>2.955E-2</v>
      </c>
      <c r="H1257" s="1" t="s">
        <v>6</v>
      </c>
      <c r="J1257" s="1" t="s">
        <v>44</v>
      </c>
      <c r="L1257" s="9">
        <f t="shared" si="60"/>
        <v>0.59040902679830753</v>
      </c>
      <c r="M1257" s="9">
        <f t="shared" si="61"/>
        <v>30.557985840743083</v>
      </c>
      <c r="S1257">
        <f t="shared" si="62"/>
        <v>0.90298848159395806</v>
      </c>
    </row>
    <row r="1258" spans="1:19" x14ac:dyDescent="0.2">
      <c r="A1258" s="1">
        <v>1257</v>
      </c>
      <c r="B1258" s="1">
        <v>1249</v>
      </c>
      <c r="C1258" s="1">
        <v>1250</v>
      </c>
      <c r="D1258" s="12">
        <f>VLOOKUP($J1258,Cabos!$A$29:$E$42,2,FALSE)</f>
        <v>0.70899999999999996</v>
      </c>
      <c r="E1258" s="12">
        <f>VLOOKUP($J1258,Cabos!$A$29:$E$42,3,FALSE)</f>
        <v>0.41860000000000003</v>
      </c>
      <c r="F1258" s="12">
        <f>VLOOKUP($J1258,Cabos!$A$29:$E$42,5,FALSE)</f>
        <v>3.9619651347068146E-6</v>
      </c>
      <c r="G1258" s="1">
        <v>0.12268000000000001</v>
      </c>
      <c r="H1258" s="1" t="s">
        <v>6</v>
      </c>
      <c r="J1258" s="1" t="s">
        <v>44</v>
      </c>
      <c r="L1258" s="9">
        <f t="shared" si="60"/>
        <v>0.59040902679830753</v>
      </c>
      <c r="M1258" s="9">
        <f t="shared" si="61"/>
        <v>30.557985840743083</v>
      </c>
      <c r="S1258">
        <f t="shared" si="62"/>
        <v>3.7488537029423616</v>
      </c>
    </row>
    <row r="1259" spans="1:19" x14ac:dyDescent="0.2">
      <c r="A1259" s="1">
        <v>1258</v>
      </c>
      <c r="B1259" s="1">
        <v>1250</v>
      </c>
      <c r="C1259" s="1">
        <v>1251</v>
      </c>
      <c r="D1259" s="12">
        <f>VLOOKUP($J1259,Cabos!$A$29:$E$42,2,FALSE)</f>
        <v>0.70899999999999996</v>
      </c>
      <c r="E1259" s="12">
        <f>VLOOKUP($J1259,Cabos!$A$29:$E$42,3,FALSE)</f>
        <v>0.41860000000000003</v>
      </c>
      <c r="F1259" s="12">
        <f>VLOOKUP($J1259,Cabos!$A$29:$E$42,5,FALSE)</f>
        <v>3.9619651347068146E-6</v>
      </c>
      <c r="G1259" s="1">
        <v>9.4879999999999992E-2</v>
      </c>
      <c r="H1259" s="1" t="s">
        <v>6</v>
      </c>
      <c r="J1259" s="1" t="s">
        <v>44</v>
      </c>
      <c r="L1259" s="9">
        <f t="shared" si="60"/>
        <v>0.59040902679830753</v>
      </c>
      <c r="M1259" s="9">
        <f t="shared" si="61"/>
        <v>30.557985840743083</v>
      </c>
      <c r="S1259">
        <f t="shared" si="62"/>
        <v>2.8993416965697034</v>
      </c>
    </row>
    <row r="1260" spans="1:19" x14ac:dyDescent="0.2">
      <c r="A1260" s="1">
        <v>1259</v>
      </c>
      <c r="B1260" s="1">
        <v>1251</v>
      </c>
      <c r="C1260" s="1">
        <v>1252</v>
      </c>
      <c r="D1260" s="12">
        <f>VLOOKUP($J1260,Cabos!$A$29:$E$42,2,FALSE)</f>
        <v>0.70899999999999996</v>
      </c>
      <c r="E1260" s="12">
        <f>VLOOKUP($J1260,Cabos!$A$29:$E$42,3,FALSE)</f>
        <v>0.41860000000000003</v>
      </c>
      <c r="F1260" s="12">
        <f>VLOOKUP($J1260,Cabos!$A$29:$E$42,5,FALSE)</f>
        <v>3.9619651347068146E-6</v>
      </c>
      <c r="G1260" s="1">
        <v>5.6909999999999995E-2</v>
      </c>
      <c r="H1260" s="1" t="s">
        <v>6</v>
      </c>
      <c r="J1260" s="1" t="s">
        <v>44</v>
      </c>
      <c r="L1260" s="9">
        <f t="shared" si="60"/>
        <v>0.59040902679830753</v>
      </c>
      <c r="M1260" s="9">
        <f t="shared" si="61"/>
        <v>30.557985840743083</v>
      </c>
      <c r="S1260">
        <f t="shared" si="62"/>
        <v>1.7390549741966888</v>
      </c>
    </row>
    <row r="1261" spans="1:19" x14ac:dyDescent="0.2">
      <c r="A1261" s="1">
        <v>1260</v>
      </c>
      <c r="B1261" s="1">
        <v>1252</v>
      </c>
      <c r="C1261" s="1">
        <v>1253</v>
      </c>
      <c r="D1261" s="12">
        <f>VLOOKUP($J1261,Cabos!$A$29:$E$42,2,FALSE)</f>
        <v>0.70899999999999996</v>
      </c>
      <c r="E1261" s="12">
        <f>VLOOKUP($J1261,Cabos!$A$29:$E$42,3,FALSE)</f>
        <v>0.41860000000000003</v>
      </c>
      <c r="F1261" s="12">
        <f>VLOOKUP($J1261,Cabos!$A$29:$E$42,5,FALSE)</f>
        <v>3.9619651347068146E-6</v>
      </c>
      <c r="G1261" s="1">
        <v>0.18702000000000002</v>
      </c>
      <c r="H1261" s="1" t="s">
        <v>6</v>
      </c>
      <c r="J1261" s="1" t="s">
        <v>44</v>
      </c>
      <c r="L1261" s="9">
        <f t="shared" si="60"/>
        <v>0.59040902679830753</v>
      </c>
      <c r="M1261" s="9">
        <f t="shared" si="61"/>
        <v>30.557985840743083</v>
      </c>
      <c r="S1261">
        <f t="shared" si="62"/>
        <v>5.7149545119357716</v>
      </c>
    </row>
    <row r="1262" spans="1:19" x14ac:dyDescent="0.2">
      <c r="A1262" s="1">
        <v>1261</v>
      </c>
      <c r="B1262" s="1">
        <v>1252</v>
      </c>
      <c r="C1262" s="1">
        <v>1255</v>
      </c>
      <c r="D1262" s="12">
        <f>VLOOKUP($J1262,Cabos!$A$29:$E$42,2,FALSE)</f>
        <v>1.712</v>
      </c>
      <c r="E1262" s="12">
        <f>VLOOKUP($J1262,Cabos!$A$29:$E$42,3,FALSE)</f>
        <v>0.45369999999999999</v>
      </c>
      <c r="F1262" s="12">
        <f>VLOOKUP($J1262,Cabos!$A$29:$E$42,5,FALSE)</f>
        <v>3.6416605972323381E-6</v>
      </c>
      <c r="G1262" s="1">
        <v>2.102E-2</v>
      </c>
      <c r="H1262" s="1" t="s">
        <v>6</v>
      </c>
      <c r="J1262" s="1" t="s">
        <v>43</v>
      </c>
      <c r="L1262" s="9">
        <f t="shared" si="60"/>
        <v>0.26501168224299065</v>
      </c>
      <c r="M1262" s="9">
        <f t="shared" si="61"/>
        <v>14.842852478997703</v>
      </c>
      <c r="S1262">
        <f t="shared" si="62"/>
        <v>0.3119967591085317</v>
      </c>
    </row>
    <row r="1263" spans="1:19" x14ac:dyDescent="0.2">
      <c r="A1263" s="1">
        <v>1262</v>
      </c>
      <c r="B1263" s="1">
        <v>1252</v>
      </c>
      <c r="C1263" s="1">
        <v>1254</v>
      </c>
      <c r="D1263" s="12">
        <f>VLOOKUP($J1263,Cabos!$A$29:$E$42,2,FALSE)</f>
        <v>1.712</v>
      </c>
      <c r="E1263" s="12">
        <f>VLOOKUP($J1263,Cabos!$A$29:$E$42,3,FALSE)</f>
        <v>0.45369999999999999</v>
      </c>
      <c r="F1263" s="12">
        <f>VLOOKUP($J1263,Cabos!$A$29:$E$42,5,FALSE)</f>
        <v>3.6416605972323381E-6</v>
      </c>
      <c r="G1263" s="1">
        <v>8.8200000000000001E-2</v>
      </c>
      <c r="H1263" s="1" t="s">
        <v>6</v>
      </c>
      <c r="J1263" s="1" t="s">
        <v>43</v>
      </c>
      <c r="L1263" s="9">
        <f t="shared" si="60"/>
        <v>0.26501168224299065</v>
      </c>
      <c r="M1263" s="9">
        <f t="shared" si="61"/>
        <v>14.842852478997703</v>
      </c>
      <c r="S1263">
        <f t="shared" si="62"/>
        <v>1.3091395886475974</v>
      </c>
    </row>
    <row r="1264" spans="1:19" x14ac:dyDescent="0.2">
      <c r="A1264" s="1">
        <v>1263</v>
      </c>
      <c r="B1264" s="1">
        <v>1253</v>
      </c>
      <c r="C1264" s="1">
        <v>1262</v>
      </c>
      <c r="D1264" s="12">
        <f>VLOOKUP($J1264,Cabos!$A$29:$E$42,2,FALSE)</f>
        <v>1.712</v>
      </c>
      <c r="E1264" s="12">
        <f>VLOOKUP($J1264,Cabos!$A$29:$E$42,3,FALSE)</f>
        <v>0.45369999999999999</v>
      </c>
      <c r="F1264" s="12">
        <f>VLOOKUP($J1264,Cabos!$A$29:$E$42,5,FALSE)</f>
        <v>3.6416605972323381E-6</v>
      </c>
      <c r="G1264" s="1">
        <v>2.5499999999999998E-2</v>
      </c>
      <c r="H1264" s="1" t="s">
        <v>6</v>
      </c>
      <c r="J1264" s="1" t="s">
        <v>43</v>
      </c>
      <c r="L1264" s="9">
        <f t="shared" si="60"/>
        <v>0.26501168224299065</v>
      </c>
      <c r="M1264" s="9">
        <f t="shared" si="61"/>
        <v>14.842852478997703</v>
      </c>
      <c r="S1264">
        <f t="shared" si="62"/>
        <v>0.3784927382144414</v>
      </c>
    </row>
    <row r="1265" spans="1:19" x14ac:dyDescent="0.2">
      <c r="A1265" s="1">
        <v>1264</v>
      </c>
      <c r="B1265" s="1">
        <v>1253</v>
      </c>
      <c r="C1265" s="1">
        <v>1263</v>
      </c>
      <c r="D1265" s="12">
        <f>VLOOKUP($J1265,Cabos!$A$29:$E$42,2,FALSE)</f>
        <v>1.712</v>
      </c>
      <c r="E1265" s="12">
        <f>VLOOKUP($J1265,Cabos!$A$29:$E$42,3,FALSE)</f>
        <v>0.45369999999999999</v>
      </c>
      <c r="F1265" s="12">
        <f>VLOOKUP($J1265,Cabos!$A$29:$E$42,5,FALSE)</f>
        <v>3.6416605972323381E-6</v>
      </c>
      <c r="G1265" s="1">
        <v>4.47E-3</v>
      </c>
      <c r="H1265" s="1" t="s">
        <v>6</v>
      </c>
      <c r="J1265" s="1" t="s">
        <v>43</v>
      </c>
      <c r="L1265" s="9">
        <f t="shared" si="60"/>
        <v>0.26501168224299065</v>
      </c>
      <c r="M1265" s="9">
        <f t="shared" si="61"/>
        <v>14.842852478997703</v>
      </c>
      <c r="S1265">
        <f t="shared" si="62"/>
        <v>6.6347550581119727E-2</v>
      </c>
    </row>
    <row r="1266" spans="1:19" x14ac:dyDescent="0.2">
      <c r="A1266" s="1">
        <v>1265</v>
      </c>
      <c r="B1266" s="1">
        <v>1253</v>
      </c>
      <c r="C1266" s="1">
        <v>1261</v>
      </c>
      <c r="D1266" s="12">
        <f>VLOOKUP($J1266,Cabos!$A$29:$E$42,2,FALSE)</f>
        <v>0.70899999999999996</v>
      </c>
      <c r="E1266" s="12">
        <f>VLOOKUP($J1266,Cabos!$A$29:$E$42,3,FALSE)</f>
        <v>0.41860000000000003</v>
      </c>
      <c r="F1266" s="12">
        <f>VLOOKUP($J1266,Cabos!$A$29:$E$42,5,FALSE)</f>
        <v>3.9619651347068146E-6</v>
      </c>
      <c r="G1266" s="1">
        <v>5.3899999999999998E-3</v>
      </c>
      <c r="H1266" s="1" t="s">
        <v>6</v>
      </c>
      <c r="J1266" s="1" t="s">
        <v>44</v>
      </c>
      <c r="L1266" s="9">
        <f t="shared" si="60"/>
        <v>0.59040902679830753</v>
      </c>
      <c r="M1266" s="9">
        <f t="shared" si="61"/>
        <v>30.557985840743083</v>
      </c>
      <c r="S1266">
        <f t="shared" si="62"/>
        <v>0.1647075436816052</v>
      </c>
    </row>
    <row r="1267" spans="1:19" x14ac:dyDescent="0.2">
      <c r="A1267" s="1">
        <v>1266</v>
      </c>
      <c r="B1267" s="1">
        <v>1254</v>
      </c>
      <c r="C1267" s="1">
        <v>1256</v>
      </c>
      <c r="D1267" s="12">
        <f>VLOOKUP($J1267,Cabos!$A$29:$E$42,2,FALSE)</f>
        <v>1.9282296650717703</v>
      </c>
      <c r="E1267" s="12">
        <f>VLOOKUP($J1267,Cabos!$A$29:$E$42,3,FALSE)</f>
        <v>0.77990430622009566</v>
      </c>
      <c r="F1267" s="12">
        <f>VLOOKUP($J1267,Cabos!$A$29:$E$42,5,FALSE)</f>
        <v>0</v>
      </c>
      <c r="G1267" s="1">
        <v>2.8230000000000002E-2</v>
      </c>
      <c r="H1267" s="1" t="s">
        <v>6</v>
      </c>
      <c r="J1267" s="1" t="s">
        <v>46</v>
      </c>
      <c r="L1267" s="9">
        <f t="shared" si="60"/>
        <v>0.40446650124069478</v>
      </c>
      <c r="M1267" s="9">
        <f t="shared" si="61"/>
        <v>22.021682649572671</v>
      </c>
      <c r="S1267">
        <f t="shared" si="62"/>
        <v>0.62167210119743654</v>
      </c>
    </row>
    <row r="1268" spans="1:19" x14ac:dyDescent="0.2">
      <c r="A1268" s="1">
        <v>1267</v>
      </c>
      <c r="B1268" s="1">
        <v>1254</v>
      </c>
      <c r="C1268" s="1">
        <v>1257</v>
      </c>
      <c r="D1268" s="12">
        <f>VLOOKUP($J1268,Cabos!$A$29:$E$42,2,FALSE)</f>
        <v>1.9282296650717703</v>
      </c>
      <c r="E1268" s="12">
        <f>VLOOKUP($J1268,Cabos!$A$29:$E$42,3,FALSE)</f>
        <v>0.77990430622009566</v>
      </c>
      <c r="F1268" s="12">
        <f>VLOOKUP($J1268,Cabos!$A$29:$E$42,5,FALSE)</f>
        <v>0</v>
      </c>
      <c r="G1268" s="1">
        <v>0.16356000000000001</v>
      </c>
      <c r="H1268" s="1" t="s">
        <v>6</v>
      </c>
      <c r="J1268" s="1" t="s">
        <v>46</v>
      </c>
      <c r="L1268" s="9">
        <f t="shared" si="60"/>
        <v>0.40446650124069478</v>
      </c>
      <c r="M1268" s="9">
        <f t="shared" si="61"/>
        <v>22.021682649572671</v>
      </c>
      <c r="S1268">
        <f t="shared" si="62"/>
        <v>3.6018664141641064</v>
      </c>
    </row>
    <row r="1269" spans="1:19" x14ac:dyDescent="0.2">
      <c r="A1269" s="1">
        <v>1268</v>
      </c>
      <c r="B1269" s="1">
        <v>1254</v>
      </c>
      <c r="C1269" s="1">
        <v>1258</v>
      </c>
      <c r="D1269" s="12">
        <f>VLOOKUP($J1269,Cabos!$A$29:$E$42,2,FALSE)</f>
        <v>1.712</v>
      </c>
      <c r="E1269" s="12">
        <f>VLOOKUP($J1269,Cabos!$A$29:$E$42,3,FALSE)</f>
        <v>0.45369999999999999</v>
      </c>
      <c r="F1269" s="12">
        <f>VLOOKUP($J1269,Cabos!$A$29:$E$42,5,FALSE)</f>
        <v>3.6416605972323381E-6</v>
      </c>
      <c r="G1269" s="1">
        <v>1.6160000000000001E-2</v>
      </c>
      <c r="H1269" s="1" t="s">
        <v>6</v>
      </c>
      <c r="J1269" s="1" t="s">
        <v>43</v>
      </c>
      <c r="L1269" s="9">
        <f t="shared" si="60"/>
        <v>0.26501168224299065</v>
      </c>
      <c r="M1269" s="9">
        <f t="shared" si="61"/>
        <v>14.842852478997703</v>
      </c>
      <c r="S1269">
        <f t="shared" si="62"/>
        <v>0.23986049606060289</v>
      </c>
    </row>
    <row r="1270" spans="1:19" x14ac:dyDescent="0.2">
      <c r="A1270" s="1">
        <v>1269</v>
      </c>
      <c r="B1270" s="1">
        <v>1256</v>
      </c>
      <c r="C1270" s="1">
        <v>1260</v>
      </c>
      <c r="D1270" s="12">
        <f>VLOOKUP($J1270,Cabos!$A$29:$E$42,2,FALSE)</f>
        <v>1.9282296650717703</v>
      </c>
      <c r="E1270" s="12">
        <f>VLOOKUP($J1270,Cabos!$A$29:$E$42,3,FALSE)</f>
        <v>0.77990430622009566</v>
      </c>
      <c r="F1270" s="12">
        <f>VLOOKUP($J1270,Cabos!$A$29:$E$42,5,FALSE)</f>
        <v>0</v>
      </c>
      <c r="G1270" s="1">
        <v>3.6150000000000002E-2</v>
      </c>
      <c r="H1270" s="1" t="s">
        <v>6</v>
      </c>
      <c r="J1270" s="1" t="s">
        <v>46</v>
      </c>
      <c r="L1270" s="9">
        <f t="shared" si="60"/>
        <v>0.40446650124069478</v>
      </c>
      <c r="M1270" s="9">
        <f t="shared" si="61"/>
        <v>22.021682649572671</v>
      </c>
      <c r="S1270">
        <f t="shared" si="62"/>
        <v>0.79608382778205211</v>
      </c>
    </row>
    <row r="1271" spans="1:19" x14ac:dyDescent="0.2">
      <c r="A1271" s="1">
        <v>1270</v>
      </c>
      <c r="B1271" s="1">
        <v>1257</v>
      </c>
      <c r="C1271" s="1">
        <v>1259</v>
      </c>
      <c r="D1271" s="12">
        <f>VLOOKUP($J1271,Cabos!$A$29:$E$42,2,FALSE)</f>
        <v>1.9282296650717703</v>
      </c>
      <c r="E1271" s="12">
        <f>VLOOKUP($J1271,Cabos!$A$29:$E$42,3,FALSE)</f>
        <v>0.77990430622009566</v>
      </c>
      <c r="F1271" s="12">
        <f>VLOOKUP($J1271,Cabos!$A$29:$E$42,5,FALSE)</f>
        <v>0</v>
      </c>
      <c r="G1271" s="1">
        <v>3.5450000000000002E-2</v>
      </c>
      <c r="H1271" s="1" t="s">
        <v>6</v>
      </c>
      <c r="J1271" s="1" t="s">
        <v>46</v>
      </c>
      <c r="L1271" s="9">
        <f t="shared" si="60"/>
        <v>0.40446650124069478</v>
      </c>
      <c r="M1271" s="9">
        <f t="shared" si="61"/>
        <v>22.021682649572671</v>
      </c>
      <c r="S1271">
        <f t="shared" si="62"/>
        <v>0.7806686499273513</v>
      </c>
    </row>
    <row r="1272" spans="1:19" x14ac:dyDescent="0.2">
      <c r="A1272" s="1">
        <v>1271</v>
      </c>
      <c r="B1272" s="1">
        <v>1261</v>
      </c>
      <c r="C1272" s="1">
        <v>1266</v>
      </c>
      <c r="D1272" s="12">
        <f>VLOOKUP($J1272,Cabos!$A$29:$E$42,2,FALSE)</f>
        <v>0.70899999999999996</v>
      </c>
      <c r="E1272" s="12">
        <f>VLOOKUP($J1272,Cabos!$A$29:$E$42,3,FALSE)</f>
        <v>0.41860000000000003</v>
      </c>
      <c r="F1272" s="12">
        <f>VLOOKUP($J1272,Cabos!$A$29:$E$42,5,FALSE)</f>
        <v>3.9619651347068146E-6</v>
      </c>
      <c r="G1272" s="1">
        <v>0.12936</v>
      </c>
      <c r="H1272" s="1" t="s">
        <v>6</v>
      </c>
      <c r="J1272" s="1" t="s">
        <v>44</v>
      </c>
      <c r="L1272" s="9">
        <f t="shared" si="60"/>
        <v>0.59040902679830753</v>
      </c>
      <c r="M1272" s="9">
        <f t="shared" si="61"/>
        <v>30.557985840743083</v>
      </c>
      <c r="S1272">
        <f t="shared" si="62"/>
        <v>3.952981048358525</v>
      </c>
    </row>
    <row r="1273" spans="1:19" x14ac:dyDescent="0.2">
      <c r="A1273" s="1">
        <v>1272</v>
      </c>
      <c r="B1273" s="1">
        <v>1262</v>
      </c>
      <c r="C1273" s="1">
        <v>1264</v>
      </c>
      <c r="D1273" s="12">
        <f>VLOOKUP($J1273,Cabos!$A$29:$E$42,2,FALSE)</f>
        <v>1.712</v>
      </c>
      <c r="E1273" s="12">
        <f>VLOOKUP($J1273,Cabos!$A$29:$E$42,3,FALSE)</f>
        <v>0.45369999999999999</v>
      </c>
      <c r="F1273" s="12">
        <f>VLOOKUP($J1273,Cabos!$A$29:$E$42,5,FALSE)</f>
        <v>3.6416605972323381E-6</v>
      </c>
      <c r="G1273" s="1">
        <v>0.17057</v>
      </c>
      <c r="H1273" s="1" t="s">
        <v>6</v>
      </c>
      <c r="J1273" s="1" t="s">
        <v>43</v>
      </c>
      <c r="L1273" s="9">
        <f t="shared" si="60"/>
        <v>0.26501168224299065</v>
      </c>
      <c r="M1273" s="9">
        <f t="shared" si="61"/>
        <v>14.842852478997703</v>
      </c>
      <c r="S1273">
        <f t="shared" si="62"/>
        <v>2.5317453473426381</v>
      </c>
    </row>
    <row r="1274" spans="1:19" x14ac:dyDescent="0.2">
      <c r="A1274" s="1">
        <v>1273</v>
      </c>
      <c r="B1274" s="1">
        <v>1264</v>
      </c>
      <c r="C1274" s="1">
        <v>1265</v>
      </c>
      <c r="D1274" s="12">
        <f>VLOOKUP($J1274,Cabos!$A$29:$E$42,2,FALSE)</f>
        <v>1.712</v>
      </c>
      <c r="E1274" s="12">
        <f>VLOOKUP($J1274,Cabos!$A$29:$E$42,3,FALSE)</f>
        <v>0.45369999999999999</v>
      </c>
      <c r="F1274" s="12">
        <f>VLOOKUP($J1274,Cabos!$A$29:$E$42,5,FALSE)</f>
        <v>3.6416605972323381E-6</v>
      </c>
      <c r="G1274" s="1">
        <v>9.9330000000000002E-2</v>
      </c>
      <c r="H1274" s="1" t="s">
        <v>6</v>
      </c>
      <c r="J1274" s="1" t="s">
        <v>43</v>
      </c>
      <c r="L1274" s="9">
        <f t="shared" si="60"/>
        <v>0.26501168224299065</v>
      </c>
      <c r="M1274" s="9">
        <f t="shared" si="61"/>
        <v>14.842852478997703</v>
      </c>
      <c r="S1274">
        <f t="shared" si="62"/>
        <v>1.4743405367388418</v>
      </c>
    </row>
    <row r="1275" spans="1:19" x14ac:dyDescent="0.2">
      <c r="A1275" s="1">
        <v>1274</v>
      </c>
      <c r="B1275" s="1">
        <v>1266</v>
      </c>
      <c r="C1275" s="1">
        <v>1267</v>
      </c>
      <c r="D1275" s="12">
        <f>VLOOKUP($J1275,Cabos!$A$29:$E$42,2,FALSE)</f>
        <v>0.70899999999999996</v>
      </c>
      <c r="E1275" s="12">
        <f>VLOOKUP($J1275,Cabos!$A$29:$E$42,3,FALSE)</f>
        <v>0.41860000000000003</v>
      </c>
      <c r="F1275" s="12">
        <f>VLOOKUP($J1275,Cabos!$A$29:$E$42,5,FALSE)</f>
        <v>3.9619651347068146E-6</v>
      </c>
      <c r="G1275" s="1">
        <v>1.8380000000000001E-2</v>
      </c>
      <c r="H1275" s="1" t="s">
        <v>6</v>
      </c>
      <c r="J1275" s="1" t="s">
        <v>44</v>
      </c>
      <c r="L1275" s="9">
        <f t="shared" si="60"/>
        <v>0.59040902679830753</v>
      </c>
      <c r="M1275" s="9">
        <f t="shared" si="61"/>
        <v>30.557985840743083</v>
      </c>
      <c r="S1275">
        <f t="shared" si="62"/>
        <v>0.56165577975285785</v>
      </c>
    </row>
    <row r="1276" spans="1:19" x14ac:dyDescent="0.2">
      <c r="A1276" s="1">
        <v>1275</v>
      </c>
      <c r="B1276" s="1">
        <v>1266</v>
      </c>
      <c r="C1276" s="1">
        <v>1268</v>
      </c>
      <c r="D1276" s="12">
        <f>VLOOKUP($J1276,Cabos!$A$29:$E$42,2,FALSE)</f>
        <v>0.70899999999999996</v>
      </c>
      <c r="E1276" s="12">
        <f>VLOOKUP($J1276,Cabos!$A$29:$E$42,3,FALSE)</f>
        <v>0.41860000000000003</v>
      </c>
      <c r="F1276" s="12">
        <f>VLOOKUP($J1276,Cabos!$A$29:$E$42,5,FALSE)</f>
        <v>3.9619651347068146E-6</v>
      </c>
      <c r="G1276" s="1">
        <v>1.208E-2</v>
      </c>
      <c r="H1276" s="1" t="s">
        <v>6</v>
      </c>
      <c r="J1276" s="1" t="s">
        <v>44</v>
      </c>
      <c r="L1276" s="9">
        <f t="shared" si="60"/>
        <v>0.59040902679830753</v>
      </c>
      <c r="M1276" s="9">
        <f t="shared" si="61"/>
        <v>30.557985840743083</v>
      </c>
      <c r="S1276">
        <f t="shared" si="62"/>
        <v>0.36914046895617647</v>
      </c>
    </row>
    <row r="1277" spans="1:19" x14ac:dyDescent="0.2">
      <c r="A1277" s="1">
        <v>1276</v>
      </c>
      <c r="B1277" s="1">
        <v>1266</v>
      </c>
      <c r="C1277" s="1">
        <v>1269</v>
      </c>
      <c r="D1277" s="12">
        <f>VLOOKUP($J1277,Cabos!$A$29:$E$42,2,FALSE)</f>
        <v>0.70899999999999996</v>
      </c>
      <c r="E1277" s="12">
        <f>VLOOKUP($J1277,Cabos!$A$29:$E$42,3,FALSE)</f>
        <v>0.41860000000000003</v>
      </c>
      <c r="F1277" s="12">
        <f>VLOOKUP($J1277,Cabos!$A$29:$E$42,5,FALSE)</f>
        <v>3.9619651347068146E-6</v>
      </c>
      <c r="G1277" s="1">
        <v>1.789E-2</v>
      </c>
      <c r="H1277" s="1" t="s">
        <v>6</v>
      </c>
      <c r="J1277" s="1" t="s">
        <v>44</v>
      </c>
      <c r="L1277" s="9">
        <f t="shared" si="60"/>
        <v>0.59040902679830753</v>
      </c>
      <c r="M1277" s="9">
        <f t="shared" si="61"/>
        <v>30.557985840743083</v>
      </c>
      <c r="S1277">
        <f t="shared" si="62"/>
        <v>0.54668236669089376</v>
      </c>
    </row>
    <row r="1278" spans="1:19" x14ac:dyDescent="0.2">
      <c r="A1278" s="1">
        <v>1277</v>
      </c>
      <c r="B1278" s="1">
        <v>1267</v>
      </c>
      <c r="C1278" s="1">
        <v>1284</v>
      </c>
      <c r="D1278" s="12">
        <f>VLOOKUP($J1278,Cabos!$A$29:$E$42,2,FALSE)</f>
        <v>0.70899999999999996</v>
      </c>
      <c r="E1278" s="12">
        <f>VLOOKUP($J1278,Cabos!$A$29:$E$42,3,FALSE)</f>
        <v>0.41860000000000003</v>
      </c>
      <c r="F1278" s="12">
        <f>VLOOKUP($J1278,Cabos!$A$29:$E$42,5,FALSE)</f>
        <v>3.9619651347068146E-6</v>
      </c>
      <c r="G1278" s="1">
        <v>0.15267</v>
      </c>
      <c r="H1278" s="1" t="s">
        <v>6</v>
      </c>
      <c r="J1278" s="1" t="s">
        <v>44</v>
      </c>
      <c r="L1278" s="9">
        <f t="shared" si="60"/>
        <v>0.59040902679830753</v>
      </c>
      <c r="M1278" s="9">
        <f t="shared" si="61"/>
        <v>30.557985840743083</v>
      </c>
      <c r="S1278">
        <f t="shared" si="62"/>
        <v>4.6652876983062468</v>
      </c>
    </row>
    <row r="1279" spans="1:19" x14ac:dyDescent="0.2">
      <c r="A1279" s="1">
        <v>1278</v>
      </c>
      <c r="B1279" s="1">
        <v>1269</v>
      </c>
      <c r="C1279" s="1">
        <v>1270</v>
      </c>
      <c r="D1279" s="12">
        <f>VLOOKUP($J1279,Cabos!$A$29:$E$42,2,FALSE)</f>
        <v>1.1020000000000001</v>
      </c>
      <c r="E1279" s="12">
        <f>VLOOKUP($J1279,Cabos!$A$29:$E$42,3,FALSE)</f>
        <v>0.43619999999999998</v>
      </c>
      <c r="F1279" s="12">
        <f>VLOOKUP($J1279,Cabos!$A$29:$E$42,5,FALSE)</f>
        <v>3.7950664136622391E-6</v>
      </c>
      <c r="G1279" s="1">
        <v>0.13558000000000001</v>
      </c>
      <c r="H1279" s="1" t="s">
        <v>6</v>
      </c>
      <c r="J1279" s="1" t="s">
        <v>45</v>
      </c>
      <c r="L1279" s="9">
        <f t="shared" ref="L1279:L1342" si="63">E1279/D1279</f>
        <v>0.39582577132486385</v>
      </c>
      <c r="M1279" s="9">
        <f t="shared" si="61"/>
        <v>21.59493586759476</v>
      </c>
      <c r="S1279">
        <f t="shared" si="62"/>
        <v>2.9278414049284978</v>
      </c>
    </row>
    <row r="1280" spans="1:19" x14ac:dyDescent="0.2">
      <c r="A1280" s="1">
        <v>1279</v>
      </c>
      <c r="B1280" s="1">
        <v>1270</v>
      </c>
      <c r="C1280" s="1">
        <v>1271</v>
      </c>
      <c r="D1280" s="12">
        <f>VLOOKUP($J1280,Cabos!$A$29:$E$42,2,FALSE)</f>
        <v>1.712</v>
      </c>
      <c r="E1280" s="12">
        <f>VLOOKUP($J1280,Cabos!$A$29:$E$42,3,FALSE)</f>
        <v>0.45369999999999999</v>
      </c>
      <c r="F1280" s="12">
        <f>VLOOKUP($J1280,Cabos!$A$29:$E$42,5,FALSE)</f>
        <v>3.6416605972323381E-6</v>
      </c>
      <c r="G1280" s="1">
        <v>5.6930000000000001E-2</v>
      </c>
      <c r="H1280" s="1" t="s">
        <v>6</v>
      </c>
      <c r="J1280" s="1" t="s">
        <v>43</v>
      </c>
      <c r="L1280" s="9">
        <f t="shared" si="63"/>
        <v>0.26501168224299065</v>
      </c>
      <c r="M1280" s="9">
        <f t="shared" si="61"/>
        <v>14.842852478997703</v>
      </c>
      <c r="S1280">
        <f t="shared" si="62"/>
        <v>0.84500359162933925</v>
      </c>
    </row>
    <row r="1281" spans="1:19" x14ac:dyDescent="0.2">
      <c r="A1281" s="1">
        <v>1280</v>
      </c>
      <c r="B1281" s="1">
        <v>1270</v>
      </c>
      <c r="C1281" s="1">
        <v>1272</v>
      </c>
      <c r="D1281" s="12">
        <f>VLOOKUP($J1281,Cabos!$A$29:$E$42,2,FALSE)</f>
        <v>1.712</v>
      </c>
      <c r="E1281" s="12">
        <f>VLOOKUP($J1281,Cabos!$A$29:$E$42,3,FALSE)</f>
        <v>0.45369999999999999</v>
      </c>
      <c r="F1281" s="12">
        <f>VLOOKUP($J1281,Cabos!$A$29:$E$42,5,FALSE)</f>
        <v>3.6416605972323381E-6</v>
      </c>
      <c r="G1281" s="1">
        <v>1.456E-2</v>
      </c>
      <c r="H1281" s="1" t="s">
        <v>6</v>
      </c>
      <c r="J1281" s="1" t="s">
        <v>43</v>
      </c>
      <c r="L1281" s="9">
        <f t="shared" si="63"/>
        <v>0.26501168224299065</v>
      </c>
      <c r="M1281" s="9">
        <f t="shared" si="61"/>
        <v>14.842852478997703</v>
      </c>
      <c r="S1281">
        <f t="shared" si="62"/>
        <v>0.21611193209420654</v>
      </c>
    </row>
    <row r="1282" spans="1:19" x14ac:dyDescent="0.2">
      <c r="A1282" s="1">
        <v>1281</v>
      </c>
      <c r="B1282" s="1">
        <v>1270</v>
      </c>
      <c r="C1282" s="1">
        <v>1273</v>
      </c>
      <c r="D1282" s="12">
        <f>VLOOKUP($J1282,Cabos!$A$29:$E$42,2,FALSE)</f>
        <v>1.1020000000000001</v>
      </c>
      <c r="E1282" s="12">
        <f>VLOOKUP($J1282,Cabos!$A$29:$E$42,3,FALSE)</f>
        <v>0.43619999999999998</v>
      </c>
      <c r="F1282" s="12">
        <f>VLOOKUP($J1282,Cabos!$A$29:$E$42,5,FALSE)</f>
        <v>3.7950664136622391E-6</v>
      </c>
      <c r="G1282" s="1">
        <v>9.5849999999999991E-2</v>
      </c>
      <c r="H1282" s="1" t="s">
        <v>6</v>
      </c>
      <c r="J1282" s="1" t="s">
        <v>45</v>
      </c>
      <c r="L1282" s="9">
        <f t="shared" si="63"/>
        <v>0.39582577132486385</v>
      </c>
      <c r="M1282" s="9">
        <f t="shared" si="61"/>
        <v>21.59493586759476</v>
      </c>
      <c r="S1282">
        <f t="shared" si="62"/>
        <v>2.0698746029089574</v>
      </c>
    </row>
    <row r="1283" spans="1:19" x14ac:dyDescent="0.2">
      <c r="A1283" s="1">
        <v>1282</v>
      </c>
      <c r="B1283" s="1">
        <v>1271</v>
      </c>
      <c r="C1283" s="1">
        <v>1277</v>
      </c>
      <c r="D1283" s="12">
        <f>VLOOKUP($J1283,Cabos!$A$29:$E$42,2,FALSE)</f>
        <v>1.712</v>
      </c>
      <c r="E1283" s="12">
        <f>VLOOKUP($J1283,Cabos!$A$29:$E$42,3,FALSE)</f>
        <v>0.45369999999999999</v>
      </c>
      <c r="F1283" s="12">
        <f>VLOOKUP($J1283,Cabos!$A$29:$E$42,5,FALSE)</f>
        <v>3.6416605972323381E-6</v>
      </c>
      <c r="G1283" s="1">
        <v>0.23055</v>
      </c>
      <c r="H1283" s="1" t="s">
        <v>6</v>
      </c>
      <c r="J1283" s="1" t="s">
        <v>43</v>
      </c>
      <c r="L1283" s="9">
        <f t="shared" si="63"/>
        <v>0.26501168224299065</v>
      </c>
      <c r="M1283" s="9">
        <f t="shared" ref="M1283:M1346" si="64">DEGREES(ATAN(L1283))</f>
        <v>14.842852478997703</v>
      </c>
      <c r="S1283">
        <f t="shared" ref="S1283:S1346" si="65">G1283*M1283</f>
        <v>3.4220196390329205</v>
      </c>
    </row>
    <row r="1284" spans="1:19" x14ac:dyDescent="0.2">
      <c r="A1284" s="1">
        <v>1283</v>
      </c>
      <c r="B1284" s="1">
        <v>1273</v>
      </c>
      <c r="C1284" s="1">
        <v>1276</v>
      </c>
      <c r="D1284" s="12">
        <f>VLOOKUP($J1284,Cabos!$A$29:$E$42,2,FALSE)</f>
        <v>1.1020000000000001</v>
      </c>
      <c r="E1284" s="12">
        <f>VLOOKUP($J1284,Cabos!$A$29:$E$42,3,FALSE)</f>
        <v>0.43619999999999998</v>
      </c>
      <c r="F1284" s="12">
        <f>VLOOKUP($J1284,Cabos!$A$29:$E$42,5,FALSE)</f>
        <v>3.7950664136622391E-6</v>
      </c>
      <c r="G1284" s="1">
        <v>7.6749999999999999E-2</v>
      </c>
      <c r="H1284" s="1" t="s">
        <v>6</v>
      </c>
      <c r="J1284" s="1" t="s">
        <v>45</v>
      </c>
      <c r="L1284" s="9">
        <f t="shared" si="63"/>
        <v>0.39582577132486385</v>
      </c>
      <c r="M1284" s="9">
        <f t="shared" si="64"/>
        <v>21.59493586759476</v>
      </c>
      <c r="S1284">
        <f t="shared" si="65"/>
        <v>1.6574113278378979</v>
      </c>
    </row>
    <row r="1285" spans="1:19" x14ac:dyDescent="0.2">
      <c r="A1285" s="1">
        <v>1284</v>
      </c>
      <c r="B1285" s="1">
        <v>1273</v>
      </c>
      <c r="C1285" s="1">
        <v>1275</v>
      </c>
      <c r="D1285" s="12">
        <f>VLOOKUP($J1285,Cabos!$A$29:$E$42,2,FALSE)</f>
        <v>1.044</v>
      </c>
      <c r="E1285" s="12">
        <f>VLOOKUP($J1285,Cabos!$A$29:$E$42,3,FALSE)</f>
        <v>0.44619999999999999</v>
      </c>
      <c r="F1285" s="12">
        <f>VLOOKUP($J1285,Cabos!$A$29:$E$42,5,FALSE)</f>
        <v>3.7439161362785476E-6</v>
      </c>
      <c r="G1285" s="1">
        <v>2.0709999999999999E-2</v>
      </c>
      <c r="H1285" s="1" t="s">
        <v>6</v>
      </c>
      <c r="J1285" s="1" t="s">
        <v>41</v>
      </c>
      <c r="L1285" s="9">
        <f t="shared" si="63"/>
        <v>0.42739463601532562</v>
      </c>
      <c r="M1285" s="9">
        <f t="shared" si="64"/>
        <v>23.141603542893169</v>
      </c>
      <c r="S1285">
        <f t="shared" si="65"/>
        <v>0.47926260937331749</v>
      </c>
    </row>
    <row r="1286" spans="1:19" x14ac:dyDescent="0.2">
      <c r="A1286" s="1">
        <v>1285</v>
      </c>
      <c r="B1286" s="1">
        <v>1273</v>
      </c>
      <c r="C1286" s="1">
        <v>1274</v>
      </c>
      <c r="D1286" s="12">
        <f>VLOOKUP($J1286,Cabos!$A$29:$E$42,2,FALSE)</f>
        <v>1.044</v>
      </c>
      <c r="E1286" s="12">
        <f>VLOOKUP($J1286,Cabos!$A$29:$E$42,3,FALSE)</f>
        <v>0.44619999999999999</v>
      </c>
      <c r="F1286" s="12">
        <f>VLOOKUP($J1286,Cabos!$A$29:$E$42,5,FALSE)</f>
        <v>3.7439161362785476E-6</v>
      </c>
      <c r="G1286" s="1">
        <v>5.1459999999999999E-2</v>
      </c>
      <c r="H1286" s="1" t="s">
        <v>6</v>
      </c>
      <c r="J1286" s="1" t="s">
        <v>41</v>
      </c>
      <c r="L1286" s="9">
        <f t="shared" si="63"/>
        <v>0.42739463601532562</v>
      </c>
      <c r="M1286" s="9">
        <f t="shared" si="64"/>
        <v>23.141603542893169</v>
      </c>
      <c r="S1286">
        <f t="shared" si="65"/>
        <v>1.1908669183172824</v>
      </c>
    </row>
    <row r="1287" spans="1:19" x14ac:dyDescent="0.2">
      <c r="A1287" s="1">
        <v>1286</v>
      </c>
      <c r="B1287" s="1">
        <v>1277</v>
      </c>
      <c r="C1287" s="1">
        <v>1278</v>
      </c>
      <c r="D1287" s="12">
        <f>VLOOKUP($J1287,Cabos!$A$29:$E$42,2,FALSE)</f>
        <v>1.712</v>
      </c>
      <c r="E1287" s="12">
        <f>VLOOKUP($J1287,Cabos!$A$29:$E$42,3,FALSE)</f>
        <v>0.45369999999999999</v>
      </c>
      <c r="F1287" s="12">
        <f>VLOOKUP($J1287,Cabos!$A$29:$E$42,5,FALSE)</f>
        <v>3.6416605972323381E-6</v>
      </c>
      <c r="G1287" s="1">
        <v>0.2041</v>
      </c>
      <c r="H1287" s="1" t="s">
        <v>6</v>
      </c>
      <c r="J1287" s="1" t="s">
        <v>43</v>
      </c>
      <c r="K1287" s="1" t="s">
        <v>41</v>
      </c>
      <c r="L1287" s="9">
        <f t="shared" si="63"/>
        <v>0.26501168224299065</v>
      </c>
      <c r="M1287" s="9">
        <f t="shared" si="64"/>
        <v>14.842852478997703</v>
      </c>
      <c r="S1287">
        <f t="shared" si="65"/>
        <v>3.0294261909634312</v>
      </c>
    </row>
    <row r="1288" spans="1:19" x14ac:dyDescent="0.2">
      <c r="A1288" s="1">
        <v>1287</v>
      </c>
      <c r="B1288" s="1">
        <v>1278</v>
      </c>
      <c r="C1288" s="1">
        <v>1279</v>
      </c>
      <c r="D1288" s="12">
        <f>VLOOKUP($J1288,Cabos!$A$29:$E$42,2,FALSE)</f>
        <v>1.044</v>
      </c>
      <c r="E1288" s="12">
        <f>VLOOKUP($J1288,Cabos!$A$29:$E$42,3,FALSE)</f>
        <v>0.44619999999999999</v>
      </c>
      <c r="F1288" s="12">
        <f>VLOOKUP($J1288,Cabos!$A$29:$E$42,5,FALSE)</f>
        <v>3.7439161362785476E-6</v>
      </c>
      <c r="G1288" s="1">
        <v>0.53547</v>
      </c>
      <c r="H1288" s="1" t="s">
        <v>6</v>
      </c>
      <c r="J1288" s="1" t="s">
        <v>41</v>
      </c>
      <c r="L1288" s="9">
        <f t="shared" si="63"/>
        <v>0.42739463601532562</v>
      </c>
      <c r="M1288" s="9">
        <f t="shared" si="64"/>
        <v>23.141603542893169</v>
      </c>
      <c r="S1288">
        <f t="shared" si="65"/>
        <v>12.391634449113004</v>
      </c>
    </row>
    <row r="1289" spans="1:19" x14ac:dyDescent="0.2">
      <c r="A1289" s="1">
        <v>1288</v>
      </c>
      <c r="B1289" s="1">
        <v>1279</v>
      </c>
      <c r="C1289" s="1">
        <v>1282</v>
      </c>
      <c r="D1289" s="12">
        <f>VLOOKUP($J1289,Cabos!$A$29:$E$42,2,FALSE)</f>
        <v>1.044</v>
      </c>
      <c r="E1289" s="12">
        <f>VLOOKUP($J1289,Cabos!$A$29:$E$42,3,FALSE)</f>
        <v>0.44619999999999999</v>
      </c>
      <c r="F1289" s="12">
        <f>VLOOKUP($J1289,Cabos!$A$29:$E$42,5,FALSE)</f>
        <v>3.7439161362785476E-6</v>
      </c>
      <c r="G1289" s="1">
        <v>0.19563</v>
      </c>
      <c r="H1289" s="1" t="s">
        <v>6</v>
      </c>
      <c r="J1289" s="1" t="s">
        <v>41</v>
      </c>
      <c r="L1289" s="9">
        <f t="shared" si="63"/>
        <v>0.42739463601532562</v>
      </c>
      <c r="M1289" s="9">
        <f t="shared" si="64"/>
        <v>23.141603542893169</v>
      </c>
      <c r="S1289">
        <f t="shared" si="65"/>
        <v>4.5271919010961907</v>
      </c>
    </row>
    <row r="1290" spans="1:19" x14ac:dyDescent="0.2">
      <c r="A1290" s="1">
        <v>1289</v>
      </c>
      <c r="B1290" s="1">
        <v>1279</v>
      </c>
      <c r="C1290" s="1">
        <v>1280</v>
      </c>
      <c r="D1290" s="12">
        <f>VLOOKUP($J1290,Cabos!$A$29:$E$42,2,FALSE)</f>
        <v>1.044</v>
      </c>
      <c r="E1290" s="12">
        <f>VLOOKUP($J1290,Cabos!$A$29:$E$42,3,FALSE)</f>
        <v>0.44619999999999999</v>
      </c>
      <c r="F1290" s="12">
        <f>VLOOKUP($J1290,Cabos!$A$29:$E$42,5,FALSE)</f>
        <v>3.7439161362785476E-6</v>
      </c>
      <c r="G1290" s="1">
        <v>0.11858</v>
      </c>
      <c r="H1290" s="1" t="s">
        <v>6</v>
      </c>
      <c r="J1290" s="1" t="s">
        <v>41</v>
      </c>
      <c r="L1290" s="9">
        <f t="shared" si="63"/>
        <v>0.42739463601532562</v>
      </c>
      <c r="M1290" s="9">
        <f t="shared" si="64"/>
        <v>23.141603542893169</v>
      </c>
      <c r="S1290">
        <f t="shared" si="65"/>
        <v>2.7441313481162721</v>
      </c>
    </row>
    <row r="1291" spans="1:19" x14ac:dyDescent="0.2">
      <c r="A1291" s="1">
        <v>1290</v>
      </c>
      <c r="B1291" s="1">
        <v>1279</v>
      </c>
      <c r="C1291" s="1">
        <v>1281</v>
      </c>
      <c r="D1291" s="12">
        <f>VLOOKUP($J1291,Cabos!$A$29:$E$42,2,FALSE)</f>
        <v>1.044</v>
      </c>
      <c r="E1291" s="12">
        <f>VLOOKUP($J1291,Cabos!$A$29:$E$42,3,FALSE)</f>
        <v>0.44619999999999999</v>
      </c>
      <c r="F1291" s="12">
        <f>VLOOKUP($J1291,Cabos!$A$29:$E$42,5,FALSE)</f>
        <v>3.7439161362785476E-6</v>
      </c>
      <c r="G1291" s="1">
        <v>1.2359999999999999E-2</v>
      </c>
      <c r="H1291" s="1" t="s">
        <v>6</v>
      </c>
      <c r="J1291" s="1" t="s">
        <v>41</v>
      </c>
      <c r="L1291" s="9">
        <f t="shared" si="63"/>
        <v>0.42739463601532562</v>
      </c>
      <c r="M1291" s="9">
        <f t="shared" si="64"/>
        <v>23.141603542893169</v>
      </c>
      <c r="S1291">
        <f t="shared" si="65"/>
        <v>0.28603021979015952</v>
      </c>
    </row>
    <row r="1292" spans="1:19" x14ac:dyDescent="0.2">
      <c r="A1292" s="1">
        <v>1291</v>
      </c>
      <c r="B1292" s="1">
        <v>1282</v>
      </c>
      <c r="C1292" s="1">
        <v>1283</v>
      </c>
      <c r="D1292" s="12">
        <f>VLOOKUP($J1292,Cabos!$A$29:$E$42,2,FALSE)</f>
        <v>1.044</v>
      </c>
      <c r="E1292" s="12">
        <f>VLOOKUP($J1292,Cabos!$A$29:$E$42,3,FALSE)</f>
        <v>0.44619999999999999</v>
      </c>
      <c r="F1292" s="12">
        <f>VLOOKUP($J1292,Cabos!$A$29:$E$42,5,FALSE)</f>
        <v>3.7439161362785476E-6</v>
      </c>
      <c r="G1292" s="1">
        <v>3.6719999999999996E-2</v>
      </c>
      <c r="H1292" s="1" t="s">
        <v>6</v>
      </c>
      <c r="J1292" s="1" t="s">
        <v>41</v>
      </c>
      <c r="L1292" s="9">
        <f t="shared" si="63"/>
        <v>0.42739463601532562</v>
      </c>
      <c r="M1292" s="9">
        <f t="shared" si="64"/>
        <v>23.141603542893169</v>
      </c>
      <c r="S1292">
        <f t="shared" si="65"/>
        <v>0.84975968209503705</v>
      </c>
    </row>
    <row r="1293" spans="1:19" x14ac:dyDescent="0.2">
      <c r="A1293" s="1">
        <v>1292</v>
      </c>
      <c r="B1293" s="1">
        <v>1284</v>
      </c>
      <c r="C1293" s="1">
        <v>1285</v>
      </c>
      <c r="D1293" s="12">
        <f>VLOOKUP($J1293,Cabos!$A$29:$E$42,2,FALSE)</f>
        <v>0.70899999999999996</v>
      </c>
      <c r="E1293" s="12">
        <f>VLOOKUP($J1293,Cabos!$A$29:$E$42,3,FALSE)</f>
        <v>0.41860000000000003</v>
      </c>
      <c r="F1293" s="12">
        <f>VLOOKUP($J1293,Cabos!$A$29:$E$42,5,FALSE)</f>
        <v>3.9619651347068146E-6</v>
      </c>
      <c r="G1293" s="1">
        <v>2.46E-2</v>
      </c>
      <c r="H1293" s="1" t="s">
        <v>6</v>
      </c>
      <c r="J1293" s="1" t="s">
        <v>44</v>
      </c>
      <c r="L1293" s="9">
        <f t="shared" si="63"/>
        <v>0.59040902679830753</v>
      </c>
      <c r="M1293" s="9">
        <f t="shared" si="64"/>
        <v>30.557985840743083</v>
      </c>
      <c r="S1293">
        <f t="shared" si="65"/>
        <v>0.75172645168227981</v>
      </c>
    </row>
    <row r="1294" spans="1:19" x14ac:dyDescent="0.2">
      <c r="A1294" s="1">
        <v>1293</v>
      </c>
      <c r="B1294" s="1">
        <v>1285</v>
      </c>
      <c r="C1294" s="1">
        <v>1288</v>
      </c>
      <c r="D1294" s="12">
        <f>VLOOKUP($J1294,Cabos!$A$29:$E$42,2,FALSE)</f>
        <v>0.70899999999999996</v>
      </c>
      <c r="E1294" s="12">
        <f>VLOOKUP($J1294,Cabos!$A$29:$E$42,3,FALSE)</f>
        <v>0.41860000000000003</v>
      </c>
      <c r="F1294" s="12">
        <f>VLOOKUP($J1294,Cabos!$A$29:$E$42,5,FALSE)</f>
        <v>3.9619651347068146E-6</v>
      </c>
      <c r="G1294" s="1">
        <v>8.6980000000000002E-2</v>
      </c>
      <c r="H1294" s="1" t="s">
        <v>6</v>
      </c>
      <c r="J1294" s="1" t="s">
        <v>44</v>
      </c>
      <c r="L1294" s="9">
        <f t="shared" si="63"/>
        <v>0.59040902679830753</v>
      </c>
      <c r="M1294" s="9">
        <f t="shared" si="64"/>
        <v>30.557985840743083</v>
      </c>
      <c r="S1294">
        <f t="shared" si="65"/>
        <v>2.6579336084278333</v>
      </c>
    </row>
    <row r="1295" spans="1:19" x14ac:dyDescent="0.2">
      <c r="A1295" s="1">
        <v>1294</v>
      </c>
      <c r="B1295" s="1">
        <v>1285</v>
      </c>
      <c r="C1295" s="1">
        <v>1287</v>
      </c>
      <c r="D1295" s="12">
        <f>VLOOKUP($J1295,Cabos!$A$29:$E$42,2,FALSE)</f>
        <v>1.044</v>
      </c>
      <c r="E1295" s="12">
        <f>VLOOKUP($J1295,Cabos!$A$29:$E$42,3,FALSE)</f>
        <v>0.44619999999999999</v>
      </c>
      <c r="F1295" s="12">
        <f>VLOOKUP($J1295,Cabos!$A$29:$E$42,5,FALSE)</f>
        <v>3.7439161362785476E-6</v>
      </c>
      <c r="G1295" s="1">
        <v>1.8030000000000001E-2</v>
      </c>
      <c r="H1295" s="1" t="s">
        <v>6</v>
      </c>
      <c r="J1295" s="1" t="s">
        <v>41</v>
      </c>
      <c r="L1295" s="9">
        <f t="shared" si="63"/>
        <v>0.42739463601532562</v>
      </c>
      <c r="M1295" s="9">
        <f t="shared" si="64"/>
        <v>23.141603542893169</v>
      </c>
      <c r="S1295">
        <f t="shared" si="65"/>
        <v>0.41724311187836383</v>
      </c>
    </row>
    <row r="1296" spans="1:19" x14ac:dyDescent="0.2">
      <c r="A1296" s="1">
        <v>1295</v>
      </c>
      <c r="B1296" s="1">
        <v>1285</v>
      </c>
      <c r="C1296" s="1">
        <v>1286</v>
      </c>
      <c r="D1296" s="12">
        <f>VLOOKUP($J1296,Cabos!$A$29:$E$42,2,FALSE)</f>
        <v>1.044</v>
      </c>
      <c r="E1296" s="12">
        <f>VLOOKUP($J1296,Cabos!$A$29:$E$42,3,FALSE)</f>
        <v>0.44619999999999999</v>
      </c>
      <c r="F1296" s="12">
        <f>VLOOKUP($J1296,Cabos!$A$29:$E$42,5,FALSE)</f>
        <v>3.7439161362785476E-6</v>
      </c>
      <c r="G1296" s="1">
        <v>9.5860000000000001E-2</v>
      </c>
      <c r="H1296" s="1" t="s">
        <v>6</v>
      </c>
      <c r="J1296" s="1" t="s">
        <v>41</v>
      </c>
      <c r="L1296" s="9">
        <f t="shared" si="63"/>
        <v>0.42739463601532562</v>
      </c>
      <c r="M1296" s="9">
        <f t="shared" si="64"/>
        <v>23.141603542893169</v>
      </c>
      <c r="S1296">
        <f t="shared" si="65"/>
        <v>2.218354115621739</v>
      </c>
    </row>
    <row r="1297" spans="1:19" x14ac:dyDescent="0.2">
      <c r="A1297" s="1">
        <v>1296</v>
      </c>
      <c r="B1297" s="1">
        <v>1286</v>
      </c>
      <c r="C1297" s="1">
        <v>1308</v>
      </c>
      <c r="D1297" s="12">
        <f>VLOOKUP($J1297,Cabos!$A$29:$E$42,2,FALSE)</f>
        <v>1.044</v>
      </c>
      <c r="E1297" s="12">
        <f>VLOOKUP($J1297,Cabos!$A$29:$E$42,3,FALSE)</f>
        <v>0.44619999999999999</v>
      </c>
      <c r="F1297" s="12">
        <f>VLOOKUP($J1297,Cabos!$A$29:$E$42,5,FALSE)</f>
        <v>3.7439161362785476E-6</v>
      </c>
      <c r="G1297" s="1">
        <v>1.6309999999999998E-2</v>
      </c>
      <c r="H1297" s="1" t="s">
        <v>6</v>
      </c>
      <c r="J1297" s="1" t="s">
        <v>41</v>
      </c>
      <c r="L1297" s="9">
        <f t="shared" si="63"/>
        <v>0.42739463601532562</v>
      </c>
      <c r="M1297" s="9">
        <f t="shared" si="64"/>
        <v>23.141603542893169</v>
      </c>
      <c r="S1297">
        <f t="shared" si="65"/>
        <v>0.37743955378458754</v>
      </c>
    </row>
    <row r="1298" spans="1:19" x14ac:dyDescent="0.2">
      <c r="A1298" s="1">
        <v>1297</v>
      </c>
      <c r="B1298" s="1">
        <v>1286</v>
      </c>
      <c r="C1298" s="1">
        <v>1306</v>
      </c>
      <c r="D1298" s="12">
        <f>VLOOKUP($J1298,Cabos!$A$29:$E$42,2,FALSE)</f>
        <v>1.044</v>
      </c>
      <c r="E1298" s="12">
        <f>VLOOKUP($J1298,Cabos!$A$29:$E$42,3,FALSE)</f>
        <v>0.44619999999999999</v>
      </c>
      <c r="F1298" s="12">
        <f>VLOOKUP($J1298,Cabos!$A$29:$E$42,5,FALSE)</f>
        <v>3.7439161362785476E-6</v>
      </c>
      <c r="G1298" s="1">
        <v>2.0410000000000001E-2</v>
      </c>
      <c r="H1298" s="1" t="s">
        <v>6</v>
      </c>
      <c r="J1298" s="1" t="s">
        <v>41</v>
      </c>
      <c r="L1298" s="9">
        <f t="shared" si="63"/>
        <v>0.42739463601532562</v>
      </c>
      <c r="M1298" s="9">
        <f t="shared" si="64"/>
        <v>23.141603542893169</v>
      </c>
      <c r="S1298">
        <f t="shared" si="65"/>
        <v>0.47232012831044962</v>
      </c>
    </row>
    <row r="1299" spans="1:19" x14ac:dyDescent="0.2">
      <c r="A1299" s="1">
        <v>1298</v>
      </c>
      <c r="B1299" s="1">
        <v>1286</v>
      </c>
      <c r="C1299" s="1">
        <v>1307</v>
      </c>
      <c r="D1299" s="12">
        <f>VLOOKUP($J1299,Cabos!$A$29:$E$42,2,FALSE)</f>
        <v>1.044</v>
      </c>
      <c r="E1299" s="12">
        <f>VLOOKUP($J1299,Cabos!$A$29:$E$42,3,FALSE)</f>
        <v>0.44619999999999999</v>
      </c>
      <c r="F1299" s="12">
        <f>VLOOKUP($J1299,Cabos!$A$29:$E$42,5,FALSE)</f>
        <v>3.7439161362785476E-6</v>
      </c>
      <c r="G1299" s="1">
        <v>7.4199999999999995E-3</v>
      </c>
      <c r="H1299" s="1" t="s">
        <v>6</v>
      </c>
      <c r="J1299" s="1" t="s">
        <v>41</v>
      </c>
      <c r="L1299" s="9">
        <f t="shared" si="63"/>
        <v>0.42739463601532562</v>
      </c>
      <c r="M1299" s="9">
        <f t="shared" si="64"/>
        <v>23.141603542893169</v>
      </c>
      <c r="S1299">
        <f t="shared" si="65"/>
        <v>0.17171069828826729</v>
      </c>
    </row>
    <row r="1300" spans="1:19" x14ac:dyDescent="0.2">
      <c r="A1300" s="1">
        <v>1299</v>
      </c>
      <c r="B1300" s="1">
        <v>1288</v>
      </c>
      <c r="C1300" s="1">
        <v>1289</v>
      </c>
      <c r="D1300" s="12">
        <f>VLOOKUP($J1300,Cabos!$A$29:$E$42,2,FALSE)</f>
        <v>0.70899999999999996</v>
      </c>
      <c r="E1300" s="12">
        <f>VLOOKUP($J1300,Cabos!$A$29:$E$42,3,FALSE)</f>
        <v>0.41860000000000003</v>
      </c>
      <c r="F1300" s="12">
        <f>VLOOKUP($J1300,Cabos!$A$29:$E$42,5,FALSE)</f>
        <v>3.9619651347068146E-6</v>
      </c>
      <c r="G1300" s="1">
        <v>7.2450000000000001E-2</v>
      </c>
      <c r="H1300" s="1" t="s">
        <v>6</v>
      </c>
      <c r="J1300" s="1" t="s">
        <v>44</v>
      </c>
      <c r="L1300" s="9">
        <f t="shared" si="63"/>
        <v>0.59040902679830753</v>
      </c>
      <c r="M1300" s="9">
        <f t="shared" si="64"/>
        <v>30.557985840743083</v>
      </c>
      <c r="S1300">
        <f t="shared" si="65"/>
        <v>2.2139260741618365</v>
      </c>
    </row>
    <row r="1301" spans="1:19" x14ac:dyDescent="0.2">
      <c r="A1301" s="1">
        <v>1300</v>
      </c>
      <c r="B1301" s="1">
        <v>1288</v>
      </c>
      <c r="C1301" s="1">
        <v>1290</v>
      </c>
      <c r="D1301" s="12">
        <f>VLOOKUP($J1301,Cabos!$A$29:$E$42,2,FALSE)</f>
        <v>1.044</v>
      </c>
      <c r="E1301" s="12">
        <f>VLOOKUP($J1301,Cabos!$A$29:$E$42,3,FALSE)</f>
        <v>0.44619999999999999</v>
      </c>
      <c r="F1301" s="12">
        <f>VLOOKUP($J1301,Cabos!$A$29:$E$42,5,FALSE)</f>
        <v>3.7439161362785476E-6</v>
      </c>
      <c r="G1301" s="1">
        <v>1.6559999999999998E-2</v>
      </c>
      <c r="H1301" s="1" t="s">
        <v>6</v>
      </c>
      <c r="J1301" s="1" t="s">
        <v>41</v>
      </c>
      <c r="L1301" s="9">
        <f t="shared" si="63"/>
        <v>0.42739463601532562</v>
      </c>
      <c r="M1301" s="9">
        <f t="shared" si="64"/>
        <v>23.141603542893169</v>
      </c>
      <c r="S1301">
        <f t="shared" si="65"/>
        <v>0.38322495467031081</v>
      </c>
    </row>
    <row r="1302" spans="1:19" x14ac:dyDescent="0.2">
      <c r="A1302" s="1">
        <v>1301</v>
      </c>
      <c r="B1302" s="1">
        <v>1288</v>
      </c>
      <c r="C1302" s="1">
        <v>1291</v>
      </c>
      <c r="D1302" s="12">
        <f>VLOOKUP($J1302,Cabos!$A$29:$E$42,2,FALSE)</f>
        <v>1.044</v>
      </c>
      <c r="E1302" s="12">
        <f>VLOOKUP($J1302,Cabos!$A$29:$E$42,3,FALSE)</f>
        <v>0.44619999999999999</v>
      </c>
      <c r="F1302" s="12">
        <f>VLOOKUP($J1302,Cabos!$A$29:$E$42,5,FALSE)</f>
        <v>3.7439161362785476E-6</v>
      </c>
      <c r="G1302" s="1">
        <v>3.7679999999999998E-2</v>
      </c>
      <c r="H1302" s="1" t="s">
        <v>6</v>
      </c>
      <c r="J1302" s="1" t="s">
        <v>41</v>
      </c>
      <c r="L1302" s="9">
        <f t="shared" si="63"/>
        <v>0.42739463601532562</v>
      </c>
      <c r="M1302" s="9">
        <f t="shared" si="64"/>
        <v>23.141603542893169</v>
      </c>
      <c r="S1302">
        <f t="shared" si="65"/>
        <v>0.87197562149621455</v>
      </c>
    </row>
    <row r="1303" spans="1:19" x14ac:dyDescent="0.2">
      <c r="A1303" s="1">
        <v>1302</v>
      </c>
      <c r="B1303" s="1">
        <v>1289</v>
      </c>
      <c r="C1303" s="1">
        <v>1292</v>
      </c>
      <c r="D1303" s="12">
        <f>VLOOKUP($J1303,Cabos!$A$29:$E$42,2,FALSE)</f>
        <v>0.70899999999999996</v>
      </c>
      <c r="E1303" s="12">
        <f>VLOOKUP($J1303,Cabos!$A$29:$E$42,3,FALSE)</f>
        <v>0.41860000000000003</v>
      </c>
      <c r="F1303" s="12">
        <f>VLOOKUP($J1303,Cabos!$A$29:$E$42,5,FALSE)</f>
        <v>3.9619651347068146E-6</v>
      </c>
      <c r="G1303" s="1">
        <v>7.2520000000000001E-2</v>
      </c>
      <c r="H1303" s="1" t="s">
        <v>6</v>
      </c>
      <c r="J1303" s="1" t="s">
        <v>44</v>
      </c>
      <c r="L1303" s="9">
        <f t="shared" si="63"/>
        <v>0.59040902679830753</v>
      </c>
      <c r="M1303" s="9">
        <f t="shared" si="64"/>
        <v>30.557985840743083</v>
      </c>
      <c r="S1303">
        <f t="shared" si="65"/>
        <v>2.2160651331706882</v>
      </c>
    </row>
    <row r="1304" spans="1:19" x14ac:dyDescent="0.2">
      <c r="A1304" s="1">
        <v>1303</v>
      </c>
      <c r="B1304" s="1">
        <v>1289</v>
      </c>
      <c r="C1304" s="1">
        <v>1293</v>
      </c>
      <c r="D1304" s="12">
        <f>VLOOKUP($J1304,Cabos!$A$29:$E$42,2,FALSE)</f>
        <v>1.044</v>
      </c>
      <c r="E1304" s="12">
        <f>VLOOKUP($J1304,Cabos!$A$29:$E$42,3,FALSE)</f>
        <v>0.44619999999999999</v>
      </c>
      <c r="F1304" s="12">
        <f>VLOOKUP($J1304,Cabos!$A$29:$E$42,5,FALSE)</f>
        <v>3.7439161362785476E-6</v>
      </c>
      <c r="G1304" s="1">
        <v>1.806E-2</v>
      </c>
      <c r="H1304" s="1" t="s">
        <v>6</v>
      </c>
      <c r="J1304" s="1" t="s">
        <v>41</v>
      </c>
      <c r="L1304" s="9">
        <f t="shared" si="63"/>
        <v>0.42739463601532562</v>
      </c>
      <c r="M1304" s="9">
        <f t="shared" si="64"/>
        <v>23.141603542893169</v>
      </c>
      <c r="S1304">
        <f t="shared" si="65"/>
        <v>0.41793735998465059</v>
      </c>
    </row>
    <row r="1305" spans="1:19" x14ac:dyDescent="0.2">
      <c r="A1305" s="1">
        <v>1304</v>
      </c>
      <c r="B1305" s="1">
        <v>1292</v>
      </c>
      <c r="C1305" s="1">
        <v>1296</v>
      </c>
      <c r="D1305" s="12">
        <f>VLOOKUP($J1305,Cabos!$A$29:$E$42,2,FALSE)</f>
        <v>0.70899999999999996</v>
      </c>
      <c r="E1305" s="12">
        <f>VLOOKUP($J1305,Cabos!$A$29:$E$42,3,FALSE)</f>
        <v>0.41860000000000003</v>
      </c>
      <c r="F1305" s="12">
        <f>VLOOKUP($J1305,Cabos!$A$29:$E$42,5,FALSE)</f>
        <v>3.9619651347068146E-6</v>
      </c>
      <c r="G1305" s="1">
        <v>0.22150999999999998</v>
      </c>
      <c r="H1305" s="1" t="s">
        <v>6</v>
      </c>
      <c r="J1305" s="1" t="s">
        <v>44</v>
      </c>
      <c r="L1305" s="9">
        <f t="shared" si="63"/>
        <v>0.59040902679830753</v>
      </c>
      <c r="M1305" s="9">
        <f t="shared" si="64"/>
        <v>30.557985840743083</v>
      </c>
      <c r="S1305">
        <f t="shared" si="65"/>
        <v>6.7688994435829999</v>
      </c>
    </row>
    <row r="1306" spans="1:19" x14ac:dyDescent="0.2">
      <c r="A1306" s="1">
        <v>1305</v>
      </c>
      <c r="B1306" s="1">
        <v>1292</v>
      </c>
      <c r="C1306" s="1">
        <v>1295</v>
      </c>
      <c r="D1306" s="12">
        <f>VLOOKUP($J1306,Cabos!$A$29:$E$42,2,FALSE)</f>
        <v>2.5575338639854772</v>
      </c>
      <c r="E1306" s="12">
        <f>VLOOKUP($J1306,Cabos!$A$29:$E$42,3,FALSE)</f>
        <v>0.84708839547549231</v>
      </c>
      <c r="F1306" s="12">
        <f>VLOOKUP($J1306,Cabos!$A$29:$E$42,5,FALSE)</f>
        <v>0</v>
      </c>
      <c r="G1306" s="1">
        <v>0.14321999999999999</v>
      </c>
      <c r="H1306" s="1" t="s">
        <v>6</v>
      </c>
      <c r="J1306" s="1" t="s">
        <v>51</v>
      </c>
      <c r="L1306" s="9">
        <f t="shared" si="63"/>
        <v>0.33121297332714511</v>
      </c>
      <c r="M1306" s="9">
        <f t="shared" si="64"/>
        <v>18.325540448812394</v>
      </c>
      <c r="S1306">
        <f t="shared" si="65"/>
        <v>2.6245839030789107</v>
      </c>
    </row>
    <row r="1307" spans="1:19" x14ac:dyDescent="0.2">
      <c r="A1307" s="1">
        <v>1306</v>
      </c>
      <c r="B1307" s="1">
        <v>1292</v>
      </c>
      <c r="C1307" s="1">
        <v>1294</v>
      </c>
      <c r="D1307" s="12">
        <f>VLOOKUP($J1307,Cabos!$A$29:$E$42,2,FALSE)</f>
        <v>2.5575338639854772</v>
      </c>
      <c r="E1307" s="12">
        <f>VLOOKUP($J1307,Cabos!$A$29:$E$42,3,FALSE)</f>
        <v>0.84708839547549231</v>
      </c>
      <c r="F1307" s="12">
        <f>VLOOKUP($J1307,Cabos!$A$29:$E$42,5,FALSE)</f>
        <v>0</v>
      </c>
      <c r="G1307" s="1">
        <v>6.6450000000000009E-2</v>
      </c>
      <c r="H1307" s="1" t="s">
        <v>6</v>
      </c>
      <c r="J1307" s="1" t="s">
        <v>51</v>
      </c>
      <c r="L1307" s="9">
        <f t="shared" si="63"/>
        <v>0.33121297332714511</v>
      </c>
      <c r="M1307" s="9">
        <f t="shared" si="64"/>
        <v>18.325540448812394</v>
      </c>
      <c r="S1307">
        <f t="shared" si="65"/>
        <v>1.2177321628235838</v>
      </c>
    </row>
    <row r="1308" spans="1:19" x14ac:dyDescent="0.2">
      <c r="A1308" s="1">
        <v>1307</v>
      </c>
      <c r="B1308" s="1">
        <v>1294</v>
      </c>
      <c r="C1308" s="1">
        <v>1299</v>
      </c>
      <c r="D1308" s="12">
        <f>VLOOKUP($J1308,Cabos!$A$29:$E$42,2,FALSE)</f>
        <v>2.5575338639854772</v>
      </c>
      <c r="E1308" s="12">
        <f>VLOOKUP($J1308,Cabos!$A$29:$E$42,3,FALSE)</f>
        <v>0.84708839547549231</v>
      </c>
      <c r="F1308" s="12">
        <f>VLOOKUP($J1308,Cabos!$A$29:$E$42,5,FALSE)</f>
        <v>0</v>
      </c>
      <c r="G1308" s="1">
        <v>0.15409999999999999</v>
      </c>
      <c r="H1308" s="1" t="s">
        <v>6</v>
      </c>
      <c r="J1308" s="1" t="s">
        <v>51</v>
      </c>
      <c r="L1308" s="9">
        <f t="shared" si="63"/>
        <v>0.33121297332714511</v>
      </c>
      <c r="M1308" s="9">
        <f t="shared" si="64"/>
        <v>18.325540448812394</v>
      </c>
      <c r="S1308">
        <f t="shared" si="65"/>
        <v>2.8239657831619898</v>
      </c>
    </row>
    <row r="1309" spans="1:19" x14ac:dyDescent="0.2">
      <c r="A1309" s="1">
        <v>1308</v>
      </c>
      <c r="B1309" s="1">
        <v>1295</v>
      </c>
      <c r="C1309" s="1">
        <v>1298</v>
      </c>
      <c r="D1309" s="12">
        <f>VLOOKUP($J1309,Cabos!$A$29:$E$42,2,FALSE)</f>
        <v>2.5575338639854772</v>
      </c>
      <c r="E1309" s="12">
        <f>VLOOKUP($J1309,Cabos!$A$29:$E$42,3,FALSE)</f>
        <v>0.84708839547549231</v>
      </c>
      <c r="F1309" s="12">
        <f>VLOOKUP($J1309,Cabos!$A$29:$E$42,5,FALSE)</f>
        <v>0</v>
      </c>
      <c r="G1309" s="1">
        <v>3.6670000000000001E-2</v>
      </c>
      <c r="H1309" s="1" t="s">
        <v>6</v>
      </c>
      <c r="J1309" s="1" t="s">
        <v>51</v>
      </c>
      <c r="L1309" s="9">
        <f t="shared" si="63"/>
        <v>0.33121297332714511</v>
      </c>
      <c r="M1309" s="9">
        <f t="shared" si="64"/>
        <v>18.325540448812394</v>
      </c>
      <c r="S1309">
        <f t="shared" si="65"/>
        <v>0.67199756825795054</v>
      </c>
    </row>
    <row r="1310" spans="1:19" x14ac:dyDescent="0.2">
      <c r="A1310" s="1">
        <v>1309</v>
      </c>
      <c r="B1310" s="1">
        <v>1296</v>
      </c>
      <c r="C1310" s="1">
        <v>1297</v>
      </c>
      <c r="D1310" s="12">
        <f>VLOOKUP($J1310,Cabos!$A$29:$E$42,2,FALSE)</f>
        <v>0.70899999999999996</v>
      </c>
      <c r="E1310" s="12">
        <f>VLOOKUP($J1310,Cabos!$A$29:$E$42,3,FALSE)</f>
        <v>0.41860000000000003</v>
      </c>
      <c r="F1310" s="12">
        <f>VLOOKUP($J1310,Cabos!$A$29:$E$42,5,FALSE)</f>
        <v>3.9619651347068146E-6</v>
      </c>
      <c r="G1310" s="1">
        <v>3.2199999999999999E-2</v>
      </c>
      <c r="H1310" s="1" t="s">
        <v>6</v>
      </c>
      <c r="J1310" s="1" t="s">
        <v>44</v>
      </c>
      <c r="L1310" s="9">
        <f t="shared" si="63"/>
        <v>0.59040902679830753</v>
      </c>
      <c r="M1310" s="9">
        <f t="shared" si="64"/>
        <v>30.557985840743083</v>
      </c>
      <c r="S1310">
        <f t="shared" si="65"/>
        <v>0.9839671440719272</v>
      </c>
    </row>
    <row r="1311" spans="1:19" x14ac:dyDescent="0.2">
      <c r="A1311" s="1">
        <v>1310</v>
      </c>
      <c r="B1311" s="1">
        <v>1299</v>
      </c>
      <c r="C1311" s="1">
        <v>1302</v>
      </c>
      <c r="D1311" s="12">
        <f>VLOOKUP($J1311,Cabos!$A$29:$E$42,2,FALSE)</f>
        <v>1.044</v>
      </c>
      <c r="E1311" s="12">
        <f>VLOOKUP($J1311,Cabos!$A$29:$E$42,3,FALSE)</f>
        <v>0.44619999999999999</v>
      </c>
      <c r="F1311" s="12">
        <f>VLOOKUP($J1311,Cabos!$A$29:$E$42,5,FALSE)</f>
        <v>3.7439161362785476E-6</v>
      </c>
      <c r="G1311" s="1">
        <v>7.2650000000000006E-2</v>
      </c>
      <c r="H1311" s="1" t="s">
        <v>6</v>
      </c>
      <c r="J1311" s="1" t="s">
        <v>41</v>
      </c>
      <c r="L1311" s="9">
        <f t="shared" si="63"/>
        <v>0.42739463601532562</v>
      </c>
      <c r="M1311" s="9">
        <f t="shared" si="64"/>
        <v>23.141603542893169</v>
      </c>
      <c r="S1311">
        <f t="shared" si="65"/>
        <v>1.6812374973911888</v>
      </c>
    </row>
    <row r="1312" spans="1:19" x14ac:dyDescent="0.2">
      <c r="A1312" s="1">
        <v>1311</v>
      </c>
      <c r="B1312" s="1">
        <v>1299</v>
      </c>
      <c r="C1312" s="1">
        <v>1300</v>
      </c>
      <c r="D1312" s="12">
        <f>VLOOKUP($J1312,Cabos!$A$29:$E$42,2,FALSE)</f>
        <v>2.5575338639854772</v>
      </c>
      <c r="E1312" s="12">
        <f>VLOOKUP($J1312,Cabos!$A$29:$E$42,3,FALSE)</f>
        <v>0.84708839547549231</v>
      </c>
      <c r="F1312" s="12">
        <f>VLOOKUP($J1312,Cabos!$A$29:$E$42,5,FALSE)</f>
        <v>0</v>
      </c>
      <c r="G1312" s="1">
        <v>9.5420000000000005E-2</v>
      </c>
      <c r="H1312" s="1" t="s">
        <v>6</v>
      </c>
      <c r="J1312" s="1" t="s">
        <v>51</v>
      </c>
      <c r="L1312" s="9">
        <f t="shared" si="63"/>
        <v>0.33121297332714511</v>
      </c>
      <c r="M1312" s="9">
        <f t="shared" si="64"/>
        <v>18.325540448812394</v>
      </c>
      <c r="S1312">
        <f t="shared" si="65"/>
        <v>1.7486230696256786</v>
      </c>
    </row>
    <row r="1313" spans="1:19" x14ac:dyDescent="0.2">
      <c r="A1313" s="1">
        <v>1312</v>
      </c>
      <c r="B1313" s="1">
        <v>1299</v>
      </c>
      <c r="C1313" s="1">
        <v>1301</v>
      </c>
      <c r="D1313" s="12">
        <f>VLOOKUP($J1313,Cabos!$A$29:$E$42,2,FALSE)</f>
        <v>1.044</v>
      </c>
      <c r="E1313" s="12">
        <f>VLOOKUP($J1313,Cabos!$A$29:$E$42,3,FALSE)</f>
        <v>0.44619999999999999</v>
      </c>
      <c r="F1313" s="12">
        <f>VLOOKUP($J1313,Cabos!$A$29:$E$42,5,FALSE)</f>
        <v>3.7439161362785476E-6</v>
      </c>
      <c r="G1313" s="1">
        <v>8.3280000000000007E-2</v>
      </c>
      <c r="H1313" s="1" t="s">
        <v>6</v>
      </c>
      <c r="J1313" s="1" t="s">
        <v>41</v>
      </c>
      <c r="L1313" s="9">
        <f t="shared" si="63"/>
        <v>0.42739463601532562</v>
      </c>
      <c r="M1313" s="9">
        <f t="shared" si="64"/>
        <v>23.141603542893169</v>
      </c>
      <c r="S1313">
        <f t="shared" si="65"/>
        <v>1.9272327430521432</v>
      </c>
    </row>
    <row r="1314" spans="1:19" x14ac:dyDescent="0.2">
      <c r="A1314" s="1">
        <v>1313</v>
      </c>
      <c r="B1314" s="1">
        <v>1300</v>
      </c>
      <c r="C1314" s="1">
        <v>1304</v>
      </c>
      <c r="D1314" s="12">
        <f>VLOOKUP($J1314,Cabos!$A$29:$E$42,2,FALSE)</f>
        <v>1.044</v>
      </c>
      <c r="E1314" s="12">
        <f>VLOOKUP($J1314,Cabos!$A$29:$E$42,3,FALSE)</f>
        <v>0.44619999999999999</v>
      </c>
      <c r="F1314" s="12">
        <f>VLOOKUP($J1314,Cabos!$A$29:$E$42,5,FALSE)</f>
        <v>3.7439161362785476E-6</v>
      </c>
      <c r="G1314" s="1">
        <v>7.8629999999999992E-2</v>
      </c>
      <c r="H1314" s="1" t="s">
        <v>6</v>
      </c>
      <c r="J1314" s="1" t="s">
        <v>41</v>
      </c>
      <c r="L1314" s="9">
        <f t="shared" si="63"/>
        <v>0.42739463601532562</v>
      </c>
      <c r="M1314" s="9">
        <f t="shared" si="64"/>
        <v>23.141603542893169</v>
      </c>
      <c r="S1314">
        <f t="shared" si="65"/>
        <v>1.8196242865776897</v>
      </c>
    </row>
    <row r="1315" spans="1:19" x14ac:dyDescent="0.2">
      <c r="A1315" s="1">
        <v>1314</v>
      </c>
      <c r="B1315" s="1">
        <v>1300</v>
      </c>
      <c r="C1315" s="1">
        <v>1303</v>
      </c>
      <c r="D1315" s="12">
        <f>VLOOKUP($J1315,Cabos!$A$29:$E$42,2,FALSE)</f>
        <v>1.044</v>
      </c>
      <c r="E1315" s="12">
        <f>VLOOKUP($J1315,Cabos!$A$29:$E$42,3,FALSE)</f>
        <v>0.44619999999999999</v>
      </c>
      <c r="F1315" s="12">
        <f>VLOOKUP($J1315,Cabos!$A$29:$E$42,5,FALSE)</f>
        <v>3.7439161362785476E-6</v>
      </c>
      <c r="G1315" s="1">
        <v>5.2819999999999999E-2</v>
      </c>
      <c r="H1315" s="1" t="s">
        <v>6</v>
      </c>
      <c r="J1315" s="1" t="s">
        <v>41</v>
      </c>
      <c r="L1315" s="9">
        <f t="shared" si="63"/>
        <v>0.42739463601532562</v>
      </c>
      <c r="M1315" s="9">
        <f t="shared" si="64"/>
        <v>23.141603542893169</v>
      </c>
      <c r="S1315">
        <f t="shared" si="65"/>
        <v>1.2223394991356171</v>
      </c>
    </row>
    <row r="1316" spans="1:19" x14ac:dyDescent="0.2">
      <c r="A1316" s="1">
        <v>1315</v>
      </c>
      <c r="B1316" s="1">
        <v>1300</v>
      </c>
      <c r="C1316" s="1">
        <v>1305</v>
      </c>
      <c r="D1316" s="12">
        <f>VLOOKUP($J1316,Cabos!$A$29:$E$42,2,FALSE)</f>
        <v>2.5575338639854772</v>
      </c>
      <c r="E1316" s="12">
        <f>VLOOKUP($J1316,Cabos!$A$29:$E$42,3,FALSE)</f>
        <v>0.84708839547549231</v>
      </c>
      <c r="F1316" s="12">
        <f>VLOOKUP($J1316,Cabos!$A$29:$E$42,5,FALSE)</f>
        <v>0</v>
      </c>
      <c r="G1316" s="1">
        <v>4.6740000000000004E-2</v>
      </c>
      <c r="H1316" s="1" t="s">
        <v>6</v>
      </c>
      <c r="J1316" s="1" t="s">
        <v>51</v>
      </c>
      <c r="L1316" s="9">
        <f t="shared" si="63"/>
        <v>0.33121297332714511</v>
      </c>
      <c r="M1316" s="9">
        <f t="shared" si="64"/>
        <v>18.325540448812394</v>
      </c>
      <c r="S1316">
        <f t="shared" si="65"/>
        <v>0.85653576057749137</v>
      </c>
    </row>
    <row r="1317" spans="1:19" x14ac:dyDescent="0.2">
      <c r="A1317" s="1">
        <v>1316</v>
      </c>
      <c r="B1317" s="1">
        <v>1309</v>
      </c>
      <c r="C1317" s="1">
        <v>1310</v>
      </c>
      <c r="D1317" s="12">
        <f>VLOOKUP($J1317,Cabos!$A$29:$E$42,2,FALSE)</f>
        <v>1.712</v>
      </c>
      <c r="E1317" s="12">
        <f>VLOOKUP($J1317,Cabos!$A$29:$E$42,3,FALSE)</f>
        <v>0.45369999999999999</v>
      </c>
      <c r="F1317" s="12">
        <f>VLOOKUP($J1317,Cabos!$A$29:$E$42,5,FALSE)</f>
        <v>3.6416605972323381E-6</v>
      </c>
      <c r="G1317" s="1">
        <v>9.0840000000000004E-2</v>
      </c>
      <c r="H1317" s="1" t="s">
        <v>6</v>
      </c>
      <c r="J1317" s="1" t="s">
        <v>43</v>
      </c>
      <c r="L1317" s="9">
        <f t="shared" si="63"/>
        <v>0.26501168224299065</v>
      </c>
      <c r="M1317" s="9">
        <f t="shared" si="64"/>
        <v>14.842852478997703</v>
      </c>
      <c r="S1317">
        <f t="shared" si="65"/>
        <v>1.3483247191921515</v>
      </c>
    </row>
    <row r="1318" spans="1:19" x14ac:dyDescent="0.2">
      <c r="A1318" s="1">
        <v>1317</v>
      </c>
      <c r="B1318" s="1">
        <v>1310</v>
      </c>
      <c r="C1318" s="1">
        <v>1311</v>
      </c>
      <c r="D1318" s="12">
        <f>VLOOKUP($J1318,Cabos!$A$29:$E$42,2,FALSE)</f>
        <v>1.712</v>
      </c>
      <c r="E1318" s="12">
        <f>VLOOKUP($J1318,Cabos!$A$29:$E$42,3,FALSE)</f>
        <v>0.45369999999999999</v>
      </c>
      <c r="F1318" s="12">
        <f>VLOOKUP($J1318,Cabos!$A$29:$E$42,5,FALSE)</f>
        <v>3.6416605972323381E-6</v>
      </c>
      <c r="G1318" s="1">
        <v>5.9500000000000004E-3</v>
      </c>
      <c r="H1318" s="1" t="s">
        <v>6</v>
      </c>
      <c r="J1318" s="1" t="s">
        <v>43</v>
      </c>
      <c r="L1318" s="9">
        <f t="shared" si="63"/>
        <v>0.26501168224299065</v>
      </c>
      <c r="M1318" s="9">
        <f t="shared" si="64"/>
        <v>14.842852478997703</v>
      </c>
      <c r="S1318">
        <f t="shared" si="65"/>
        <v>8.831497225003633E-2</v>
      </c>
    </row>
    <row r="1319" spans="1:19" x14ac:dyDescent="0.2">
      <c r="A1319" s="1">
        <v>1318</v>
      </c>
      <c r="B1319" s="1">
        <v>1311</v>
      </c>
      <c r="C1319" s="1">
        <v>1312</v>
      </c>
      <c r="D1319" s="12">
        <f>VLOOKUP($J1319,Cabos!$A$29:$E$42,2,FALSE)</f>
        <v>1.712</v>
      </c>
      <c r="E1319" s="12">
        <f>VLOOKUP($J1319,Cabos!$A$29:$E$42,3,FALSE)</f>
        <v>0.45369999999999999</v>
      </c>
      <c r="F1319" s="12">
        <f>VLOOKUP($J1319,Cabos!$A$29:$E$42,5,FALSE)</f>
        <v>3.6416605972323381E-6</v>
      </c>
      <c r="G1319" s="1">
        <v>5.135E-2</v>
      </c>
      <c r="H1319" s="1" t="s">
        <v>6</v>
      </c>
      <c r="J1319" s="1" t="s">
        <v>43</v>
      </c>
      <c r="L1319" s="9">
        <f t="shared" si="63"/>
        <v>0.26501168224299065</v>
      </c>
      <c r="M1319" s="9">
        <f t="shared" si="64"/>
        <v>14.842852478997703</v>
      </c>
      <c r="S1319">
        <f t="shared" si="65"/>
        <v>0.76218047479653206</v>
      </c>
    </row>
    <row r="1320" spans="1:19" x14ac:dyDescent="0.2">
      <c r="A1320" s="1">
        <v>1319</v>
      </c>
      <c r="B1320" s="1">
        <v>1311</v>
      </c>
      <c r="C1320" s="1">
        <v>1313</v>
      </c>
      <c r="D1320" s="12">
        <f>VLOOKUP($J1320,Cabos!$A$29:$E$42,2,FALSE)</f>
        <v>1.712</v>
      </c>
      <c r="E1320" s="12">
        <f>VLOOKUP($J1320,Cabos!$A$29:$E$42,3,FALSE)</f>
        <v>0.45369999999999999</v>
      </c>
      <c r="F1320" s="12">
        <f>VLOOKUP($J1320,Cabos!$A$29:$E$42,5,FALSE)</f>
        <v>3.6416605972323381E-6</v>
      </c>
      <c r="G1320" s="1">
        <v>1.8010000000000002E-2</v>
      </c>
      <c r="H1320" s="1" t="s">
        <v>6</v>
      </c>
      <c r="J1320" s="1" t="s">
        <v>43</v>
      </c>
      <c r="L1320" s="9">
        <f t="shared" si="63"/>
        <v>0.26501168224299065</v>
      </c>
      <c r="M1320" s="9">
        <f t="shared" si="64"/>
        <v>14.842852478997703</v>
      </c>
      <c r="S1320">
        <f t="shared" si="65"/>
        <v>0.26731977314674865</v>
      </c>
    </row>
    <row r="1321" spans="1:19" x14ac:dyDescent="0.2">
      <c r="A1321" s="1">
        <v>1320</v>
      </c>
      <c r="B1321" s="1">
        <v>1312</v>
      </c>
      <c r="C1321" s="1">
        <v>1315</v>
      </c>
      <c r="D1321" s="12">
        <f>VLOOKUP($J1321,Cabos!$A$29:$E$42,2,FALSE)</f>
        <v>1.712</v>
      </c>
      <c r="E1321" s="12">
        <f>VLOOKUP($J1321,Cabos!$A$29:$E$42,3,FALSE)</f>
        <v>0.45369999999999999</v>
      </c>
      <c r="F1321" s="12">
        <f>VLOOKUP($J1321,Cabos!$A$29:$E$42,5,FALSE)</f>
        <v>3.6416605972323381E-6</v>
      </c>
      <c r="G1321" s="1">
        <v>1.72E-2</v>
      </c>
      <c r="H1321" s="1" t="s">
        <v>6</v>
      </c>
      <c r="J1321" s="1" t="s">
        <v>43</v>
      </c>
      <c r="L1321" s="9">
        <f t="shared" si="63"/>
        <v>0.26501168224299065</v>
      </c>
      <c r="M1321" s="9">
        <f t="shared" si="64"/>
        <v>14.842852478997703</v>
      </c>
      <c r="S1321">
        <f t="shared" si="65"/>
        <v>0.25529706263876051</v>
      </c>
    </row>
    <row r="1322" spans="1:19" x14ac:dyDescent="0.2">
      <c r="A1322" s="1">
        <v>1321</v>
      </c>
      <c r="B1322" s="1">
        <v>1312</v>
      </c>
      <c r="C1322" s="1">
        <v>1314</v>
      </c>
      <c r="D1322" s="12">
        <f>VLOOKUP($J1322,Cabos!$A$29:$E$42,2,FALSE)</f>
        <v>1.712</v>
      </c>
      <c r="E1322" s="12">
        <f>VLOOKUP($J1322,Cabos!$A$29:$E$42,3,FALSE)</f>
        <v>0.45369999999999999</v>
      </c>
      <c r="F1322" s="12">
        <f>VLOOKUP($J1322,Cabos!$A$29:$E$42,5,FALSE)</f>
        <v>3.6416605972323381E-6</v>
      </c>
      <c r="G1322" s="1">
        <v>6.5640000000000004E-2</v>
      </c>
      <c r="H1322" s="1" t="s">
        <v>6</v>
      </c>
      <c r="J1322" s="1" t="s">
        <v>43</v>
      </c>
      <c r="L1322" s="9">
        <f t="shared" si="63"/>
        <v>0.26501168224299065</v>
      </c>
      <c r="M1322" s="9">
        <f t="shared" si="64"/>
        <v>14.842852478997703</v>
      </c>
      <c r="S1322">
        <f t="shared" si="65"/>
        <v>0.97428483672140931</v>
      </c>
    </row>
    <row r="1323" spans="1:19" x14ac:dyDescent="0.2">
      <c r="A1323" s="1">
        <v>1322</v>
      </c>
      <c r="B1323" s="1">
        <v>1314</v>
      </c>
      <c r="C1323" s="1">
        <v>1316</v>
      </c>
      <c r="D1323" s="12">
        <f>VLOOKUP($J1323,Cabos!$A$29:$E$42,2,FALSE)</f>
        <v>1.712</v>
      </c>
      <c r="E1323" s="12">
        <f>VLOOKUP($J1323,Cabos!$A$29:$E$42,3,FALSE)</f>
        <v>0.45369999999999999</v>
      </c>
      <c r="F1323" s="12">
        <f>VLOOKUP($J1323,Cabos!$A$29:$E$42,5,FALSE)</f>
        <v>3.6416605972323381E-6</v>
      </c>
      <c r="G1323" s="1">
        <v>1.797E-2</v>
      </c>
      <c r="H1323" s="1" t="s">
        <v>6</v>
      </c>
      <c r="J1323" s="1" t="s">
        <v>43</v>
      </c>
      <c r="L1323" s="9">
        <f t="shared" si="63"/>
        <v>0.26501168224299065</v>
      </c>
      <c r="M1323" s="9">
        <f t="shared" si="64"/>
        <v>14.842852478997703</v>
      </c>
      <c r="S1323">
        <f t="shared" si="65"/>
        <v>0.26672605904758873</v>
      </c>
    </row>
    <row r="1324" spans="1:19" x14ac:dyDescent="0.2">
      <c r="A1324" s="1">
        <v>1323</v>
      </c>
      <c r="B1324" s="1">
        <v>1317</v>
      </c>
      <c r="C1324" s="1">
        <v>1318</v>
      </c>
      <c r="D1324" s="12">
        <f>VLOOKUP($J1324,Cabos!$A$29:$E$42,2,FALSE)</f>
        <v>1.712</v>
      </c>
      <c r="E1324" s="12">
        <f>VLOOKUP($J1324,Cabos!$A$29:$E$42,3,FALSE)</f>
        <v>0.45369999999999999</v>
      </c>
      <c r="F1324" s="12">
        <f>VLOOKUP($J1324,Cabos!$A$29:$E$42,5,FALSE)</f>
        <v>3.6416605972323381E-6</v>
      </c>
      <c r="G1324" s="1">
        <v>0.18159</v>
      </c>
      <c r="H1324" s="1" t="s">
        <v>6</v>
      </c>
      <c r="J1324" s="1" t="s">
        <v>43</v>
      </c>
      <c r="K1324" s="1" t="s">
        <v>45</v>
      </c>
      <c r="L1324" s="9">
        <f t="shared" si="63"/>
        <v>0.26501168224299065</v>
      </c>
      <c r="M1324" s="9">
        <f t="shared" si="64"/>
        <v>14.842852478997703</v>
      </c>
      <c r="S1324">
        <f t="shared" si="65"/>
        <v>2.6953135816611926</v>
      </c>
    </row>
    <row r="1325" spans="1:19" x14ac:dyDescent="0.2">
      <c r="A1325" s="1">
        <v>1324</v>
      </c>
      <c r="B1325" s="1">
        <v>1318</v>
      </c>
      <c r="C1325" s="1">
        <v>1319</v>
      </c>
      <c r="D1325" s="12">
        <f>VLOOKUP($J1325,Cabos!$A$29:$E$42,2,FALSE)</f>
        <v>1.712</v>
      </c>
      <c r="E1325" s="12">
        <f>VLOOKUP($J1325,Cabos!$A$29:$E$42,3,FALSE)</f>
        <v>0.45369999999999999</v>
      </c>
      <c r="F1325" s="12">
        <f>VLOOKUP($J1325,Cabos!$A$29:$E$42,5,FALSE)</f>
        <v>3.6416605972323381E-6</v>
      </c>
      <c r="G1325" s="1">
        <v>1.03E-2</v>
      </c>
      <c r="H1325" s="1" t="s">
        <v>6</v>
      </c>
      <c r="J1325" s="1" t="s">
        <v>43</v>
      </c>
      <c r="L1325" s="9">
        <f t="shared" si="63"/>
        <v>0.26501168224299065</v>
      </c>
      <c r="M1325" s="9">
        <f t="shared" si="64"/>
        <v>14.842852478997703</v>
      </c>
      <c r="S1325">
        <f t="shared" si="65"/>
        <v>0.15288138053367634</v>
      </c>
    </row>
    <row r="1326" spans="1:19" x14ac:dyDescent="0.2">
      <c r="A1326" s="1">
        <v>1325</v>
      </c>
      <c r="B1326" s="1">
        <v>1318</v>
      </c>
      <c r="C1326" s="1">
        <v>1321</v>
      </c>
      <c r="D1326" s="12">
        <f>VLOOKUP($J1326,Cabos!$A$29:$E$42,2,FALSE)</f>
        <v>1.712</v>
      </c>
      <c r="E1326" s="12">
        <f>VLOOKUP($J1326,Cabos!$A$29:$E$42,3,FALSE)</f>
        <v>0.45369999999999999</v>
      </c>
      <c r="F1326" s="12">
        <f>VLOOKUP($J1326,Cabos!$A$29:$E$42,5,FALSE)</f>
        <v>3.6416605972323381E-6</v>
      </c>
      <c r="G1326" s="1">
        <v>4.0750000000000001E-2</v>
      </c>
      <c r="H1326" s="1" t="s">
        <v>6</v>
      </c>
      <c r="J1326" s="1" t="s">
        <v>43</v>
      </c>
      <c r="L1326" s="9">
        <f t="shared" si="63"/>
        <v>0.26501168224299065</v>
      </c>
      <c r="M1326" s="9">
        <f t="shared" si="64"/>
        <v>14.842852478997703</v>
      </c>
      <c r="S1326">
        <f t="shared" si="65"/>
        <v>0.60484623851915642</v>
      </c>
    </row>
    <row r="1327" spans="1:19" x14ac:dyDescent="0.2">
      <c r="A1327" s="1">
        <v>1326</v>
      </c>
      <c r="B1327" s="1">
        <v>1318</v>
      </c>
      <c r="C1327" s="1">
        <v>1320</v>
      </c>
      <c r="D1327" s="12">
        <f>VLOOKUP($J1327,Cabos!$A$29:$E$42,2,FALSE)</f>
        <v>1.712</v>
      </c>
      <c r="E1327" s="12">
        <f>VLOOKUP($J1327,Cabos!$A$29:$E$42,3,FALSE)</f>
        <v>0.45369999999999999</v>
      </c>
      <c r="F1327" s="12">
        <f>VLOOKUP($J1327,Cabos!$A$29:$E$42,5,FALSE)</f>
        <v>3.6416605972323381E-6</v>
      </c>
      <c r="G1327" s="1">
        <v>2.683E-2</v>
      </c>
      <c r="H1327" s="1" t="s">
        <v>6</v>
      </c>
      <c r="J1327" s="1" t="s">
        <v>43</v>
      </c>
      <c r="L1327" s="9">
        <f t="shared" si="63"/>
        <v>0.26501168224299065</v>
      </c>
      <c r="M1327" s="9">
        <f t="shared" si="64"/>
        <v>14.842852478997703</v>
      </c>
      <c r="S1327">
        <f t="shared" si="65"/>
        <v>0.39823373201150836</v>
      </c>
    </row>
    <row r="1328" spans="1:19" x14ac:dyDescent="0.2">
      <c r="A1328" s="1">
        <v>1327</v>
      </c>
      <c r="B1328" s="1">
        <v>1319</v>
      </c>
      <c r="C1328" s="1">
        <v>1328</v>
      </c>
      <c r="D1328" s="12">
        <f>VLOOKUP($J1328,Cabos!$A$29:$E$42,2,FALSE)</f>
        <v>1.712</v>
      </c>
      <c r="E1328" s="12">
        <f>VLOOKUP($J1328,Cabos!$A$29:$E$42,3,FALSE)</f>
        <v>0.45369999999999999</v>
      </c>
      <c r="F1328" s="12">
        <f>VLOOKUP($J1328,Cabos!$A$29:$E$42,5,FALSE)</f>
        <v>3.6416605972323381E-6</v>
      </c>
      <c r="G1328" s="1">
        <v>0.22386</v>
      </c>
      <c r="H1328" s="1" t="s">
        <v>6</v>
      </c>
      <c r="J1328" s="1" t="s">
        <v>43</v>
      </c>
      <c r="L1328" s="9">
        <f t="shared" si="63"/>
        <v>0.26501168224299065</v>
      </c>
      <c r="M1328" s="9">
        <f t="shared" si="64"/>
        <v>14.842852478997703</v>
      </c>
      <c r="S1328">
        <f t="shared" si="65"/>
        <v>3.3227209559484256</v>
      </c>
    </row>
    <row r="1329" spans="1:19" x14ac:dyDescent="0.2">
      <c r="A1329" s="1">
        <v>1328</v>
      </c>
      <c r="B1329" s="1">
        <v>1321</v>
      </c>
      <c r="C1329" s="1">
        <v>1322</v>
      </c>
      <c r="D1329" s="12">
        <f>VLOOKUP($J1329,Cabos!$A$29:$E$42,2,FALSE)</f>
        <v>1.712</v>
      </c>
      <c r="E1329" s="12">
        <f>VLOOKUP($J1329,Cabos!$A$29:$E$42,3,FALSE)</f>
        <v>0.45369999999999999</v>
      </c>
      <c r="F1329" s="12">
        <f>VLOOKUP($J1329,Cabos!$A$29:$E$42,5,FALSE)</f>
        <v>3.6416605972323381E-6</v>
      </c>
      <c r="G1329" s="1">
        <v>1.166E-2</v>
      </c>
      <c r="H1329" s="1" t="s">
        <v>6</v>
      </c>
      <c r="J1329" s="1" t="s">
        <v>43</v>
      </c>
      <c r="L1329" s="9">
        <f t="shared" si="63"/>
        <v>0.26501168224299065</v>
      </c>
      <c r="M1329" s="9">
        <f t="shared" si="64"/>
        <v>14.842852478997703</v>
      </c>
      <c r="S1329">
        <f t="shared" si="65"/>
        <v>0.17306765990511322</v>
      </c>
    </row>
    <row r="1330" spans="1:19" x14ac:dyDescent="0.2">
      <c r="A1330" s="1">
        <v>1329</v>
      </c>
      <c r="B1330" s="1">
        <v>1321</v>
      </c>
      <c r="C1330" s="1">
        <v>1323</v>
      </c>
      <c r="D1330" s="12">
        <f>VLOOKUP($J1330,Cabos!$A$29:$E$42,2,FALSE)</f>
        <v>1.712</v>
      </c>
      <c r="E1330" s="12">
        <f>VLOOKUP($J1330,Cabos!$A$29:$E$42,3,FALSE)</f>
        <v>0.45369999999999999</v>
      </c>
      <c r="F1330" s="12">
        <f>VLOOKUP($J1330,Cabos!$A$29:$E$42,5,FALSE)</f>
        <v>3.6416605972323381E-6</v>
      </c>
      <c r="G1330" s="1">
        <v>9.2370000000000008E-2</v>
      </c>
      <c r="H1330" s="1" t="s">
        <v>6</v>
      </c>
      <c r="J1330" s="1" t="s">
        <v>43</v>
      </c>
      <c r="L1330" s="9">
        <f t="shared" si="63"/>
        <v>0.26501168224299065</v>
      </c>
      <c r="M1330" s="9">
        <f t="shared" si="64"/>
        <v>14.842852478997703</v>
      </c>
      <c r="S1330">
        <f t="shared" si="65"/>
        <v>1.371034283485018</v>
      </c>
    </row>
    <row r="1331" spans="1:19" x14ac:dyDescent="0.2">
      <c r="A1331" s="1">
        <v>1330</v>
      </c>
      <c r="B1331" s="1">
        <v>1323</v>
      </c>
      <c r="C1331" s="1">
        <v>1325</v>
      </c>
      <c r="D1331" s="12">
        <f>VLOOKUP($J1331,Cabos!$A$29:$E$42,2,FALSE)</f>
        <v>1.712</v>
      </c>
      <c r="E1331" s="12">
        <f>VLOOKUP($J1331,Cabos!$A$29:$E$42,3,FALSE)</f>
        <v>0.45369999999999999</v>
      </c>
      <c r="F1331" s="12">
        <f>VLOOKUP($J1331,Cabos!$A$29:$E$42,5,FALSE)</f>
        <v>3.6416605972323381E-6</v>
      </c>
      <c r="G1331" s="1">
        <v>2.9510000000000002E-2</v>
      </c>
      <c r="H1331" s="1" t="s">
        <v>6</v>
      </c>
      <c r="J1331" s="1" t="s">
        <v>43</v>
      </c>
      <c r="L1331" s="9">
        <f t="shared" si="63"/>
        <v>0.26501168224299065</v>
      </c>
      <c r="M1331" s="9">
        <f t="shared" si="64"/>
        <v>14.842852478997703</v>
      </c>
      <c r="S1331">
        <f t="shared" si="65"/>
        <v>0.43801257665522225</v>
      </c>
    </row>
    <row r="1332" spans="1:19" x14ac:dyDescent="0.2">
      <c r="A1332" s="1">
        <v>1331</v>
      </c>
      <c r="B1332" s="1">
        <v>1323</v>
      </c>
      <c r="C1332" s="1">
        <v>1326</v>
      </c>
      <c r="D1332" s="12">
        <f>VLOOKUP($J1332,Cabos!$A$29:$E$42,2,FALSE)</f>
        <v>1.044</v>
      </c>
      <c r="E1332" s="12">
        <f>VLOOKUP($J1332,Cabos!$A$29:$E$42,3,FALSE)</f>
        <v>0.44619999999999999</v>
      </c>
      <c r="F1332" s="12">
        <f>VLOOKUP($J1332,Cabos!$A$29:$E$42,5,FALSE)</f>
        <v>3.7439161362785476E-6</v>
      </c>
      <c r="G1332" s="1">
        <v>0.11864</v>
      </c>
      <c r="H1332" s="1" t="s">
        <v>6</v>
      </c>
      <c r="J1332" s="1" t="s">
        <v>41</v>
      </c>
      <c r="L1332" s="9">
        <f t="shared" si="63"/>
        <v>0.42739463601532562</v>
      </c>
      <c r="M1332" s="9">
        <f t="shared" si="64"/>
        <v>23.141603542893169</v>
      </c>
      <c r="S1332">
        <f t="shared" si="65"/>
        <v>2.7455198443288453</v>
      </c>
    </row>
    <row r="1333" spans="1:19" x14ac:dyDescent="0.2">
      <c r="A1333" s="1">
        <v>1332</v>
      </c>
      <c r="B1333" s="1">
        <v>1323</v>
      </c>
      <c r="C1333" s="1">
        <v>1324</v>
      </c>
      <c r="D1333" s="12">
        <f>VLOOKUP($J1333,Cabos!$A$29:$E$42,2,FALSE)</f>
        <v>1.044</v>
      </c>
      <c r="E1333" s="12">
        <f>VLOOKUP($J1333,Cabos!$A$29:$E$42,3,FALSE)</f>
        <v>0.44619999999999999</v>
      </c>
      <c r="F1333" s="12">
        <f>VLOOKUP($J1333,Cabos!$A$29:$E$42,5,FALSE)</f>
        <v>3.7439161362785476E-6</v>
      </c>
      <c r="G1333" s="1">
        <v>7.4700000000000001E-3</v>
      </c>
      <c r="H1333" s="1" t="s">
        <v>6</v>
      </c>
      <c r="J1333" s="1" t="s">
        <v>41</v>
      </c>
      <c r="L1333" s="9">
        <f t="shared" si="63"/>
        <v>0.42739463601532562</v>
      </c>
      <c r="M1333" s="9">
        <f t="shared" si="64"/>
        <v>23.141603542893169</v>
      </c>
      <c r="S1333">
        <f t="shared" si="65"/>
        <v>0.17286777846541196</v>
      </c>
    </row>
    <row r="1334" spans="1:19" x14ac:dyDescent="0.2">
      <c r="A1334" s="1">
        <v>1333</v>
      </c>
      <c r="B1334" s="1">
        <v>1325</v>
      </c>
      <c r="C1334" s="1">
        <v>1327</v>
      </c>
      <c r="D1334" s="12">
        <f>VLOOKUP($J1334,Cabos!$A$29:$E$42,2,FALSE)</f>
        <v>1.712</v>
      </c>
      <c r="E1334" s="12">
        <f>VLOOKUP($J1334,Cabos!$A$29:$E$42,3,FALSE)</f>
        <v>0.45369999999999999</v>
      </c>
      <c r="F1334" s="12">
        <f>VLOOKUP($J1334,Cabos!$A$29:$E$42,5,FALSE)</f>
        <v>3.6416605972323381E-6</v>
      </c>
      <c r="G1334" s="1">
        <v>3.2199999999999999E-2</v>
      </c>
      <c r="H1334" s="1" t="s">
        <v>6</v>
      </c>
      <c r="J1334" s="1" t="s">
        <v>43</v>
      </c>
      <c r="L1334" s="9">
        <f t="shared" si="63"/>
        <v>0.26501168224299065</v>
      </c>
      <c r="M1334" s="9">
        <f t="shared" si="64"/>
        <v>14.842852478997703</v>
      </c>
      <c r="S1334">
        <f t="shared" si="65"/>
        <v>0.477939849823726</v>
      </c>
    </row>
    <row r="1335" spans="1:19" x14ac:dyDescent="0.2">
      <c r="A1335" s="1">
        <v>1334</v>
      </c>
      <c r="B1335" s="1">
        <v>1328</v>
      </c>
      <c r="C1335" s="1">
        <v>1329</v>
      </c>
      <c r="D1335" s="12">
        <f>VLOOKUP($J1335,Cabos!$A$29:$E$42,2,FALSE)</f>
        <v>1.712</v>
      </c>
      <c r="E1335" s="12">
        <f>VLOOKUP($J1335,Cabos!$A$29:$E$42,3,FALSE)</f>
        <v>0.45369999999999999</v>
      </c>
      <c r="F1335" s="12">
        <f>VLOOKUP($J1335,Cabos!$A$29:$E$42,5,FALSE)</f>
        <v>3.6416605972323381E-6</v>
      </c>
      <c r="G1335" s="1">
        <v>0.18101</v>
      </c>
      <c r="H1335" s="1" t="s">
        <v>6</v>
      </c>
      <c r="J1335" s="1" t="s">
        <v>43</v>
      </c>
      <c r="L1335" s="9">
        <f t="shared" si="63"/>
        <v>0.26501168224299065</v>
      </c>
      <c r="M1335" s="9">
        <f t="shared" si="64"/>
        <v>14.842852478997703</v>
      </c>
      <c r="S1335">
        <f t="shared" si="65"/>
        <v>2.6867047272233742</v>
      </c>
    </row>
    <row r="1336" spans="1:19" x14ac:dyDescent="0.2">
      <c r="A1336" s="1">
        <v>1335</v>
      </c>
      <c r="B1336" s="1">
        <v>1329</v>
      </c>
      <c r="C1336" s="1">
        <v>1331</v>
      </c>
      <c r="D1336" s="12">
        <f>VLOOKUP($J1336,Cabos!$A$29:$E$42,2,FALSE)</f>
        <v>1.712</v>
      </c>
      <c r="E1336" s="12">
        <f>VLOOKUP($J1336,Cabos!$A$29:$E$42,3,FALSE)</f>
        <v>0.45369999999999999</v>
      </c>
      <c r="F1336" s="12">
        <f>VLOOKUP($J1336,Cabos!$A$29:$E$42,5,FALSE)</f>
        <v>3.6416605972323381E-6</v>
      </c>
      <c r="G1336" s="1">
        <v>0.10954999999999999</v>
      </c>
      <c r="H1336" s="1" t="s">
        <v>6</v>
      </c>
      <c r="J1336" s="1" t="s">
        <v>43</v>
      </c>
      <c r="L1336" s="9">
        <f t="shared" si="63"/>
        <v>0.26501168224299065</v>
      </c>
      <c r="M1336" s="9">
        <f t="shared" si="64"/>
        <v>14.842852478997703</v>
      </c>
      <c r="S1336">
        <f t="shared" si="65"/>
        <v>1.6260344890741982</v>
      </c>
    </row>
    <row r="1337" spans="1:19" x14ac:dyDescent="0.2">
      <c r="A1337" s="1">
        <v>1336</v>
      </c>
      <c r="B1337" s="1">
        <v>1329</v>
      </c>
      <c r="C1337" s="1">
        <v>1330</v>
      </c>
      <c r="D1337" s="12">
        <f>VLOOKUP($J1337,Cabos!$A$29:$E$42,2,FALSE)</f>
        <v>1.044</v>
      </c>
      <c r="E1337" s="12">
        <f>VLOOKUP($J1337,Cabos!$A$29:$E$42,3,FALSE)</f>
        <v>0.44619999999999999</v>
      </c>
      <c r="F1337" s="12">
        <f>VLOOKUP($J1337,Cabos!$A$29:$E$42,5,FALSE)</f>
        <v>3.7439161362785476E-6</v>
      </c>
      <c r="G1337" s="1">
        <v>8.7209999999999996E-2</v>
      </c>
      <c r="H1337" s="1" t="s">
        <v>6</v>
      </c>
      <c r="J1337" s="1" t="s">
        <v>41</v>
      </c>
      <c r="L1337" s="9">
        <f t="shared" si="63"/>
        <v>0.42739463601532562</v>
      </c>
      <c r="M1337" s="9">
        <f t="shared" si="64"/>
        <v>23.141603542893169</v>
      </c>
      <c r="S1337">
        <f t="shared" si="65"/>
        <v>2.018179244975713</v>
      </c>
    </row>
    <row r="1338" spans="1:19" x14ac:dyDescent="0.2">
      <c r="A1338" s="1">
        <v>1337</v>
      </c>
      <c r="B1338" s="1">
        <v>1330</v>
      </c>
      <c r="C1338" s="1">
        <v>1351</v>
      </c>
      <c r="D1338" s="12">
        <f>VLOOKUP($J1338,Cabos!$A$29:$E$42,2,FALSE)</f>
        <v>1.044</v>
      </c>
      <c r="E1338" s="12">
        <f>VLOOKUP($J1338,Cabos!$A$29:$E$42,3,FALSE)</f>
        <v>0.44619999999999999</v>
      </c>
      <c r="F1338" s="12">
        <f>VLOOKUP($J1338,Cabos!$A$29:$E$42,5,FALSE)</f>
        <v>3.7439161362785476E-6</v>
      </c>
      <c r="G1338" s="1">
        <v>8.6499999999999997E-3</v>
      </c>
      <c r="H1338" s="1" t="s">
        <v>6</v>
      </c>
      <c r="J1338" s="1" t="s">
        <v>41</v>
      </c>
      <c r="L1338" s="9">
        <f t="shared" si="63"/>
        <v>0.42739463601532562</v>
      </c>
      <c r="M1338" s="9">
        <f t="shared" si="64"/>
        <v>23.141603542893169</v>
      </c>
      <c r="S1338">
        <f t="shared" si="65"/>
        <v>0.2001748706460259</v>
      </c>
    </row>
    <row r="1339" spans="1:19" x14ac:dyDescent="0.2">
      <c r="A1339" s="1">
        <v>1338</v>
      </c>
      <c r="B1339" s="1">
        <v>1330</v>
      </c>
      <c r="C1339" s="1">
        <v>1349</v>
      </c>
      <c r="D1339" s="12">
        <f>VLOOKUP($J1339,Cabos!$A$29:$E$42,2,FALSE)</f>
        <v>1.044</v>
      </c>
      <c r="E1339" s="12">
        <f>VLOOKUP($J1339,Cabos!$A$29:$E$42,3,FALSE)</f>
        <v>0.44619999999999999</v>
      </c>
      <c r="F1339" s="12">
        <f>VLOOKUP($J1339,Cabos!$A$29:$E$42,5,FALSE)</f>
        <v>3.7439161362785476E-6</v>
      </c>
      <c r="G1339" s="1">
        <v>3.0449999999999998E-2</v>
      </c>
      <c r="H1339" s="1" t="s">
        <v>6</v>
      </c>
      <c r="J1339" s="1" t="s">
        <v>41</v>
      </c>
      <c r="L1339" s="9">
        <f t="shared" si="63"/>
        <v>0.42739463601532562</v>
      </c>
      <c r="M1339" s="9">
        <f t="shared" si="64"/>
        <v>23.141603542893169</v>
      </c>
      <c r="S1339">
        <f t="shared" si="65"/>
        <v>0.70466182788109688</v>
      </c>
    </row>
    <row r="1340" spans="1:19" x14ac:dyDescent="0.2">
      <c r="A1340" s="1">
        <v>1339</v>
      </c>
      <c r="B1340" s="1">
        <v>1330</v>
      </c>
      <c r="C1340" s="1">
        <v>1350</v>
      </c>
      <c r="D1340" s="12">
        <f>VLOOKUP($J1340,Cabos!$A$29:$E$42,2,FALSE)</f>
        <v>1.044</v>
      </c>
      <c r="E1340" s="12">
        <f>VLOOKUP($J1340,Cabos!$A$29:$E$42,3,FALSE)</f>
        <v>0.44619999999999999</v>
      </c>
      <c r="F1340" s="12">
        <f>VLOOKUP($J1340,Cabos!$A$29:$E$42,5,FALSE)</f>
        <v>3.7439161362785476E-6</v>
      </c>
      <c r="G1340" s="1">
        <v>2.6769999999999999E-2</v>
      </c>
      <c r="H1340" s="1" t="s">
        <v>6</v>
      </c>
      <c r="J1340" s="1" t="s">
        <v>41</v>
      </c>
      <c r="L1340" s="9">
        <f t="shared" si="63"/>
        <v>0.42739463601532562</v>
      </c>
      <c r="M1340" s="9">
        <f t="shared" si="64"/>
        <v>23.141603542893169</v>
      </c>
      <c r="S1340">
        <f t="shared" si="65"/>
        <v>0.61950072684325008</v>
      </c>
    </row>
    <row r="1341" spans="1:19" x14ac:dyDescent="0.2">
      <c r="A1341" s="1">
        <v>1340</v>
      </c>
      <c r="B1341" s="1">
        <v>1331</v>
      </c>
      <c r="C1341" s="1">
        <v>1332</v>
      </c>
      <c r="D1341" s="12">
        <f>VLOOKUP($J1341,Cabos!$A$29:$E$42,2,FALSE)</f>
        <v>1.712</v>
      </c>
      <c r="E1341" s="12">
        <f>VLOOKUP($J1341,Cabos!$A$29:$E$42,3,FALSE)</f>
        <v>0.45369999999999999</v>
      </c>
      <c r="F1341" s="12">
        <f>VLOOKUP($J1341,Cabos!$A$29:$E$42,5,FALSE)</f>
        <v>3.6416605972323381E-6</v>
      </c>
      <c r="G1341" s="1">
        <v>9.6250000000000002E-2</v>
      </c>
      <c r="H1341" s="1" t="s">
        <v>6</v>
      </c>
      <c r="J1341" s="1" t="s">
        <v>43</v>
      </c>
      <c r="L1341" s="9">
        <f t="shared" si="63"/>
        <v>0.26501168224299065</v>
      </c>
      <c r="M1341" s="9">
        <f t="shared" si="64"/>
        <v>14.842852478997703</v>
      </c>
      <c r="S1341">
        <f t="shared" si="65"/>
        <v>1.4286245511035289</v>
      </c>
    </row>
    <row r="1342" spans="1:19" x14ac:dyDescent="0.2">
      <c r="A1342" s="1">
        <v>1341</v>
      </c>
      <c r="B1342" s="1">
        <v>1332</v>
      </c>
      <c r="C1342" s="1">
        <v>1334</v>
      </c>
      <c r="D1342" s="12">
        <f>VLOOKUP($J1342,Cabos!$A$29:$E$42,2,FALSE)</f>
        <v>1.044</v>
      </c>
      <c r="E1342" s="12">
        <f>VLOOKUP($J1342,Cabos!$A$29:$E$42,3,FALSE)</f>
        <v>0.44619999999999999</v>
      </c>
      <c r="F1342" s="12">
        <f>VLOOKUP($J1342,Cabos!$A$29:$E$42,5,FALSE)</f>
        <v>3.7439161362785476E-6</v>
      </c>
      <c r="G1342" s="1">
        <v>1.95E-2</v>
      </c>
      <c r="H1342" s="1" t="s">
        <v>6</v>
      </c>
      <c r="J1342" s="1" t="s">
        <v>41</v>
      </c>
      <c r="L1342" s="9">
        <f t="shared" si="63"/>
        <v>0.42739463601532562</v>
      </c>
      <c r="M1342" s="9">
        <f t="shared" si="64"/>
        <v>23.141603542893169</v>
      </c>
      <c r="S1342">
        <f t="shared" si="65"/>
        <v>0.45126126908641678</v>
      </c>
    </row>
    <row r="1343" spans="1:19" x14ac:dyDescent="0.2">
      <c r="A1343" s="1">
        <v>1342</v>
      </c>
      <c r="B1343" s="1">
        <v>1332</v>
      </c>
      <c r="C1343" s="1">
        <v>1335</v>
      </c>
      <c r="D1343" s="12">
        <f>VLOOKUP($J1343,Cabos!$A$29:$E$42,2,FALSE)</f>
        <v>1.044</v>
      </c>
      <c r="E1343" s="12">
        <f>VLOOKUP($J1343,Cabos!$A$29:$E$42,3,FALSE)</f>
        <v>0.44619999999999999</v>
      </c>
      <c r="F1343" s="12">
        <f>VLOOKUP($J1343,Cabos!$A$29:$E$42,5,FALSE)</f>
        <v>3.7439161362785476E-6</v>
      </c>
      <c r="G1343" s="1">
        <v>2.1129999999999999E-2</v>
      </c>
      <c r="H1343" s="1" t="s">
        <v>6</v>
      </c>
      <c r="J1343" s="1" t="s">
        <v>41</v>
      </c>
      <c r="L1343" s="9">
        <f t="shared" ref="L1343:L1406" si="66">E1343/D1343</f>
        <v>0.42739463601532562</v>
      </c>
      <c r="M1343" s="9">
        <f t="shared" si="64"/>
        <v>23.141603542893169</v>
      </c>
      <c r="S1343">
        <f t="shared" si="65"/>
        <v>0.48898208286133266</v>
      </c>
    </row>
    <row r="1344" spans="1:19" x14ac:dyDescent="0.2">
      <c r="A1344" s="1">
        <v>1343</v>
      </c>
      <c r="B1344" s="1">
        <v>1332</v>
      </c>
      <c r="C1344" s="1">
        <v>1333</v>
      </c>
      <c r="D1344" s="12">
        <f>VLOOKUP($J1344,Cabos!$A$29:$E$42,2,FALSE)</f>
        <v>1.712</v>
      </c>
      <c r="E1344" s="12">
        <f>VLOOKUP($J1344,Cabos!$A$29:$E$42,3,FALSE)</f>
        <v>0.45369999999999999</v>
      </c>
      <c r="F1344" s="12">
        <f>VLOOKUP($J1344,Cabos!$A$29:$E$42,5,FALSE)</f>
        <v>3.6416605972323381E-6</v>
      </c>
      <c r="G1344" s="1">
        <v>0.17981</v>
      </c>
      <c r="H1344" s="1" t="s">
        <v>6</v>
      </c>
      <c r="J1344" s="1" t="s">
        <v>43</v>
      </c>
      <c r="L1344" s="9">
        <f t="shared" si="66"/>
        <v>0.26501168224299065</v>
      </c>
      <c r="M1344" s="9">
        <f t="shared" si="64"/>
        <v>14.842852478997703</v>
      </c>
      <c r="S1344">
        <f t="shared" si="65"/>
        <v>2.6688933042485767</v>
      </c>
    </row>
    <row r="1345" spans="1:19" x14ac:dyDescent="0.2">
      <c r="A1345" s="1">
        <v>1344</v>
      </c>
      <c r="B1345" s="1">
        <v>1333</v>
      </c>
      <c r="C1345" s="1">
        <v>1337</v>
      </c>
      <c r="D1345" s="12">
        <f>VLOOKUP($J1345,Cabos!$A$29:$E$42,2,FALSE)</f>
        <v>1.712</v>
      </c>
      <c r="E1345" s="12">
        <f>VLOOKUP($J1345,Cabos!$A$29:$E$42,3,FALSE)</f>
        <v>0.45369999999999999</v>
      </c>
      <c r="F1345" s="12">
        <f>VLOOKUP($J1345,Cabos!$A$29:$E$42,5,FALSE)</f>
        <v>3.6416605972323381E-6</v>
      </c>
      <c r="G1345" s="1">
        <v>0.11687</v>
      </c>
      <c r="H1345" s="1" t="s">
        <v>6</v>
      </c>
      <c r="J1345" s="1" t="s">
        <v>43</v>
      </c>
      <c r="L1345" s="9">
        <f t="shared" si="66"/>
        <v>0.26501168224299065</v>
      </c>
      <c r="M1345" s="9">
        <f t="shared" si="64"/>
        <v>14.842852478997703</v>
      </c>
      <c r="S1345">
        <f t="shared" si="65"/>
        <v>1.7346841692204615</v>
      </c>
    </row>
    <row r="1346" spans="1:19" x14ac:dyDescent="0.2">
      <c r="A1346" s="1">
        <v>1345</v>
      </c>
      <c r="B1346" s="1">
        <v>1333</v>
      </c>
      <c r="C1346" s="1">
        <v>1336</v>
      </c>
      <c r="D1346" s="12">
        <f>VLOOKUP($J1346,Cabos!$A$29:$E$42,2,FALSE)</f>
        <v>1.712</v>
      </c>
      <c r="E1346" s="12">
        <f>VLOOKUP($J1346,Cabos!$A$29:$E$42,3,FALSE)</f>
        <v>0.45369999999999999</v>
      </c>
      <c r="F1346" s="12">
        <f>VLOOKUP($J1346,Cabos!$A$29:$E$42,5,FALSE)</f>
        <v>3.6416605972323381E-6</v>
      </c>
      <c r="G1346" s="1">
        <v>2.9530000000000001E-2</v>
      </c>
      <c r="H1346" s="1" t="s">
        <v>6</v>
      </c>
      <c r="J1346" s="1" t="s">
        <v>43</v>
      </c>
      <c r="L1346" s="9">
        <f t="shared" si="66"/>
        <v>0.26501168224299065</v>
      </c>
      <c r="M1346" s="9">
        <f t="shared" si="64"/>
        <v>14.842852478997703</v>
      </c>
      <c r="S1346">
        <f t="shared" si="65"/>
        <v>0.43830943370480219</v>
      </c>
    </row>
    <row r="1347" spans="1:19" x14ac:dyDescent="0.2">
      <c r="A1347" s="1">
        <v>1346</v>
      </c>
      <c r="B1347" s="1">
        <v>1333</v>
      </c>
      <c r="C1347" s="1">
        <v>1338</v>
      </c>
      <c r="D1347" s="12">
        <f>VLOOKUP($J1347,Cabos!$A$29:$E$42,2,FALSE)</f>
        <v>1.712</v>
      </c>
      <c r="E1347" s="12">
        <f>VLOOKUP($J1347,Cabos!$A$29:$E$42,3,FALSE)</f>
        <v>0.45369999999999999</v>
      </c>
      <c r="F1347" s="12">
        <f>VLOOKUP($J1347,Cabos!$A$29:$E$42,5,FALSE)</f>
        <v>3.6416605972323381E-6</v>
      </c>
      <c r="G1347" s="1">
        <v>1.9309999999999997E-2</v>
      </c>
      <c r="H1347" s="1" t="s">
        <v>6</v>
      </c>
      <c r="J1347" s="1" t="s">
        <v>43</v>
      </c>
      <c r="L1347" s="9">
        <f t="shared" si="66"/>
        <v>0.26501168224299065</v>
      </c>
      <c r="M1347" s="9">
        <f t="shared" ref="M1347:M1410" si="67">DEGREES(ATAN(L1347))</f>
        <v>14.842852478997703</v>
      </c>
      <c r="S1347">
        <f t="shared" ref="S1347:S1410" si="68">G1347*M1347</f>
        <v>0.28661548136944559</v>
      </c>
    </row>
    <row r="1348" spans="1:19" x14ac:dyDescent="0.2">
      <c r="A1348" s="1">
        <v>1347</v>
      </c>
      <c r="B1348" s="1">
        <v>1336</v>
      </c>
      <c r="C1348" s="1">
        <v>1342</v>
      </c>
      <c r="D1348" s="12">
        <f>VLOOKUP($J1348,Cabos!$A$29:$E$42,2,FALSE)</f>
        <v>1.712</v>
      </c>
      <c r="E1348" s="12">
        <f>VLOOKUP($J1348,Cabos!$A$29:$E$42,3,FALSE)</f>
        <v>0.45369999999999999</v>
      </c>
      <c r="F1348" s="12">
        <f>VLOOKUP($J1348,Cabos!$A$29:$E$42,5,FALSE)</f>
        <v>3.6416605972323381E-6</v>
      </c>
      <c r="G1348" s="1">
        <v>0.25821</v>
      </c>
      <c r="H1348" s="1" t="s">
        <v>6</v>
      </c>
      <c r="J1348" s="1" t="s">
        <v>43</v>
      </c>
      <c r="L1348" s="9">
        <f t="shared" si="66"/>
        <v>0.26501168224299065</v>
      </c>
      <c r="M1348" s="9">
        <f t="shared" si="67"/>
        <v>14.842852478997703</v>
      </c>
      <c r="S1348">
        <f t="shared" si="68"/>
        <v>3.8325729386019969</v>
      </c>
    </row>
    <row r="1349" spans="1:19" x14ac:dyDescent="0.2">
      <c r="A1349" s="1">
        <v>1348</v>
      </c>
      <c r="B1349" s="1">
        <v>1337</v>
      </c>
      <c r="C1349" s="1">
        <v>1340</v>
      </c>
      <c r="D1349" s="12">
        <f>VLOOKUP($J1349,Cabos!$A$29:$E$42,2,FALSE)</f>
        <v>1.044</v>
      </c>
      <c r="E1349" s="12">
        <f>VLOOKUP($J1349,Cabos!$A$29:$E$42,3,FALSE)</f>
        <v>0.44619999999999999</v>
      </c>
      <c r="F1349" s="12">
        <f>VLOOKUP($J1349,Cabos!$A$29:$E$42,5,FALSE)</f>
        <v>3.7439161362785476E-6</v>
      </c>
      <c r="G1349" s="1">
        <v>1.487E-2</v>
      </c>
      <c r="H1349" s="1" t="s">
        <v>6</v>
      </c>
      <c r="J1349" s="1" t="s">
        <v>41</v>
      </c>
      <c r="L1349" s="9">
        <f t="shared" si="66"/>
        <v>0.42739463601532562</v>
      </c>
      <c r="M1349" s="9">
        <f t="shared" si="67"/>
        <v>23.141603542893169</v>
      </c>
      <c r="S1349">
        <f t="shared" si="68"/>
        <v>0.34411564468282141</v>
      </c>
    </row>
    <row r="1350" spans="1:19" x14ac:dyDescent="0.2">
      <c r="A1350" s="1">
        <v>1349</v>
      </c>
      <c r="B1350" s="1">
        <v>1337</v>
      </c>
      <c r="C1350" s="1">
        <v>1341</v>
      </c>
      <c r="D1350" s="12">
        <f>VLOOKUP($J1350,Cabos!$A$29:$E$42,2,FALSE)</f>
        <v>1.044</v>
      </c>
      <c r="E1350" s="12">
        <f>VLOOKUP($J1350,Cabos!$A$29:$E$42,3,FALSE)</f>
        <v>0.44619999999999999</v>
      </c>
      <c r="F1350" s="12">
        <f>VLOOKUP($J1350,Cabos!$A$29:$E$42,5,FALSE)</f>
        <v>3.7439161362785476E-6</v>
      </c>
      <c r="G1350" s="1">
        <v>2.5610000000000001E-2</v>
      </c>
      <c r="H1350" s="1" t="s">
        <v>6</v>
      </c>
      <c r="J1350" s="1" t="s">
        <v>41</v>
      </c>
      <c r="L1350" s="9">
        <f t="shared" si="66"/>
        <v>0.42739463601532562</v>
      </c>
      <c r="M1350" s="9">
        <f t="shared" si="67"/>
        <v>23.141603542893169</v>
      </c>
      <c r="S1350">
        <f t="shared" si="68"/>
        <v>0.59265646673349404</v>
      </c>
    </row>
    <row r="1351" spans="1:19" x14ac:dyDescent="0.2">
      <c r="A1351" s="1">
        <v>1350</v>
      </c>
      <c r="B1351" s="1">
        <v>1337</v>
      </c>
      <c r="C1351" s="1">
        <v>1339</v>
      </c>
      <c r="D1351" s="12">
        <f>VLOOKUP($J1351,Cabos!$A$29:$E$42,2,FALSE)</f>
        <v>1.712</v>
      </c>
      <c r="E1351" s="12">
        <f>VLOOKUP($J1351,Cabos!$A$29:$E$42,3,FALSE)</f>
        <v>0.45369999999999999</v>
      </c>
      <c r="F1351" s="12">
        <f>VLOOKUP($J1351,Cabos!$A$29:$E$42,5,FALSE)</f>
        <v>3.6416605972323381E-6</v>
      </c>
      <c r="G1351" s="1">
        <v>1.7000000000000001E-2</v>
      </c>
      <c r="H1351" s="1" t="s">
        <v>6</v>
      </c>
      <c r="J1351" s="1" t="s">
        <v>43</v>
      </c>
      <c r="L1351" s="9">
        <f t="shared" si="66"/>
        <v>0.26501168224299065</v>
      </c>
      <c r="M1351" s="9">
        <f t="shared" si="67"/>
        <v>14.842852478997703</v>
      </c>
      <c r="S1351">
        <f t="shared" si="68"/>
        <v>0.25232849214296094</v>
      </c>
    </row>
    <row r="1352" spans="1:19" x14ac:dyDescent="0.2">
      <c r="A1352" s="1">
        <v>1351</v>
      </c>
      <c r="B1352" s="1">
        <v>1342</v>
      </c>
      <c r="C1352" s="1">
        <v>1343</v>
      </c>
      <c r="D1352" s="12">
        <f>VLOOKUP($J1352,Cabos!$A$29:$E$42,2,FALSE)</f>
        <v>1.712</v>
      </c>
      <c r="E1352" s="12">
        <f>VLOOKUP($J1352,Cabos!$A$29:$E$42,3,FALSE)</f>
        <v>0.45369999999999999</v>
      </c>
      <c r="F1352" s="12">
        <f>VLOOKUP($J1352,Cabos!$A$29:$E$42,5,FALSE)</f>
        <v>3.6416605972323381E-6</v>
      </c>
      <c r="G1352" s="1">
        <v>7.2249999999999995E-2</v>
      </c>
      <c r="H1352" s="1" t="s">
        <v>6</v>
      </c>
      <c r="J1352" s="1" t="s">
        <v>43</v>
      </c>
      <c r="L1352" s="9">
        <f t="shared" si="66"/>
        <v>0.26501168224299065</v>
      </c>
      <c r="M1352" s="9">
        <f t="shared" si="67"/>
        <v>14.842852478997703</v>
      </c>
      <c r="S1352">
        <f t="shared" si="68"/>
        <v>1.0723960916075839</v>
      </c>
    </row>
    <row r="1353" spans="1:19" x14ac:dyDescent="0.2">
      <c r="A1353" s="1">
        <v>1352</v>
      </c>
      <c r="B1353" s="1">
        <v>1342</v>
      </c>
      <c r="C1353" s="1">
        <v>1344</v>
      </c>
      <c r="D1353" s="12">
        <f>VLOOKUP($J1353,Cabos!$A$29:$E$42,2,FALSE)</f>
        <v>1.712</v>
      </c>
      <c r="E1353" s="12">
        <f>VLOOKUP($J1353,Cabos!$A$29:$E$42,3,FALSE)</f>
        <v>0.45369999999999999</v>
      </c>
      <c r="F1353" s="12">
        <f>VLOOKUP($J1353,Cabos!$A$29:$E$42,5,FALSE)</f>
        <v>3.6416605972323381E-6</v>
      </c>
      <c r="G1353" s="1">
        <v>0.21146999999999999</v>
      </c>
      <c r="H1353" s="1" t="s">
        <v>6</v>
      </c>
      <c r="J1353" s="1" t="s">
        <v>43</v>
      </c>
      <c r="L1353" s="9">
        <f t="shared" si="66"/>
        <v>0.26501168224299065</v>
      </c>
      <c r="M1353" s="9">
        <f t="shared" si="67"/>
        <v>14.842852478997703</v>
      </c>
      <c r="S1353">
        <f t="shared" si="68"/>
        <v>3.1388180137336441</v>
      </c>
    </row>
    <row r="1354" spans="1:19" x14ac:dyDescent="0.2">
      <c r="A1354" s="1">
        <v>1353</v>
      </c>
      <c r="B1354" s="1">
        <v>1343</v>
      </c>
      <c r="C1354" s="1">
        <v>1346</v>
      </c>
      <c r="D1354" s="12">
        <f>VLOOKUP($J1354,Cabos!$A$29:$E$42,2,FALSE)</f>
        <v>1.044</v>
      </c>
      <c r="E1354" s="12">
        <f>VLOOKUP($J1354,Cabos!$A$29:$E$42,3,FALSE)</f>
        <v>0.44619999999999999</v>
      </c>
      <c r="F1354" s="12">
        <f>VLOOKUP($J1354,Cabos!$A$29:$E$42,5,FALSE)</f>
        <v>3.7439161362785476E-6</v>
      </c>
      <c r="G1354" s="1">
        <v>4.011E-2</v>
      </c>
      <c r="H1354" s="1" t="s">
        <v>6</v>
      </c>
      <c r="J1354" s="1" t="s">
        <v>41</v>
      </c>
      <c r="L1354" s="9">
        <f t="shared" si="66"/>
        <v>0.42739463601532562</v>
      </c>
      <c r="M1354" s="9">
        <f t="shared" si="67"/>
        <v>23.141603542893169</v>
      </c>
      <c r="S1354">
        <f t="shared" si="68"/>
        <v>0.92820971810544495</v>
      </c>
    </row>
    <row r="1355" spans="1:19" x14ac:dyDescent="0.2">
      <c r="A1355" s="1">
        <v>1354</v>
      </c>
      <c r="B1355" s="1">
        <v>1343</v>
      </c>
      <c r="C1355" s="1">
        <v>1345</v>
      </c>
      <c r="D1355" s="12">
        <f>VLOOKUP($J1355,Cabos!$A$29:$E$42,2,FALSE)</f>
        <v>1.712</v>
      </c>
      <c r="E1355" s="12">
        <f>VLOOKUP($J1355,Cabos!$A$29:$E$42,3,FALSE)</f>
        <v>0.45369999999999999</v>
      </c>
      <c r="F1355" s="12">
        <f>VLOOKUP($J1355,Cabos!$A$29:$E$42,5,FALSE)</f>
        <v>3.6416605972323381E-6</v>
      </c>
      <c r="G1355" s="1">
        <v>0.11306000000000001</v>
      </c>
      <c r="H1355" s="1" t="s">
        <v>6</v>
      </c>
      <c r="J1355" s="1" t="s">
        <v>43</v>
      </c>
      <c r="L1355" s="9">
        <f t="shared" si="66"/>
        <v>0.26501168224299065</v>
      </c>
      <c r="M1355" s="9">
        <f t="shared" si="67"/>
        <v>14.842852478997703</v>
      </c>
      <c r="S1355">
        <f t="shared" si="68"/>
        <v>1.6781329012754804</v>
      </c>
    </row>
    <row r="1356" spans="1:19" x14ac:dyDescent="0.2">
      <c r="A1356" s="1">
        <v>1355</v>
      </c>
      <c r="B1356" s="1">
        <v>1345</v>
      </c>
      <c r="C1356" s="1">
        <v>1348</v>
      </c>
      <c r="D1356" s="12">
        <f>VLOOKUP($J1356,Cabos!$A$29:$E$42,2,FALSE)</f>
        <v>1.712</v>
      </c>
      <c r="E1356" s="12">
        <f>VLOOKUP($J1356,Cabos!$A$29:$E$42,3,FALSE)</f>
        <v>0.45369999999999999</v>
      </c>
      <c r="F1356" s="12">
        <f>VLOOKUP($J1356,Cabos!$A$29:$E$42,5,FALSE)</f>
        <v>3.6416605972323381E-6</v>
      </c>
      <c r="G1356" s="1">
        <v>0.16769999999999999</v>
      </c>
      <c r="H1356" s="1" t="s">
        <v>6</v>
      </c>
      <c r="J1356" s="1" t="s">
        <v>43</v>
      </c>
      <c r="L1356" s="9">
        <f t="shared" si="66"/>
        <v>0.26501168224299065</v>
      </c>
      <c r="M1356" s="9">
        <f t="shared" si="67"/>
        <v>14.842852478997703</v>
      </c>
      <c r="S1356">
        <f t="shared" si="68"/>
        <v>2.4891463607279145</v>
      </c>
    </row>
    <row r="1357" spans="1:19" x14ac:dyDescent="0.2">
      <c r="A1357" s="1">
        <v>1356</v>
      </c>
      <c r="B1357" s="1">
        <v>1346</v>
      </c>
      <c r="C1357" s="1">
        <v>1347</v>
      </c>
      <c r="D1357" s="12">
        <f>VLOOKUP($J1357,Cabos!$A$29:$E$42,2,FALSE)</f>
        <v>1.044</v>
      </c>
      <c r="E1357" s="12">
        <f>VLOOKUP($J1357,Cabos!$A$29:$E$42,3,FALSE)</f>
        <v>0.44619999999999999</v>
      </c>
      <c r="F1357" s="12">
        <f>VLOOKUP($J1357,Cabos!$A$29:$E$42,5,FALSE)</f>
        <v>3.7439161362785476E-6</v>
      </c>
      <c r="G1357" s="1">
        <v>9.851E-2</v>
      </c>
      <c r="H1357" s="1" t="s">
        <v>6</v>
      </c>
      <c r="J1357" s="1" t="s">
        <v>41</v>
      </c>
      <c r="L1357" s="9">
        <f t="shared" si="66"/>
        <v>0.42739463601532562</v>
      </c>
      <c r="M1357" s="9">
        <f t="shared" si="67"/>
        <v>23.141603542893169</v>
      </c>
      <c r="S1357">
        <f t="shared" si="68"/>
        <v>2.2796793650104061</v>
      </c>
    </row>
    <row r="1358" spans="1:19" x14ac:dyDescent="0.2">
      <c r="A1358" s="1">
        <v>1357</v>
      </c>
      <c r="B1358" s="1">
        <v>1352</v>
      </c>
      <c r="C1358" s="1">
        <v>1353</v>
      </c>
      <c r="D1358" s="12">
        <f>VLOOKUP($J1358,Cabos!$A$29:$E$42,2,FALSE)</f>
        <v>1.044</v>
      </c>
      <c r="E1358" s="12">
        <f>VLOOKUP($J1358,Cabos!$A$29:$E$42,3,FALSE)</f>
        <v>0.44619999999999999</v>
      </c>
      <c r="F1358" s="12">
        <f>VLOOKUP($J1358,Cabos!$A$29:$E$42,5,FALSE)</f>
        <v>3.7439161362785476E-6</v>
      </c>
      <c r="G1358" s="1">
        <v>8.8520000000000001E-2</v>
      </c>
      <c r="H1358" s="1" t="s">
        <v>6</v>
      </c>
      <c r="J1358" s="1" t="s">
        <v>41</v>
      </c>
      <c r="L1358" s="9">
        <f t="shared" si="66"/>
        <v>0.42739463601532562</v>
      </c>
      <c r="M1358" s="9">
        <f t="shared" si="67"/>
        <v>23.141603542893169</v>
      </c>
      <c r="S1358">
        <f t="shared" si="68"/>
        <v>2.0484947456169031</v>
      </c>
    </row>
    <row r="1359" spans="1:19" x14ac:dyDescent="0.2">
      <c r="A1359" s="1">
        <v>1358</v>
      </c>
      <c r="B1359" s="1">
        <v>1352</v>
      </c>
      <c r="C1359" s="1">
        <v>1355</v>
      </c>
      <c r="D1359" s="12">
        <f>VLOOKUP($J1359,Cabos!$A$29:$E$42,2,FALSE)</f>
        <v>1.044</v>
      </c>
      <c r="E1359" s="12">
        <f>VLOOKUP($J1359,Cabos!$A$29:$E$42,3,FALSE)</f>
        <v>0.44619999999999999</v>
      </c>
      <c r="F1359" s="12">
        <f>VLOOKUP($J1359,Cabos!$A$29:$E$42,5,FALSE)</f>
        <v>3.7439161362785476E-6</v>
      </c>
      <c r="G1359" s="1">
        <v>9.9600000000000001E-3</v>
      </c>
      <c r="H1359" s="1" t="s">
        <v>6</v>
      </c>
      <c r="J1359" s="1" t="s">
        <v>41</v>
      </c>
      <c r="L1359" s="9">
        <f t="shared" si="66"/>
        <v>0.42739463601532562</v>
      </c>
      <c r="M1359" s="9">
        <f t="shared" si="67"/>
        <v>23.141603542893169</v>
      </c>
      <c r="S1359">
        <f t="shared" si="68"/>
        <v>0.23049037128721597</v>
      </c>
    </row>
    <row r="1360" spans="1:19" x14ac:dyDescent="0.2">
      <c r="A1360" s="1">
        <v>1359</v>
      </c>
      <c r="B1360" s="1">
        <v>1352</v>
      </c>
      <c r="C1360" s="1">
        <v>1354</v>
      </c>
      <c r="D1360" s="12">
        <f>VLOOKUP($J1360,Cabos!$A$29:$E$42,2,FALSE)</f>
        <v>1.044</v>
      </c>
      <c r="E1360" s="12">
        <f>VLOOKUP($J1360,Cabos!$A$29:$E$42,3,FALSE)</f>
        <v>0.44619999999999999</v>
      </c>
      <c r="F1360" s="12">
        <f>VLOOKUP($J1360,Cabos!$A$29:$E$42,5,FALSE)</f>
        <v>3.7439161362785476E-6</v>
      </c>
      <c r="G1360" s="1">
        <v>7.2370000000000004E-2</v>
      </c>
      <c r="H1360" s="1" t="s">
        <v>6</v>
      </c>
      <c r="J1360" s="1" t="s">
        <v>41</v>
      </c>
      <c r="L1360" s="9">
        <f t="shared" si="66"/>
        <v>0.42739463601532562</v>
      </c>
      <c r="M1360" s="9">
        <f t="shared" si="67"/>
        <v>23.141603542893169</v>
      </c>
      <c r="S1360">
        <f t="shared" si="68"/>
        <v>1.6747578483991787</v>
      </c>
    </row>
    <row r="1361" spans="1:19" x14ac:dyDescent="0.2">
      <c r="A1361" s="1">
        <v>1360</v>
      </c>
      <c r="B1361" s="1">
        <v>1356</v>
      </c>
      <c r="C1361" s="1">
        <v>1357</v>
      </c>
      <c r="D1361" s="12">
        <f>VLOOKUP($J1361,Cabos!$A$29:$E$42,2,FALSE)</f>
        <v>1.044</v>
      </c>
      <c r="E1361" s="12">
        <f>VLOOKUP($J1361,Cabos!$A$29:$E$42,3,FALSE)</f>
        <v>0.44619999999999999</v>
      </c>
      <c r="F1361" s="12">
        <f>VLOOKUP($J1361,Cabos!$A$29:$E$42,5,FALSE)</f>
        <v>3.7439161362785476E-6</v>
      </c>
      <c r="G1361" s="1">
        <v>8.2839999999999997E-2</v>
      </c>
      <c r="H1361" s="1" t="s">
        <v>6</v>
      </c>
      <c r="J1361" s="1" t="s">
        <v>41</v>
      </c>
      <c r="L1361" s="9">
        <f t="shared" si="66"/>
        <v>0.42739463601532562</v>
      </c>
      <c r="M1361" s="9">
        <f t="shared" si="67"/>
        <v>23.141603542893169</v>
      </c>
      <c r="S1361">
        <f t="shared" si="68"/>
        <v>1.91705043749327</v>
      </c>
    </row>
    <row r="1362" spans="1:19" x14ac:dyDescent="0.2">
      <c r="A1362" s="1">
        <v>1361</v>
      </c>
      <c r="B1362" s="1">
        <v>1357</v>
      </c>
      <c r="C1362" s="1">
        <v>1358</v>
      </c>
      <c r="D1362" s="12">
        <f>VLOOKUP($J1362,Cabos!$A$29:$E$42,2,FALSE)</f>
        <v>1.044</v>
      </c>
      <c r="E1362" s="12">
        <f>VLOOKUP($J1362,Cabos!$A$29:$E$42,3,FALSE)</f>
        <v>0.44619999999999999</v>
      </c>
      <c r="F1362" s="12">
        <f>VLOOKUP($J1362,Cabos!$A$29:$E$42,5,FALSE)</f>
        <v>3.7439161362785476E-6</v>
      </c>
      <c r="G1362" s="1">
        <v>8.3150000000000002E-2</v>
      </c>
      <c r="H1362" s="1" t="s">
        <v>6</v>
      </c>
      <c r="J1362" s="1" t="s">
        <v>41</v>
      </c>
      <c r="L1362" s="9">
        <f t="shared" si="66"/>
        <v>0.42739463601532562</v>
      </c>
      <c r="M1362" s="9">
        <f t="shared" si="67"/>
        <v>23.141603542893169</v>
      </c>
      <c r="S1362">
        <f t="shared" si="68"/>
        <v>1.9242243345915671</v>
      </c>
    </row>
    <row r="1363" spans="1:19" x14ac:dyDescent="0.2">
      <c r="A1363" s="1">
        <v>1362</v>
      </c>
      <c r="B1363" s="1">
        <v>1359</v>
      </c>
      <c r="C1363" s="1">
        <v>1360</v>
      </c>
      <c r="D1363" s="12">
        <f>VLOOKUP($J1363,Cabos!$A$29:$E$42,2,FALSE)</f>
        <v>1.712</v>
      </c>
      <c r="E1363" s="12">
        <f>VLOOKUP($J1363,Cabos!$A$29:$E$42,3,FALSE)</f>
        <v>0.45369999999999999</v>
      </c>
      <c r="F1363" s="12">
        <f>VLOOKUP($J1363,Cabos!$A$29:$E$42,5,FALSE)</f>
        <v>3.6416605972323381E-6</v>
      </c>
      <c r="G1363" s="1">
        <v>0.19247</v>
      </c>
      <c r="H1363" s="1" t="s">
        <v>6</v>
      </c>
      <c r="J1363" s="1" t="s">
        <v>43</v>
      </c>
      <c r="L1363" s="9">
        <f t="shared" si="66"/>
        <v>0.26501168224299065</v>
      </c>
      <c r="M1363" s="9">
        <f t="shared" si="67"/>
        <v>14.842852478997703</v>
      </c>
      <c r="S1363">
        <f t="shared" si="68"/>
        <v>2.8568038166326879</v>
      </c>
    </row>
    <row r="1364" spans="1:19" x14ac:dyDescent="0.2">
      <c r="A1364" s="1">
        <v>1363</v>
      </c>
      <c r="B1364" s="1">
        <v>1359</v>
      </c>
      <c r="C1364" s="1">
        <v>1361</v>
      </c>
      <c r="D1364" s="12">
        <f>VLOOKUP($J1364,Cabos!$A$29:$E$42,2,FALSE)</f>
        <v>1.712</v>
      </c>
      <c r="E1364" s="12">
        <f>VLOOKUP($J1364,Cabos!$A$29:$E$42,3,FALSE)</f>
        <v>0.45369999999999999</v>
      </c>
      <c r="F1364" s="12">
        <f>VLOOKUP($J1364,Cabos!$A$29:$E$42,5,FALSE)</f>
        <v>3.6416605972323381E-6</v>
      </c>
      <c r="G1364" s="1">
        <v>1.2039999999999999E-2</v>
      </c>
      <c r="H1364" s="1" t="s">
        <v>6</v>
      </c>
      <c r="J1364" s="1" t="s">
        <v>43</v>
      </c>
      <c r="L1364" s="9">
        <f t="shared" si="66"/>
        <v>0.26501168224299065</v>
      </c>
      <c r="M1364" s="9">
        <f t="shared" si="67"/>
        <v>14.842852478997703</v>
      </c>
      <c r="S1364">
        <f t="shared" si="68"/>
        <v>0.17870794384713232</v>
      </c>
    </row>
    <row r="1365" spans="1:19" x14ac:dyDescent="0.2">
      <c r="A1365" s="1">
        <v>1364</v>
      </c>
      <c r="B1365" s="1">
        <v>1360</v>
      </c>
      <c r="C1365" s="1">
        <v>1397</v>
      </c>
      <c r="D1365" s="12">
        <f>VLOOKUP($J1365,Cabos!$A$29:$E$42,2,FALSE)</f>
        <v>1.712</v>
      </c>
      <c r="E1365" s="12">
        <f>VLOOKUP($J1365,Cabos!$A$29:$E$42,3,FALSE)</f>
        <v>0.45369999999999999</v>
      </c>
      <c r="F1365" s="12">
        <f>VLOOKUP($J1365,Cabos!$A$29:$E$42,5,FALSE)</f>
        <v>3.6416605972323381E-6</v>
      </c>
      <c r="G1365" s="1">
        <v>0.11370999999999999</v>
      </c>
      <c r="H1365" s="1" t="s">
        <v>6</v>
      </c>
      <c r="J1365" s="1" t="s">
        <v>43</v>
      </c>
      <c r="L1365" s="9">
        <f t="shared" si="66"/>
        <v>0.26501168224299065</v>
      </c>
      <c r="M1365" s="9">
        <f t="shared" si="67"/>
        <v>14.842852478997703</v>
      </c>
      <c r="S1365">
        <f t="shared" si="68"/>
        <v>1.6877807553868287</v>
      </c>
    </row>
    <row r="1366" spans="1:19" x14ac:dyDescent="0.2">
      <c r="A1366" s="1">
        <v>1365</v>
      </c>
      <c r="B1366" s="1">
        <v>1360</v>
      </c>
      <c r="C1366" s="1">
        <v>1396</v>
      </c>
      <c r="D1366" s="12">
        <f>VLOOKUP($J1366,Cabos!$A$29:$E$42,2,FALSE)</f>
        <v>1.712</v>
      </c>
      <c r="E1366" s="12">
        <f>VLOOKUP($J1366,Cabos!$A$29:$E$42,3,FALSE)</f>
        <v>0.45369999999999999</v>
      </c>
      <c r="F1366" s="12">
        <f>VLOOKUP($J1366,Cabos!$A$29:$E$42,5,FALSE)</f>
        <v>3.6416605972323381E-6</v>
      </c>
      <c r="G1366" s="1">
        <v>5.3380000000000004E-2</v>
      </c>
      <c r="H1366" s="1" t="s">
        <v>6</v>
      </c>
      <c r="J1366" s="1" t="s">
        <v>43</v>
      </c>
      <c r="L1366" s="9">
        <f t="shared" si="66"/>
        <v>0.26501168224299065</v>
      </c>
      <c r="M1366" s="9">
        <f t="shared" si="67"/>
        <v>14.842852478997703</v>
      </c>
      <c r="S1366">
        <f t="shared" si="68"/>
        <v>0.7923114653288974</v>
      </c>
    </row>
    <row r="1367" spans="1:19" x14ac:dyDescent="0.2">
      <c r="A1367" s="1">
        <v>1366</v>
      </c>
      <c r="B1367" s="1">
        <v>1360</v>
      </c>
      <c r="C1367" s="1">
        <v>1395</v>
      </c>
      <c r="D1367" s="12">
        <f>VLOOKUP($J1367,Cabos!$A$29:$E$42,2,FALSE)</f>
        <v>1.712</v>
      </c>
      <c r="E1367" s="12">
        <f>VLOOKUP($J1367,Cabos!$A$29:$E$42,3,FALSE)</f>
        <v>0.45369999999999999</v>
      </c>
      <c r="F1367" s="12">
        <f>VLOOKUP($J1367,Cabos!$A$29:$E$42,5,FALSE)</f>
        <v>3.6416605972323381E-6</v>
      </c>
      <c r="G1367" s="1">
        <v>1.5810000000000001E-2</v>
      </c>
      <c r="H1367" s="1" t="s">
        <v>6</v>
      </c>
      <c r="J1367" s="1" t="s">
        <v>43</v>
      </c>
      <c r="L1367" s="9">
        <f t="shared" si="66"/>
        <v>0.26501168224299065</v>
      </c>
      <c r="M1367" s="9">
        <f t="shared" si="67"/>
        <v>14.842852478997703</v>
      </c>
      <c r="S1367">
        <f t="shared" si="68"/>
        <v>0.2346654976929537</v>
      </c>
    </row>
    <row r="1368" spans="1:19" x14ac:dyDescent="0.2">
      <c r="A1368" s="1">
        <v>1367</v>
      </c>
      <c r="B1368" s="1">
        <v>1361</v>
      </c>
      <c r="C1368" s="1">
        <v>1362</v>
      </c>
      <c r="D1368" s="12">
        <f>VLOOKUP($J1368,Cabos!$A$29:$E$42,2,FALSE)</f>
        <v>1.712</v>
      </c>
      <c r="E1368" s="12">
        <f>VLOOKUP($J1368,Cabos!$A$29:$E$42,3,FALSE)</f>
        <v>0.45369999999999999</v>
      </c>
      <c r="F1368" s="12">
        <f>VLOOKUP($J1368,Cabos!$A$29:$E$42,5,FALSE)</f>
        <v>3.6416605972323381E-6</v>
      </c>
      <c r="G1368" s="1">
        <v>0.32662000000000002</v>
      </c>
      <c r="H1368" s="1" t="s">
        <v>6</v>
      </c>
      <c r="J1368" s="1" t="s">
        <v>43</v>
      </c>
      <c r="L1368" s="9">
        <f t="shared" si="66"/>
        <v>0.26501168224299065</v>
      </c>
      <c r="M1368" s="9">
        <f t="shared" si="67"/>
        <v>14.842852478997703</v>
      </c>
      <c r="S1368">
        <f t="shared" si="68"/>
        <v>4.8479724766902299</v>
      </c>
    </row>
    <row r="1369" spans="1:19" x14ac:dyDescent="0.2">
      <c r="A1369" s="1">
        <v>1368</v>
      </c>
      <c r="B1369" s="1">
        <v>1362</v>
      </c>
      <c r="C1369" s="1">
        <v>1363</v>
      </c>
      <c r="D1369" s="12">
        <f>VLOOKUP($J1369,Cabos!$A$29:$E$42,2,FALSE)</f>
        <v>1.712</v>
      </c>
      <c r="E1369" s="12">
        <f>VLOOKUP($J1369,Cabos!$A$29:$E$42,3,FALSE)</f>
        <v>0.45369999999999999</v>
      </c>
      <c r="F1369" s="12">
        <f>VLOOKUP($J1369,Cabos!$A$29:$E$42,5,FALSE)</f>
        <v>3.6416605972323381E-6</v>
      </c>
      <c r="G1369" s="1">
        <v>0.34062999999999999</v>
      </c>
      <c r="H1369" s="1" t="s">
        <v>6</v>
      </c>
      <c r="J1369" s="1" t="s">
        <v>43</v>
      </c>
      <c r="L1369" s="9">
        <f t="shared" si="66"/>
        <v>0.26501168224299065</v>
      </c>
      <c r="M1369" s="9">
        <f t="shared" si="67"/>
        <v>14.842852478997703</v>
      </c>
      <c r="S1369">
        <f t="shared" si="68"/>
        <v>5.0559208399209874</v>
      </c>
    </row>
    <row r="1370" spans="1:19" x14ac:dyDescent="0.2">
      <c r="A1370" s="1">
        <v>1369</v>
      </c>
      <c r="B1370" s="1">
        <v>1363</v>
      </c>
      <c r="C1370" s="1">
        <v>1364</v>
      </c>
      <c r="D1370" s="12">
        <f>VLOOKUP($J1370,Cabos!$A$29:$E$42,2,FALSE)</f>
        <v>1.712</v>
      </c>
      <c r="E1370" s="12">
        <f>VLOOKUP($J1370,Cabos!$A$29:$E$42,3,FALSE)</f>
        <v>0.45369999999999999</v>
      </c>
      <c r="F1370" s="12">
        <f>VLOOKUP($J1370,Cabos!$A$29:$E$42,5,FALSE)</f>
        <v>3.6416605972323381E-6</v>
      </c>
      <c r="G1370" s="1">
        <v>4.1409999999999995E-2</v>
      </c>
      <c r="H1370" s="1" t="s">
        <v>6</v>
      </c>
      <c r="J1370" s="1" t="s">
        <v>43</v>
      </c>
      <c r="L1370" s="9">
        <f t="shared" si="66"/>
        <v>0.26501168224299065</v>
      </c>
      <c r="M1370" s="9">
        <f t="shared" si="67"/>
        <v>14.842852478997703</v>
      </c>
      <c r="S1370">
        <f t="shared" si="68"/>
        <v>0.61464252115529483</v>
      </c>
    </row>
    <row r="1371" spans="1:19" x14ac:dyDescent="0.2">
      <c r="A1371" s="1">
        <v>1370</v>
      </c>
      <c r="B1371" s="1">
        <v>1364</v>
      </c>
      <c r="C1371" s="1">
        <v>1366</v>
      </c>
      <c r="D1371" s="12">
        <f>VLOOKUP($J1371,Cabos!$A$29:$E$42,2,FALSE)</f>
        <v>1.044</v>
      </c>
      <c r="E1371" s="12">
        <f>VLOOKUP($J1371,Cabos!$A$29:$E$42,3,FALSE)</f>
        <v>0.44619999999999999</v>
      </c>
      <c r="F1371" s="12">
        <f>VLOOKUP($J1371,Cabos!$A$29:$E$42,5,FALSE)</f>
        <v>3.7439161362785476E-6</v>
      </c>
      <c r="G1371" s="1">
        <v>7.9400000000000009E-3</v>
      </c>
      <c r="H1371" s="1" t="s">
        <v>6</v>
      </c>
      <c r="J1371" s="1" t="s">
        <v>41</v>
      </c>
      <c r="L1371" s="9">
        <f t="shared" si="66"/>
        <v>0.42739463601532562</v>
      </c>
      <c r="M1371" s="9">
        <f t="shared" si="67"/>
        <v>23.141603542893169</v>
      </c>
      <c r="S1371">
        <f t="shared" si="68"/>
        <v>0.18374433213057179</v>
      </c>
    </row>
    <row r="1372" spans="1:19" x14ac:dyDescent="0.2">
      <c r="A1372" s="1">
        <v>1371</v>
      </c>
      <c r="B1372" s="1">
        <v>1364</v>
      </c>
      <c r="C1372" s="1">
        <v>1365</v>
      </c>
      <c r="D1372" s="12">
        <f>VLOOKUP($J1372,Cabos!$A$29:$E$42,2,FALSE)</f>
        <v>1.712</v>
      </c>
      <c r="E1372" s="12">
        <f>VLOOKUP($J1372,Cabos!$A$29:$E$42,3,FALSE)</f>
        <v>0.45369999999999999</v>
      </c>
      <c r="F1372" s="12">
        <f>VLOOKUP($J1372,Cabos!$A$29:$E$42,5,FALSE)</f>
        <v>3.6416605972323381E-6</v>
      </c>
      <c r="G1372" s="1">
        <v>4.0439999999999997E-2</v>
      </c>
      <c r="H1372" s="1" t="s">
        <v>6</v>
      </c>
      <c r="J1372" s="1" t="s">
        <v>43</v>
      </c>
      <c r="L1372" s="9">
        <f t="shared" si="66"/>
        <v>0.26501168224299065</v>
      </c>
      <c r="M1372" s="9">
        <f t="shared" si="67"/>
        <v>14.842852478997703</v>
      </c>
      <c r="S1372">
        <f t="shared" si="68"/>
        <v>0.60024495425066704</v>
      </c>
    </row>
    <row r="1373" spans="1:19" x14ac:dyDescent="0.2">
      <c r="A1373" s="1">
        <v>1372</v>
      </c>
      <c r="B1373" s="1">
        <v>1364</v>
      </c>
      <c r="C1373" s="1">
        <v>1367</v>
      </c>
      <c r="D1373" s="12">
        <f>VLOOKUP($J1373,Cabos!$A$29:$E$42,2,FALSE)</f>
        <v>1.044</v>
      </c>
      <c r="E1373" s="12">
        <f>VLOOKUP($J1373,Cabos!$A$29:$E$42,3,FALSE)</f>
        <v>0.44619999999999999</v>
      </c>
      <c r="F1373" s="12">
        <f>VLOOKUP($J1373,Cabos!$A$29:$E$42,5,FALSE)</f>
        <v>3.7439161362785476E-6</v>
      </c>
      <c r="G1373" s="1">
        <v>0.18550999999999998</v>
      </c>
      <c r="H1373" s="1" t="s">
        <v>6</v>
      </c>
      <c r="J1373" s="1" t="s">
        <v>41</v>
      </c>
      <c r="L1373" s="9">
        <f t="shared" si="66"/>
        <v>0.42739463601532562</v>
      </c>
      <c r="M1373" s="9">
        <f t="shared" si="67"/>
        <v>23.141603542893169</v>
      </c>
      <c r="S1373">
        <f t="shared" si="68"/>
        <v>4.2929988732421114</v>
      </c>
    </row>
    <row r="1374" spans="1:19" x14ac:dyDescent="0.2">
      <c r="A1374" s="1">
        <v>1373</v>
      </c>
      <c r="B1374" s="1">
        <v>1365</v>
      </c>
      <c r="C1374" s="1">
        <v>1368</v>
      </c>
      <c r="D1374" s="12">
        <f>VLOOKUP($J1374,Cabos!$A$29:$E$42,2,FALSE)</f>
        <v>1.712</v>
      </c>
      <c r="E1374" s="12">
        <f>VLOOKUP($J1374,Cabos!$A$29:$E$42,3,FALSE)</f>
        <v>0.45369999999999999</v>
      </c>
      <c r="F1374" s="12">
        <f>VLOOKUP($J1374,Cabos!$A$29:$E$42,5,FALSE)</f>
        <v>3.6416605972323381E-6</v>
      </c>
      <c r="G1374" s="1">
        <v>0.24387</v>
      </c>
      <c r="H1374" s="1" t="s">
        <v>6</v>
      </c>
      <c r="J1374" s="1" t="s">
        <v>43</v>
      </c>
      <c r="L1374" s="9">
        <f t="shared" si="66"/>
        <v>0.26501168224299065</v>
      </c>
      <c r="M1374" s="9">
        <f t="shared" si="67"/>
        <v>14.842852478997703</v>
      </c>
      <c r="S1374">
        <f t="shared" si="68"/>
        <v>3.6197264340531699</v>
      </c>
    </row>
    <row r="1375" spans="1:19" x14ac:dyDescent="0.2">
      <c r="A1375" s="1">
        <v>1374</v>
      </c>
      <c r="B1375" s="1">
        <v>1365</v>
      </c>
      <c r="C1375" s="1">
        <v>1369</v>
      </c>
      <c r="D1375" s="12">
        <f>VLOOKUP($J1375,Cabos!$A$29:$E$42,2,FALSE)</f>
        <v>1.712</v>
      </c>
      <c r="E1375" s="12">
        <f>VLOOKUP($J1375,Cabos!$A$29:$E$42,3,FALSE)</f>
        <v>0.45369999999999999</v>
      </c>
      <c r="F1375" s="12">
        <f>VLOOKUP($J1375,Cabos!$A$29:$E$42,5,FALSE)</f>
        <v>3.6416605972323381E-6</v>
      </c>
      <c r="G1375" s="1">
        <v>0.37592000000000003</v>
      </c>
      <c r="H1375" s="1" t="s">
        <v>6</v>
      </c>
      <c r="J1375" s="1" t="s">
        <v>43</v>
      </c>
      <c r="L1375" s="9">
        <f t="shared" si="66"/>
        <v>0.26501168224299065</v>
      </c>
      <c r="M1375" s="9">
        <f t="shared" si="67"/>
        <v>14.842852478997703</v>
      </c>
      <c r="S1375">
        <f t="shared" si="68"/>
        <v>5.579725103904817</v>
      </c>
    </row>
    <row r="1376" spans="1:19" x14ac:dyDescent="0.2">
      <c r="A1376" s="1">
        <v>1375</v>
      </c>
      <c r="B1376" s="1">
        <v>1368</v>
      </c>
      <c r="C1376" s="1">
        <v>1391</v>
      </c>
      <c r="D1376" s="12">
        <f>VLOOKUP($J1376,Cabos!$A$29:$E$42,2,FALSE)</f>
        <v>1.712</v>
      </c>
      <c r="E1376" s="12">
        <f>VLOOKUP($J1376,Cabos!$A$29:$E$42,3,FALSE)</f>
        <v>0.45369999999999999</v>
      </c>
      <c r="F1376" s="12">
        <f>VLOOKUP($J1376,Cabos!$A$29:$E$42,5,FALSE)</f>
        <v>3.6416605972323381E-6</v>
      </c>
      <c r="G1376" s="1">
        <v>7.2100000000000003E-3</v>
      </c>
      <c r="H1376" s="1" t="s">
        <v>6</v>
      </c>
      <c r="J1376" s="1" t="s">
        <v>43</v>
      </c>
      <c r="L1376" s="9">
        <f t="shared" si="66"/>
        <v>0.26501168224299065</v>
      </c>
      <c r="M1376" s="9">
        <f t="shared" si="67"/>
        <v>14.842852478997703</v>
      </c>
      <c r="S1376">
        <f t="shared" si="68"/>
        <v>0.10701696637357344</v>
      </c>
    </row>
    <row r="1377" spans="1:19" x14ac:dyDescent="0.2">
      <c r="A1377" s="1">
        <v>1376</v>
      </c>
      <c r="B1377" s="1">
        <v>1369</v>
      </c>
      <c r="C1377" s="1">
        <v>1370</v>
      </c>
      <c r="D1377" s="12">
        <f>VLOOKUP($J1377,Cabos!$A$29:$E$42,2,FALSE)</f>
        <v>1.712</v>
      </c>
      <c r="E1377" s="12">
        <f>VLOOKUP($J1377,Cabos!$A$29:$E$42,3,FALSE)</f>
        <v>0.45369999999999999</v>
      </c>
      <c r="F1377" s="12">
        <f>VLOOKUP($J1377,Cabos!$A$29:$E$42,5,FALSE)</f>
        <v>3.6416605972323381E-6</v>
      </c>
      <c r="G1377" s="1">
        <v>0.16263999999999998</v>
      </c>
      <c r="H1377" s="1" t="s">
        <v>6</v>
      </c>
      <c r="J1377" s="1" t="s">
        <v>43</v>
      </c>
      <c r="L1377" s="9">
        <f t="shared" si="66"/>
        <v>0.26501168224299065</v>
      </c>
      <c r="M1377" s="9">
        <f t="shared" si="67"/>
        <v>14.842852478997703</v>
      </c>
      <c r="S1377">
        <f t="shared" si="68"/>
        <v>2.4140415271841862</v>
      </c>
    </row>
    <row r="1378" spans="1:19" x14ac:dyDescent="0.2">
      <c r="A1378" s="1">
        <v>1377</v>
      </c>
      <c r="B1378" s="1">
        <v>1370</v>
      </c>
      <c r="C1378" s="1">
        <v>1372</v>
      </c>
      <c r="D1378" s="12">
        <f>VLOOKUP($J1378,Cabos!$A$29:$E$42,2,FALSE)</f>
        <v>1.712</v>
      </c>
      <c r="E1378" s="12">
        <f>VLOOKUP($J1378,Cabos!$A$29:$E$42,3,FALSE)</f>
        <v>0.45369999999999999</v>
      </c>
      <c r="F1378" s="12">
        <f>VLOOKUP($J1378,Cabos!$A$29:$E$42,5,FALSE)</f>
        <v>3.6416605972323381E-6</v>
      </c>
      <c r="G1378" s="1">
        <v>0.28708999999999996</v>
      </c>
      <c r="H1378" s="1" t="s">
        <v>6</v>
      </c>
      <c r="J1378" s="1" t="s">
        <v>43</v>
      </c>
      <c r="L1378" s="9">
        <f t="shared" si="66"/>
        <v>0.26501168224299065</v>
      </c>
      <c r="M1378" s="9">
        <f t="shared" si="67"/>
        <v>14.842852478997703</v>
      </c>
      <c r="S1378">
        <f t="shared" si="68"/>
        <v>4.2612345181954501</v>
      </c>
    </row>
    <row r="1379" spans="1:19" x14ac:dyDescent="0.2">
      <c r="A1379" s="1">
        <v>1378</v>
      </c>
      <c r="B1379" s="1">
        <v>1370</v>
      </c>
      <c r="C1379" s="1">
        <v>1371</v>
      </c>
      <c r="D1379" s="12">
        <f>VLOOKUP($J1379,Cabos!$A$29:$E$42,2,FALSE)</f>
        <v>1.712</v>
      </c>
      <c r="E1379" s="12">
        <f>VLOOKUP($J1379,Cabos!$A$29:$E$42,3,FALSE)</f>
        <v>0.45369999999999999</v>
      </c>
      <c r="F1379" s="12">
        <f>VLOOKUP($J1379,Cabos!$A$29:$E$42,5,FALSE)</f>
        <v>3.6416605972323381E-6</v>
      </c>
      <c r="G1379" s="1">
        <v>0.10192</v>
      </c>
      <c r="H1379" s="1" t="s">
        <v>6</v>
      </c>
      <c r="J1379" s="1" t="s">
        <v>43</v>
      </c>
      <c r="L1379" s="9">
        <f t="shared" si="66"/>
        <v>0.26501168224299065</v>
      </c>
      <c r="M1379" s="9">
        <f t="shared" si="67"/>
        <v>14.842852478997703</v>
      </c>
      <c r="S1379">
        <f t="shared" si="68"/>
        <v>1.5127835246594459</v>
      </c>
    </row>
    <row r="1380" spans="1:19" x14ac:dyDescent="0.2">
      <c r="A1380" s="1">
        <v>1379</v>
      </c>
      <c r="B1380" s="1">
        <v>1371</v>
      </c>
      <c r="C1380" s="1">
        <v>1375</v>
      </c>
      <c r="D1380" s="12">
        <f>VLOOKUP($J1380,Cabos!$A$29:$E$42,2,FALSE)</f>
        <v>1.712</v>
      </c>
      <c r="E1380" s="12">
        <f>VLOOKUP($J1380,Cabos!$A$29:$E$42,3,FALSE)</f>
        <v>0.45369999999999999</v>
      </c>
      <c r="F1380" s="12">
        <f>VLOOKUP($J1380,Cabos!$A$29:$E$42,5,FALSE)</f>
        <v>3.6416605972323381E-6</v>
      </c>
      <c r="G1380" s="1">
        <v>0.28969</v>
      </c>
      <c r="H1380" s="1" t="s">
        <v>6</v>
      </c>
      <c r="J1380" s="1" t="s">
        <v>43</v>
      </c>
      <c r="L1380" s="9">
        <f t="shared" si="66"/>
        <v>0.26501168224299065</v>
      </c>
      <c r="M1380" s="9">
        <f t="shared" si="67"/>
        <v>14.842852478997703</v>
      </c>
      <c r="S1380">
        <f t="shared" si="68"/>
        <v>4.2998259346408441</v>
      </c>
    </row>
    <row r="1381" spans="1:19" x14ac:dyDescent="0.2">
      <c r="A1381" s="1">
        <v>1380</v>
      </c>
      <c r="B1381" s="1">
        <v>1372</v>
      </c>
      <c r="C1381" s="1">
        <v>1373</v>
      </c>
      <c r="D1381" s="12">
        <f>VLOOKUP($J1381,Cabos!$A$29:$E$42,2,FALSE)</f>
        <v>1.712</v>
      </c>
      <c r="E1381" s="12">
        <f>VLOOKUP($J1381,Cabos!$A$29:$E$42,3,FALSE)</f>
        <v>0.45369999999999999</v>
      </c>
      <c r="F1381" s="12">
        <f>VLOOKUP($J1381,Cabos!$A$29:$E$42,5,FALSE)</f>
        <v>3.6416605972323381E-6</v>
      </c>
      <c r="G1381" s="1">
        <v>0.18309</v>
      </c>
      <c r="H1381" s="1" t="s">
        <v>6</v>
      </c>
      <c r="J1381" s="1" t="s">
        <v>43</v>
      </c>
      <c r="L1381" s="9">
        <f t="shared" si="66"/>
        <v>0.26501168224299065</v>
      </c>
      <c r="M1381" s="9">
        <f t="shared" si="67"/>
        <v>14.842852478997703</v>
      </c>
      <c r="S1381">
        <f t="shared" si="68"/>
        <v>2.7175778603796892</v>
      </c>
    </row>
    <row r="1382" spans="1:19" x14ac:dyDescent="0.2">
      <c r="A1382" s="1">
        <v>1381</v>
      </c>
      <c r="B1382" s="1">
        <v>1373</v>
      </c>
      <c r="C1382" s="1">
        <v>1374</v>
      </c>
      <c r="D1382" s="12">
        <f>VLOOKUP($J1382,Cabos!$A$29:$E$42,2,FALSE)</f>
        <v>1.712</v>
      </c>
      <c r="E1382" s="12">
        <f>VLOOKUP($J1382,Cabos!$A$29:$E$42,3,FALSE)</f>
        <v>0.45369999999999999</v>
      </c>
      <c r="F1382" s="12">
        <f>VLOOKUP($J1382,Cabos!$A$29:$E$42,5,FALSE)</f>
        <v>3.6416605972323381E-6</v>
      </c>
      <c r="G1382" s="1">
        <v>0.24806999999999998</v>
      </c>
      <c r="H1382" s="1" t="s">
        <v>6</v>
      </c>
      <c r="J1382" s="1" t="s">
        <v>43</v>
      </c>
      <c r="L1382" s="9">
        <f t="shared" si="66"/>
        <v>0.26501168224299065</v>
      </c>
      <c r="M1382" s="9">
        <f t="shared" si="67"/>
        <v>14.842852478997703</v>
      </c>
      <c r="S1382">
        <f t="shared" si="68"/>
        <v>3.68206641446496</v>
      </c>
    </row>
    <row r="1383" spans="1:19" x14ac:dyDescent="0.2">
      <c r="A1383" s="1">
        <v>1382</v>
      </c>
      <c r="B1383" s="1">
        <v>1375</v>
      </c>
      <c r="C1383" s="1">
        <v>1376</v>
      </c>
      <c r="D1383" s="12">
        <f>VLOOKUP($J1383,Cabos!$A$29:$E$42,2,FALSE)</f>
        <v>1.712</v>
      </c>
      <c r="E1383" s="12">
        <f>VLOOKUP($J1383,Cabos!$A$29:$E$42,3,FALSE)</f>
        <v>0.45369999999999999</v>
      </c>
      <c r="F1383" s="12">
        <f>VLOOKUP($J1383,Cabos!$A$29:$E$42,5,FALSE)</f>
        <v>3.6416605972323381E-6</v>
      </c>
      <c r="G1383" s="1">
        <v>0.22800999999999999</v>
      </c>
      <c r="H1383" s="1" t="s">
        <v>6</v>
      </c>
      <c r="J1383" s="1" t="s">
        <v>43</v>
      </c>
      <c r="L1383" s="9">
        <f t="shared" si="66"/>
        <v>0.26501168224299065</v>
      </c>
      <c r="M1383" s="9">
        <f t="shared" si="67"/>
        <v>14.842852478997703</v>
      </c>
      <c r="S1383">
        <f t="shared" si="68"/>
        <v>3.384318793736266</v>
      </c>
    </row>
    <row r="1384" spans="1:19" x14ac:dyDescent="0.2">
      <c r="A1384" s="1">
        <v>1383</v>
      </c>
      <c r="B1384" s="1">
        <v>1376</v>
      </c>
      <c r="C1384" s="1">
        <v>1377</v>
      </c>
      <c r="D1384" s="12">
        <f>VLOOKUP($J1384,Cabos!$A$29:$E$42,2,FALSE)</f>
        <v>1.712</v>
      </c>
      <c r="E1384" s="12">
        <f>VLOOKUP($J1384,Cabos!$A$29:$E$42,3,FALSE)</f>
        <v>0.45369999999999999</v>
      </c>
      <c r="F1384" s="12">
        <f>VLOOKUP($J1384,Cabos!$A$29:$E$42,5,FALSE)</f>
        <v>3.6416605972323381E-6</v>
      </c>
      <c r="G1384" s="1">
        <v>9.5849999999999991E-2</v>
      </c>
      <c r="H1384" s="1" t="s">
        <v>6</v>
      </c>
      <c r="J1384" s="1" t="s">
        <v>43</v>
      </c>
      <c r="L1384" s="9">
        <f t="shared" si="66"/>
        <v>0.26501168224299065</v>
      </c>
      <c r="M1384" s="9">
        <f t="shared" si="67"/>
        <v>14.842852478997703</v>
      </c>
      <c r="S1384">
        <f t="shared" si="68"/>
        <v>1.4226874101119296</v>
      </c>
    </row>
    <row r="1385" spans="1:19" x14ac:dyDescent="0.2">
      <c r="A1385" s="1">
        <v>1384</v>
      </c>
      <c r="B1385" s="1">
        <v>1377</v>
      </c>
      <c r="C1385" s="1">
        <v>1378</v>
      </c>
      <c r="D1385" s="12">
        <f>VLOOKUP($J1385,Cabos!$A$29:$E$42,2,FALSE)</f>
        <v>1.712</v>
      </c>
      <c r="E1385" s="12">
        <f>VLOOKUP($J1385,Cabos!$A$29:$E$42,3,FALSE)</f>
        <v>0.45369999999999999</v>
      </c>
      <c r="F1385" s="12">
        <f>VLOOKUP($J1385,Cabos!$A$29:$E$42,5,FALSE)</f>
        <v>3.6416605972323381E-6</v>
      </c>
      <c r="G1385" s="1">
        <v>4.632E-2</v>
      </c>
      <c r="H1385" s="1" t="s">
        <v>6</v>
      </c>
      <c r="J1385" s="1" t="s">
        <v>43</v>
      </c>
      <c r="L1385" s="9">
        <f t="shared" si="66"/>
        <v>0.26501168224299065</v>
      </c>
      <c r="M1385" s="9">
        <f t="shared" si="67"/>
        <v>14.842852478997703</v>
      </c>
      <c r="S1385">
        <f t="shared" si="68"/>
        <v>0.68752092682717358</v>
      </c>
    </row>
    <row r="1386" spans="1:19" x14ac:dyDescent="0.2">
      <c r="A1386" s="1">
        <v>1385</v>
      </c>
      <c r="B1386" s="1">
        <v>1377</v>
      </c>
      <c r="C1386" s="1">
        <v>1379</v>
      </c>
      <c r="D1386" s="12">
        <f>VLOOKUP($J1386,Cabos!$A$29:$E$42,2,FALSE)</f>
        <v>1.712</v>
      </c>
      <c r="E1386" s="12">
        <f>VLOOKUP($J1386,Cabos!$A$29:$E$42,3,FALSE)</f>
        <v>0.45369999999999999</v>
      </c>
      <c r="F1386" s="12">
        <f>VLOOKUP($J1386,Cabos!$A$29:$E$42,5,FALSE)</f>
        <v>3.6416605972323381E-6</v>
      </c>
      <c r="G1386" s="1">
        <v>0.11009999999999999</v>
      </c>
      <c r="H1386" s="1" t="s">
        <v>6</v>
      </c>
      <c r="J1386" s="1" t="s">
        <v>43</v>
      </c>
      <c r="L1386" s="9">
        <f t="shared" si="66"/>
        <v>0.26501168224299065</v>
      </c>
      <c r="M1386" s="9">
        <f t="shared" si="67"/>
        <v>14.842852478997703</v>
      </c>
      <c r="S1386">
        <f t="shared" si="68"/>
        <v>1.6341980579376469</v>
      </c>
    </row>
    <row r="1387" spans="1:19" x14ac:dyDescent="0.2">
      <c r="A1387" s="1">
        <v>1386</v>
      </c>
      <c r="B1387" s="1">
        <v>1378</v>
      </c>
      <c r="C1387" s="1">
        <v>1386</v>
      </c>
      <c r="D1387" s="12">
        <f>VLOOKUP($J1387,Cabos!$A$29:$E$42,2,FALSE)</f>
        <v>1.712</v>
      </c>
      <c r="E1387" s="12">
        <f>VLOOKUP($J1387,Cabos!$A$29:$E$42,3,FALSE)</f>
        <v>0.45369999999999999</v>
      </c>
      <c r="F1387" s="12">
        <f>VLOOKUP($J1387,Cabos!$A$29:$E$42,5,FALSE)</f>
        <v>3.6416605972323381E-6</v>
      </c>
      <c r="G1387" s="1">
        <v>0.21453999999999998</v>
      </c>
      <c r="H1387" s="1" t="s">
        <v>6</v>
      </c>
      <c r="J1387" s="1" t="s">
        <v>43</v>
      </c>
      <c r="L1387" s="9">
        <f t="shared" si="66"/>
        <v>0.26501168224299065</v>
      </c>
      <c r="M1387" s="9">
        <f t="shared" si="67"/>
        <v>14.842852478997703</v>
      </c>
      <c r="S1387">
        <f t="shared" si="68"/>
        <v>3.1843855708441668</v>
      </c>
    </row>
    <row r="1388" spans="1:19" x14ac:dyDescent="0.2">
      <c r="A1388" s="1">
        <v>1387</v>
      </c>
      <c r="B1388" s="1">
        <v>1379</v>
      </c>
      <c r="C1388" s="1">
        <v>1380</v>
      </c>
      <c r="D1388" s="12">
        <f>VLOOKUP($J1388,Cabos!$A$29:$E$42,2,FALSE)</f>
        <v>1.712</v>
      </c>
      <c r="E1388" s="12">
        <f>VLOOKUP($J1388,Cabos!$A$29:$E$42,3,FALSE)</f>
        <v>0.45369999999999999</v>
      </c>
      <c r="F1388" s="12">
        <f>VLOOKUP($J1388,Cabos!$A$29:$E$42,5,FALSE)</f>
        <v>3.6416605972323381E-6</v>
      </c>
      <c r="G1388" s="1">
        <v>4.8700000000000002E-3</v>
      </c>
      <c r="H1388" s="1" t="s">
        <v>6</v>
      </c>
      <c r="J1388" s="1" t="s">
        <v>43</v>
      </c>
      <c r="L1388" s="9">
        <f t="shared" si="66"/>
        <v>0.26501168224299065</v>
      </c>
      <c r="M1388" s="9">
        <f t="shared" si="67"/>
        <v>14.842852478997703</v>
      </c>
      <c r="S1388">
        <f t="shared" si="68"/>
        <v>7.2284691572718815E-2</v>
      </c>
    </row>
    <row r="1389" spans="1:19" x14ac:dyDescent="0.2">
      <c r="A1389" s="1">
        <v>1388</v>
      </c>
      <c r="B1389" s="1">
        <v>1379</v>
      </c>
      <c r="C1389" s="1">
        <v>1381</v>
      </c>
      <c r="D1389" s="12">
        <f>VLOOKUP($J1389,Cabos!$A$29:$E$42,2,FALSE)</f>
        <v>1.712</v>
      </c>
      <c r="E1389" s="12">
        <f>VLOOKUP($J1389,Cabos!$A$29:$E$42,3,FALSE)</f>
        <v>0.45369999999999999</v>
      </c>
      <c r="F1389" s="12">
        <f>VLOOKUP($J1389,Cabos!$A$29:$E$42,5,FALSE)</f>
        <v>3.6416605972323381E-6</v>
      </c>
      <c r="G1389" s="1">
        <v>3.143E-2</v>
      </c>
      <c r="H1389" s="1" t="s">
        <v>6</v>
      </c>
      <c r="J1389" s="1" t="s">
        <v>43</v>
      </c>
      <c r="L1389" s="9">
        <f t="shared" si="66"/>
        <v>0.26501168224299065</v>
      </c>
      <c r="M1389" s="9">
        <f t="shared" si="67"/>
        <v>14.842852478997703</v>
      </c>
      <c r="S1389">
        <f t="shared" si="68"/>
        <v>0.46651085341489779</v>
      </c>
    </row>
    <row r="1390" spans="1:19" x14ac:dyDescent="0.2">
      <c r="A1390" s="1">
        <v>1389</v>
      </c>
      <c r="B1390" s="1">
        <v>1380</v>
      </c>
      <c r="C1390" s="1">
        <v>1385</v>
      </c>
      <c r="D1390" s="12">
        <f>VLOOKUP($J1390,Cabos!$A$29:$E$42,2,FALSE)</f>
        <v>1.712</v>
      </c>
      <c r="E1390" s="12">
        <f>VLOOKUP($J1390,Cabos!$A$29:$E$42,3,FALSE)</f>
        <v>0.45369999999999999</v>
      </c>
      <c r="F1390" s="12">
        <f>VLOOKUP($J1390,Cabos!$A$29:$E$42,5,FALSE)</f>
        <v>3.6416605972323381E-6</v>
      </c>
      <c r="G1390" s="1">
        <v>6.584000000000001E-2</v>
      </c>
      <c r="H1390" s="1" t="s">
        <v>6</v>
      </c>
      <c r="J1390" s="1" t="s">
        <v>43</v>
      </c>
      <c r="L1390" s="9">
        <f t="shared" si="66"/>
        <v>0.26501168224299065</v>
      </c>
      <c r="M1390" s="9">
        <f t="shared" si="67"/>
        <v>14.842852478997703</v>
      </c>
      <c r="S1390">
        <f t="shared" si="68"/>
        <v>0.97725340721720888</v>
      </c>
    </row>
    <row r="1391" spans="1:19" x14ac:dyDescent="0.2">
      <c r="A1391" s="1">
        <v>1390</v>
      </c>
      <c r="B1391" s="1">
        <v>1381</v>
      </c>
      <c r="C1391" s="1">
        <v>1382</v>
      </c>
      <c r="D1391" s="12">
        <f>VLOOKUP($J1391,Cabos!$A$29:$E$42,2,FALSE)</f>
        <v>1.712</v>
      </c>
      <c r="E1391" s="12">
        <f>VLOOKUP($J1391,Cabos!$A$29:$E$42,3,FALSE)</f>
        <v>0.45369999999999999</v>
      </c>
      <c r="F1391" s="12">
        <f>VLOOKUP($J1391,Cabos!$A$29:$E$42,5,FALSE)</f>
        <v>3.6416605972323381E-6</v>
      </c>
      <c r="G1391" s="1">
        <v>0.15111000000000002</v>
      </c>
      <c r="H1391" s="1" t="s">
        <v>6</v>
      </c>
      <c r="J1391" s="1" t="s">
        <v>43</v>
      </c>
      <c r="L1391" s="9">
        <f t="shared" si="66"/>
        <v>0.26501168224299065</v>
      </c>
      <c r="M1391" s="9">
        <f t="shared" si="67"/>
        <v>14.842852478997703</v>
      </c>
      <c r="S1391">
        <f t="shared" si="68"/>
        <v>2.2429034381013433</v>
      </c>
    </row>
    <row r="1392" spans="1:19" x14ac:dyDescent="0.2">
      <c r="A1392" s="1">
        <v>1391</v>
      </c>
      <c r="B1392" s="1">
        <v>1381</v>
      </c>
      <c r="C1392" s="1">
        <v>1383</v>
      </c>
      <c r="D1392" s="12">
        <f>VLOOKUP($J1392,Cabos!$A$29:$E$42,2,FALSE)</f>
        <v>1.044</v>
      </c>
      <c r="E1392" s="12">
        <f>VLOOKUP($J1392,Cabos!$A$29:$E$42,3,FALSE)</f>
        <v>0.44619999999999999</v>
      </c>
      <c r="F1392" s="12">
        <f>VLOOKUP($J1392,Cabos!$A$29:$E$42,5,FALSE)</f>
        <v>3.7439161362785476E-6</v>
      </c>
      <c r="G1392" s="1">
        <v>1.2840000000000001E-2</v>
      </c>
      <c r="H1392" s="1" t="s">
        <v>6</v>
      </c>
      <c r="J1392" s="1" t="s">
        <v>41</v>
      </c>
      <c r="L1392" s="9">
        <f t="shared" si="66"/>
        <v>0.42739463601532562</v>
      </c>
      <c r="M1392" s="9">
        <f t="shared" si="67"/>
        <v>23.141603542893169</v>
      </c>
      <c r="S1392">
        <f t="shared" si="68"/>
        <v>0.29713818949074833</v>
      </c>
    </row>
    <row r="1393" spans="1:19" x14ac:dyDescent="0.2">
      <c r="A1393" s="1">
        <v>1392</v>
      </c>
      <c r="B1393" s="1">
        <v>1382</v>
      </c>
      <c r="C1393" s="1">
        <v>1384</v>
      </c>
      <c r="D1393" s="12">
        <f>VLOOKUP($J1393,Cabos!$A$29:$E$42,2,FALSE)</f>
        <v>1.712</v>
      </c>
      <c r="E1393" s="12">
        <f>VLOOKUP($J1393,Cabos!$A$29:$E$42,3,FALSE)</f>
        <v>0.45369999999999999</v>
      </c>
      <c r="F1393" s="12">
        <f>VLOOKUP($J1393,Cabos!$A$29:$E$42,5,FALSE)</f>
        <v>3.6416605972323381E-6</v>
      </c>
      <c r="G1393" s="1">
        <v>2.775E-2</v>
      </c>
      <c r="H1393" s="1" t="s">
        <v>6</v>
      </c>
      <c r="J1393" s="1" t="s">
        <v>43</v>
      </c>
      <c r="L1393" s="9">
        <f t="shared" si="66"/>
        <v>0.26501168224299065</v>
      </c>
      <c r="M1393" s="9">
        <f t="shared" si="67"/>
        <v>14.842852478997703</v>
      </c>
      <c r="S1393">
        <f t="shared" si="68"/>
        <v>0.41188915629218625</v>
      </c>
    </row>
    <row r="1394" spans="1:19" x14ac:dyDescent="0.2">
      <c r="A1394" s="1">
        <v>1393</v>
      </c>
      <c r="B1394" s="1">
        <v>1386</v>
      </c>
      <c r="C1394" s="1">
        <v>1387</v>
      </c>
      <c r="D1394" s="12">
        <f>VLOOKUP($J1394,Cabos!$A$29:$E$42,2,FALSE)</f>
        <v>1.712</v>
      </c>
      <c r="E1394" s="12">
        <f>VLOOKUP($J1394,Cabos!$A$29:$E$42,3,FALSE)</f>
        <v>0.45369999999999999</v>
      </c>
      <c r="F1394" s="12">
        <f>VLOOKUP($J1394,Cabos!$A$29:$E$42,5,FALSE)</f>
        <v>3.6416605972323381E-6</v>
      </c>
      <c r="G1394" s="1">
        <v>0.42926999999999998</v>
      </c>
      <c r="H1394" s="1" t="s">
        <v>6</v>
      </c>
      <c r="J1394" s="1" t="s">
        <v>43</v>
      </c>
      <c r="L1394" s="9">
        <f t="shared" si="66"/>
        <v>0.26501168224299065</v>
      </c>
      <c r="M1394" s="9">
        <f t="shared" si="67"/>
        <v>14.842852478997703</v>
      </c>
      <c r="S1394">
        <f t="shared" si="68"/>
        <v>6.3715912836593436</v>
      </c>
    </row>
    <row r="1395" spans="1:19" x14ac:dyDescent="0.2">
      <c r="A1395" s="1">
        <v>1394</v>
      </c>
      <c r="B1395" s="1">
        <v>1387</v>
      </c>
      <c r="C1395" s="1">
        <v>1389</v>
      </c>
      <c r="D1395" s="12">
        <f>VLOOKUP($J1395,Cabos!$A$29:$E$42,2,FALSE)</f>
        <v>1.044</v>
      </c>
      <c r="E1395" s="12">
        <f>VLOOKUP($J1395,Cabos!$A$29:$E$42,3,FALSE)</f>
        <v>0.44619999999999999</v>
      </c>
      <c r="F1395" s="12">
        <f>VLOOKUP($J1395,Cabos!$A$29:$E$42,5,FALSE)</f>
        <v>3.7439161362785476E-6</v>
      </c>
      <c r="G1395" s="1">
        <v>1.1439999999999999E-2</v>
      </c>
      <c r="H1395" s="1" t="s">
        <v>6</v>
      </c>
      <c r="J1395" s="1" t="s">
        <v>41</v>
      </c>
      <c r="L1395" s="9">
        <f t="shared" si="66"/>
        <v>0.42739463601532562</v>
      </c>
      <c r="M1395" s="9">
        <f t="shared" si="67"/>
        <v>23.141603542893169</v>
      </c>
      <c r="S1395">
        <f t="shared" si="68"/>
        <v>0.26473994453069782</v>
      </c>
    </row>
    <row r="1396" spans="1:19" x14ac:dyDescent="0.2">
      <c r="A1396" s="1">
        <v>1395</v>
      </c>
      <c r="B1396" s="1">
        <v>1387</v>
      </c>
      <c r="C1396" s="1">
        <v>1388</v>
      </c>
      <c r="D1396" s="12">
        <f>VLOOKUP($J1396,Cabos!$A$29:$E$42,2,FALSE)</f>
        <v>1.712</v>
      </c>
      <c r="E1396" s="12">
        <f>VLOOKUP($J1396,Cabos!$A$29:$E$42,3,FALSE)</f>
        <v>0.45369999999999999</v>
      </c>
      <c r="F1396" s="12">
        <f>VLOOKUP($J1396,Cabos!$A$29:$E$42,5,FALSE)</f>
        <v>3.6416605972323381E-6</v>
      </c>
      <c r="G1396" s="1">
        <v>3.7880000000000004E-2</v>
      </c>
      <c r="H1396" s="1" t="s">
        <v>6</v>
      </c>
      <c r="J1396" s="1" t="s">
        <v>43</v>
      </c>
      <c r="L1396" s="9">
        <f t="shared" si="66"/>
        <v>0.26501168224299065</v>
      </c>
      <c r="M1396" s="9">
        <f t="shared" si="67"/>
        <v>14.842852478997703</v>
      </c>
      <c r="S1396">
        <f t="shared" si="68"/>
        <v>0.56224725190443303</v>
      </c>
    </row>
    <row r="1397" spans="1:19" x14ac:dyDescent="0.2">
      <c r="A1397" s="1">
        <v>1396</v>
      </c>
      <c r="B1397" s="1">
        <v>1387</v>
      </c>
      <c r="C1397" s="1">
        <v>1390</v>
      </c>
      <c r="D1397" s="12">
        <f>VLOOKUP($J1397,Cabos!$A$29:$E$42,2,FALSE)</f>
        <v>1.044</v>
      </c>
      <c r="E1397" s="12">
        <f>VLOOKUP($J1397,Cabos!$A$29:$E$42,3,FALSE)</f>
        <v>0.44619999999999999</v>
      </c>
      <c r="F1397" s="12">
        <f>VLOOKUP($J1397,Cabos!$A$29:$E$42,5,FALSE)</f>
        <v>3.7439161362785476E-6</v>
      </c>
      <c r="G1397" s="1">
        <v>0.25679000000000002</v>
      </c>
      <c r="H1397" s="1" t="s">
        <v>6</v>
      </c>
      <c r="J1397" s="1" t="s">
        <v>41</v>
      </c>
      <c r="L1397" s="9">
        <f t="shared" si="66"/>
        <v>0.42739463601532562</v>
      </c>
      <c r="M1397" s="9">
        <f t="shared" si="67"/>
        <v>23.141603542893169</v>
      </c>
      <c r="S1397">
        <f t="shared" si="68"/>
        <v>5.942532373779537</v>
      </c>
    </row>
    <row r="1398" spans="1:19" x14ac:dyDescent="0.2">
      <c r="A1398" s="1">
        <v>1397</v>
      </c>
      <c r="B1398" s="1">
        <v>1391</v>
      </c>
      <c r="C1398" s="1">
        <v>1392</v>
      </c>
      <c r="D1398" s="12">
        <f>VLOOKUP($J1398,Cabos!$A$29:$E$42,2,FALSE)</f>
        <v>1.712</v>
      </c>
      <c r="E1398" s="12">
        <f>VLOOKUP($J1398,Cabos!$A$29:$E$42,3,FALSE)</f>
        <v>0.45369999999999999</v>
      </c>
      <c r="F1398" s="12">
        <f>VLOOKUP($J1398,Cabos!$A$29:$E$42,5,FALSE)</f>
        <v>3.6416605972323381E-6</v>
      </c>
      <c r="G1398" s="1">
        <v>0.31156</v>
      </c>
      <c r="H1398" s="1" t="s">
        <v>6</v>
      </c>
      <c r="J1398" s="1" t="s">
        <v>43</v>
      </c>
      <c r="L1398" s="9">
        <f t="shared" si="66"/>
        <v>0.26501168224299065</v>
      </c>
      <c r="M1398" s="9">
        <f t="shared" si="67"/>
        <v>14.842852478997703</v>
      </c>
      <c r="S1398">
        <f t="shared" si="68"/>
        <v>4.6244391183565243</v>
      </c>
    </row>
    <row r="1399" spans="1:19" x14ac:dyDescent="0.2">
      <c r="A1399" s="1">
        <v>1398</v>
      </c>
      <c r="B1399" s="1">
        <v>1391</v>
      </c>
      <c r="C1399" s="1">
        <v>1394</v>
      </c>
      <c r="D1399" s="12">
        <f>VLOOKUP($J1399,Cabos!$A$29:$E$42,2,FALSE)</f>
        <v>1.712</v>
      </c>
      <c r="E1399" s="12">
        <f>VLOOKUP($J1399,Cabos!$A$29:$E$42,3,FALSE)</f>
        <v>0.45369999999999999</v>
      </c>
      <c r="F1399" s="12">
        <f>VLOOKUP($J1399,Cabos!$A$29:$E$42,5,FALSE)</f>
        <v>3.6416605972323381E-6</v>
      </c>
      <c r="G1399" s="1">
        <v>2.7199999999999998E-2</v>
      </c>
      <c r="H1399" s="1" t="s">
        <v>6</v>
      </c>
      <c r="J1399" s="1" t="s">
        <v>43</v>
      </c>
      <c r="L1399" s="9">
        <f t="shared" si="66"/>
        <v>0.26501168224299065</v>
      </c>
      <c r="M1399" s="9">
        <f t="shared" si="67"/>
        <v>14.842852478997703</v>
      </c>
      <c r="S1399">
        <f t="shared" si="68"/>
        <v>0.40372558742873749</v>
      </c>
    </row>
    <row r="1400" spans="1:19" x14ac:dyDescent="0.2">
      <c r="A1400" s="1">
        <v>1399</v>
      </c>
      <c r="B1400" s="1">
        <v>1391</v>
      </c>
      <c r="C1400" s="1">
        <v>1393</v>
      </c>
      <c r="D1400" s="12">
        <f>VLOOKUP($J1400,Cabos!$A$29:$E$42,2,FALSE)</f>
        <v>1.712</v>
      </c>
      <c r="E1400" s="12">
        <f>VLOOKUP($J1400,Cabos!$A$29:$E$42,3,FALSE)</f>
        <v>0.45369999999999999</v>
      </c>
      <c r="F1400" s="12">
        <f>VLOOKUP($J1400,Cabos!$A$29:$E$42,5,FALSE)</f>
        <v>3.6416605972323381E-6</v>
      </c>
      <c r="G1400" s="1">
        <v>7.2100000000000003E-3</v>
      </c>
      <c r="H1400" s="1" t="s">
        <v>6</v>
      </c>
      <c r="J1400" s="1" t="s">
        <v>43</v>
      </c>
      <c r="L1400" s="9">
        <f t="shared" si="66"/>
        <v>0.26501168224299065</v>
      </c>
      <c r="M1400" s="9">
        <f t="shared" si="67"/>
        <v>14.842852478997703</v>
      </c>
      <c r="S1400">
        <f t="shared" si="68"/>
        <v>0.10701696637357344</v>
      </c>
    </row>
    <row r="1401" spans="1:19" x14ac:dyDescent="0.2">
      <c r="A1401" s="1">
        <v>1400</v>
      </c>
      <c r="B1401" s="1">
        <v>1396</v>
      </c>
      <c r="C1401" s="1">
        <v>1398</v>
      </c>
      <c r="D1401" s="12">
        <f>VLOOKUP($J1401,Cabos!$A$29:$E$42,2,FALSE)</f>
        <v>1.712</v>
      </c>
      <c r="E1401" s="12">
        <f>VLOOKUP($J1401,Cabos!$A$29:$E$42,3,FALSE)</f>
        <v>0.45369999999999999</v>
      </c>
      <c r="F1401" s="12">
        <f>VLOOKUP($J1401,Cabos!$A$29:$E$42,5,FALSE)</f>
        <v>3.6416605972323381E-6</v>
      </c>
      <c r="G1401" s="1">
        <v>0.10277</v>
      </c>
      <c r="H1401" s="1" t="s">
        <v>6</v>
      </c>
      <c r="J1401" s="1" t="s">
        <v>43</v>
      </c>
      <c r="L1401" s="9">
        <f t="shared" si="66"/>
        <v>0.26501168224299065</v>
      </c>
      <c r="M1401" s="9">
        <f t="shared" si="67"/>
        <v>14.842852478997703</v>
      </c>
      <c r="S1401">
        <f t="shared" si="68"/>
        <v>1.5253999492665939</v>
      </c>
    </row>
    <row r="1402" spans="1:19" x14ac:dyDescent="0.2">
      <c r="A1402" s="1">
        <v>1401</v>
      </c>
      <c r="B1402" s="1">
        <v>1398</v>
      </c>
      <c r="C1402" s="1">
        <v>1401</v>
      </c>
      <c r="D1402" s="12">
        <f>VLOOKUP($J1402,Cabos!$A$29:$E$42,2,FALSE)</f>
        <v>1.712</v>
      </c>
      <c r="E1402" s="12">
        <f>VLOOKUP($J1402,Cabos!$A$29:$E$42,3,FALSE)</f>
        <v>0.45369999999999999</v>
      </c>
      <c r="F1402" s="12">
        <f>VLOOKUP($J1402,Cabos!$A$29:$E$42,5,FALSE)</f>
        <v>3.6416605972323381E-6</v>
      </c>
      <c r="G1402" s="1">
        <v>1.3890000000000001E-2</v>
      </c>
      <c r="H1402" s="1" t="s">
        <v>6</v>
      </c>
      <c r="J1402" s="1" t="s">
        <v>43</v>
      </c>
      <c r="L1402" s="9">
        <f t="shared" si="66"/>
        <v>0.26501168224299065</v>
      </c>
      <c r="M1402" s="9">
        <f t="shared" si="67"/>
        <v>14.842852478997703</v>
      </c>
      <c r="S1402">
        <f t="shared" si="68"/>
        <v>0.20616722093327811</v>
      </c>
    </row>
    <row r="1403" spans="1:19" x14ac:dyDescent="0.2">
      <c r="A1403" s="1">
        <v>1402</v>
      </c>
      <c r="B1403" s="1">
        <v>1398</v>
      </c>
      <c r="C1403" s="1">
        <v>1400</v>
      </c>
      <c r="D1403" s="12">
        <f>VLOOKUP($J1403,Cabos!$A$29:$E$42,2,FALSE)</f>
        <v>1.712</v>
      </c>
      <c r="E1403" s="12">
        <f>VLOOKUP($J1403,Cabos!$A$29:$E$42,3,FALSE)</f>
        <v>0.45369999999999999</v>
      </c>
      <c r="F1403" s="12">
        <f>VLOOKUP($J1403,Cabos!$A$29:$E$42,5,FALSE)</f>
        <v>3.6416605972323381E-6</v>
      </c>
      <c r="G1403" s="1">
        <v>9.4519999999999993E-2</v>
      </c>
      <c r="H1403" s="1" t="s">
        <v>6</v>
      </c>
      <c r="J1403" s="1" t="s">
        <v>43</v>
      </c>
      <c r="L1403" s="9">
        <f t="shared" si="66"/>
        <v>0.26501168224299065</v>
      </c>
      <c r="M1403" s="9">
        <f t="shared" si="67"/>
        <v>14.842852478997703</v>
      </c>
      <c r="S1403">
        <f t="shared" si="68"/>
        <v>1.4029464163148628</v>
      </c>
    </row>
    <row r="1404" spans="1:19" x14ac:dyDescent="0.2">
      <c r="A1404" s="1">
        <v>1403</v>
      </c>
      <c r="B1404" s="1">
        <v>1398</v>
      </c>
      <c r="C1404" s="1">
        <v>1399</v>
      </c>
      <c r="D1404" s="12">
        <f>VLOOKUP($J1404,Cabos!$A$29:$E$42,2,FALSE)</f>
        <v>1.712</v>
      </c>
      <c r="E1404" s="12">
        <f>VLOOKUP($J1404,Cabos!$A$29:$E$42,3,FALSE)</f>
        <v>0.45369999999999999</v>
      </c>
      <c r="F1404" s="12">
        <f>VLOOKUP($J1404,Cabos!$A$29:$E$42,5,FALSE)</f>
        <v>3.6416605972323381E-6</v>
      </c>
      <c r="G1404" s="1">
        <v>1.7489999999999999E-2</v>
      </c>
      <c r="H1404" s="1" t="s">
        <v>6</v>
      </c>
      <c r="J1404" s="1" t="s">
        <v>43</v>
      </c>
      <c r="L1404" s="9">
        <f t="shared" si="66"/>
        <v>0.26501168224299065</v>
      </c>
      <c r="M1404" s="9">
        <f t="shared" si="67"/>
        <v>14.842852478997703</v>
      </c>
      <c r="S1404">
        <f t="shared" si="68"/>
        <v>0.25960148985766979</v>
      </c>
    </row>
    <row r="1405" spans="1:19" x14ac:dyDescent="0.2">
      <c r="A1405" s="1">
        <v>1404</v>
      </c>
      <c r="B1405" s="1">
        <v>1400</v>
      </c>
      <c r="C1405" s="1">
        <v>1402</v>
      </c>
      <c r="D1405" s="12">
        <f>VLOOKUP($J1405,Cabos!$A$29:$E$42,2,FALSE)</f>
        <v>1.712</v>
      </c>
      <c r="E1405" s="12">
        <f>VLOOKUP($J1405,Cabos!$A$29:$E$42,3,FALSE)</f>
        <v>0.45369999999999999</v>
      </c>
      <c r="F1405" s="12">
        <f>VLOOKUP($J1405,Cabos!$A$29:$E$42,5,FALSE)</f>
        <v>3.6416605972323381E-6</v>
      </c>
      <c r="G1405" s="1">
        <v>3.8079999999999996E-2</v>
      </c>
      <c r="H1405" s="1" t="s">
        <v>6</v>
      </c>
      <c r="J1405" s="1" t="s">
        <v>43</v>
      </c>
      <c r="L1405" s="9">
        <f t="shared" si="66"/>
        <v>0.26501168224299065</v>
      </c>
      <c r="M1405" s="9">
        <f t="shared" si="67"/>
        <v>14.842852478997703</v>
      </c>
      <c r="S1405">
        <f t="shared" si="68"/>
        <v>0.56521582240023249</v>
      </c>
    </row>
    <row r="1406" spans="1:19" x14ac:dyDescent="0.2">
      <c r="A1406" s="1">
        <v>1405</v>
      </c>
      <c r="B1406" s="1">
        <v>1403</v>
      </c>
      <c r="C1406" s="1">
        <v>1404</v>
      </c>
      <c r="D1406" s="12">
        <f>VLOOKUP($J1406,Cabos!$A$29:$E$42,2,FALSE)</f>
        <v>1.712</v>
      </c>
      <c r="E1406" s="12">
        <f>VLOOKUP($J1406,Cabos!$A$29:$E$42,3,FALSE)</f>
        <v>0.45369999999999999</v>
      </c>
      <c r="F1406" s="12">
        <f>VLOOKUP($J1406,Cabos!$A$29:$E$42,5,FALSE)</f>
        <v>3.6416605972323381E-6</v>
      </c>
      <c r="G1406" s="1">
        <v>3.2649999999999998E-2</v>
      </c>
      <c r="H1406" s="1" t="s">
        <v>6</v>
      </c>
      <c r="J1406" s="1" t="s">
        <v>43</v>
      </c>
      <c r="L1406" s="9">
        <f t="shared" si="66"/>
        <v>0.26501168224299065</v>
      </c>
      <c r="M1406" s="9">
        <f t="shared" si="67"/>
        <v>14.842852478997703</v>
      </c>
      <c r="S1406">
        <f t="shared" si="68"/>
        <v>0.48461913343927498</v>
      </c>
    </row>
    <row r="1407" spans="1:19" x14ac:dyDescent="0.2">
      <c r="A1407" s="1">
        <v>1406</v>
      </c>
      <c r="B1407" s="1">
        <v>1405</v>
      </c>
      <c r="C1407" s="1">
        <v>1408</v>
      </c>
      <c r="D1407" s="12">
        <f>VLOOKUP($J1407,Cabos!$A$29:$E$42,2,FALSE)</f>
        <v>1.712</v>
      </c>
      <c r="E1407" s="12">
        <f>VLOOKUP($J1407,Cabos!$A$29:$E$42,3,FALSE)</f>
        <v>0.45369999999999999</v>
      </c>
      <c r="F1407" s="12">
        <f>VLOOKUP($J1407,Cabos!$A$29:$E$42,5,FALSE)</f>
        <v>3.6416605972323381E-6</v>
      </c>
      <c r="G1407" s="1">
        <v>1.4320000000000001E-2</v>
      </c>
      <c r="H1407" s="1" t="s">
        <v>6</v>
      </c>
      <c r="J1407" s="1" t="s">
        <v>43</v>
      </c>
      <c r="L1407" s="9">
        <f t="shared" ref="L1407:L1438" si="69">E1407/D1407</f>
        <v>0.26501168224299065</v>
      </c>
      <c r="M1407" s="9">
        <f t="shared" si="67"/>
        <v>14.842852478997703</v>
      </c>
      <c r="S1407">
        <f t="shared" si="68"/>
        <v>0.21254964749924712</v>
      </c>
    </row>
    <row r="1408" spans="1:19" x14ac:dyDescent="0.2">
      <c r="A1408" s="1">
        <v>1407</v>
      </c>
      <c r="B1408" s="1">
        <v>1405</v>
      </c>
      <c r="C1408" s="1">
        <v>1407</v>
      </c>
      <c r="D1408" s="12">
        <f>VLOOKUP($J1408,Cabos!$A$29:$E$42,2,FALSE)</f>
        <v>1.712</v>
      </c>
      <c r="E1408" s="12">
        <f>VLOOKUP($J1408,Cabos!$A$29:$E$42,3,FALSE)</f>
        <v>0.45369999999999999</v>
      </c>
      <c r="F1408" s="12">
        <f>VLOOKUP($J1408,Cabos!$A$29:$E$42,5,FALSE)</f>
        <v>3.6416605972323381E-6</v>
      </c>
      <c r="G1408" s="1">
        <v>5.2469999999999996E-2</v>
      </c>
      <c r="H1408" s="1" t="s">
        <v>6</v>
      </c>
      <c r="J1408" s="1" t="s">
        <v>43</v>
      </c>
      <c r="L1408" s="9">
        <f t="shared" si="69"/>
        <v>0.26501168224299065</v>
      </c>
      <c r="M1408" s="9">
        <f t="shared" si="67"/>
        <v>14.842852478997703</v>
      </c>
      <c r="S1408">
        <f t="shared" si="68"/>
        <v>0.77880446957300942</v>
      </c>
    </row>
    <row r="1409" spans="1:19" x14ac:dyDescent="0.2">
      <c r="A1409" s="1">
        <v>1408</v>
      </c>
      <c r="B1409" s="1">
        <v>1405</v>
      </c>
      <c r="C1409" s="1">
        <v>1406</v>
      </c>
      <c r="D1409" s="12">
        <f>VLOOKUP($J1409,Cabos!$A$29:$E$42,2,FALSE)</f>
        <v>1.712</v>
      </c>
      <c r="E1409" s="12">
        <f>VLOOKUP($J1409,Cabos!$A$29:$E$42,3,FALSE)</f>
        <v>0.45369999999999999</v>
      </c>
      <c r="F1409" s="12">
        <f>VLOOKUP($J1409,Cabos!$A$29:$E$42,5,FALSE)</f>
        <v>3.6416605972323381E-6</v>
      </c>
      <c r="G1409" s="1">
        <v>0.29680000000000001</v>
      </c>
      <c r="H1409" s="1" t="s">
        <v>6</v>
      </c>
      <c r="J1409" s="1" t="s">
        <v>43</v>
      </c>
      <c r="L1409" s="9">
        <f t="shared" si="69"/>
        <v>0.26501168224299065</v>
      </c>
      <c r="M1409" s="9">
        <f t="shared" si="67"/>
        <v>14.842852478997703</v>
      </c>
      <c r="S1409">
        <f t="shared" si="68"/>
        <v>4.4053586157665183</v>
      </c>
    </row>
    <row r="1410" spans="1:19" x14ac:dyDescent="0.2">
      <c r="A1410" s="1">
        <v>1409</v>
      </c>
      <c r="B1410" s="1">
        <v>1407</v>
      </c>
      <c r="C1410" s="1">
        <v>1409</v>
      </c>
      <c r="D1410" s="12">
        <f>VLOOKUP($J1410,Cabos!$A$29:$E$42,2,FALSE)</f>
        <v>1.712</v>
      </c>
      <c r="E1410" s="12">
        <f>VLOOKUP($J1410,Cabos!$A$29:$E$42,3,FALSE)</f>
        <v>0.45369999999999999</v>
      </c>
      <c r="F1410" s="12">
        <f>VLOOKUP($J1410,Cabos!$A$29:$E$42,5,FALSE)</f>
        <v>3.6416605972323381E-6</v>
      </c>
      <c r="G1410" s="1">
        <v>0.21343999999999999</v>
      </c>
      <c r="H1410" s="1" t="s">
        <v>6</v>
      </c>
      <c r="J1410" s="1" t="s">
        <v>43</v>
      </c>
      <c r="L1410" s="9">
        <f t="shared" si="69"/>
        <v>0.26501168224299065</v>
      </c>
      <c r="M1410" s="9">
        <f t="shared" si="67"/>
        <v>14.842852478997703</v>
      </c>
      <c r="S1410">
        <f t="shared" si="68"/>
        <v>3.1680584331172694</v>
      </c>
    </row>
    <row r="1411" spans="1:19" x14ac:dyDescent="0.2">
      <c r="A1411" s="1">
        <v>1410</v>
      </c>
      <c r="B1411" s="1">
        <v>1409</v>
      </c>
      <c r="C1411" s="1">
        <v>1410</v>
      </c>
      <c r="D1411" s="12">
        <f>VLOOKUP($J1411,Cabos!$A$29:$E$42,2,FALSE)</f>
        <v>1.044</v>
      </c>
      <c r="E1411" s="12">
        <f>VLOOKUP($J1411,Cabos!$A$29:$E$42,3,FALSE)</f>
        <v>0.44619999999999999</v>
      </c>
      <c r="F1411" s="12">
        <f>VLOOKUP($J1411,Cabos!$A$29:$E$42,5,FALSE)</f>
        <v>3.7439161362785476E-6</v>
      </c>
      <c r="G1411" s="1">
        <v>0.26155</v>
      </c>
      <c r="H1411" s="1" t="s">
        <v>6</v>
      </c>
      <c r="J1411" s="1" t="s">
        <v>41</v>
      </c>
      <c r="L1411" s="9">
        <f t="shared" si="69"/>
        <v>0.42739463601532562</v>
      </c>
      <c r="M1411" s="9">
        <f t="shared" ref="M1411:M1438" si="70">DEGREES(ATAN(L1411))</f>
        <v>23.141603542893169</v>
      </c>
      <c r="S1411">
        <f t="shared" ref="S1411:S1438" si="71">G1411*M1411</f>
        <v>6.0526864066437085</v>
      </c>
    </row>
    <row r="1412" spans="1:19" x14ac:dyDescent="0.2">
      <c r="A1412" s="1">
        <v>1411</v>
      </c>
      <c r="B1412" s="1">
        <v>1409</v>
      </c>
      <c r="C1412" s="1">
        <v>1411</v>
      </c>
      <c r="D1412" s="12">
        <f>VLOOKUP($J1412,Cabos!$A$29:$E$42,2,FALSE)</f>
        <v>1.712</v>
      </c>
      <c r="E1412" s="12">
        <f>VLOOKUP($J1412,Cabos!$A$29:$E$42,3,FALSE)</f>
        <v>0.45369999999999999</v>
      </c>
      <c r="F1412" s="12">
        <f>VLOOKUP($J1412,Cabos!$A$29:$E$42,5,FALSE)</f>
        <v>3.6416605972323381E-6</v>
      </c>
      <c r="G1412" s="1">
        <v>8.6099999999999996E-2</v>
      </c>
      <c r="H1412" s="1" t="s">
        <v>6</v>
      </c>
      <c r="J1412" s="1" t="s">
        <v>43</v>
      </c>
      <c r="L1412" s="9">
        <f t="shared" si="69"/>
        <v>0.26501168224299065</v>
      </c>
      <c r="M1412" s="9">
        <f t="shared" si="70"/>
        <v>14.842852478997703</v>
      </c>
      <c r="S1412">
        <f t="shared" si="71"/>
        <v>1.2779695984417021</v>
      </c>
    </row>
    <row r="1413" spans="1:19" x14ac:dyDescent="0.2">
      <c r="A1413" s="1">
        <v>1412</v>
      </c>
      <c r="B1413" s="1">
        <v>1410</v>
      </c>
      <c r="C1413" s="1">
        <v>1430</v>
      </c>
      <c r="D1413" s="12">
        <f>VLOOKUP($J1413,Cabos!$A$29:$E$42,2,FALSE)</f>
        <v>1.044</v>
      </c>
      <c r="E1413" s="12">
        <f>VLOOKUP($J1413,Cabos!$A$29:$E$42,3,FALSE)</f>
        <v>0.44619999999999999</v>
      </c>
      <c r="F1413" s="12">
        <f>VLOOKUP($J1413,Cabos!$A$29:$E$42,5,FALSE)</f>
        <v>3.7439161362785476E-6</v>
      </c>
      <c r="G1413" s="1">
        <v>3.0969999999999998E-2</v>
      </c>
      <c r="H1413" s="1" t="s">
        <v>6</v>
      </c>
      <c r="J1413" s="1" t="s">
        <v>41</v>
      </c>
      <c r="L1413" s="9">
        <f t="shared" si="69"/>
        <v>0.42739463601532562</v>
      </c>
      <c r="M1413" s="9">
        <f t="shared" si="70"/>
        <v>23.141603542893169</v>
      </c>
      <c r="S1413">
        <f t="shared" si="71"/>
        <v>0.71669546172340137</v>
      </c>
    </row>
    <row r="1414" spans="1:19" x14ac:dyDescent="0.2">
      <c r="A1414" s="1">
        <v>1413</v>
      </c>
      <c r="B1414" s="1">
        <v>1410</v>
      </c>
      <c r="C1414" s="1">
        <v>1432</v>
      </c>
      <c r="D1414" s="12">
        <f>VLOOKUP($J1414,Cabos!$A$29:$E$42,2,FALSE)</f>
        <v>1.712</v>
      </c>
      <c r="E1414" s="12">
        <f>VLOOKUP($J1414,Cabos!$A$29:$E$42,3,FALSE)</f>
        <v>0.45369999999999999</v>
      </c>
      <c r="F1414" s="12">
        <f>VLOOKUP($J1414,Cabos!$A$29:$E$42,5,FALSE)</f>
        <v>3.6416605972323381E-6</v>
      </c>
      <c r="G1414" s="1">
        <v>1.0119999999999999E-2</v>
      </c>
      <c r="H1414" s="1" t="s">
        <v>6</v>
      </c>
      <c r="J1414" s="1" t="s">
        <v>43</v>
      </c>
      <c r="L1414" s="9">
        <f t="shared" si="69"/>
        <v>0.26501168224299065</v>
      </c>
      <c r="M1414" s="9">
        <f t="shared" si="70"/>
        <v>14.842852478997703</v>
      </c>
      <c r="S1414">
        <f t="shared" si="71"/>
        <v>0.15020966708745673</v>
      </c>
    </row>
    <row r="1415" spans="1:19" x14ac:dyDescent="0.2">
      <c r="A1415" s="1">
        <v>1414</v>
      </c>
      <c r="B1415" s="1">
        <v>1410</v>
      </c>
      <c r="C1415" s="1">
        <v>1431</v>
      </c>
      <c r="D1415" s="12">
        <f>VLOOKUP($J1415,Cabos!$A$29:$E$42,2,FALSE)</f>
        <v>1.712</v>
      </c>
      <c r="E1415" s="12">
        <f>VLOOKUP($J1415,Cabos!$A$29:$E$42,3,FALSE)</f>
        <v>0.45369999999999999</v>
      </c>
      <c r="F1415" s="12">
        <f>VLOOKUP($J1415,Cabos!$A$29:$E$42,5,FALSE)</f>
        <v>3.6416605972323381E-6</v>
      </c>
      <c r="G1415" s="1">
        <v>0.18439</v>
      </c>
      <c r="H1415" s="1" t="s">
        <v>6</v>
      </c>
      <c r="J1415" s="1" t="s">
        <v>43</v>
      </c>
      <c r="L1415" s="9">
        <f t="shared" si="69"/>
        <v>0.26501168224299065</v>
      </c>
      <c r="M1415" s="9">
        <f t="shared" si="70"/>
        <v>14.842852478997703</v>
      </c>
      <c r="S1415">
        <f t="shared" si="71"/>
        <v>2.7368735686023862</v>
      </c>
    </row>
    <row r="1416" spans="1:19" x14ac:dyDescent="0.2">
      <c r="A1416" s="1">
        <v>1415</v>
      </c>
      <c r="B1416" s="1">
        <v>1411</v>
      </c>
      <c r="C1416" s="1">
        <v>1412</v>
      </c>
      <c r="D1416" s="12">
        <f>VLOOKUP($J1416,Cabos!$A$29:$E$42,2,FALSE)</f>
        <v>1.712</v>
      </c>
      <c r="E1416" s="12">
        <f>VLOOKUP($J1416,Cabos!$A$29:$E$42,3,FALSE)</f>
        <v>0.45369999999999999</v>
      </c>
      <c r="F1416" s="12">
        <f>VLOOKUP($J1416,Cabos!$A$29:$E$42,5,FALSE)</f>
        <v>3.6416605972323381E-6</v>
      </c>
      <c r="G1416" s="1">
        <v>3.4390000000000004E-2</v>
      </c>
      <c r="H1416" s="1" t="s">
        <v>6</v>
      </c>
      <c r="J1416" s="1" t="s">
        <v>43</v>
      </c>
      <c r="L1416" s="9">
        <f t="shared" si="69"/>
        <v>0.26501168224299065</v>
      </c>
      <c r="M1416" s="9">
        <f t="shared" si="70"/>
        <v>14.842852478997703</v>
      </c>
      <c r="S1416">
        <f t="shared" si="71"/>
        <v>0.5104456967527311</v>
      </c>
    </row>
    <row r="1417" spans="1:19" x14ac:dyDescent="0.2">
      <c r="A1417" s="1">
        <v>1416</v>
      </c>
      <c r="B1417" s="1">
        <v>1412</v>
      </c>
      <c r="C1417" s="1">
        <v>1414</v>
      </c>
      <c r="D1417" s="12">
        <f>VLOOKUP($J1417,Cabos!$A$29:$E$42,2,FALSE)</f>
        <v>1.044</v>
      </c>
      <c r="E1417" s="12">
        <f>VLOOKUP($J1417,Cabos!$A$29:$E$42,3,FALSE)</f>
        <v>0.44619999999999999</v>
      </c>
      <c r="F1417" s="12">
        <f>VLOOKUP($J1417,Cabos!$A$29:$E$42,5,FALSE)</f>
        <v>3.7439161362785476E-6</v>
      </c>
      <c r="G1417" s="1">
        <v>8.4600000000000005E-3</v>
      </c>
      <c r="H1417" s="1" t="s">
        <v>6</v>
      </c>
      <c r="J1417" s="1" t="s">
        <v>41</v>
      </c>
      <c r="L1417" s="9">
        <f t="shared" si="69"/>
        <v>0.42739463601532562</v>
      </c>
      <c r="M1417" s="9">
        <f t="shared" si="70"/>
        <v>23.141603542893169</v>
      </c>
      <c r="S1417">
        <f t="shared" si="71"/>
        <v>0.19577796597287622</v>
      </c>
    </row>
    <row r="1418" spans="1:19" x14ac:dyDescent="0.2">
      <c r="A1418" s="1">
        <v>1417</v>
      </c>
      <c r="B1418" s="1">
        <v>1412</v>
      </c>
      <c r="C1418" s="1">
        <v>1415</v>
      </c>
      <c r="D1418" s="12">
        <f>VLOOKUP($J1418,Cabos!$A$29:$E$42,2,FALSE)</f>
        <v>1.712</v>
      </c>
      <c r="E1418" s="12">
        <f>VLOOKUP($J1418,Cabos!$A$29:$E$42,3,FALSE)</f>
        <v>0.45369999999999999</v>
      </c>
      <c r="F1418" s="12">
        <f>VLOOKUP($J1418,Cabos!$A$29:$E$42,5,FALSE)</f>
        <v>3.6416605972323381E-6</v>
      </c>
      <c r="G1418" s="1">
        <v>4.7599999999999995E-3</v>
      </c>
      <c r="H1418" s="1" t="s">
        <v>6</v>
      </c>
      <c r="J1418" s="1" t="s">
        <v>43</v>
      </c>
      <c r="L1418" s="9">
        <f t="shared" si="69"/>
        <v>0.26501168224299065</v>
      </c>
      <c r="M1418" s="9">
        <f t="shared" si="70"/>
        <v>14.842852478997703</v>
      </c>
      <c r="S1418">
        <f t="shared" si="71"/>
        <v>7.0651977800029062E-2</v>
      </c>
    </row>
    <row r="1419" spans="1:19" x14ac:dyDescent="0.2">
      <c r="A1419" s="1">
        <v>1418</v>
      </c>
      <c r="B1419" s="1">
        <v>1412</v>
      </c>
      <c r="C1419" s="1">
        <v>1413</v>
      </c>
      <c r="D1419" s="12">
        <f>VLOOKUP($J1419,Cabos!$A$29:$E$42,2,FALSE)</f>
        <v>1.044</v>
      </c>
      <c r="E1419" s="12">
        <f>VLOOKUP($J1419,Cabos!$A$29:$E$42,3,FALSE)</f>
        <v>0.44619999999999999</v>
      </c>
      <c r="F1419" s="12">
        <f>VLOOKUP($J1419,Cabos!$A$29:$E$42,5,FALSE)</f>
        <v>3.7439161362785476E-6</v>
      </c>
      <c r="G1419" s="1">
        <v>9.579E-2</v>
      </c>
      <c r="H1419" s="1" t="s">
        <v>6</v>
      </c>
      <c r="J1419" s="1" t="s">
        <v>41</v>
      </c>
      <c r="L1419" s="9">
        <f t="shared" si="69"/>
        <v>0.42739463601532562</v>
      </c>
      <c r="M1419" s="9">
        <f t="shared" si="70"/>
        <v>23.141603542893169</v>
      </c>
      <c r="S1419">
        <f t="shared" si="71"/>
        <v>2.2167342033737367</v>
      </c>
    </row>
    <row r="1420" spans="1:19" x14ac:dyDescent="0.2">
      <c r="A1420" s="1">
        <v>1419</v>
      </c>
      <c r="B1420" s="1">
        <v>1415</v>
      </c>
      <c r="C1420" s="1">
        <v>1417</v>
      </c>
      <c r="D1420" s="12">
        <f>VLOOKUP($J1420,Cabos!$A$29:$E$42,2,FALSE)</f>
        <v>1.712</v>
      </c>
      <c r="E1420" s="12">
        <f>VLOOKUP($J1420,Cabos!$A$29:$E$42,3,FALSE)</f>
        <v>0.45369999999999999</v>
      </c>
      <c r="F1420" s="12">
        <f>VLOOKUP($J1420,Cabos!$A$29:$E$42,5,FALSE)</f>
        <v>3.6416605972323381E-6</v>
      </c>
      <c r="G1420" s="1">
        <v>0.20745</v>
      </c>
      <c r="H1420" s="1" t="s">
        <v>6</v>
      </c>
      <c r="J1420" s="1" t="s">
        <v>43</v>
      </c>
      <c r="K1420" s="1" t="s">
        <v>45</v>
      </c>
      <c r="L1420" s="9">
        <f t="shared" si="69"/>
        <v>0.26501168224299065</v>
      </c>
      <c r="M1420" s="9">
        <f t="shared" si="70"/>
        <v>14.842852478997703</v>
      </c>
      <c r="S1420">
        <f t="shared" si="71"/>
        <v>3.0791497467680733</v>
      </c>
    </row>
    <row r="1421" spans="1:19" x14ac:dyDescent="0.2">
      <c r="A1421" s="1">
        <v>1420</v>
      </c>
      <c r="B1421" s="1">
        <v>1415</v>
      </c>
      <c r="C1421" s="1">
        <v>1416</v>
      </c>
      <c r="D1421" s="12">
        <f>VLOOKUP($J1421,Cabos!$A$29:$E$42,2,FALSE)</f>
        <v>1.712</v>
      </c>
      <c r="E1421" s="12">
        <f>VLOOKUP($J1421,Cabos!$A$29:$E$42,3,FALSE)</f>
        <v>0.45369999999999999</v>
      </c>
      <c r="F1421" s="12">
        <f>VLOOKUP($J1421,Cabos!$A$29:$E$42,5,FALSE)</f>
        <v>3.6416605972323381E-6</v>
      </c>
      <c r="G1421" s="1">
        <v>0.45336000000000004</v>
      </c>
      <c r="H1421" s="1" t="s">
        <v>6</v>
      </c>
      <c r="J1421" s="1" t="s">
        <v>43</v>
      </c>
      <c r="L1421" s="9">
        <f t="shared" si="69"/>
        <v>0.26501168224299065</v>
      </c>
      <c r="M1421" s="9">
        <f t="shared" si="70"/>
        <v>14.842852478997703</v>
      </c>
      <c r="S1421">
        <f t="shared" si="71"/>
        <v>6.729155599878399</v>
      </c>
    </row>
    <row r="1422" spans="1:19" x14ac:dyDescent="0.2">
      <c r="A1422" s="1">
        <v>1421</v>
      </c>
      <c r="B1422" s="1">
        <v>1416</v>
      </c>
      <c r="C1422" s="1">
        <v>1426</v>
      </c>
      <c r="D1422" s="12">
        <f>VLOOKUP($J1422,Cabos!$A$29:$E$42,2,FALSE)</f>
        <v>1.712</v>
      </c>
      <c r="E1422" s="12">
        <f>VLOOKUP($J1422,Cabos!$A$29:$E$42,3,FALSE)</f>
        <v>0.45369999999999999</v>
      </c>
      <c r="F1422" s="12">
        <f>VLOOKUP($J1422,Cabos!$A$29:$E$42,5,FALSE)</f>
        <v>3.6416605972323381E-6</v>
      </c>
      <c r="G1422" s="1">
        <v>0.40116000000000002</v>
      </c>
      <c r="H1422" s="1" t="s">
        <v>6</v>
      </c>
      <c r="J1422" s="1" t="s">
        <v>43</v>
      </c>
      <c r="L1422" s="9">
        <f t="shared" si="69"/>
        <v>0.26501168224299065</v>
      </c>
      <c r="M1422" s="9">
        <f t="shared" si="70"/>
        <v>14.842852478997703</v>
      </c>
      <c r="S1422">
        <f t="shared" si="71"/>
        <v>5.9543587004747183</v>
      </c>
    </row>
    <row r="1423" spans="1:19" x14ac:dyDescent="0.2">
      <c r="A1423" s="1">
        <v>1422</v>
      </c>
      <c r="B1423" s="1">
        <v>1416</v>
      </c>
      <c r="C1423" s="1">
        <v>1425</v>
      </c>
      <c r="D1423" s="12">
        <f>VLOOKUP($J1423,Cabos!$A$29:$E$42,2,FALSE)</f>
        <v>1.712</v>
      </c>
      <c r="E1423" s="12">
        <f>VLOOKUP($J1423,Cabos!$A$29:$E$42,3,FALSE)</f>
        <v>0.45369999999999999</v>
      </c>
      <c r="F1423" s="12">
        <f>VLOOKUP($J1423,Cabos!$A$29:$E$42,5,FALSE)</f>
        <v>3.6416605972323381E-6</v>
      </c>
      <c r="G1423" s="1">
        <v>6.9290000000000004E-2</v>
      </c>
      <c r="H1423" s="1" t="s">
        <v>6</v>
      </c>
      <c r="J1423" s="1" t="s">
        <v>43</v>
      </c>
      <c r="L1423" s="9">
        <f t="shared" si="69"/>
        <v>0.26501168224299065</v>
      </c>
      <c r="M1423" s="9">
        <f t="shared" si="70"/>
        <v>14.842852478997703</v>
      </c>
      <c r="S1423">
        <f t="shared" si="71"/>
        <v>1.0284612482697508</v>
      </c>
    </row>
    <row r="1424" spans="1:19" x14ac:dyDescent="0.2">
      <c r="A1424" s="1">
        <v>1423</v>
      </c>
      <c r="B1424" s="1">
        <v>1417</v>
      </c>
      <c r="C1424" s="1">
        <v>1418</v>
      </c>
      <c r="D1424" s="12">
        <f>VLOOKUP($J1424,Cabos!$A$29:$E$42,2,FALSE)</f>
        <v>1.1020000000000001</v>
      </c>
      <c r="E1424" s="12">
        <f>VLOOKUP($J1424,Cabos!$A$29:$E$42,3,FALSE)</f>
        <v>0.43619999999999998</v>
      </c>
      <c r="F1424" s="12">
        <f>VLOOKUP($J1424,Cabos!$A$29:$E$42,5,FALSE)</f>
        <v>3.7950664136622391E-6</v>
      </c>
      <c r="G1424" s="1">
        <v>6.4260000000000012E-2</v>
      </c>
      <c r="H1424" s="1" t="s">
        <v>6</v>
      </c>
      <c r="J1424" s="1" t="s">
        <v>45</v>
      </c>
      <c r="L1424" s="9">
        <f t="shared" si="69"/>
        <v>0.39582577132486385</v>
      </c>
      <c r="M1424" s="9">
        <f t="shared" si="70"/>
        <v>21.59493586759476</v>
      </c>
      <c r="S1424">
        <f t="shared" si="71"/>
        <v>1.3876905788516396</v>
      </c>
    </row>
    <row r="1425" spans="1:19" x14ac:dyDescent="0.2">
      <c r="A1425" s="1">
        <v>1424</v>
      </c>
      <c r="B1425" s="1">
        <v>1417</v>
      </c>
      <c r="C1425" s="1">
        <v>1419</v>
      </c>
      <c r="D1425" s="12">
        <f>VLOOKUP($J1425,Cabos!$A$29:$E$42,2,FALSE)</f>
        <v>1.712</v>
      </c>
      <c r="E1425" s="12">
        <f>VLOOKUP($J1425,Cabos!$A$29:$E$42,3,FALSE)</f>
        <v>0.45369999999999999</v>
      </c>
      <c r="F1425" s="12">
        <f>VLOOKUP($J1425,Cabos!$A$29:$E$42,5,FALSE)</f>
        <v>3.6416605972323381E-6</v>
      </c>
      <c r="G1425" s="1">
        <v>6.7300000000000007E-3</v>
      </c>
      <c r="H1425" s="1" t="s">
        <v>6</v>
      </c>
      <c r="J1425" s="1" t="s">
        <v>43</v>
      </c>
      <c r="L1425" s="9">
        <f t="shared" si="69"/>
        <v>0.26501168224299065</v>
      </c>
      <c r="M1425" s="9">
        <f t="shared" si="70"/>
        <v>14.842852478997703</v>
      </c>
      <c r="S1425">
        <f t="shared" si="71"/>
        <v>9.9892397183654544E-2</v>
      </c>
    </row>
    <row r="1426" spans="1:19" x14ac:dyDescent="0.2">
      <c r="A1426" s="1">
        <v>1425</v>
      </c>
      <c r="B1426" s="1">
        <v>1417</v>
      </c>
      <c r="C1426" s="1">
        <v>1420</v>
      </c>
      <c r="D1426" s="12">
        <f>VLOOKUP($J1426,Cabos!$A$29:$E$42,2,FALSE)</f>
        <v>1.712</v>
      </c>
      <c r="E1426" s="12">
        <f>VLOOKUP($J1426,Cabos!$A$29:$E$42,3,FALSE)</f>
        <v>0.45369999999999999</v>
      </c>
      <c r="F1426" s="12">
        <f>VLOOKUP($J1426,Cabos!$A$29:$E$42,5,FALSE)</f>
        <v>3.6416605972323381E-6</v>
      </c>
      <c r="G1426" s="1">
        <v>9.3640000000000001E-2</v>
      </c>
      <c r="H1426" s="1" t="s">
        <v>6</v>
      </c>
      <c r="J1426" s="1" t="s">
        <v>43</v>
      </c>
      <c r="L1426" s="9">
        <f t="shared" si="69"/>
        <v>0.26501168224299065</v>
      </c>
      <c r="M1426" s="9">
        <f t="shared" si="70"/>
        <v>14.842852478997703</v>
      </c>
      <c r="S1426">
        <f t="shared" si="71"/>
        <v>1.3898847061333448</v>
      </c>
    </row>
    <row r="1427" spans="1:19" x14ac:dyDescent="0.2">
      <c r="A1427" s="1">
        <v>1426</v>
      </c>
      <c r="B1427" s="1">
        <v>1418</v>
      </c>
      <c r="C1427" s="1">
        <v>1421</v>
      </c>
      <c r="D1427" s="12">
        <f>VLOOKUP($J1427,Cabos!$A$29:$E$42,2,FALSE)</f>
        <v>1.712</v>
      </c>
      <c r="E1427" s="12">
        <f>VLOOKUP($J1427,Cabos!$A$29:$E$42,3,FALSE)</f>
        <v>0.45369999999999999</v>
      </c>
      <c r="F1427" s="12">
        <f>VLOOKUP($J1427,Cabos!$A$29:$E$42,5,FALSE)</f>
        <v>3.6416605972323381E-6</v>
      </c>
      <c r="G1427" s="1">
        <v>0.17593</v>
      </c>
      <c r="H1427" s="1" t="s">
        <v>6</v>
      </c>
      <c r="J1427" s="1" t="s">
        <v>43</v>
      </c>
      <c r="K1427" s="1" t="s">
        <v>45</v>
      </c>
      <c r="L1427" s="9">
        <f t="shared" si="69"/>
        <v>0.26501168224299065</v>
      </c>
      <c r="M1427" s="9">
        <f t="shared" si="70"/>
        <v>14.842852478997703</v>
      </c>
      <c r="S1427">
        <f t="shared" si="71"/>
        <v>2.611303036630066</v>
      </c>
    </row>
    <row r="1428" spans="1:19" x14ac:dyDescent="0.2">
      <c r="A1428" s="1">
        <v>1427</v>
      </c>
      <c r="B1428" s="1">
        <v>1421</v>
      </c>
      <c r="C1428" s="1">
        <v>1422</v>
      </c>
      <c r="D1428" s="12">
        <f>VLOOKUP($J1428,Cabos!$A$29:$E$42,2,FALSE)</f>
        <v>1.712</v>
      </c>
      <c r="E1428" s="12">
        <f>VLOOKUP($J1428,Cabos!$A$29:$E$42,3,FALSE)</f>
        <v>0.45369999999999999</v>
      </c>
      <c r="F1428" s="12">
        <f>VLOOKUP($J1428,Cabos!$A$29:$E$42,5,FALSE)</f>
        <v>3.6416605972323381E-6</v>
      </c>
      <c r="G1428" s="1">
        <v>0.10321</v>
      </c>
      <c r="H1428" s="1" t="s">
        <v>6</v>
      </c>
      <c r="J1428" s="1" t="s">
        <v>43</v>
      </c>
      <c r="L1428" s="9">
        <f t="shared" si="69"/>
        <v>0.26501168224299065</v>
      </c>
      <c r="M1428" s="9">
        <f t="shared" si="70"/>
        <v>14.842852478997703</v>
      </c>
      <c r="S1428">
        <f t="shared" si="71"/>
        <v>1.5319308043573527</v>
      </c>
    </row>
    <row r="1429" spans="1:19" x14ac:dyDescent="0.2">
      <c r="A1429" s="1">
        <v>1428</v>
      </c>
      <c r="B1429" s="1">
        <v>1421</v>
      </c>
      <c r="C1429" s="1">
        <v>1423</v>
      </c>
      <c r="D1429" s="12">
        <f>VLOOKUP($J1429,Cabos!$A$29:$E$42,2,FALSE)</f>
        <v>1.712</v>
      </c>
      <c r="E1429" s="12">
        <f>VLOOKUP($J1429,Cabos!$A$29:$E$42,3,FALSE)</f>
        <v>0.45369999999999999</v>
      </c>
      <c r="F1429" s="12">
        <f>VLOOKUP($J1429,Cabos!$A$29:$E$42,5,FALSE)</f>
        <v>3.6416605972323381E-6</v>
      </c>
      <c r="G1429" s="1">
        <v>0.16811999999999999</v>
      </c>
      <c r="H1429" s="1" t="s">
        <v>6</v>
      </c>
      <c r="J1429" s="1" t="s">
        <v>43</v>
      </c>
      <c r="L1429" s="9">
        <f t="shared" si="69"/>
        <v>0.26501168224299065</v>
      </c>
      <c r="M1429" s="9">
        <f t="shared" si="70"/>
        <v>14.842852478997703</v>
      </c>
      <c r="S1429">
        <f t="shared" si="71"/>
        <v>2.4953803587690935</v>
      </c>
    </row>
    <row r="1430" spans="1:19" x14ac:dyDescent="0.2">
      <c r="A1430" s="1">
        <v>1429</v>
      </c>
      <c r="B1430" s="1">
        <v>1422</v>
      </c>
      <c r="C1430" s="1">
        <v>1424</v>
      </c>
      <c r="D1430" s="12">
        <f>VLOOKUP($J1430,Cabos!$A$29:$E$42,2,FALSE)</f>
        <v>1.712</v>
      </c>
      <c r="E1430" s="12">
        <f>VLOOKUP($J1430,Cabos!$A$29:$E$42,3,FALSE)</f>
        <v>0.45369999999999999</v>
      </c>
      <c r="F1430" s="12">
        <f>VLOOKUP($J1430,Cabos!$A$29:$E$42,5,FALSE)</f>
        <v>3.6416605972323381E-6</v>
      </c>
      <c r="G1430" s="1">
        <v>4.3340000000000004E-2</v>
      </c>
      <c r="H1430" s="1" t="s">
        <v>6</v>
      </c>
      <c r="J1430" s="1" t="s">
        <v>43</v>
      </c>
      <c r="L1430" s="9">
        <f t="shared" si="69"/>
        <v>0.26501168224299065</v>
      </c>
      <c r="M1430" s="9">
        <f t="shared" si="70"/>
        <v>14.842852478997703</v>
      </c>
      <c r="S1430">
        <f t="shared" si="71"/>
        <v>0.6432892264397605</v>
      </c>
    </row>
    <row r="1431" spans="1:19" x14ac:dyDescent="0.2">
      <c r="A1431" s="1">
        <v>1430</v>
      </c>
      <c r="B1431" s="1">
        <v>1425</v>
      </c>
      <c r="C1431" s="1">
        <v>1427</v>
      </c>
      <c r="D1431" s="12">
        <f>VLOOKUP($J1431,Cabos!$A$29:$E$42,2,FALSE)</f>
        <v>1.712</v>
      </c>
      <c r="E1431" s="12">
        <f>VLOOKUP($J1431,Cabos!$A$29:$E$42,3,FALSE)</f>
        <v>0.45369999999999999</v>
      </c>
      <c r="F1431" s="12">
        <f>VLOOKUP($J1431,Cabos!$A$29:$E$42,5,FALSE)</f>
        <v>3.6416605972323381E-6</v>
      </c>
      <c r="G1431" s="1">
        <v>0.88224000000000002</v>
      </c>
      <c r="H1431" s="1" t="s">
        <v>6</v>
      </c>
      <c r="J1431" s="1" t="s">
        <v>43</v>
      </c>
      <c r="L1431" s="9">
        <f t="shared" si="69"/>
        <v>0.26501168224299065</v>
      </c>
      <c r="M1431" s="9">
        <f t="shared" si="70"/>
        <v>14.842852478997703</v>
      </c>
      <c r="S1431">
        <f t="shared" si="71"/>
        <v>13.094958171070934</v>
      </c>
    </row>
    <row r="1432" spans="1:19" x14ac:dyDescent="0.2">
      <c r="A1432" s="1">
        <v>1431</v>
      </c>
      <c r="B1432" s="1">
        <v>1427</v>
      </c>
      <c r="C1432" s="1">
        <v>1429</v>
      </c>
      <c r="D1432" s="12">
        <f>VLOOKUP($J1432,Cabos!$A$29:$E$42,2,FALSE)</f>
        <v>1.712</v>
      </c>
      <c r="E1432" s="12">
        <f>VLOOKUP($J1432,Cabos!$A$29:$E$42,3,FALSE)</f>
        <v>0.45369999999999999</v>
      </c>
      <c r="F1432" s="12">
        <f>VLOOKUP($J1432,Cabos!$A$29:$E$42,5,FALSE)</f>
        <v>3.6416605972323381E-6</v>
      </c>
      <c r="G1432" s="1">
        <v>4.1110000000000001E-2</v>
      </c>
      <c r="H1432" s="1" t="s">
        <v>6</v>
      </c>
      <c r="J1432" s="1" t="s">
        <v>43</v>
      </c>
      <c r="L1432" s="9">
        <f t="shared" si="69"/>
        <v>0.26501168224299065</v>
      </c>
      <c r="M1432" s="9">
        <f t="shared" si="70"/>
        <v>14.842852478997703</v>
      </c>
      <c r="S1432">
        <f t="shared" si="71"/>
        <v>0.61018966541159558</v>
      </c>
    </row>
    <row r="1433" spans="1:19" x14ac:dyDescent="0.2">
      <c r="A1433" s="1">
        <v>1432</v>
      </c>
      <c r="B1433" s="1">
        <v>1427</v>
      </c>
      <c r="C1433" s="1">
        <v>1428</v>
      </c>
      <c r="D1433" s="12">
        <f>VLOOKUP($J1433,Cabos!$A$29:$E$42,2,FALSE)</f>
        <v>1.712</v>
      </c>
      <c r="E1433" s="12">
        <f>VLOOKUP($J1433,Cabos!$A$29:$E$42,3,FALSE)</f>
        <v>0.45369999999999999</v>
      </c>
      <c r="F1433" s="12">
        <f>VLOOKUP($J1433,Cabos!$A$29:$E$42,5,FALSE)</f>
        <v>3.6416605972323381E-6</v>
      </c>
      <c r="G1433" s="1">
        <v>0.39717000000000002</v>
      </c>
      <c r="H1433" s="1" t="s">
        <v>6</v>
      </c>
      <c r="J1433" s="1" t="s">
        <v>43</v>
      </c>
      <c r="L1433" s="9">
        <f t="shared" si="69"/>
        <v>0.26501168224299065</v>
      </c>
      <c r="M1433" s="9">
        <f t="shared" si="70"/>
        <v>14.842852478997703</v>
      </c>
      <c r="S1433">
        <f t="shared" si="71"/>
        <v>5.8951357190835179</v>
      </c>
    </row>
    <row r="1434" spans="1:19" x14ac:dyDescent="0.2">
      <c r="A1434" s="1">
        <v>1433</v>
      </c>
      <c r="B1434" s="1">
        <v>1430</v>
      </c>
      <c r="C1434" s="1">
        <v>1436</v>
      </c>
      <c r="D1434" s="12">
        <f>VLOOKUP($J1434,Cabos!$A$29:$E$42,2,FALSE)</f>
        <v>1.712</v>
      </c>
      <c r="E1434" s="12">
        <f>VLOOKUP($J1434,Cabos!$A$29:$E$42,3,FALSE)</f>
        <v>0.45369999999999999</v>
      </c>
      <c r="F1434" s="12">
        <f>VLOOKUP($J1434,Cabos!$A$29:$E$42,5,FALSE)</f>
        <v>3.6416605972323381E-6</v>
      </c>
      <c r="G1434" s="1">
        <v>0.39591999999999999</v>
      </c>
      <c r="H1434" s="1" t="s">
        <v>6</v>
      </c>
      <c r="J1434" s="1" t="s">
        <v>43</v>
      </c>
      <c r="K1434" s="1" t="s">
        <v>41</v>
      </c>
      <c r="L1434" s="9">
        <f t="shared" si="69"/>
        <v>0.26501168224299065</v>
      </c>
      <c r="M1434" s="9">
        <f t="shared" si="70"/>
        <v>14.842852478997703</v>
      </c>
      <c r="S1434">
        <f t="shared" si="71"/>
        <v>5.8765821534847706</v>
      </c>
    </row>
    <row r="1435" spans="1:19" x14ac:dyDescent="0.2">
      <c r="A1435" s="1">
        <v>1434</v>
      </c>
      <c r="B1435" s="1">
        <v>1431</v>
      </c>
      <c r="C1435" s="1">
        <v>1433</v>
      </c>
      <c r="D1435" s="12">
        <f>VLOOKUP($J1435,Cabos!$A$29:$E$42,2,FALSE)</f>
        <v>1.712</v>
      </c>
      <c r="E1435" s="12">
        <f>VLOOKUP($J1435,Cabos!$A$29:$E$42,3,FALSE)</f>
        <v>0.45369999999999999</v>
      </c>
      <c r="F1435" s="12">
        <f>VLOOKUP($J1435,Cabos!$A$29:$E$42,5,FALSE)</f>
        <v>3.6416605972323381E-6</v>
      </c>
      <c r="G1435" s="1">
        <v>0.12064</v>
      </c>
      <c r="H1435" s="1" t="s">
        <v>6</v>
      </c>
      <c r="J1435" s="1" t="s">
        <v>43</v>
      </c>
      <c r="L1435" s="9">
        <f t="shared" si="69"/>
        <v>0.26501168224299065</v>
      </c>
      <c r="M1435" s="9">
        <f t="shared" si="70"/>
        <v>14.842852478997703</v>
      </c>
      <c r="S1435">
        <f t="shared" si="71"/>
        <v>1.7906417230662828</v>
      </c>
    </row>
    <row r="1436" spans="1:19" x14ac:dyDescent="0.2">
      <c r="A1436" s="1">
        <v>1435</v>
      </c>
      <c r="B1436" s="1">
        <v>1433</v>
      </c>
      <c r="C1436" s="1">
        <v>1434</v>
      </c>
      <c r="D1436" s="12">
        <f>VLOOKUP($J1436,Cabos!$A$29:$E$42,2,FALSE)</f>
        <v>1.712</v>
      </c>
      <c r="E1436" s="12">
        <f>VLOOKUP($J1436,Cabos!$A$29:$E$42,3,FALSE)</f>
        <v>0.45369999999999999</v>
      </c>
      <c r="F1436" s="12">
        <f>VLOOKUP($J1436,Cabos!$A$29:$E$42,5,FALSE)</f>
        <v>3.6416605972323381E-6</v>
      </c>
      <c r="G1436" s="1">
        <v>1.5509999999999999E-2</v>
      </c>
      <c r="H1436" s="1" t="s">
        <v>6</v>
      </c>
      <c r="J1436" s="1" t="s">
        <v>43</v>
      </c>
      <c r="L1436" s="9">
        <f t="shared" si="69"/>
        <v>0.26501168224299065</v>
      </c>
      <c r="M1436" s="9">
        <f t="shared" si="70"/>
        <v>14.842852478997703</v>
      </c>
      <c r="S1436">
        <f t="shared" si="71"/>
        <v>0.23021264194925437</v>
      </c>
    </row>
    <row r="1437" spans="1:19" x14ac:dyDescent="0.2">
      <c r="A1437" s="1">
        <v>1436</v>
      </c>
      <c r="B1437" s="1">
        <v>1434</v>
      </c>
      <c r="C1437" s="1">
        <v>1435</v>
      </c>
      <c r="D1437" s="12">
        <f>VLOOKUP($J1437,Cabos!$A$29:$E$42,2,FALSE)</f>
        <v>1.712</v>
      </c>
      <c r="E1437" s="12">
        <f>VLOOKUP($J1437,Cabos!$A$29:$E$42,3,FALSE)</f>
        <v>0.45369999999999999</v>
      </c>
      <c r="F1437" s="12">
        <f>VLOOKUP($J1437,Cabos!$A$29:$E$42,5,FALSE)</f>
        <v>3.6416605972323381E-6</v>
      </c>
      <c r="G1437" s="1">
        <v>5.5930000000000001E-2</v>
      </c>
      <c r="H1437" s="1" t="s">
        <v>6</v>
      </c>
      <c r="J1437" s="1" t="s">
        <v>43</v>
      </c>
      <c r="K1437" s="1" t="s">
        <v>45</v>
      </c>
      <c r="L1437" s="9">
        <f t="shared" si="69"/>
        <v>0.26501168224299065</v>
      </c>
      <c r="M1437" s="9">
        <f t="shared" si="70"/>
        <v>14.842852478997703</v>
      </c>
      <c r="S1437">
        <f t="shared" si="71"/>
        <v>0.8301607391503415</v>
      </c>
    </row>
    <row r="1438" spans="1:19" x14ac:dyDescent="0.2">
      <c r="A1438" s="1">
        <v>1437</v>
      </c>
      <c r="B1438" s="1">
        <v>1436</v>
      </c>
      <c r="C1438" s="1">
        <v>1437</v>
      </c>
      <c r="D1438" s="12">
        <f>VLOOKUP($J1438,Cabos!$A$29:$E$42,2,FALSE)</f>
        <v>1.712</v>
      </c>
      <c r="E1438" s="12">
        <f>VLOOKUP($J1438,Cabos!$A$29:$E$42,3,FALSE)</f>
        <v>0.45369999999999999</v>
      </c>
      <c r="F1438" s="12">
        <f>VLOOKUP($J1438,Cabos!$A$29:$E$42,5,FALSE)</f>
        <v>3.6416605972323381E-6</v>
      </c>
      <c r="G1438" s="1">
        <v>0.21131</v>
      </c>
      <c r="H1438" s="1" t="s">
        <v>6</v>
      </c>
      <c r="J1438" s="1" t="s">
        <v>43</v>
      </c>
      <c r="L1438" s="9">
        <f t="shared" si="69"/>
        <v>0.26501168224299065</v>
      </c>
      <c r="M1438" s="9">
        <f t="shared" si="70"/>
        <v>14.842852478997703</v>
      </c>
      <c r="S1438">
        <f t="shared" si="71"/>
        <v>3.1364431573370046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25" zoomScaleNormal="125" zoomScalePageLayoutView="125" workbookViewId="0">
      <pane ySplit="1" topLeftCell="A2" activePane="bottomLeft" state="frozen"/>
      <selection pane="bottomLeft" activeCell="B41" sqref="B41"/>
    </sheetView>
  </sheetViews>
  <sheetFormatPr baseColWidth="10" defaultColWidth="8.83203125" defaultRowHeight="15" x14ac:dyDescent="0.2"/>
  <cols>
    <col min="1" max="1" width="12.1640625" style="1" bestFit="1" customWidth="1"/>
    <col min="2" max="2" width="16.33203125" style="1" bestFit="1" customWidth="1"/>
    <col min="3" max="3" width="18.1640625" style="1" bestFit="1" customWidth="1"/>
    <col min="4" max="4" width="17.5" style="1" bestFit="1" customWidth="1"/>
    <col min="5" max="5" width="16.5" style="1" bestFit="1" customWidth="1"/>
    <col min="6" max="6" width="8.83203125" style="1"/>
    <col min="7" max="7" width="24.83203125" style="1" bestFit="1" customWidth="1"/>
    <col min="8" max="10" width="8.83203125" style="1"/>
  </cols>
  <sheetData>
    <row r="1" spans="1:7" x14ac:dyDescent="0.2">
      <c r="A1" s="3" t="s">
        <v>8</v>
      </c>
      <c r="B1" s="3" t="s">
        <v>22</v>
      </c>
      <c r="C1" s="3" t="s">
        <v>23</v>
      </c>
      <c r="D1" s="3" t="s">
        <v>9</v>
      </c>
      <c r="E1" s="3" t="s">
        <v>10</v>
      </c>
      <c r="F1" s="3" t="s">
        <v>11</v>
      </c>
      <c r="G1" s="3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8"/>
  <sheetViews>
    <sheetView zoomScale="110" zoomScaleNormal="110" zoomScalePageLayoutView="110" workbookViewId="0">
      <pane ySplit="1" topLeftCell="A2" activePane="bottomLeft" state="frozen"/>
      <selection pane="bottomLeft" activeCell="F773" sqref="F773"/>
    </sheetView>
  </sheetViews>
  <sheetFormatPr baseColWidth="10" defaultColWidth="8.83203125" defaultRowHeight="15" x14ac:dyDescent="0.2"/>
  <cols>
    <col min="1" max="1" width="8.83203125" style="1"/>
    <col min="2" max="2" width="9.33203125" style="1" bestFit="1" customWidth="1"/>
    <col min="3" max="3" width="18.83203125" style="1" bestFit="1" customWidth="1"/>
    <col min="4" max="4" width="16.6640625" style="1" bestFit="1" customWidth="1"/>
    <col min="5" max="10" width="8.83203125" style="1"/>
    <col min="11" max="11" width="16" style="1" bestFit="1" customWidth="1"/>
  </cols>
  <sheetData>
    <row r="1" spans="1:11" x14ac:dyDescent="0.2">
      <c r="A1" s="2" t="s">
        <v>0</v>
      </c>
      <c r="B1" s="3" t="s">
        <v>21</v>
      </c>
      <c r="C1" s="3" t="s">
        <v>30</v>
      </c>
      <c r="D1" s="3" t="s">
        <v>29</v>
      </c>
      <c r="E1" s="2" t="s">
        <v>1</v>
      </c>
      <c r="F1" s="2" t="s">
        <v>31</v>
      </c>
      <c r="G1" s="2" t="s">
        <v>17</v>
      </c>
      <c r="H1" s="2" t="s">
        <v>16</v>
      </c>
      <c r="I1" s="2" t="s">
        <v>18</v>
      </c>
      <c r="J1" s="2" t="s">
        <v>19</v>
      </c>
      <c r="K1" s="2" t="s">
        <v>20</v>
      </c>
    </row>
    <row r="2" spans="1:11" x14ac:dyDescent="0.2">
      <c r="A2" s="1">
        <v>1</v>
      </c>
      <c r="B2" s="1">
        <v>13.8</v>
      </c>
      <c r="E2" s="1" t="s">
        <v>5</v>
      </c>
      <c r="F2" s="1">
        <v>13.8</v>
      </c>
      <c r="K2" s="1">
        <v>0</v>
      </c>
    </row>
    <row r="3" spans="1:11" x14ac:dyDescent="0.2">
      <c r="A3" s="1">
        <v>2</v>
      </c>
      <c r="B3" s="1">
        <v>13.8</v>
      </c>
      <c r="E3" s="1" t="s">
        <v>4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">
      <c r="A4" s="1">
        <v>3</v>
      </c>
      <c r="B4" s="1">
        <v>13.8</v>
      </c>
      <c r="E4" s="1" t="s">
        <v>4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">
      <c r="A5" s="1">
        <v>4</v>
      </c>
      <c r="B5" s="1">
        <v>13.8</v>
      </c>
      <c r="E5" s="1" t="s">
        <v>4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">
      <c r="A6" s="1">
        <v>5</v>
      </c>
      <c r="B6" s="1">
        <v>13.8</v>
      </c>
      <c r="E6" s="1" t="s">
        <v>4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">
      <c r="A7" s="1">
        <v>6</v>
      </c>
      <c r="B7" s="1">
        <v>13.8</v>
      </c>
      <c r="E7" s="1" t="s">
        <v>4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">
      <c r="A8" s="1">
        <v>7</v>
      </c>
      <c r="B8" s="1">
        <v>13.8</v>
      </c>
      <c r="E8" s="1" t="s">
        <v>4</v>
      </c>
      <c r="G8" s="1">
        <v>0</v>
      </c>
      <c r="H8" s="1">
        <v>20.45</v>
      </c>
      <c r="I8" s="1">
        <v>0</v>
      </c>
      <c r="J8" s="1">
        <v>8.7100000000000009</v>
      </c>
      <c r="K8" s="1">
        <v>0</v>
      </c>
    </row>
    <row r="9" spans="1:11" x14ac:dyDescent="0.2">
      <c r="A9" s="1">
        <v>8</v>
      </c>
      <c r="B9" s="1">
        <v>13.8</v>
      </c>
      <c r="E9" s="1" t="s">
        <v>4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">
      <c r="A10" s="1">
        <v>9</v>
      </c>
      <c r="B10" s="1">
        <v>13.8</v>
      </c>
      <c r="E10" s="1" t="s">
        <v>4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">
      <c r="A11" s="1">
        <v>10</v>
      </c>
      <c r="B11" s="1">
        <v>13.8</v>
      </c>
      <c r="E11" s="1" t="s">
        <v>4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2">
      <c r="A12" s="1">
        <v>11</v>
      </c>
      <c r="B12" s="1">
        <v>13.8</v>
      </c>
      <c r="E12" s="1" t="s">
        <v>4</v>
      </c>
      <c r="G12" s="1">
        <v>0</v>
      </c>
      <c r="H12" s="1">
        <v>19.97</v>
      </c>
      <c r="I12" s="1">
        <v>0</v>
      </c>
      <c r="J12" s="1">
        <v>9.9</v>
      </c>
      <c r="K12" s="1">
        <v>0</v>
      </c>
    </row>
    <row r="13" spans="1:11" x14ac:dyDescent="0.2">
      <c r="A13" s="1">
        <v>12</v>
      </c>
      <c r="B13" s="1">
        <v>13.8</v>
      </c>
      <c r="E13" s="1" t="s">
        <v>4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2">
      <c r="A14" s="1">
        <v>13</v>
      </c>
      <c r="B14" s="1">
        <v>13.8</v>
      </c>
      <c r="E14" s="1" t="s">
        <v>4</v>
      </c>
      <c r="G14" s="1">
        <v>0</v>
      </c>
      <c r="H14" s="1">
        <v>349</v>
      </c>
      <c r="I14" s="1">
        <v>0</v>
      </c>
      <c r="J14" s="1">
        <v>0</v>
      </c>
      <c r="K14" s="1">
        <v>0</v>
      </c>
    </row>
    <row r="15" spans="1:11" x14ac:dyDescent="0.2">
      <c r="A15" s="1">
        <v>14</v>
      </c>
      <c r="B15" s="1">
        <v>13.8</v>
      </c>
      <c r="E15" s="1" t="s">
        <v>4</v>
      </c>
      <c r="G15" s="1">
        <v>0</v>
      </c>
      <c r="H15" s="1">
        <v>11.17</v>
      </c>
      <c r="I15" s="1">
        <v>0</v>
      </c>
      <c r="J15" s="1">
        <v>4.76</v>
      </c>
      <c r="K15" s="1">
        <v>0</v>
      </c>
    </row>
    <row r="16" spans="1:11" x14ac:dyDescent="0.2">
      <c r="A16" s="1">
        <v>15</v>
      </c>
      <c r="B16" s="1">
        <v>13.8</v>
      </c>
      <c r="E16" s="1" t="s">
        <v>4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2">
      <c r="A17" s="1">
        <v>16</v>
      </c>
      <c r="B17" s="1">
        <v>13.8</v>
      </c>
      <c r="E17" s="1" t="s">
        <v>4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">
      <c r="A18" s="1">
        <v>17</v>
      </c>
      <c r="B18" s="1">
        <v>13.8</v>
      </c>
      <c r="E18" s="1" t="s">
        <v>4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2">
      <c r="A19" s="1">
        <v>18</v>
      </c>
      <c r="B19" s="1">
        <v>13.8</v>
      </c>
      <c r="E19" s="1" t="s">
        <v>4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2">
      <c r="A20" s="1">
        <v>19</v>
      </c>
      <c r="B20" s="1">
        <v>13.8</v>
      </c>
      <c r="E20" s="1" t="s">
        <v>4</v>
      </c>
      <c r="G20" s="1">
        <v>0</v>
      </c>
      <c r="H20" s="1">
        <v>13.34</v>
      </c>
      <c r="I20" s="1">
        <v>0</v>
      </c>
      <c r="J20" s="1">
        <v>6.61</v>
      </c>
      <c r="K20" s="1">
        <v>0</v>
      </c>
    </row>
    <row r="21" spans="1:11" x14ac:dyDescent="0.2">
      <c r="A21" s="1">
        <v>20</v>
      </c>
      <c r="B21" s="1">
        <v>13.8</v>
      </c>
      <c r="E21" s="1" t="s">
        <v>4</v>
      </c>
      <c r="G21" s="1">
        <v>0</v>
      </c>
      <c r="H21" s="1">
        <v>24.12</v>
      </c>
      <c r="I21" s="1">
        <v>0</v>
      </c>
      <c r="J21" s="1">
        <v>11.21</v>
      </c>
      <c r="K21" s="1">
        <v>0</v>
      </c>
    </row>
    <row r="22" spans="1:11" x14ac:dyDescent="0.2">
      <c r="A22" s="1">
        <v>21</v>
      </c>
      <c r="B22" s="1">
        <v>13.8</v>
      </c>
      <c r="E22" s="1" t="s">
        <v>4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2">
      <c r="A23" s="1">
        <v>22</v>
      </c>
      <c r="B23" s="1">
        <v>13.8</v>
      </c>
      <c r="E23" s="1" t="s">
        <v>4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2">
      <c r="A24" s="1">
        <v>23</v>
      </c>
      <c r="B24" s="1">
        <v>13.8</v>
      </c>
      <c r="E24" s="1" t="s">
        <v>4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2">
      <c r="A25" s="1">
        <v>24</v>
      </c>
      <c r="B25" s="1">
        <v>13.8</v>
      </c>
      <c r="E25" s="1" t="s">
        <v>4</v>
      </c>
      <c r="G25" s="1">
        <v>0</v>
      </c>
      <c r="H25" s="1">
        <v>31.11</v>
      </c>
      <c r="I25" s="1">
        <v>0</v>
      </c>
      <c r="J25" s="1">
        <v>17.079999999999998</v>
      </c>
      <c r="K25" s="1">
        <v>0</v>
      </c>
    </row>
    <row r="26" spans="1:11" x14ac:dyDescent="0.2">
      <c r="A26" s="1">
        <v>25</v>
      </c>
      <c r="B26" s="1">
        <v>13.8</v>
      </c>
      <c r="E26" s="1" t="s">
        <v>4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2">
      <c r="A27" s="1">
        <v>26</v>
      </c>
      <c r="B27" s="1">
        <v>13.8</v>
      </c>
      <c r="E27" s="1" t="s">
        <v>4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2">
      <c r="A28" s="1">
        <v>27</v>
      </c>
      <c r="B28" s="1">
        <v>13.8</v>
      </c>
      <c r="E28" s="1" t="s">
        <v>4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2">
      <c r="A29" s="1">
        <v>28</v>
      </c>
      <c r="B29" s="1">
        <v>13.8</v>
      </c>
      <c r="E29" s="1" t="s">
        <v>4</v>
      </c>
      <c r="G29" s="1">
        <v>0</v>
      </c>
      <c r="H29" s="1">
        <v>26.17</v>
      </c>
      <c r="I29" s="1">
        <v>0</v>
      </c>
      <c r="J29" s="1">
        <v>11.15</v>
      </c>
      <c r="K29" s="1">
        <v>0</v>
      </c>
    </row>
    <row r="30" spans="1:11" x14ac:dyDescent="0.2">
      <c r="A30" s="1">
        <v>29</v>
      </c>
      <c r="B30" s="1">
        <v>13.8</v>
      </c>
      <c r="E30" s="1" t="s">
        <v>4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2">
      <c r="A31" s="1">
        <v>30</v>
      </c>
      <c r="B31" s="1">
        <v>13.8</v>
      </c>
      <c r="E31" s="1" t="s">
        <v>4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2">
      <c r="A32" s="1">
        <v>31</v>
      </c>
      <c r="B32" s="1">
        <v>13.8</v>
      </c>
      <c r="E32" s="1" t="s">
        <v>4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2">
      <c r="A33" s="1">
        <v>32</v>
      </c>
      <c r="B33" s="1">
        <v>13.8</v>
      </c>
      <c r="E33" s="1" t="s">
        <v>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2">
      <c r="A34" s="1">
        <v>33</v>
      </c>
      <c r="B34" s="1">
        <v>13.8</v>
      </c>
      <c r="E34" s="1" t="s">
        <v>4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2">
      <c r="A35" s="1">
        <v>34</v>
      </c>
      <c r="B35" s="1">
        <v>13.8</v>
      </c>
      <c r="E35" s="1" t="s">
        <v>4</v>
      </c>
      <c r="G35" s="1">
        <v>0</v>
      </c>
      <c r="H35" s="1">
        <v>43.1</v>
      </c>
      <c r="I35" s="1">
        <v>0</v>
      </c>
      <c r="J35" s="1">
        <v>20.170000000000002</v>
      </c>
      <c r="K35" s="1">
        <v>0</v>
      </c>
    </row>
    <row r="36" spans="1:11" x14ac:dyDescent="0.2">
      <c r="A36" s="1">
        <v>35</v>
      </c>
      <c r="B36" s="1">
        <v>13.8</v>
      </c>
      <c r="E36" s="1" t="s">
        <v>4</v>
      </c>
      <c r="G36" s="1">
        <v>0</v>
      </c>
      <c r="H36" s="1">
        <v>23.1</v>
      </c>
      <c r="I36" s="1">
        <v>0</v>
      </c>
      <c r="J36" s="1">
        <v>9.84</v>
      </c>
      <c r="K36" s="1">
        <v>0</v>
      </c>
    </row>
    <row r="37" spans="1:11" x14ac:dyDescent="0.2">
      <c r="A37" s="1">
        <v>36</v>
      </c>
      <c r="B37" s="1">
        <v>13.8</v>
      </c>
      <c r="E37" s="1" t="s">
        <v>4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">
      <c r="A38" s="1">
        <v>37</v>
      </c>
      <c r="B38" s="1">
        <v>13.8</v>
      </c>
      <c r="E38" s="1" t="s">
        <v>4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">
      <c r="A39" s="1">
        <v>38</v>
      </c>
      <c r="B39" s="1">
        <v>13.8</v>
      </c>
      <c r="E39" s="1" t="s">
        <v>4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2">
      <c r="A40" s="1">
        <v>39</v>
      </c>
      <c r="B40" s="1">
        <v>13.8</v>
      </c>
      <c r="E40" s="1" t="s">
        <v>4</v>
      </c>
      <c r="G40" s="1">
        <v>0</v>
      </c>
      <c r="H40" s="1">
        <v>34.67</v>
      </c>
      <c r="I40" s="1">
        <v>0</v>
      </c>
      <c r="J40" s="1">
        <v>14.77</v>
      </c>
      <c r="K40" s="1">
        <v>0</v>
      </c>
    </row>
    <row r="41" spans="1:11" x14ac:dyDescent="0.2">
      <c r="A41" s="1">
        <v>40</v>
      </c>
      <c r="B41" s="1">
        <v>13.8</v>
      </c>
      <c r="E41" s="1" t="s">
        <v>4</v>
      </c>
      <c r="G41" s="1">
        <v>0</v>
      </c>
      <c r="H41" s="1">
        <v>46.52</v>
      </c>
      <c r="I41" s="1">
        <v>0</v>
      </c>
      <c r="J41" s="1">
        <v>22.36</v>
      </c>
      <c r="K41" s="1">
        <v>0</v>
      </c>
    </row>
    <row r="42" spans="1:11" x14ac:dyDescent="0.2">
      <c r="A42" s="1">
        <v>41</v>
      </c>
      <c r="B42" s="1">
        <v>13.8</v>
      </c>
      <c r="E42" s="1" t="s">
        <v>4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2">
      <c r="A43" s="1">
        <v>42</v>
      </c>
      <c r="B43" s="1">
        <v>13.8</v>
      </c>
      <c r="E43" s="1" t="s">
        <v>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2">
      <c r="A44" s="1">
        <v>43</v>
      </c>
      <c r="B44" s="1">
        <v>13.8</v>
      </c>
      <c r="E44" s="1" t="s">
        <v>4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2">
      <c r="A45" s="1">
        <v>44</v>
      </c>
      <c r="B45" s="1">
        <v>13.8</v>
      </c>
      <c r="E45" s="1" t="s">
        <v>4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2">
      <c r="A46" s="1">
        <v>45</v>
      </c>
      <c r="B46" s="1">
        <v>13.8</v>
      </c>
      <c r="E46" s="1" t="s">
        <v>4</v>
      </c>
      <c r="G46" s="1">
        <v>0</v>
      </c>
      <c r="H46" s="1">
        <v>55.87</v>
      </c>
      <c r="I46" s="1">
        <v>0</v>
      </c>
      <c r="J46" s="1">
        <v>26.88</v>
      </c>
      <c r="K46" s="1">
        <v>0</v>
      </c>
    </row>
    <row r="47" spans="1:11" x14ac:dyDescent="0.2">
      <c r="A47" s="1">
        <v>46</v>
      </c>
      <c r="B47" s="1">
        <v>13.8</v>
      </c>
      <c r="E47" s="1" t="s">
        <v>4</v>
      </c>
      <c r="G47" s="1">
        <v>0</v>
      </c>
      <c r="H47" s="1">
        <v>50.77</v>
      </c>
      <c r="I47" s="1">
        <v>0</v>
      </c>
      <c r="J47" s="1">
        <v>24.37</v>
      </c>
      <c r="K47" s="1">
        <v>0</v>
      </c>
    </row>
    <row r="48" spans="1:11" x14ac:dyDescent="0.2">
      <c r="A48" s="1">
        <v>47</v>
      </c>
      <c r="B48" s="1">
        <v>13.8</v>
      </c>
      <c r="E48" s="1" t="s">
        <v>4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x14ac:dyDescent="0.2">
      <c r="A49" s="1">
        <v>48</v>
      </c>
      <c r="B49" s="1">
        <v>13.8</v>
      </c>
      <c r="E49" s="1" t="s">
        <v>4</v>
      </c>
      <c r="G49" s="1">
        <v>0</v>
      </c>
      <c r="H49" s="1">
        <v>15.24</v>
      </c>
      <c r="I49" s="1">
        <v>0</v>
      </c>
      <c r="J49" s="1">
        <v>6.81</v>
      </c>
      <c r="K49" s="1">
        <v>0</v>
      </c>
    </row>
    <row r="50" spans="1:11" x14ac:dyDescent="0.2">
      <c r="A50" s="1">
        <v>49</v>
      </c>
      <c r="B50" s="1">
        <v>13.8</v>
      </c>
      <c r="E50" s="1" t="s">
        <v>4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x14ac:dyDescent="0.2">
      <c r="A51" s="1">
        <v>50</v>
      </c>
      <c r="B51" s="1">
        <v>13.8</v>
      </c>
      <c r="E51" s="1" t="s">
        <v>4</v>
      </c>
      <c r="G51" s="1">
        <v>0</v>
      </c>
      <c r="H51" s="1">
        <v>9.84</v>
      </c>
      <c r="I51" s="1">
        <v>0</v>
      </c>
      <c r="J51" s="1">
        <v>4.8099999999999996</v>
      </c>
      <c r="K51" s="1">
        <v>0</v>
      </c>
    </row>
    <row r="52" spans="1:11" x14ac:dyDescent="0.2">
      <c r="A52" s="1">
        <v>51</v>
      </c>
      <c r="B52" s="1">
        <v>13.8</v>
      </c>
      <c r="E52" s="1" t="s">
        <v>4</v>
      </c>
      <c r="G52" s="1">
        <v>0</v>
      </c>
      <c r="H52" s="1">
        <v>32.74</v>
      </c>
      <c r="I52" s="1">
        <v>0</v>
      </c>
      <c r="J52" s="1">
        <v>13.95</v>
      </c>
      <c r="K52" s="1">
        <v>0</v>
      </c>
    </row>
    <row r="53" spans="1:11" x14ac:dyDescent="0.2">
      <c r="A53" s="1">
        <v>52</v>
      </c>
      <c r="B53" s="1">
        <v>13.8</v>
      </c>
      <c r="E53" s="1" t="s">
        <v>4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2">
      <c r="A54" s="1">
        <v>53</v>
      </c>
      <c r="B54" s="1">
        <v>13.8</v>
      </c>
      <c r="E54" s="1" t="s">
        <v>4</v>
      </c>
      <c r="G54" s="1">
        <v>0</v>
      </c>
      <c r="H54" s="1">
        <v>26.29</v>
      </c>
      <c r="I54" s="1">
        <v>0</v>
      </c>
      <c r="J54" s="1">
        <v>13.2</v>
      </c>
      <c r="K54" s="1">
        <v>0</v>
      </c>
    </row>
    <row r="55" spans="1:11" x14ac:dyDescent="0.2">
      <c r="A55" s="1">
        <v>54</v>
      </c>
      <c r="B55" s="1">
        <v>13.8</v>
      </c>
      <c r="E55" s="1" t="s">
        <v>4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2">
      <c r="A56" s="1">
        <v>55</v>
      </c>
      <c r="B56" s="1">
        <v>13.8</v>
      </c>
      <c r="E56" s="1" t="s">
        <v>4</v>
      </c>
      <c r="G56" s="1">
        <v>0</v>
      </c>
      <c r="H56" s="1">
        <v>19.920000000000002</v>
      </c>
      <c r="I56" s="1">
        <v>0</v>
      </c>
      <c r="J56" s="1">
        <v>9.7899999999999991</v>
      </c>
      <c r="K56" s="1">
        <v>0</v>
      </c>
    </row>
    <row r="57" spans="1:11" x14ac:dyDescent="0.2">
      <c r="A57" s="1">
        <v>56</v>
      </c>
      <c r="B57" s="1">
        <v>13.8</v>
      </c>
      <c r="E57" s="1" t="s">
        <v>4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x14ac:dyDescent="0.2">
      <c r="A58" s="1">
        <v>57</v>
      </c>
      <c r="B58" s="1">
        <v>13.8</v>
      </c>
      <c r="E58" s="1" t="s">
        <v>4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 x14ac:dyDescent="0.2">
      <c r="A59" s="1">
        <v>58</v>
      </c>
      <c r="B59" s="1">
        <v>13.8</v>
      </c>
      <c r="E59" s="1" t="s">
        <v>4</v>
      </c>
      <c r="G59" s="1">
        <v>0</v>
      </c>
      <c r="H59" s="1">
        <v>23.25</v>
      </c>
      <c r="I59" s="1">
        <v>0</v>
      </c>
      <c r="J59" s="1">
        <v>12.05</v>
      </c>
      <c r="K59" s="1">
        <v>0</v>
      </c>
    </row>
    <row r="60" spans="1:11" x14ac:dyDescent="0.2">
      <c r="A60" s="1">
        <v>59</v>
      </c>
      <c r="B60" s="1">
        <v>13.8</v>
      </c>
      <c r="E60" s="1" t="s">
        <v>4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 x14ac:dyDescent="0.2">
      <c r="A61" s="1">
        <v>60</v>
      </c>
      <c r="B61" s="1">
        <v>13.8</v>
      </c>
      <c r="E61" s="1" t="s">
        <v>4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 x14ac:dyDescent="0.2">
      <c r="A62" s="1">
        <v>61</v>
      </c>
      <c r="B62" s="1">
        <v>13.8</v>
      </c>
      <c r="E62" s="1" t="s">
        <v>4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2">
      <c r="A63" s="1">
        <v>62</v>
      </c>
      <c r="B63" s="1">
        <v>13.8</v>
      </c>
      <c r="E63" s="1" t="s">
        <v>4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 x14ac:dyDescent="0.2">
      <c r="A64" s="1">
        <v>63</v>
      </c>
      <c r="B64" s="1">
        <v>13.8</v>
      </c>
      <c r="E64" s="1" t="s">
        <v>4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x14ac:dyDescent="0.2">
      <c r="A65" s="1">
        <v>64</v>
      </c>
      <c r="B65" s="1">
        <v>13.8</v>
      </c>
      <c r="E65" s="1" t="s">
        <v>4</v>
      </c>
      <c r="G65" s="1">
        <v>0</v>
      </c>
      <c r="H65" s="1">
        <v>120</v>
      </c>
      <c r="I65" s="1">
        <v>0</v>
      </c>
      <c r="J65" s="1">
        <v>0</v>
      </c>
      <c r="K65" s="1">
        <v>0</v>
      </c>
    </row>
    <row r="66" spans="1:11" x14ac:dyDescent="0.2">
      <c r="A66" s="1">
        <v>65</v>
      </c>
      <c r="B66" s="1">
        <v>13.8</v>
      </c>
      <c r="E66" s="1" t="s">
        <v>4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 x14ac:dyDescent="0.2">
      <c r="A67" s="1">
        <v>66</v>
      </c>
      <c r="B67" s="1">
        <v>13.8</v>
      </c>
      <c r="E67" s="1" t="s">
        <v>4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 x14ac:dyDescent="0.2">
      <c r="A68" s="1">
        <v>67</v>
      </c>
      <c r="B68" s="1">
        <v>13.8</v>
      </c>
      <c r="E68" s="1" t="s">
        <v>4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x14ac:dyDescent="0.2">
      <c r="A69" s="1">
        <v>68</v>
      </c>
      <c r="B69" s="1">
        <v>13.8</v>
      </c>
      <c r="E69" s="1" t="s">
        <v>4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 x14ac:dyDescent="0.2">
      <c r="A70" s="1">
        <v>69</v>
      </c>
      <c r="B70" s="1">
        <v>13.8</v>
      </c>
      <c r="E70" s="1" t="s">
        <v>4</v>
      </c>
      <c r="G70" s="1">
        <v>0</v>
      </c>
      <c r="H70" s="1">
        <v>8.7200000000000006</v>
      </c>
      <c r="I70" s="1">
        <v>0</v>
      </c>
      <c r="J70" s="1">
        <v>4.43</v>
      </c>
      <c r="K70" s="1">
        <v>0</v>
      </c>
    </row>
    <row r="71" spans="1:11" x14ac:dyDescent="0.2">
      <c r="A71" s="1">
        <v>70</v>
      </c>
      <c r="B71" s="1">
        <v>13.8</v>
      </c>
      <c r="E71" s="1" t="s">
        <v>4</v>
      </c>
      <c r="G71" s="1">
        <v>0</v>
      </c>
      <c r="H71" s="1">
        <v>117.36</v>
      </c>
      <c r="I71" s="1">
        <v>0</v>
      </c>
      <c r="J71" s="1">
        <v>52.35</v>
      </c>
      <c r="K71" s="1">
        <v>0</v>
      </c>
    </row>
    <row r="72" spans="1:11" x14ac:dyDescent="0.2">
      <c r="A72" s="1">
        <v>71</v>
      </c>
      <c r="B72" s="1">
        <v>13.8</v>
      </c>
      <c r="E72" s="1" t="s">
        <v>4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 x14ac:dyDescent="0.2">
      <c r="A73" s="1">
        <v>72</v>
      </c>
      <c r="B73" s="1">
        <v>13.8</v>
      </c>
      <c r="E73" s="1" t="s">
        <v>4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 x14ac:dyDescent="0.2">
      <c r="A74" s="1">
        <v>73</v>
      </c>
      <c r="B74" s="1">
        <v>13.8</v>
      </c>
      <c r="E74" s="1" t="s">
        <v>4</v>
      </c>
      <c r="G74" s="1">
        <v>0</v>
      </c>
      <c r="H74" s="1">
        <v>45.69</v>
      </c>
      <c r="I74" s="1">
        <v>0</v>
      </c>
      <c r="J74" s="1">
        <v>20.190000000000001</v>
      </c>
      <c r="K74" s="1">
        <v>0</v>
      </c>
    </row>
    <row r="75" spans="1:11" x14ac:dyDescent="0.2">
      <c r="A75" s="1">
        <v>74</v>
      </c>
      <c r="B75" s="1">
        <v>13.8</v>
      </c>
      <c r="E75" s="1" t="s">
        <v>4</v>
      </c>
      <c r="G75" s="1">
        <v>0</v>
      </c>
      <c r="H75" s="1">
        <v>26.84</v>
      </c>
      <c r="I75" s="1">
        <v>0</v>
      </c>
      <c r="J75" s="1">
        <v>11.91</v>
      </c>
      <c r="K75" s="1">
        <v>0</v>
      </c>
    </row>
    <row r="76" spans="1:11" x14ac:dyDescent="0.2">
      <c r="A76" s="1">
        <v>75</v>
      </c>
      <c r="B76" s="1">
        <v>13.8</v>
      </c>
      <c r="E76" s="1" t="s">
        <v>4</v>
      </c>
      <c r="G76" s="1">
        <v>0</v>
      </c>
      <c r="H76" s="1">
        <v>19.600000000000001</v>
      </c>
      <c r="I76" s="1">
        <v>0</v>
      </c>
      <c r="J76" s="1">
        <v>9.2899999999999991</v>
      </c>
      <c r="K76" s="1">
        <v>0</v>
      </c>
    </row>
    <row r="77" spans="1:11" x14ac:dyDescent="0.2">
      <c r="A77" s="1">
        <v>76</v>
      </c>
      <c r="B77" s="1">
        <v>13.8</v>
      </c>
      <c r="E77" s="1" t="s">
        <v>4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 x14ac:dyDescent="0.2">
      <c r="A78" s="1">
        <v>77</v>
      </c>
      <c r="B78" s="1">
        <v>13.8</v>
      </c>
      <c r="E78" s="1" t="s">
        <v>4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 x14ac:dyDescent="0.2">
      <c r="A79" s="1">
        <v>78</v>
      </c>
      <c r="B79" s="1">
        <v>13.8</v>
      </c>
      <c r="E79" s="1" t="s">
        <v>4</v>
      </c>
      <c r="G79" s="1">
        <v>0</v>
      </c>
      <c r="H79" s="1">
        <v>39.79</v>
      </c>
      <c r="I79" s="1">
        <v>0</v>
      </c>
      <c r="J79" s="1">
        <v>5.66</v>
      </c>
      <c r="K79" s="1">
        <v>0</v>
      </c>
    </row>
    <row r="80" spans="1:11" x14ac:dyDescent="0.2">
      <c r="A80" s="1">
        <v>79</v>
      </c>
      <c r="B80" s="1">
        <v>13.8</v>
      </c>
      <c r="E80" s="1" t="s">
        <v>4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 x14ac:dyDescent="0.2">
      <c r="A81" s="1">
        <v>80</v>
      </c>
      <c r="B81" s="1">
        <v>13.8</v>
      </c>
      <c r="E81" s="1" t="s">
        <v>4</v>
      </c>
      <c r="G81" s="1">
        <v>0</v>
      </c>
      <c r="H81" s="1">
        <v>30.11</v>
      </c>
      <c r="I81" s="1">
        <v>0</v>
      </c>
      <c r="J81" s="1">
        <v>15.54</v>
      </c>
      <c r="K81" s="1">
        <v>0</v>
      </c>
    </row>
    <row r="82" spans="1:11" x14ac:dyDescent="0.2">
      <c r="A82" s="1">
        <v>81</v>
      </c>
      <c r="B82" s="1">
        <v>13.8</v>
      </c>
      <c r="E82" s="1" t="s">
        <v>4</v>
      </c>
      <c r="G82" s="1">
        <v>0</v>
      </c>
      <c r="H82" s="1">
        <v>25.78</v>
      </c>
      <c r="I82" s="1">
        <v>0</v>
      </c>
      <c r="J82" s="1">
        <v>13.29</v>
      </c>
      <c r="K82" s="1">
        <v>0</v>
      </c>
    </row>
    <row r="83" spans="1:11" x14ac:dyDescent="0.2">
      <c r="A83" s="1">
        <v>82</v>
      </c>
      <c r="B83" s="1">
        <v>13.8</v>
      </c>
      <c r="E83" s="1" t="s">
        <v>4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 x14ac:dyDescent="0.2">
      <c r="A84" s="1">
        <v>83</v>
      </c>
      <c r="B84" s="1">
        <v>13.8</v>
      </c>
      <c r="E84" s="1" t="s">
        <v>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 x14ac:dyDescent="0.2">
      <c r="A85" s="1">
        <v>84</v>
      </c>
      <c r="B85" s="1">
        <v>13.8</v>
      </c>
      <c r="E85" s="1" t="s">
        <v>4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</row>
    <row r="86" spans="1:11" x14ac:dyDescent="0.2">
      <c r="A86" s="1">
        <v>85</v>
      </c>
      <c r="B86" s="1">
        <v>13.8</v>
      </c>
      <c r="E86" s="1" t="s">
        <v>4</v>
      </c>
      <c r="G86" s="1">
        <v>0</v>
      </c>
      <c r="H86" s="1">
        <v>32.840000000000003</v>
      </c>
      <c r="I86" s="1">
        <v>0</v>
      </c>
      <c r="J86" s="1">
        <v>16.12</v>
      </c>
      <c r="K86" s="1">
        <v>0</v>
      </c>
    </row>
    <row r="87" spans="1:11" x14ac:dyDescent="0.2">
      <c r="A87" s="1">
        <v>86</v>
      </c>
      <c r="B87" s="1">
        <v>13.8</v>
      </c>
      <c r="E87" s="1" t="s">
        <v>4</v>
      </c>
      <c r="G87" s="1">
        <v>0</v>
      </c>
      <c r="H87" s="1">
        <v>32.25</v>
      </c>
      <c r="I87" s="1">
        <v>0</v>
      </c>
      <c r="J87" s="1">
        <v>16.27</v>
      </c>
      <c r="K87" s="1">
        <v>0</v>
      </c>
    </row>
    <row r="88" spans="1:11" x14ac:dyDescent="0.2">
      <c r="A88" s="1">
        <v>87</v>
      </c>
      <c r="B88" s="1">
        <v>13.8</v>
      </c>
      <c r="E88" s="1" t="s">
        <v>4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 x14ac:dyDescent="0.2">
      <c r="A89" s="1">
        <v>88</v>
      </c>
      <c r="B89" s="1">
        <v>13.8</v>
      </c>
      <c r="E89" s="1" t="s">
        <v>4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 x14ac:dyDescent="0.2">
      <c r="A90" s="1">
        <v>89</v>
      </c>
      <c r="B90" s="1">
        <v>13.8</v>
      </c>
      <c r="E90" s="1" t="s">
        <v>4</v>
      </c>
      <c r="G90" s="1">
        <v>0</v>
      </c>
      <c r="H90" s="1">
        <v>18.77</v>
      </c>
      <c r="I90" s="1">
        <v>0</v>
      </c>
      <c r="J90" s="1">
        <v>9.5399999999999991</v>
      </c>
      <c r="K90" s="1">
        <v>0</v>
      </c>
    </row>
    <row r="91" spans="1:11" x14ac:dyDescent="0.2">
      <c r="A91" s="1">
        <v>90</v>
      </c>
      <c r="B91" s="1">
        <v>13.8</v>
      </c>
      <c r="E91" s="1" t="s">
        <v>4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 x14ac:dyDescent="0.2">
      <c r="A92" s="1">
        <v>91</v>
      </c>
      <c r="B92" s="1">
        <v>13.8</v>
      </c>
      <c r="E92" s="1" t="s">
        <v>4</v>
      </c>
      <c r="G92" s="1">
        <v>0</v>
      </c>
      <c r="H92" s="1">
        <v>7.99</v>
      </c>
      <c r="I92" s="1">
        <v>0</v>
      </c>
      <c r="J92" s="1">
        <v>4.7300000000000004</v>
      </c>
      <c r="K92" s="1">
        <v>0</v>
      </c>
    </row>
    <row r="93" spans="1:11" x14ac:dyDescent="0.2">
      <c r="A93" s="1">
        <v>92</v>
      </c>
      <c r="B93" s="1">
        <v>13.8</v>
      </c>
      <c r="E93" s="1" t="s">
        <v>4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 x14ac:dyDescent="0.2">
      <c r="A94" s="1">
        <v>93</v>
      </c>
      <c r="B94" s="1">
        <v>13.8</v>
      </c>
      <c r="E94" s="1" t="s">
        <v>4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 x14ac:dyDescent="0.2">
      <c r="A95" s="1">
        <v>94</v>
      </c>
      <c r="B95" s="1">
        <v>13.8</v>
      </c>
      <c r="E95" s="1" t="s">
        <v>4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 x14ac:dyDescent="0.2">
      <c r="A96" s="1">
        <v>95</v>
      </c>
      <c r="B96" s="1">
        <v>13.8</v>
      </c>
      <c r="E96" s="1" t="s">
        <v>4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 x14ac:dyDescent="0.2">
      <c r="A97" s="1">
        <v>96</v>
      </c>
      <c r="B97" s="1">
        <v>13.8</v>
      </c>
      <c r="E97" s="1" t="s">
        <v>4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 x14ac:dyDescent="0.2">
      <c r="A98" s="1">
        <v>97</v>
      </c>
      <c r="B98" s="1">
        <v>13.8</v>
      </c>
      <c r="E98" s="1" t="s">
        <v>4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 x14ac:dyDescent="0.2">
      <c r="A99" s="1">
        <v>98</v>
      </c>
      <c r="B99" s="1">
        <v>13.8</v>
      </c>
      <c r="E99" s="1" t="s">
        <v>4</v>
      </c>
      <c r="G99" s="1">
        <v>0</v>
      </c>
      <c r="H99" s="1">
        <v>12.78</v>
      </c>
      <c r="I99" s="1">
        <v>0</v>
      </c>
      <c r="J99" s="1">
        <v>7.9</v>
      </c>
      <c r="K99" s="1">
        <v>0</v>
      </c>
    </row>
    <row r="100" spans="1:11" x14ac:dyDescent="0.2">
      <c r="A100" s="1">
        <v>99</v>
      </c>
      <c r="B100" s="1">
        <v>13.8</v>
      </c>
      <c r="E100" s="1" t="s">
        <v>4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</row>
    <row r="101" spans="1:11" x14ac:dyDescent="0.2">
      <c r="A101" s="1">
        <v>100</v>
      </c>
      <c r="B101" s="1">
        <v>13.8</v>
      </c>
      <c r="E101" s="1" t="s">
        <v>4</v>
      </c>
      <c r="G101" s="1">
        <v>0</v>
      </c>
      <c r="H101" s="1">
        <v>4.1100000000000003</v>
      </c>
      <c r="I101" s="1">
        <v>0</v>
      </c>
      <c r="J101" s="1">
        <v>1.91</v>
      </c>
      <c r="K101" s="1">
        <v>0</v>
      </c>
    </row>
    <row r="102" spans="1:11" x14ac:dyDescent="0.2">
      <c r="A102" s="1">
        <v>101</v>
      </c>
      <c r="B102" s="1">
        <v>13.8</v>
      </c>
      <c r="E102" s="1" t="s">
        <v>4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</row>
    <row r="103" spans="1:11" x14ac:dyDescent="0.2">
      <c r="A103" s="1">
        <v>102</v>
      </c>
      <c r="B103" s="1">
        <v>13.8</v>
      </c>
      <c r="E103" s="1" t="s">
        <v>4</v>
      </c>
      <c r="G103" s="1">
        <v>0</v>
      </c>
      <c r="H103" s="1">
        <v>25.41</v>
      </c>
      <c r="I103" s="1">
        <v>0</v>
      </c>
      <c r="J103" s="1">
        <v>10.83</v>
      </c>
      <c r="K103" s="1">
        <v>0</v>
      </c>
    </row>
    <row r="104" spans="1:11" x14ac:dyDescent="0.2">
      <c r="A104" s="1">
        <v>103</v>
      </c>
      <c r="B104" s="1">
        <v>13.8</v>
      </c>
      <c r="E104" s="1" t="s">
        <v>4</v>
      </c>
      <c r="G104" s="1">
        <v>0</v>
      </c>
      <c r="H104" s="1">
        <v>9.69</v>
      </c>
      <c r="I104" s="1">
        <v>0</v>
      </c>
      <c r="J104" s="1">
        <v>5.05</v>
      </c>
      <c r="K104" s="1">
        <v>0</v>
      </c>
    </row>
    <row r="105" spans="1:11" x14ac:dyDescent="0.2">
      <c r="A105" s="1">
        <v>104</v>
      </c>
      <c r="B105" s="1">
        <v>13.8</v>
      </c>
      <c r="E105" s="1" t="s">
        <v>4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</row>
    <row r="106" spans="1:11" x14ac:dyDescent="0.2">
      <c r="A106" s="1">
        <v>105</v>
      </c>
      <c r="B106" s="1">
        <v>13.8</v>
      </c>
      <c r="E106" s="1" t="s">
        <v>4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</row>
    <row r="107" spans="1:11" x14ac:dyDescent="0.2">
      <c r="A107" s="1">
        <v>106</v>
      </c>
      <c r="B107" s="1">
        <v>13.8</v>
      </c>
      <c r="E107" s="1" t="s">
        <v>4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</row>
    <row r="108" spans="1:11" x14ac:dyDescent="0.2">
      <c r="A108" s="1">
        <v>107</v>
      </c>
      <c r="B108" s="1">
        <v>13.8</v>
      </c>
      <c r="E108" s="1" t="s">
        <v>4</v>
      </c>
      <c r="G108" s="1">
        <v>0</v>
      </c>
      <c r="H108" s="1">
        <v>16.04</v>
      </c>
      <c r="I108" s="1">
        <v>0</v>
      </c>
      <c r="J108" s="1">
        <v>7.86</v>
      </c>
      <c r="K108" s="1">
        <v>0</v>
      </c>
    </row>
    <row r="109" spans="1:11" x14ac:dyDescent="0.2">
      <c r="A109" s="1">
        <v>108</v>
      </c>
      <c r="B109" s="1">
        <v>13.8</v>
      </c>
      <c r="E109" s="1" t="s">
        <v>4</v>
      </c>
      <c r="G109" s="1">
        <v>0</v>
      </c>
      <c r="H109" s="1">
        <v>2.0099999999999998</v>
      </c>
      <c r="I109" s="1">
        <v>0</v>
      </c>
      <c r="J109" s="1">
        <v>0.86</v>
      </c>
      <c r="K109" s="1">
        <v>0</v>
      </c>
    </row>
    <row r="110" spans="1:11" x14ac:dyDescent="0.2">
      <c r="A110" s="1">
        <v>109</v>
      </c>
      <c r="B110" s="1">
        <v>13.8</v>
      </c>
      <c r="E110" s="1" t="s">
        <v>4</v>
      </c>
      <c r="G110" s="1">
        <v>0</v>
      </c>
      <c r="H110" s="1">
        <v>38.93</v>
      </c>
      <c r="I110" s="1">
        <v>0</v>
      </c>
      <c r="J110" s="1">
        <v>16.579999999999998</v>
      </c>
      <c r="K110" s="1">
        <v>0</v>
      </c>
    </row>
    <row r="111" spans="1:11" x14ac:dyDescent="0.2">
      <c r="A111" s="1">
        <v>110</v>
      </c>
      <c r="B111" s="1">
        <v>13.8</v>
      </c>
      <c r="E111" s="1" t="s">
        <v>4</v>
      </c>
      <c r="G111" s="1">
        <v>0</v>
      </c>
      <c r="H111" s="1">
        <v>44</v>
      </c>
      <c r="I111" s="1">
        <v>0</v>
      </c>
      <c r="J111" s="1">
        <v>0</v>
      </c>
      <c r="K111" s="1">
        <v>0</v>
      </c>
    </row>
    <row r="112" spans="1:11" x14ac:dyDescent="0.2">
      <c r="A112" s="1">
        <v>111</v>
      </c>
      <c r="B112" s="1">
        <v>13.8</v>
      </c>
      <c r="E112" s="1" t="s">
        <v>4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</row>
    <row r="113" spans="1:11" x14ac:dyDescent="0.2">
      <c r="A113" s="1">
        <v>112</v>
      </c>
      <c r="B113" s="1">
        <v>13.8</v>
      </c>
      <c r="E113" s="1" t="s">
        <v>4</v>
      </c>
      <c r="G113" s="1">
        <v>0</v>
      </c>
      <c r="H113" s="1">
        <v>19.260000000000002</v>
      </c>
      <c r="I113" s="1">
        <v>0</v>
      </c>
      <c r="J113" s="1">
        <v>8.9600000000000009</v>
      </c>
      <c r="K113" s="1">
        <v>0</v>
      </c>
    </row>
    <row r="114" spans="1:11" x14ac:dyDescent="0.2">
      <c r="A114" s="1">
        <v>113</v>
      </c>
      <c r="B114" s="1">
        <v>13.8</v>
      </c>
      <c r="E114" s="1" t="s">
        <v>4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</row>
    <row r="115" spans="1:11" x14ac:dyDescent="0.2">
      <c r="A115" s="1">
        <v>114</v>
      </c>
      <c r="B115" s="1">
        <v>13.8</v>
      </c>
      <c r="E115" s="1" t="s">
        <v>4</v>
      </c>
      <c r="G115" s="1">
        <v>0</v>
      </c>
      <c r="H115" s="1">
        <v>23.29</v>
      </c>
      <c r="I115" s="1">
        <v>0</v>
      </c>
      <c r="J115" s="1">
        <v>11.92</v>
      </c>
      <c r="K115" s="1">
        <v>0</v>
      </c>
    </row>
    <row r="116" spans="1:11" x14ac:dyDescent="0.2">
      <c r="A116" s="1">
        <v>115</v>
      </c>
      <c r="B116" s="1">
        <v>13.8</v>
      </c>
      <c r="E116" s="1" t="s">
        <v>4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</row>
    <row r="117" spans="1:11" x14ac:dyDescent="0.2">
      <c r="A117" s="1">
        <v>116</v>
      </c>
      <c r="B117" s="1">
        <v>13.8</v>
      </c>
      <c r="E117" s="1" t="s">
        <v>4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</row>
    <row r="118" spans="1:11" x14ac:dyDescent="0.2">
      <c r="A118" s="1">
        <v>117</v>
      </c>
      <c r="B118" s="1">
        <v>13.8</v>
      </c>
      <c r="E118" s="1" t="s">
        <v>4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</row>
    <row r="119" spans="1:11" x14ac:dyDescent="0.2">
      <c r="A119" s="1">
        <v>118</v>
      </c>
      <c r="B119" s="1">
        <v>13.8</v>
      </c>
      <c r="E119" s="1" t="s">
        <v>4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</row>
    <row r="120" spans="1:11" x14ac:dyDescent="0.2">
      <c r="A120" s="1">
        <v>119</v>
      </c>
      <c r="B120" s="1">
        <v>13.8</v>
      </c>
      <c r="E120" s="1" t="s">
        <v>4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</row>
    <row r="121" spans="1:11" x14ac:dyDescent="0.2">
      <c r="A121" s="1">
        <v>120</v>
      </c>
      <c r="B121" s="1">
        <v>13.8</v>
      </c>
      <c r="E121" s="1" t="s">
        <v>4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</row>
    <row r="122" spans="1:11" x14ac:dyDescent="0.2">
      <c r="A122" s="1">
        <v>121</v>
      </c>
      <c r="B122" s="1">
        <v>13.8</v>
      </c>
      <c r="E122" s="1" t="s">
        <v>4</v>
      </c>
      <c r="G122" s="1">
        <v>0</v>
      </c>
      <c r="H122" s="1">
        <v>13.04</v>
      </c>
      <c r="I122" s="1">
        <v>0</v>
      </c>
      <c r="J122" s="1">
        <v>6.53</v>
      </c>
      <c r="K122" s="1">
        <v>0</v>
      </c>
    </row>
    <row r="123" spans="1:11" x14ac:dyDescent="0.2">
      <c r="A123" s="1">
        <v>122</v>
      </c>
      <c r="B123" s="1">
        <v>13.8</v>
      </c>
      <c r="E123" s="1" t="s">
        <v>4</v>
      </c>
      <c r="G123" s="1">
        <v>0</v>
      </c>
      <c r="H123" s="1">
        <v>10.24</v>
      </c>
      <c r="I123" s="1">
        <v>0</v>
      </c>
      <c r="J123" s="1">
        <v>5.15</v>
      </c>
      <c r="K123" s="1">
        <v>0</v>
      </c>
    </row>
    <row r="124" spans="1:11" x14ac:dyDescent="0.2">
      <c r="A124" s="1">
        <v>123</v>
      </c>
      <c r="B124" s="1">
        <v>13.8</v>
      </c>
      <c r="E124" s="1" t="s">
        <v>4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</row>
    <row r="125" spans="1:11" x14ac:dyDescent="0.2">
      <c r="A125" s="1">
        <v>124</v>
      </c>
      <c r="B125" s="1">
        <v>13.8</v>
      </c>
      <c r="E125" s="1" t="s">
        <v>4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</row>
    <row r="126" spans="1:11" x14ac:dyDescent="0.2">
      <c r="A126" s="1">
        <v>125</v>
      </c>
      <c r="B126" s="1">
        <v>13.8</v>
      </c>
      <c r="E126" s="1" t="s">
        <v>4</v>
      </c>
      <c r="G126" s="1">
        <v>0</v>
      </c>
      <c r="H126" s="1">
        <v>26.3</v>
      </c>
      <c r="I126" s="1">
        <v>0</v>
      </c>
      <c r="J126" s="1">
        <v>14.15</v>
      </c>
      <c r="K126" s="1">
        <v>0</v>
      </c>
    </row>
    <row r="127" spans="1:11" x14ac:dyDescent="0.2">
      <c r="A127" s="1">
        <v>126</v>
      </c>
      <c r="B127" s="1">
        <v>13.8</v>
      </c>
      <c r="E127" s="1" t="s">
        <v>4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</row>
    <row r="128" spans="1:11" x14ac:dyDescent="0.2">
      <c r="A128" s="1">
        <v>127</v>
      </c>
      <c r="B128" s="1">
        <v>13.8</v>
      </c>
      <c r="E128" s="1" t="s">
        <v>4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</row>
    <row r="129" spans="1:11" x14ac:dyDescent="0.2">
      <c r="A129" s="1">
        <v>128</v>
      </c>
      <c r="B129" s="1">
        <v>13.8</v>
      </c>
      <c r="E129" s="1" t="s">
        <v>4</v>
      </c>
      <c r="G129" s="1">
        <v>0</v>
      </c>
      <c r="H129" s="1">
        <v>13.51</v>
      </c>
      <c r="I129" s="1">
        <v>0</v>
      </c>
      <c r="J129" s="1">
        <v>6.32</v>
      </c>
      <c r="K129" s="1">
        <v>0</v>
      </c>
    </row>
    <row r="130" spans="1:11" x14ac:dyDescent="0.2">
      <c r="A130" s="1">
        <v>129</v>
      </c>
      <c r="B130" s="1">
        <v>13.8</v>
      </c>
      <c r="E130" s="1" t="s">
        <v>4</v>
      </c>
      <c r="G130" s="1">
        <v>0</v>
      </c>
      <c r="H130" s="1">
        <v>5.58</v>
      </c>
      <c r="I130" s="1">
        <v>0</v>
      </c>
      <c r="J130" s="1">
        <v>2.82</v>
      </c>
      <c r="K130" s="1">
        <v>0</v>
      </c>
    </row>
    <row r="131" spans="1:11" x14ac:dyDescent="0.2">
      <c r="A131" s="1">
        <v>130</v>
      </c>
      <c r="B131" s="1">
        <v>13.8</v>
      </c>
      <c r="E131" s="1" t="s">
        <v>4</v>
      </c>
      <c r="G131" s="1">
        <v>0</v>
      </c>
      <c r="H131" s="1">
        <v>11.07</v>
      </c>
      <c r="I131" s="1">
        <v>0</v>
      </c>
      <c r="J131" s="1">
        <v>5.71</v>
      </c>
      <c r="K131" s="1">
        <v>0</v>
      </c>
    </row>
    <row r="132" spans="1:11" x14ac:dyDescent="0.2">
      <c r="A132" s="1">
        <v>131</v>
      </c>
      <c r="B132" s="1">
        <v>13.8</v>
      </c>
      <c r="E132" s="1" t="s">
        <v>4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</row>
    <row r="133" spans="1:11" x14ac:dyDescent="0.2">
      <c r="A133" s="1">
        <v>132</v>
      </c>
      <c r="B133" s="1">
        <v>13.8</v>
      </c>
      <c r="E133" s="1" t="s">
        <v>4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</row>
    <row r="134" spans="1:11" x14ac:dyDescent="0.2">
      <c r="A134" s="1">
        <v>133</v>
      </c>
      <c r="B134" s="1">
        <v>13.8</v>
      </c>
      <c r="E134" s="1" t="s">
        <v>4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</row>
    <row r="135" spans="1:11" x14ac:dyDescent="0.2">
      <c r="A135" s="1">
        <v>134</v>
      </c>
      <c r="B135" s="1">
        <v>13.8</v>
      </c>
      <c r="E135" s="1" t="s">
        <v>4</v>
      </c>
      <c r="G135" s="1">
        <v>0</v>
      </c>
      <c r="H135" s="1">
        <v>0.59</v>
      </c>
      <c r="I135" s="1">
        <v>0</v>
      </c>
      <c r="J135" s="1">
        <v>0.25</v>
      </c>
      <c r="K135" s="1">
        <v>0</v>
      </c>
    </row>
    <row r="136" spans="1:11" x14ac:dyDescent="0.2">
      <c r="A136" s="1">
        <v>135</v>
      </c>
      <c r="B136" s="1">
        <v>13.8</v>
      </c>
      <c r="E136" s="1" t="s">
        <v>4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</row>
    <row r="137" spans="1:11" x14ac:dyDescent="0.2">
      <c r="A137" s="1">
        <v>136</v>
      </c>
      <c r="B137" s="1">
        <v>13.8</v>
      </c>
      <c r="E137" s="1" t="s">
        <v>4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</row>
    <row r="138" spans="1:11" x14ac:dyDescent="0.2">
      <c r="A138" s="1">
        <v>137</v>
      </c>
      <c r="B138" s="1">
        <v>13.8</v>
      </c>
      <c r="E138" s="1" t="s">
        <v>4</v>
      </c>
      <c r="G138" s="1">
        <v>0</v>
      </c>
      <c r="H138" s="1">
        <v>9.9600000000000009</v>
      </c>
      <c r="I138" s="1">
        <v>0</v>
      </c>
      <c r="J138" s="1">
        <v>6.25</v>
      </c>
      <c r="K138" s="1">
        <v>0</v>
      </c>
    </row>
    <row r="139" spans="1:11" x14ac:dyDescent="0.2">
      <c r="A139" s="1">
        <v>138</v>
      </c>
      <c r="B139" s="1">
        <v>13.8</v>
      </c>
      <c r="E139" s="1" t="s">
        <v>4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</row>
    <row r="140" spans="1:11" x14ac:dyDescent="0.2">
      <c r="A140" s="1">
        <v>139</v>
      </c>
      <c r="B140" s="1">
        <v>13.8</v>
      </c>
      <c r="E140" s="1" t="s">
        <v>4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</row>
    <row r="141" spans="1:11" x14ac:dyDescent="0.2">
      <c r="A141" s="1">
        <v>140</v>
      </c>
      <c r="B141" s="1">
        <v>13.8</v>
      </c>
      <c r="E141" s="1" t="s">
        <v>4</v>
      </c>
      <c r="G141" s="1">
        <v>0</v>
      </c>
      <c r="H141" s="1">
        <v>8.5</v>
      </c>
      <c r="I141" s="1">
        <v>0</v>
      </c>
      <c r="J141" s="1">
        <v>4.9800000000000004</v>
      </c>
      <c r="K141" s="1">
        <v>0</v>
      </c>
    </row>
    <row r="142" spans="1:11" x14ac:dyDescent="0.2">
      <c r="A142" s="1">
        <v>141</v>
      </c>
      <c r="B142" s="1">
        <v>13.8</v>
      </c>
      <c r="E142" s="1" t="s">
        <v>4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</row>
    <row r="143" spans="1:11" x14ac:dyDescent="0.2">
      <c r="A143" s="1">
        <v>142</v>
      </c>
      <c r="B143" s="1">
        <v>13.8</v>
      </c>
      <c r="E143" s="1" t="s">
        <v>4</v>
      </c>
      <c r="G143" s="1">
        <v>0</v>
      </c>
      <c r="H143" s="1">
        <v>2.57</v>
      </c>
      <c r="I143" s="1">
        <v>0</v>
      </c>
      <c r="J143" s="1">
        <v>1.46</v>
      </c>
      <c r="K143" s="1">
        <v>0</v>
      </c>
    </row>
    <row r="144" spans="1:11" x14ac:dyDescent="0.2">
      <c r="A144" s="1">
        <v>143</v>
      </c>
      <c r="B144" s="1">
        <v>13.8</v>
      </c>
      <c r="E144" s="1" t="s">
        <v>4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</row>
    <row r="145" spans="1:11" x14ac:dyDescent="0.2">
      <c r="A145" s="1">
        <v>144</v>
      </c>
      <c r="B145" s="1">
        <v>13.8</v>
      </c>
      <c r="E145" s="1" t="s">
        <v>4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</row>
    <row r="146" spans="1:11" x14ac:dyDescent="0.2">
      <c r="A146" s="1">
        <v>145</v>
      </c>
      <c r="B146" s="1">
        <v>13.8</v>
      </c>
      <c r="E146" s="1" t="s">
        <v>4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</row>
    <row r="147" spans="1:11" x14ac:dyDescent="0.2">
      <c r="A147" s="1">
        <v>146</v>
      </c>
      <c r="B147" s="1">
        <v>13.8</v>
      </c>
      <c r="E147" s="1" t="s">
        <v>4</v>
      </c>
      <c r="G147" s="1">
        <v>0</v>
      </c>
      <c r="H147" s="1">
        <v>14.99</v>
      </c>
      <c r="I147" s="1">
        <v>0</v>
      </c>
      <c r="J147" s="1">
        <v>9.52</v>
      </c>
      <c r="K147" s="1">
        <v>0</v>
      </c>
    </row>
    <row r="148" spans="1:11" x14ac:dyDescent="0.2">
      <c r="A148" s="1">
        <v>147</v>
      </c>
      <c r="B148" s="1">
        <v>13.8</v>
      </c>
      <c r="E148" s="1" t="s">
        <v>4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</row>
    <row r="149" spans="1:11" x14ac:dyDescent="0.2">
      <c r="A149" s="1">
        <v>148</v>
      </c>
      <c r="B149" s="1">
        <v>13.8</v>
      </c>
      <c r="E149" s="1" t="s">
        <v>4</v>
      </c>
      <c r="G149" s="1">
        <v>0</v>
      </c>
      <c r="H149" s="1">
        <v>0.2</v>
      </c>
      <c r="I149" s="1">
        <v>0</v>
      </c>
      <c r="J149" s="1">
        <v>0.09</v>
      </c>
      <c r="K149" s="1">
        <v>0</v>
      </c>
    </row>
    <row r="150" spans="1:11" x14ac:dyDescent="0.2">
      <c r="A150" s="1">
        <v>149</v>
      </c>
      <c r="B150" s="1">
        <v>13.8</v>
      </c>
      <c r="E150" s="1" t="s">
        <v>4</v>
      </c>
      <c r="G150" s="1">
        <v>0</v>
      </c>
      <c r="H150" s="1">
        <v>22.84</v>
      </c>
      <c r="I150" s="1">
        <v>0</v>
      </c>
      <c r="J150" s="1">
        <v>11.35</v>
      </c>
      <c r="K150" s="1">
        <v>0</v>
      </c>
    </row>
    <row r="151" spans="1:11" x14ac:dyDescent="0.2">
      <c r="A151" s="1">
        <v>150</v>
      </c>
      <c r="B151" s="1">
        <v>13.8</v>
      </c>
      <c r="E151" s="1" t="s">
        <v>4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</row>
    <row r="152" spans="1:11" x14ac:dyDescent="0.2">
      <c r="A152" s="1">
        <v>151</v>
      </c>
      <c r="B152" s="1">
        <v>13.8</v>
      </c>
      <c r="E152" s="1" t="s">
        <v>4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</row>
    <row r="153" spans="1:11" x14ac:dyDescent="0.2">
      <c r="A153" s="1">
        <v>152</v>
      </c>
      <c r="B153" s="1">
        <v>13.8</v>
      </c>
      <c r="E153" s="1" t="s">
        <v>4</v>
      </c>
      <c r="G153" s="1">
        <v>0</v>
      </c>
      <c r="H153" s="1">
        <v>1.05</v>
      </c>
      <c r="I153" s="1">
        <v>0</v>
      </c>
      <c r="J153" s="1">
        <v>0.45</v>
      </c>
      <c r="K153" s="1">
        <v>0</v>
      </c>
    </row>
    <row r="154" spans="1:11" x14ac:dyDescent="0.2">
      <c r="A154" s="1">
        <v>153</v>
      </c>
      <c r="B154" s="1">
        <v>13.8</v>
      </c>
      <c r="E154" s="1" t="s">
        <v>4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</row>
    <row r="155" spans="1:11" x14ac:dyDescent="0.2">
      <c r="A155" s="1">
        <v>154</v>
      </c>
      <c r="B155" s="1">
        <v>13.8</v>
      </c>
      <c r="E155" s="1" t="s">
        <v>4</v>
      </c>
      <c r="G155" s="1">
        <v>0</v>
      </c>
      <c r="H155" s="1">
        <v>11.42</v>
      </c>
      <c r="I155" s="1">
        <v>0</v>
      </c>
      <c r="J155" s="1">
        <v>4.8600000000000003</v>
      </c>
      <c r="K155" s="1">
        <v>0</v>
      </c>
    </row>
    <row r="156" spans="1:11" x14ac:dyDescent="0.2">
      <c r="A156" s="1">
        <v>155</v>
      </c>
      <c r="B156" s="1">
        <v>13.8</v>
      </c>
      <c r="E156" s="1" t="s">
        <v>4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</row>
    <row r="157" spans="1:11" x14ac:dyDescent="0.2">
      <c r="A157" s="1">
        <v>156</v>
      </c>
      <c r="B157" s="1">
        <v>13.8</v>
      </c>
      <c r="E157" s="1" t="s">
        <v>4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</row>
    <row r="158" spans="1:11" x14ac:dyDescent="0.2">
      <c r="A158" s="1">
        <v>157</v>
      </c>
      <c r="B158" s="1">
        <v>13.8</v>
      </c>
      <c r="E158" s="1" t="s">
        <v>4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</row>
    <row r="159" spans="1:11" x14ac:dyDescent="0.2">
      <c r="A159" s="1">
        <v>158</v>
      </c>
      <c r="B159" s="1">
        <v>13.8</v>
      </c>
      <c r="E159" s="1" t="s">
        <v>4</v>
      </c>
      <c r="G159" s="1">
        <v>0</v>
      </c>
      <c r="H159" s="1">
        <v>7.62</v>
      </c>
      <c r="I159" s="1">
        <v>0</v>
      </c>
      <c r="J159" s="1">
        <v>3.24</v>
      </c>
      <c r="K159" s="1">
        <v>0</v>
      </c>
    </row>
    <row r="160" spans="1:11" x14ac:dyDescent="0.2">
      <c r="A160" s="1">
        <v>159</v>
      </c>
      <c r="B160" s="1">
        <v>13.8</v>
      </c>
      <c r="E160" s="1" t="s">
        <v>4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</row>
    <row r="161" spans="1:11" x14ac:dyDescent="0.2">
      <c r="A161" s="1">
        <v>160</v>
      </c>
      <c r="B161" s="1">
        <v>13.8</v>
      </c>
      <c r="E161" s="1" t="s">
        <v>4</v>
      </c>
      <c r="G161" s="1">
        <v>0</v>
      </c>
      <c r="H161" s="1">
        <v>11.43</v>
      </c>
      <c r="I161" s="1">
        <v>0</v>
      </c>
      <c r="J161" s="1">
        <v>4.87</v>
      </c>
      <c r="K161" s="1">
        <v>0</v>
      </c>
    </row>
    <row r="162" spans="1:11" x14ac:dyDescent="0.2">
      <c r="A162" s="1">
        <v>161</v>
      </c>
      <c r="B162" s="1">
        <v>13.8</v>
      </c>
      <c r="E162" s="1" t="s">
        <v>4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</row>
    <row r="163" spans="1:11" x14ac:dyDescent="0.2">
      <c r="A163" s="1">
        <v>162</v>
      </c>
      <c r="B163" s="1">
        <v>13.8</v>
      </c>
      <c r="E163" s="1" t="s">
        <v>4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</row>
    <row r="164" spans="1:11" x14ac:dyDescent="0.2">
      <c r="A164" s="1">
        <v>163</v>
      </c>
      <c r="B164" s="1">
        <v>13.8</v>
      </c>
      <c r="E164" s="1" t="s">
        <v>4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</row>
    <row r="165" spans="1:11" x14ac:dyDescent="0.2">
      <c r="A165" s="1">
        <v>164</v>
      </c>
      <c r="B165" s="1">
        <v>13.8</v>
      </c>
      <c r="E165" s="1" t="s">
        <v>4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</row>
    <row r="166" spans="1:11" x14ac:dyDescent="0.2">
      <c r="A166" s="1">
        <v>165</v>
      </c>
      <c r="B166" s="1">
        <v>13.8</v>
      </c>
      <c r="E166" s="1" t="s">
        <v>4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</row>
    <row r="167" spans="1:11" x14ac:dyDescent="0.2">
      <c r="A167" s="1">
        <v>166</v>
      </c>
      <c r="B167" s="1">
        <v>13.8</v>
      </c>
      <c r="E167" s="1" t="s">
        <v>4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</row>
    <row r="168" spans="1:11" x14ac:dyDescent="0.2">
      <c r="A168" s="1">
        <v>167</v>
      </c>
      <c r="B168" s="1">
        <v>13.8</v>
      </c>
      <c r="E168" s="1" t="s">
        <v>4</v>
      </c>
      <c r="G168" s="1">
        <v>0</v>
      </c>
      <c r="H168" s="1">
        <v>105</v>
      </c>
      <c r="I168" s="1">
        <v>0</v>
      </c>
      <c r="J168" s="1">
        <v>44.73</v>
      </c>
      <c r="K168" s="1">
        <v>0</v>
      </c>
    </row>
    <row r="169" spans="1:11" x14ac:dyDescent="0.2">
      <c r="A169" s="1">
        <v>168</v>
      </c>
      <c r="B169" s="1">
        <v>13.8</v>
      </c>
      <c r="E169" s="1" t="s">
        <v>4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</row>
    <row r="170" spans="1:11" x14ac:dyDescent="0.2">
      <c r="A170" s="1">
        <v>169</v>
      </c>
      <c r="B170" s="1">
        <v>13.8</v>
      </c>
      <c r="E170" s="1" t="s">
        <v>4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</row>
    <row r="171" spans="1:11" x14ac:dyDescent="0.2">
      <c r="A171" s="1">
        <v>170</v>
      </c>
      <c r="B171" s="1">
        <v>13.8</v>
      </c>
      <c r="E171" s="1" t="s">
        <v>4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</row>
    <row r="172" spans="1:11" x14ac:dyDescent="0.2">
      <c r="A172" s="1">
        <v>171</v>
      </c>
      <c r="B172" s="1">
        <v>13.8</v>
      </c>
      <c r="E172" s="1" t="s">
        <v>4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</row>
    <row r="173" spans="1:11" x14ac:dyDescent="0.2">
      <c r="A173" s="1">
        <v>172</v>
      </c>
      <c r="B173" s="1">
        <v>13.8</v>
      </c>
      <c r="E173" s="1" t="s">
        <v>4</v>
      </c>
      <c r="G173" s="1">
        <v>0</v>
      </c>
      <c r="H173" s="1">
        <v>165</v>
      </c>
      <c r="I173" s="1">
        <v>0</v>
      </c>
      <c r="J173" s="1">
        <v>0</v>
      </c>
      <c r="K173" s="1">
        <v>0</v>
      </c>
    </row>
    <row r="174" spans="1:11" x14ac:dyDescent="0.2">
      <c r="A174" s="1">
        <v>173</v>
      </c>
      <c r="B174" s="1">
        <v>13.8</v>
      </c>
      <c r="E174" s="1" t="s">
        <v>4</v>
      </c>
      <c r="G174" s="1">
        <v>0</v>
      </c>
      <c r="H174" s="1">
        <v>0.25</v>
      </c>
      <c r="I174" s="1">
        <v>0</v>
      </c>
      <c r="J174" s="1">
        <v>0.11</v>
      </c>
      <c r="K174" s="1">
        <v>0</v>
      </c>
    </row>
    <row r="175" spans="1:11" x14ac:dyDescent="0.2">
      <c r="A175" s="1">
        <v>174</v>
      </c>
      <c r="B175" s="1">
        <v>13.8</v>
      </c>
      <c r="E175" s="1" t="s">
        <v>4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</row>
    <row r="176" spans="1:11" x14ac:dyDescent="0.2">
      <c r="A176" s="1">
        <v>175</v>
      </c>
      <c r="B176" s="1">
        <v>13.8</v>
      </c>
      <c r="E176" s="1" t="s">
        <v>4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</row>
    <row r="177" spans="1:11" x14ac:dyDescent="0.2">
      <c r="A177" s="1">
        <v>176</v>
      </c>
      <c r="B177" s="1">
        <v>13.8</v>
      </c>
      <c r="E177" s="1" t="s">
        <v>4</v>
      </c>
      <c r="G177" s="1">
        <v>0</v>
      </c>
      <c r="H177" s="1">
        <v>43.71</v>
      </c>
      <c r="I177" s="1">
        <v>0</v>
      </c>
      <c r="J177" s="1">
        <v>19.38</v>
      </c>
      <c r="K177" s="1">
        <v>0</v>
      </c>
    </row>
    <row r="178" spans="1:11" x14ac:dyDescent="0.2">
      <c r="A178" s="1">
        <v>177</v>
      </c>
      <c r="B178" s="1">
        <v>13.8</v>
      </c>
      <c r="E178" s="1" t="s">
        <v>4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</row>
    <row r="179" spans="1:11" x14ac:dyDescent="0.2">
      <c r="A179" s="1">
        <v>178</v>
      </c>
      <c r="B179" s="1">
        <v>13.8</v>
      </c>
      <c r="E179" s="1" t="s">
        <v>4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</row>
    <row r="180" spans="1:11" x14ac:dyDescent="0.2">
      <c r="A180" s="1">
        <v>179</v>
      </c>
      <c r="B180" s="1">
        <v>13.8</v>
      </c>
      <c r="E180" s="1" t="s">
        <v>4</v>
      </c>
      <c r="G180" s="1">
        <v>0</v>
      </c>
      <c r="H180" s="1">
        <v>0.55000000000000004</v>
      </c>
      <c r="I180" s="1">
        <v>0</v>
      </c>
      <c r="J180" s="1">
        <v>0.24</v>
      </c>
      <c r="K180" s="1">
        <v>0</v>
      </c>
    </row>
    <row r="181" spans="1:11" x14ac:dyDescent="0.2">
      <c r="A181" s="1">
        <v>180</v>
      </c>
      <c r="B181" s="1">
        <v>13.8</v>
      </c>
      <c r="E181" s="1" t="s">
        <v>4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</row>
    <row r="182" spans="1:11" x14ac:dyDescent="0.2">
      <c r="A182" s="1">
        <v>181</v>
      </c>
      <c r="B182" s="1">
        <v>13.8</v>
      </c>
      <c r="E182" s="1" t="s">
        <v>4</v>
      </c>
      <c r="G182" s="1">
        <v>0</v>
      </c>
      <c r="H182" s="1">
        <v>2.6</v>
      </c>
      <c r="I182" s="1">
        <v>0</v>
      </c>
      <c r="J182" s="1">
        <v>1.26</v>
      </c>
      <c r="K182" s="1">
        <v>0</v>
      </c>
    </row>
    <row r="183" spans="1:11" x14ac:dyDescent="0.2">
      <c r="A183" s="1">
        <v>182</v>
      </c>
      <c r="B183" s="1">
        <v>13.8</v>
      </c>
      <c r="E183" s="1" t="s">
        <v>4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</row>
    <row r="184" spans="1:11" x14ac:dyDescent="0.2">
      <c r="A184" s="1">
        <v>183</v>
      </c>
      <c r="B184" s="1">
        <v>13.8</v>
      </c>
      <c r="E184" s="1" t="s">
        <v>4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</row>
    <row r="185" spans="1:11" x14ac:dyDescent="0.2">
      <c r="A185" s="1">
        <v>184</v>
      </c>
      <c r="B185" s="1">
        <v>13.8</v>
      </c>
      <c r="E185" s="1" t="s">
        <v>4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</row>
    <row r="186" spans="1:11" x14ac:dyDescent="0.2">
      <c r="A186" s="1">
        <v>185</v>
      </c>
      <c r="B186" s="1">
        <v>13.8</v>
      </c>
      <c r="E186" s="1" t="s">
        <v>4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</row>
    <row r="187" spans="1:11" x14ac:dyDescent="0.2">
      <c r="A187" s="1">
        <v>186</v>
      </c>
      <c r="B187" s="1">
        <v>13.8</v>
      </c>
      <c r="E187" s="1" t="s">
        <v>4</v>
      </c>
      <c r="G187" s="1">
        <v>0</v>
      </c>
      <c r="H187" s="1">
        <v>0.43</v>
      </c>
      <c r="I187" s="1">
        <v>0</v>
      </c>
      <c r="J187" s="1">
        <v>0.18</v>
      </c>
      <c r="K187" s="1">
        <v>0</v>
      </c>
    </row>
    <row r="188" spans="1:11" x14ac:dyDescent="0.2">
      <c r="A188" s="1">
        <v>187</v>
      </c>
      <c r="B188" s="1">
        <v>13.8</v>
      </c>
      <c r="E188" s="1" t="s">
        <v>4</v>
      </c>
      <c r="G188" s="1">
        <v>0</v>
      </c>
      <c r="H188" s="1">
        <v>1.04</v>
      </c>
      <c r="I188" s="1">
        <v>0</v>
      </c>
      <c r="J188" s="1">
        <v>0.44</v>
      </c>
      <c r="K188" s="1">
        <v>0</v>
      </c>
    </row>
    <row r="189" spans="1:11" x14ac:dyDescent="0.2">
      <c r="A189" s="1">
        <v>188</v>
      </c>
      <c r="B189" s="1">
        <v>13.8</v>
      </c>
      <c r="E189" s="1" t="s">
        <v>4</v>
      </c>
      <c r="G189" s="1">
        <v>0</v>
      </c>
      <c r="H189" s="1">
        <v>2.16</v>
      </c>
      <c r="I189" s="1">
        <v>0</v>
      </c>
      <c r="J189" s="1">
        <v>0.92</v>
      </c>
      <c r="K189" s="1">
        <v>0</v>
      </c>
    </row>
    <row r="190" spans="1:11" x14ac:dyDescent="0.2">
      <c r="A190" s="1">
        <v>189</v>
      </c>
      <c r="B190" s="1">
        <v>13.8</v>
      </c>
      <c r="E190" s="1" t="s">
        <v>4</v>
      </c>
      <c r="G190" s="1">
        <v>0</v>
      </c>
      <c r="H190" s="1">
        <v>0.56999999999999995</v>
      </c>
      <c r="I190" s="1">
        <v>0</v>
      </c>
      <c r="J190" s="1">
        <v>0.24</v>
      </c>
      <c r="K190" s="1">
        <v>0</v>
      </c>
    </row>
    <row r="191" spans="1:11" x14ac:dyDescent="0.2">
      <c r="A191" s="1">
        <v>190</v>
      </c>
      <c r="B191" s="1">
        <v>13.8</v>
      </c>
      <c r="E191" s="1" t="s">
        <v>4</v>
      </c>
      <c r="G191" s="1">
        <v>0</v>
      </c>
      <c r="H191" s="1">
        <v>0.35</v>
      </c>
      <c r="I191" s="1">
        <v>0</v>
      </c>
      <c r="J191" s="1">
        <v>0.15</v>
      </c>
      <c r="K191" s="1">
        <v>0</v>
      </c>
    </row>
    <row r="192" spans="1:11" x14ac:dyDescent="0.2">
      <c r="A192" s="1">
        <v>191</v>
      </c>
      <c r="B192" s="1">
        <v>13.8</v>
      </c>
      <c r="E192" s="1" t="s">
        <v>4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</row>
    <row r="193" spans="1:11" x14ac:dyDescent="0.2">
      <c r="A193" s="1">
        <v>192</v>
      </c>
      <c r="B193" s="1">
        <v>13.8</v>
      </c>
      <c r="E193" s="1" t="s">
        <v>4</v>
      </c>
      <c r="G193" s="1">
        <v>0</v>
      </c>
      <c r="H193" s="1">
        <v>3.44</v>
      </c>
      <c r="I193" s="1">
        <v>0</v>
      </c>
      <c r="J193" s="1">
        <v>1.75</v>
      </c>
      <c r="K193" s="1">
        <v>0</v>
      </c>
    </row>
    <row r="194" spans="1:11" x14ac:dyDescent="0.2">
      <c r="A194" s="1">
        <v>193</v>
      </c>
      <c r="B194" s="1">
        <v>13.8</v>
      </c>
      <c r="E194" s="1" t="s">
        <v>4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</row>
    <row r="195" spans="1:11" x14ac:dyDescent="0.2">
      <c r="A195" s="1">
        <v>194</v>
      </c>
      <c r="B195" s="1">
        <v>13.8</v>
      </c>
      <c r="E195" s="1" t="s">
        <v>4</v>
      </c>
      <c r="G195" s="1">
        <v>0</v>
      </c>
      <c r="H195" s="1">
        <v>6.12</v>
      </c>
      <c r="I195" s="1">
        <v>0</v>
      </c>
      <c r="J195" s="1">
        <v>3.04</v>
      </c>
      <c r="K195" s="1">
        <v>0</v>
      </c>
    </row>
    <row r="196" spans="1:11" x14ac:dyDescent="0.2">
      <c r="A196" s="1">
        <v>195</v>
      </c>
      <c r="B196" s="1">
        <v>13.8</v>
      </c>
      <c r="E196" s="1" t="s">
        <v>4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</row>
    <row r="197" spans="1:11" x14ac:dyDescent="0.2">
      <c r="A197" s="1">
        <v>196</v>
      </c>
      <c r="B197" s="1">
        <v>13.8</v>
      </c>
      <c r="E197" s="1" t="s">
        <v>4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</row>
    <row r="198" spans="1:11" x14ac:dyDescent="0.2">
      <c r="A198" s="1">
        <v>197</v>
      </c>
      <c r="B198" s="1">
        <v>13.8</v>
      </c>
      <c r="E198" s="1" t="s">
        <v>4</v>
      </c>
      <c r="G198" s="1">
        <v>0</v>
      </c>
      <c r="H198" s="1">
        <v>1.0900000000000001</v>
      </c>
      <c r="I198" s="1">
        <v>0</v>
      </c>
      <c r="J198" s="1">
        <v>0.54</v>
      </c>
      <c r="K198" s="1">
        <v>0</v>
      </c>
    </row>
    <row r="199" spans="1:11" x14ac:dyDescent="0.2">
      <c r="A199" s="1">
        <v>198</v>
      </c>
      <c r="B199" s="1">
        <v>13.8</v>
      </c>
      <c r="E199" s="1" t="s">
        <v>4</v>
      </c>
      <c r="G199" s="1">
        <v>0</v>
      </c>
      <c r="H199" s="1">
        <v>1.1399999999999999</v>
      </c>
      <c r="I199" s="1">
        <v>0</v>
      </c>
      <c r="J199" s="1">
        <v>0.48</v>
      </c>
      <c r="K199" s="1">
        <v>0</v>
      </c>
    </row>
    <row r="200" spans="1:11" x14ac:dyDescent="0.2">
      <c r="A200" s="1">
        <v>199</v>
      </c>
      <c r="B200" s="1">
        <v>13.8</v>
      </c>
      <c r="E200" s="1" t="s">
        <v>4</v>
      </c>
      <c r="G200" s="1">
        <v>0</v>
      </c>
      <c r="H200" s="1">
        <v>0.17</v>
      </c>
      <c r="I200" s="1">
        <v>0</v>
      </c>
      <c r="J200" s="1">
        <v>7.0000000000000007E-2</v>
      </c>
      <c r="K200" s="1">
        <v>0</v>
      </c>
    </row>
    <row r="201" spans="1:11" x14ac:dyDescent="0.2">
      <c r="A201" s="1">
        <v>200</v>
      </c>
      <c r="B201" s="1">
        <v>13.8</v>
      </c>
      <c r="E201" s="1" t="s">
        <v>4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</row>
    <row r="202" spans="1:11" x14ac:dyDescent="0.2">
      <c r="A202" s="1">
        <v>201</v>
      </c>
      <c r="B202" s="1">
        <v>13.8</v>
      </c>
      <c r="E202" s="1" t="s">
        <v>4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</row>
    <row r="203" spans="1:11" x14ac:dyDescent="0.2">
      <c r="A203" s="1">
        <v>202</v>
      </c>
      <c r="B203" s="1">
        <v>13.8</v>
      </c>
      <c r="E203" s="1" t="s">
        <v>4</v>
      </c>
      <c r="G203" s="1">
        <v>0</v>
      </c>
      <c r="H203" s="1">
        <v>9</v>
      </c>
      <c r="I203" s="1">
        <v>0</v>
      </c>
      <c r="J203" s="1">
        <v>0</v>
      </c>
      <c r="K203" s="1">
        <v>0</v>
      </c>
    </row>
    <row r="204" spans="1:11" x14ac:dyDescent="0.2">
      <c r="A204" s="1">
        <v>203</v>
      </c>
      <c r="B204" s="1">
        <v>13.8</v>
      </c>
      <c r="E204" s="1" t="s">
        <v>4</v>
      </c>
      <c r="G204" s="1">
        <v>0</v>
      </c>
      <c r="H204" s="1">
        <v>4.5199999999999996</v>
      </c>
      <c r="I204" s="1">
        <v>0</v>
      </c>
      <c r="J204" s="1">
        <v>2.36</v>
      </c>
      <c r="K204" s="1">
        <v>0</v>
      </c>
    </row>
    <row r="205" spans="1:11" x14ac:dyDescent="0.2">
      <c r="A205" s="1">
        <v>204</v>
      </c>
      <c r="B205" s="1">
        <v>13.8</v>
      </c>
      <c r="E205" s="1" t="s">
        <v>4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</row>
    <row r="206" spans="1:11" x14ac:dyDescent="0.2">
      <c r="A206" s="1">
        <v>205</v>
      </c>
      <c r="B206" s="1">
        <v>13.8</v>
      </c>
      <c r="E206" s="1" t="s">
        <v>4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</row>
    <row r="207" spans="1:11" x14ac:dyDescent="0.2">
      <c r="A207" s="1">
        <v>206</v>
      </c>
      <c r="B207" s="1">
        <v>13.8</v>
      </c>
      <c r="E207" s="1" t="s">
        <v>4</v>
      </c>
      <c r="G207" s="1">
        <v>0</v>
      </c>
      <c r="H207" s="1">
        <v>0.21</v>
      </c>
      <c r="I207" s="1">
        <v>0</v>
      </c>
      <c r="J207" s="1">
        <v>0.09</v>
      </c>
      <c r="K207" s="1">
        <v>0</v>
      </c>
    </row>
    <row r="208" spans="1:11" x14ac:dyDescent="0.2">
      <c r="A208" s="1">
        <v>207</v>
      </c>
      <c r="B208" s="1">
        <v>13.8</v>
      </c>
      <c r="E208" s="1" t="s">
        <v>4</v>
      </c>
      <c r="G208" s="1">
        <v>0</v>
      </c>
      <c r="H208" s="1">
        <v>5.19</v>
      </c>
      <c r="I208" s="1">
        <v>0</v>
      </c>
      <c r="J208" s="1">
        <v>2.86</v>
      </c>
      <c r="K208" s="1">
        <v>0</v>
      </c>
    </row>
    <row r="209" spans="1:11" x14ac:dyDescent="0.2">
      <c r="A209" s="1">
        <v>208</v>
      </c>
      <c r="B209" s="1">
        <v>13.8</v>
      </c>
      <c r="E209" s="1" t="s">
        <v>4</v>
      </c>
      <c r="G209" s="1">
        <v>0</v>
      </c>
      <c r="H209" s="1">
        <v>0.43</v>
      </c>
      <c r="I209" s="1">
        <v>0</v>
      </c>
      <c r="J209" s="1">
        <v>0.18</v>
      </c>
      <c r="K209" s="1">
        <v>0</v>
      </c>
    </row>
    <row r="210" spans="1:11" x14ac:dyDescent="0.2">
      <c r="A210" s="1">
        <v>209</v>
      </c>
      <c r="B210" s="1">
        <v>13.8</v>
      </c>
      <c r="E210" s="1" t="s">
        <v>4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</row>
    <row r="211" spans="1:11" x14ac:dyDescent="0.2">
      <c r="A211" s="1">
        <v>210</v>
      </c>
      <c r="B211" s="1">
        <v>13.8</v>
      </c>
      <c r="E211" s="1" t="s">
        <v>4</v>
      </c>
      <c r="G211" s="1">
        <v>0</v>
      </c>
      <c r="H211" s="1">
        <v>0.38</v>
      </c>
      <c r="I211" s="1">
        <v>0</v>
      </c>
      <c r="J211" s="1">
        <v>0.16</v>
      </c>
      <c r="K211" s="1">
        <v>0</v>
      </c>
    </row>
    <row r="212" spans="1:11" x14ac:dyDescent="0.2">
      <c r="A212" s="1">
        <v>211</v>
      </c>
      <c r="B212" s="1">
        <v>13.8</v>
      </c>
      <c r="E212" s="1" t="s">
        <v>4</v>
      </c>
      <c r="G212" s="1">
        <v>0</v>
      </c>
      <c r="H212" s="1">
        <v>0.19</v>
      </c>
      <c r="I212" s="1">
        <v>0</v>
      </c>
      <c r="J212" s="1">
        <v>0.08</v>
      </c>
      <c r="K212" s="1">
        <v>0</v>
      </c>
    </row>
    <row r="213" spans="1:11" x14ac:dyDescent="0.2">
      <c r="A213" s="1">
        <v>212</v>
      </c>
      <c r="B213" s="1">
        <v>13.8</v>
      </c>
      <c r="E213" s="1" t="s">
        <v>4</v>
      </c>
      <c r="G213" s="1">
        <v>0</v>
      </c>
      <c r="H213" s="1">
        <v>0.85</v>
      </c>
      <c r="I213" s="1">
        <v>0</v>
      </c>
      <c r="J213" s="1">
        <v>0.36</v>
      </c>
      <c r="K213" s="1">
        <v>0</v>
      </c>
    </row>
    <row r="214" spans="1:11" x14ac:dyDescent="0.2">
      <c r="A214" s="1">
        <v>213</v>
      </c>
      <c r="B214" s="1">
        <v>13.8</v>
      </c>
      <c r="E214" s="1" t="s">
        <v>4</v>
      </c>
      <c r="G214" s="1">
        <v>0</v>
      </c>
      <c r="H214" s="1">
        <v>1.52</v>
      </c>
      <c r="I214" s="1">
        <v>0</v>
      </c>
      <c r="J214" s="1">
        <v>0.86</v>
      </c>
      <c r="K214" s="1">
        <v>0</v>
      </c>
    </row>
    <row r="215" spans="1:11" x14ac:dyDescent="0.2">
      <c r="A215" s="1">
        <v>214</v>
      </c>
      <c r="B215" s="1">
        <v>13.8</v>
      </c>
      <c r="E215" s="1" t="s">
        <v>4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</row>
    <row r="216" spans="1:11" x14ac:dyDescent="0.2">
      <c r="A216" s="1">
        <v>215</v>
      </c>
      <c r="B216" s="1">
        <v>13.8</v>
      </c>
      <c r="E216" s="1" t="s">
        <v>4</v>
      </c>
      <c r="G216" s="1">
        <v>0</v>
      </c>
      <c r="H216" s="1">
        <v>4.66</v>
      </c>
      <c r="I216" s="1">
        <v>0</v>
      </c>
      <c r="J216" s="1">
        <v>2.42</v>
      </c>
      <c r="K216" s="1">
        <v>0</v>
      </c>
    </row>
    <row r="217" spans="1:11" x14ac:dyDescent="0.2">
      <c r="A217" s="1">
        <v>216</v>
      </c>
      <c r="B217" s="1">
        <v>13.8</v>
      </c>
      <c r="E217" s="1" t="s">
        <v>4</v>
      </c>
      <c r="G217" s="1">
        <v>0</v>
      </c>
      <c r="H217" s="1">
        <v>67</v>
      </c>
      <c r="I217" s="1">
        <v>0</v>
      </c>
      <c r="J217" s="1">
        <v>0</v>
      </c>
      <c r="K217" s="1">
        <v>0</v>
      </c>
    </row>
    <row r="218" spans="1:11" x14ac:dyDescent="0.2">
      <c r="A218" s="1">
        <v>217</v>
      </c>
      <c r="B218" s="1">
        <v>13.8</v>
      </c>
      <c r="E218" s="1" t="s">
        <v>4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</row>
    <row r="219" spans="1:11" x14ac:dyDescent="0.2">
      <c r="A219" s="1">
        <v>218</v>
      </c>
      <c r="B219" s="1">
        <v>13.8</v>
      </c>
      <c r="E219" s="1" t="s">
        <v>4</v>
      </c>
      <c r="G219" s="1">
        <v>0</v>
      </c>
      <c r="H219" s="1">
        <v>7.76</v>
      </c>
      <c r="I219" s="1">
        <v>0</v>
      </c>
      <c r="J219" s="1">
        <v>4.04</v>
      </c>
      <c r="K219" s="1">
        <v>0</v>
      </c>
    </row>
    <row r="220" spans="1:11" x14ac:dyDescent="0.2">
      <c r="A220" s="1">
        <v>219</v>
      </c>
      <c r="B220" s="1">
        <v>13.8</v>
      </c>
      <c r="E220" s="1" t="s">
        <v>4</v>
      </c>
      <c r="G220" s="1">
        <v>0</v>
      </c>
      <c r="H220" s="1">
        <v>1.48</v>
      </c>
      <c r="I220" s="1">
        <v>0</v>
      </c>
      <c r="J220" s="1">
        <v>0.63</v>
      </c>
      <c r="K220" s="1">
        <v>0</v>
      </c>
    </row>
    <row r="221" spans="1:11" x14ac:dyDescent="0.2">
      <c r="A221" s="1">
        <v>220</v>
      </c>
      <c r="B221" s="1">
        <v>13.8</v>
      </c>
      <c r="E221" s="1" t="s">
        <v>4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</row>
    <row r="222" spans="1:11" x14ac:dyDescent="0.2">
      <c r="A222" s="1">
        <v>221</v>
      </c>
      <c r="B222" s="1">
        <v>13.8</v>
      </c>
      <c r="E222" s="1" t="s">
        <v>4</v>
      </c>
      <c r="G222" s="1">
        <v>0</v>
      </c>
      <c r="H222" s="1">
        <v>4.91</v>
      </c>
      <c r="I222" s="1">
        <v>0</v>
      </c>
      <c r="J222" s="1">
        <v>2.17</v>
      </c>
      <c r="K222" s="1">
        <v>0</v>
      </c>
    </row>
    <row r="223" spans="1:11" x14ac:dyDescent="0.2">
      <c r="A223" s="1">
        <v>222</v>
      </c>
      <c r="B223" s="1">
        <v>13.8</v>
      </c>
      <c r="E223" s="1" t="s">
        <v>4</v>
      </c>
      <c r="G223" s="1">
        <v>0</v>
      </c>
      <c r="H223" s="1">
        <v>3.91</v>
      </c>
      <c r="I223" s="1">
        <v>0</v>
      </c>
      <c r="J223" s="1">
        <v>1.73</v>
      </c>
      <c r="K223" s="1">
        <v>0</v>
      </c>
    </row>
    <row r="224" spans="1:11" x14ac:dyDescent="0.2">
      <c r="A224" s="1">
        <v>223</v>
      </c>
      <c r="B224" s="1">
        <v>13.8</v>
      </c>
      <c r="E224" s="1" t="s">
        <v>4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</row>
    <row r="225" spans="1:11" x14ac:dyDescent="0.2">
      <c r="A225" s="1">
        <v>224</v>
      </c>
      <c r="B225" s="1">
        <v>13.8</v>
      </c>
      <c r="E225" s="1" t="s">
        <v>4</v>
      </c>
      <c r="G225" s="1">
        <v>0</v>
      </c>
      <c r="H225" s="1">
        <v>3.28</v>
      </c>
      <c r="I225" s="1">
        <v>0</v>
      </c>
      <c r="J225" s="1">
        <v>1.47</v>
      </c>
      <c r="K225" s="1">
        <v>0</v>
      </c>
    </row>
    <row r="226" spans="1:11" x14ac:dyDescent="0.2">
      <c r="A226" s="1">
        <v>225</v>
      </c>
      <c r="B226" s="1">
        <v>13.8</v>
      </c>
      <c r="E226" s="1" t="s">
        <v>4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</row>
    <row r="227" spans="1:11" x14ac:dyDescent="0.2">
      <c r="A227" s="1">
        <v>226</v>
      </c>
      <c r="B227" s="1">
        <v>13.8</v>
      </c>
      <c r="E227" s="1" t="s">
        <v>4</v>
      </c>
      <c r="G227" s="1">
        <v>0</v>
      </c>
      <c r="H227" s="1">
        <v>5.78</v>
      </c>
      <c r="I227" s="1">
        <v>0</v>
      </c>
      <c r="J227" s="1">
        <v>3.04</v>
      </c>
      <c r="K227" s="1">
        <v>0</v>
      </c>
    </row>
    <row r="228" spans="1:11" x14ac:dyDescent="0.2">
      <c r="A228" s="1">
        <v>227</v>
      </c>
      <c r="B228" s="1">
        <v>13.8</v>
      </c>
      <c r="E228" s="1" t="s">
        <v>4</v>
      </c>
      <c r="G228" s="1">
        <v>0</v>
      </c>
      <c r="H228" s="1">
        <v>3.16</v>
      </c>
      <c r="I228" s="1">
        <v>0</v>
      </c>
      <c r="J228" s="1">
        <v>1.35</v>
      </c>
      <c r="K228" s="1">
        <v>0</v>
      </c>
    </row>
    <row r="229" spans="1:11" x14ac:dyDescent="0.2">
      <c r="A229" s="1">
        <v>228</v>
      </c>
      <c r="B229" s="1">
        <v>13.8</v>
      </c>
      <c r="E229" s="1" t="s">
        <v>4</v>
      </c>
      <c r="G229" s="1">
        <v>0</v>
      </c>
      <c r="H229" s="1">
        <v>2.31</v>
      </c>
      <c r="I229" s="1">
        <v>0</v>
      </c>
      <c r="J229" s="1">
        <v>1.28</v>
      </c>
      <c r="K229" s="1">
        <v>0</v>
      </c>
    </row>
    <row r="230" spans="1:11" x14ac:dyDescent="0.2">
      <c r="A230" s="1">
        <v>229</v>
      </c>
      <c r="B230" s="1">
        <v>13.8</v>
      </c>
      <c r="E230" s="1" t="s">
        <v>4</v>
      </c>
      <c r="G230" s="1">
        <v>0</v>
      </c>
      <c r="H230" s="1">
        <v>5.33</v>
      </c>
      <c r="I230" s="1">
        <v>0</v>
      </c>
      <c r="J230" s="1">
        <v>2.64</v>
      </c>
      <c r="K230" s="1">
        <v>0</v>
      </c>
    </row>
    <row r="231" spans="1:11" x14ac:dyDescent="0.2">
      <c r="A231" s="1">
        <v>230</v>
      </c>
      <c r="B231" s="1">
        <v>13.8</v>
      </c>
      <c r="E231" s="1" t="s">
        <v>4</v>
      </c>
      <c r="G231" s="1">
        <v>0</v>
      </c>
      <c r="H231" s="1">
        <v>0.01</v>
      </c>
      <c r="I231" s="1">
        <v>0</v>
      </c>
      <c r="J231" s="1">
        <v>0</v>
      </c>
      <c r="K231" s="1">
        <v>0</v>
      </c>
    </row>
    <row r="232" spans="1:11" x14ac:dyDescent="0.2">
      <c r="A232" s="1">
        <v>231</v>
      </c>
      <c r="B232" s="1">
        <v>13.8</v>
      </c>
      <c r="E232" s="1" t="s">
        <v>4</v>
      </c>
      <c r="G232" s="1">
        <v>0</v>
      </c>
      <c r="H232" s="1">
        <v>0.22</v>
      </c>
      <c r="I232" s="1">
        <v>0</v>
      </c>
      <c r="J232" s="1">
        <v>0.09</v>
      </c>
      <c r="K232" s="1">
        <v>0</v>
      </c>
    </row>
    <row r="233" spans="1:11" x14ac:dyDescent="0.2">
      <c r="A233" s="1">
        <v>232</v>
      </c>
      <c r="B233" s="1">
        <v>13.8</v>
      </c>
      <c r="E233" s="1" t="s">
        <v>4</v>
      </c>
      <c r="G233" s="1">
        <v>0</v>
      </c>
      <c r="H233" s="1">
        <v>8.99</v>
      </c>
      <c r="I233" s="1">
        <v>0</v>
      </c>
      <c r="J233" s="1">
        <v>3.98</v>
      </c>
      <c r="K233" s="1">
        <v>0</v>
      </c>
    </row>
    <row r="234" spans="1:11" x14ac:dyDescent="0.2">
      <c r="A234" s="1">
        <v>233</v>
      </c>
      <c r="B234" s="1">
        <v>13.8</v>
      </c>
      <c r="E234" s="1" t="s">
        <v>4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</row>
    <row r="235" spans="1:11" x14ac:dyDescent="0.2">
      <c r="A235" s="1">
        <v>234</v>
      </c>
      <c r="B235" s="1">
        <v>13.8</v>
      </c>
      <c r="E235" s="1" t="s">
        <v>4</v>
      </c>
      <c r="G235" s="1">
        <v>0</v>
      </c>
      <c r="H235" s="1">
        <v>0.86</v>
      </c>
      <c r="I235" s="1">
        <v>0</v>
      </c>
      <c r="J235" s="1">
        <v>0.37</v>
      </c>
      <c r="K235" s="1">
        <v>0</v>
      </c>
    </row>
    <row r="236" spans="1:11" x14ac:dyDescent="0.2">
      <c r="A236" s="1">
        <v>235</v>
      </c>
      <c r="B236" s="1">
        <v>13.8</v>
      </c>
      <c r="E236" s="1" t="s">
        <v>4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</row>
    <row r="237" spans="1:11" x14ac:dyDescent="0.2">
      <c r="A237" s="1">
        <v>236</v>
      </c>
      <c r="B237" s="1">
        <v>13.8</v>
      </c>
      <c r="E237" s="1" t="s">
        <v>4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</row>
    <row r="238" spans="1:11" x14ac:dyDescent="0.2">
      <c r="A238" s="1">
        <v>237</v>
      </c>
      <c r="B238" s="1">
        <v>13.8</v>
      </c>
      <c r="E238" s="1" t="s">
        <v>4</v>
      </c>
      <c r="G238" s="1">
        <v>0</v>
      </c>
      <c r="H238" s="1">
        <v>1.25</v>
      </c>
      <c r="I238" s="1">
        <v>0</v>
      </c>
      <c r="J238" s="1">
        <v>0.53</v>
      </c>
      <c r="K238" s="1">
        <v>0</v>
      </c>
    </row>
    <row r="239" spans="1:11" x14ac:dyDescent="0.2">
      <c r="A239" s="1">
        <v>238</v>
      </c>
      <c r="B239" s="1">
        <v>13.8</v>
      </c>
      <c r="E239" s="1" t="s">
        <v>4</v>
      </c>
      <c r="G239" s="1">
        <v>0</v>
      </c>
      <c r="H239" s="1">
        <v>1.1200000000000001</v>
      </c>
      <c r="I239" s="1">
        <v>0</v>
      </c>
      <c r="J239" s="1">
        <v>0.48</v>
      </c>
      <c r="K239" s="1">
        <v>0</v>
      </c>
    </row>
    <row r="240" spans="1:11" x14ac:dyDescent="0.2">
      <c r="A240" s="1">
        <v>239</v>
      </c>
      <c r="B240" s="1">
        <v>13.8</v>
      </c>
      <c r="E240" s="1" t="s">
        <v>4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</row>
    <row r="241" spans="1:11" x14ac:dyDescent="0.2">
      <c r="A241" s="1">
        <v>240</v>
      </c>
      <c r="B241" s="1">
        <v>13.8</v>
      </c>
      <c r="E241" s="1" t="s">
        <v>4</v>
      </c>
      <c r="G241" s="1">
        <v>0</v>
      </c>
      <c r="H241" s="1">
        <v>0.65</v>
      </c>
      <c r="I241" s="1">
        <v>0</v>
      </c>
      <c r="J241" s="1">
        <v>0.28000000000000003</v>
      </c>
      <c r="K241" s="1">
        <v>0</v>
      </c>
    </row>
    <row r="242" spans="1:11" x14ac:dyDescent="0.2">
      <c r="A242" s="1">
        <v>241</v>
      </c>
      <c r="B242" s="1">
        <v>13.8</v>
      </c>
      <c r="E242" s="1" t="s">
        <v>4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</row>
    <row r="243" spans="1:11" x14ac:dyDescent="0.2">
      <c r="A243" s="1">
        <v>242</v>
      </c>
      <c r="B243" s="1">
        <v>13.8</v>
      </c>
      <c r="E243" s="1" t="s">
        <v>4</v>
      </c>
      <c r="G243" s="1">
        <v>0</v>
      </c>
      <c r="H243" s="1">
        <v>2.52</v>
      </c>
      <c r="I243" s="1">
        <v>0</v>
      </c>
      <c r="J243" s="1">
        <v>1.1499999999999999</v>
      </c>
      <c r="K243" s="1">
        <v>0</v>
      </c>
    </row>
    <row r="244" spans="1:11" x14ac:dyDescent="0.2">
      <c r="A244" s="1">
        <v>243</v>
      </c>
      <c r="B244" s="1">
        <v>13.8</v>
      </c>
      <c r="E244" s="1" t="s">
        <v>4</v>
      </c>
      <c r="G244" s="1">
        <v>0</v>
      </c>
      <c r="H244" s="1">
        <v>2.31</v>
      </c>
      <c r="I244" s="1">
        <v>0</v>
      </c>
      <c r="J244" s="1">
        <v>1.06</v>
      </c>
      <c r="K244" s="1">
        <v>0</v>
      </c>
    </row>
    <row r="245" spans="1:11" x14ac:dyDescent="0.2">
      <c r="A245" s="1">
        <v>244</v>
      </c>
      <c r="B245" s="1">
        <v>13.8</v>
      </c>
      <c r="E245" s="1" t="s">
        <v>4</v>
      </c>
      <c r="G245" s="1">
        <v>0</v>
      </c>
      <c r="H245" s="1">
        <v>5.87</v>
      </c>
      <c r="I245" s="1">
        <v>0</v>
      </c>
      <c r="J245" s="1">
        <v>2.5</v>
      </c>
      <c r="K245" s="1">
        <v>0</v>
      </c>
    </row>
    <row r="246" spans="1:11" x14ac:dyDescent="0.2">
      <c r="A246" s="1">
        <v>245</v>
      </c>
      <c r="B246" s="1">
        <v>13.8</v>
      </c>
      <c r="E246" s="1" t="s">
        <v>4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</row>
    <row r="247" spans="1:11" x14ac:dyDescent="0.2">
      <c r="A247" s="1">
        <v>246</v>
      </c>
      <c r="B247" s="1">
        <v>13.8</v>
      </c>
      <c r="E247" s="1" t="s">
        <v>4</v>
      </c>
      <c r="G247" s="1">
        <v>0</v>
      </c>
      <c r="H247" s="1">
        <v>2.69</v>
      </c>
      <c r="I247" s="1">
        <v>0</v>
      </c>
      <c r="J247" s="1">
        <v>1.37</v>
      </c>
      <c r="K247" s="1">
        <v>0</v>
      </c>
    </row>
    <row r="248" spans="1:11" x14ac:dyDescent="0.2">
      <c r="A248" s="1">
        <v>247</v>
      </c>
      <c r="B248" s="1">
        <v>13.8</v>
      </c>
      <c r="E248" s="1" t="s">
        <v>4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</row>
    <row r="249" spans="1:11" x14ac:dyDescent="0.2">
      <c r="A249" s="1">
        <v>248</v>
      </c>
      <c r="B249" s="1">
        <v>13.8</v>
      </c>
      <c r="E249" s="1" t="s">
        <v>4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</row>
    <row r="250" spans="1:11" x14ac:dyDescent="0.2">
      <c r="A250" s="1">
        <v>249</v>
      </c>
      <c r="B250" s="1">
        <v>13.8</v>
      </c>
      <c r="E250" s="1" t="s">
        <v>4</v>
      </c>
      <c r="G250" s="1">
        <v>0</v>
      </c>
      <c r="H250" s="1">
        <v>22.8</v>
      </c>
      <c r="I250" s="1">
        <v>0</v>
      </c>
      <c r="J250" s="1">
        <v>10.78</v>
      </c>
      <c r="K250" s="1">
        <v>0</v>
      </c>
    </row>
    <row r="251" spans="1:11" x14ac:dyDescent="0.2">
      <c r="A251" s="1">
        <v>250</v>
      </c>
      <c r="B251" s="1">
        <v>13.8</v>
      </c>
      <c r="E251" s="1" t="s">
        <v>4</v>
      </c>
      <c r="G251" s="1">
        <v>0</v>
      </c>
      <c r="H251" s="1">
        <v>18.11</v>
      </c>
      <c r="I251" s="1">
        <v>0</v>
      </c>
      <c r="J251" s="1">
        <v>8.74</v>
      </c>
      <c r="K251" s="1">
        <v>0</v>
      </c>
    </row>
    <row r="252" spans="1:11" x14ac:dyDescent="0.2">
      <c r="A252" s="1">
        <v>251</v>
      </c>
      <c r="B252" s="1">
        <v>13.8</v>
      </c>
      <c r="E252" s="1" t="s">
        <v>4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</row>
    <row r="253" spans="1:11" x14ac:dyDescent="0.2">
      <c r="A253" s="1">
        <v>252</v>
      </c>
      <c r="B253" s="1">
        <v>13.8</v>
      </c>
      <c r="E253" s="1" t="s">
        <v>4</v>
      </c>
      <c r="G253" s="1">
        <v>0</v>
      </c>
      <c r="H253" s="1">
        <v>19.260000000000002</v>
      </c>
      <c r="I253" s="1">
        <v>0</v>
      </c>
      <c r="J253" s="1">
        <v>9.34</v>
      </c>
      <c r="K253" s="1">
        <v>0</v>
      </c>
    </row>
    <row r="254" spans="1:11" x14ac:dyDescent="0.2">
      <c r="A254" s="1">
        <v>253</v>
      </c>
      <c r="B254" s="1">
        <v>13.8</v>
      </c>
      <c r="E254" s="1" t="s">
        <v>4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</row>
    <row r="255" spans="1:11" x14ac:dyDescent="0.2">
      <c r="A255" s="1">
        <v>254</v>
      </c>
      <c r="B255" s="1">
        <v>13.8</v>
      </c>
      <c r="E255" s="1" t="s">
        <v>4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</row>
    <row r="256" spans="1:11" x14ac:dyDescent="0.2">
      <c r="A256" s="1">
        <v>255</v>
      </c>
      <c r="B256" s="1">
        <v>13.8</v>
      </c>
      <c r="E256" s="1" t="s">
        <v>4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</row>
    <row r="257" spans="1:11" x14ac:dyDescent="0.2">
      <c r="A257" s="1">
        <v>256</v>
      </c>
      <c r="B257" s="1">
        <v>13.8</v>
      </c>
      <c r="E257" s="1" t="s">
        <v>4</v>
      </c>
      <c r="G257" s="1">
        <v>0</v>
      </c>
      <c r="H257" s="1">
        <v>21.88</v>
      </c>
      <c r="I257" s="1">
        <v>0</v>
      </c>
      <c r="J257" s="1">
        <v>10.26</v>
      </c>
      <c r="K257" s="1">
        <v>0</v>
      </c>
    </row>
    <row r="258" spans="1:11" x14ac:dyDescent="0.2">
      <c r="A258" s="1">
        <v>257</v>
      </c>
      <c r="B258" s="1">
        <v>13.8</v>
      </c>
      <c r="E258" s="1" t="s">
        <v>4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</row>
    <row r="259" spans="1:11" x14ac:dyDescent="0.2">
      <c r="A259" s="1">
        <v>258</v>
      </c>
      <c r="B259" s="1">
        <v>13.8</v>
      </c>
      <c r="E259" s="1" t="s">
        <v>4</v>
      </c>
      <c r="G259" s="1">
        <v>0</v>
      </c>
      <c r="H259" s="1">
        <v>22.71</v>
      </c>
      <c r="I259" s="1">
        <v>0</v>
      </c>
      <c r="J259" s="1">
        <v>10.55</v>
      </c>
      <c r="K259" s="1">
        <v>0</v>
      </c>
    </row>
    <row r="260" spans="1:11" x14ac:dyDescent="0.2">
      <c r="A260" s="1">
        <v>259</v>
      </c>
      <c r="B260" s="1">
        <v>13.8</v>
      </c>
      <c r="E260" s="1" t="s">
        <v>4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</row>
    <row r="261" spans="1:11" x14ac:dyDescent="0.2">
      <c r="A261" s="1">
        <v>260</v>
      </c>
      <c r="B261" s="1">
        <v>13.8</v>
      </c>
      <c r="E261" s="1" t="s">
        <v>4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</row>
    <row r="262" spans="1:11" x14ac:dyDescent="0.2">
      <c r="A262" s="1">
        <v>261</v>
      </c>
      <c r="B262" s="1">
        <v>13.8</v>
      </c>
      <c r="E262" s="1" t="s">
        <v>4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</row>
    <row r="263" spans="1:11" x14ac:dyDescent="0.2">
      <c r="A263" s="1">
        <v>262</v>
      </c>
      <c r="B263" s="1">
        <v>13.8</v>
      </c>
      <c r="E263" s="1" t="s">
        <v>4</v>
      </c>
      <c r="G263" s="1">
        <v>0</v>
      </c>
      <c r="H263" s="1">
        <v>23.7</v>
      </c>
      <c r="I263" s="1">
        <v>0</v>
      </c>
      <c r="J263" s="1">
        <v>10.92</v>
      </c>
      <c r="K263" s="1">
        <v>0</v>
      </c>
    </row>
    <row r="264" spans="1:11" x14ac:dyDescent="0.2">
      <c r="A264" s="1">
        <v>263</v>
      </c>
      <c r="B264" s="1">
        <v>13.8</v>
      </c>
      <c r="E264" s="1" t="s">
        <v>4</v>
      </c>
      <c r="G264" s="1">
        <v>0</v>
      </c>
      <c r="H264" s="1">
        <v>2.39</v>
      </c>
      <c r="I264" s="1">
        <v>0</v>
      </c>
      <c r="J264" s="1">
        <v>1.02</v>
      </c>
      <c r="K264" s="1">
        <v>0</v>
      </c>
    </row>
    <row r="265" spans="1:11" x14ac:dyDescent="0.2">
      <c r="A265" s="1">
        <v>264</v>
      </c>
      <c r="B265" s="1">
        <v>13.8</v>
      </c>
      <c r="E265" s="1" t="s">
        <v>4</v>
      </c>
      <c r="G265" s="1">
        <v>0</v>
      </c>
      <c r="H265" s="1">
        <v>1.94</v>
      </c>
      <c r="I265" s="1">
        <v>0</v>
      </c>
      <c r="J265" s="1">
        <v>1.05</v>
      </c>
      <c r="K265" s="1">
        <v>0</v>
      </c>
    </row>
    <row r="266" spans="1:11" x14ac:dyDescent="0.2">
      <c r="A266" s="1">
        <v>265</v>
      </c>
      <c r="B266" s="1">
        <v>13.8</v>
      </c>
      <c r="E266" s="1" t="s">
        <v>4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</row>
    <row r="267" spans="1:11" x14ac:dyDescent="0.2">
      <c r="A267" s="1">
        <v>266</v>
      </c>
      <c r="B267" s="1">
        <v>13.8</v>
      </c>
      <c r="E267" s="1" t="s">
        <v>4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</row>
    <row r="268" spans="1:11" x14ac:dyDescent="0.2">
      <c r="A268" s="1">
        <v>267</v>
      </c>
      <c r="B268" s="1">
        <v>13.8</v>
      </c>
      <c r="E268" s="1" t="s">
        <v>4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</row>
    <row r="269" spans="1:11" x14ac:dyDescent="0.2">
      <c r="A269" s="1">
        <v>268</v>
      </c>
      <c r="B269" s="1">
        <v>13.8</v>
      </c>
      <c r="E269" s="1" t="s">
        <v>4</v>
      </c>
      <c r="G269" s="1">
        <v>0</v>
      </c>
      <c r="H269" s="1">
        <v>20.6</v>
      </c>
      <c r="I269" s="1">
        <v>0</v>
      </c>
      <c r="J269" s="1">
        <v>10.039999999999999</v>
      </c>
      <c r="K269" s="1">
        <v>0</v>
      </c>
    </row>
    <row r="270" spans="1:11" x14ac:dyDescent="0.2">
      <c r="A270" s="1">
        <v>269</v>
      </c>
      <c r="B270" s="1">
        <v>13.8</v>
      </c>
      <c r="E270" s="1" t="s">
        <v>4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</row>
    <row r="271" spans="1:11" x14ac:dyDescent="0.2">
      <c r="A271" s="1">
        <v>270</v>
      </c>
      <c r="B271" s="1">
        <v>13.8</v>
      </c>
      <c r="E271" s="1" t="s">
        <v>4</v>
      </c>
      <c r="G271" s="1">
        <v>0</v>
      </c>
      <c r="H271" s="1">
        <v>0.82</v>
      </c>
      <c r="I271" s="1">
        <v>0</v>
      </c>
      <c r="J271" s="1">
        <v>0.35</v>
      </c>
      <c r="K271" s="1">
        <v>0</v>
      </c>
    </row>
    <row r="272" spans="1:11" x14ac:dyDescent="0.2">
      <c r="A272" s="1">
        <v>271</v>
      </c>
      <c r="B272" s="1">
        <v>13.8</v>
      </c>
      <c r="E272" s="1" t="s">
        <v>4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</row>
    <row r="273" spans="1:11" x14ac:dyDescent="0.2">
      <c r="A273" s="1">
        <v>272</v>
      </c>
      <c r="B273" s="1">
        <v>13.8</v>
      </c>
      <c r="E273" s="1" t="s">
        <v>4</v>
      </c>
      <c r="G273" s="1">
        <v>0</v>
      </c>
      <c r="H273" s="1">
        <v>16.399999999999999</v>
      </c>
      <c r="I273" s="1">
        <v>0</v>
      </c>
      <c r="J273" s="1">
        <v>7.83</v>
      </c>
      <c r="K273" s="1">
        <v>0</v>
      </c>
    </row>
    <row r="274" spans="1:11" x14ac:dyDescent="0.2">
      <c r="A274" s="1">
        <v>273</v>
      </c>
      <c r="B274" s="1">
        <v>13.8</v>
      </c>
      <c r="E274" s="1" t="s">
        <v>4</v>
      </c>
      <c r="G274" s="1">
        <v>0</v>
      </c>
      <c r="H274" s="1">
        <v>12.63</v>
      </c>
      <c r="I274" s="1">
        <v>0</v>
      </c>
      <c r="J274" s="1">
        <v>6.26</v>
      </c>
      <c r="K274" s="1">
        <v>0</v>
      </c>
    </row>
    <row r="275" spans="1:11" x14ac:dyDescent="0.2">
      <c r="A275" s="1">
        <v>274</v>
      </c>
      <c r="B275" s="1">
        <v>13.8</v>
      </c>
      <c r="E275" s="1" t="s">
        <v>4</v>
      </c>
      <c r="G275" s="1">
        <v>0</v>
      </c>
      <c r="H275" s="1">
        <v>10.79</v>
      </c>
      <c r="I275" s="1">
        <v>0</v>
      </c>
      <c r="J275" s="1">
        <v>5.6</v>
      </c>
      <c r="K275" s="1">
        <v>0</v>
      </c>
    </row>
    <row r="276" spans="1:11" x14ac:dyDescent="0.2">
      <c r="A276" s="1">
        <v>275</v>
      </c>
      <c r="B276" s="1">
        <v>13.8</v>
      </c>
      <c r="E276" s="1" t="s">
        <v>4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</row>
    <row r="277" spans="1:11" x14ac:dyDescent="0.2">
      <c r="A277" s="1">
        <v>276</v>
      </c>
      <c r="B277" s="1">
        <v>13.8</v>
      </c>
      <c r="E277" s="1" t="s">
        <v>4</v>
      </c>
      <c r="G277" s="1">
        <v>0</v>
      </c>
      <c r="H277" s="1">
        <v>3.04</v>
      </c>
      <c r="I277" s="1">
        <v>0</v>
      </c>
      <c r="J277" s="1">
        <v>1.58</v>
      </c>
      <c r="K277" s="1">
        <v>0</v>
      </c>
    </row>
    <row r="278" spans="1:11" x14ac:dyDescent="0.2">
      <c r="A278" s="1">
        <v>277</v>
      </c>
      <c r="B278" s="1">
        <v>13.8</v>
      </c>
      <c r="E278" s="1" t="s">
        <v>4</v>
      </c>
      <c r="G278" s="1">
        <v>0</v>
      </c>
      <c r="H278" s="1">
        <v>26</v>
      </c>
      <c r="I278" s="1">
        <v>0</v>
      </c>
      <c r="J278" s="1">
        <v>0</v>
      </c>
      <c r="K278" s="1">
        <v>0</v>
      </c>
    </row>
    <row r="279" spans="1:11" x14ac:dyDescent="0.2">
      <c r="A279" s="1">
        <v>278</v>
      </c>
      <c r="B279" s="1">
        <v>13.8</v>
      </c>
      <c r="E279" s="1" t="s">
        <v>4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</row>
    <row r="280" spans="1:11" x14ac:dyDescent="0.2">
      <c r="A280" s="1">
        <v>279</v>
      </c>
      <c r="B280" s="1">
        <v>13.8</v>
      </c>
      <c r="E280" s="1" t="s">
        <v>4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</row>
    <row r="281" spans="1:11" x14ac:dyDescent="0.2">
      <c r="A281" s="1">
        <v>280</v>
      </c>
      <c r="B281" s="1">
        <v>13.8</v>
      </c>
      <c r="E281" s="1" t="s">
        <v>4</v>
      </c>
      <c r="G281" s="1">
        <v>0</v>
      </c>
      <c r="H281" s="1">
        <v>3.76</v>
      </c>
      <c r="I281" s="1">
        <v>0</v>
      </c>
      <c r="J281" s="1">
        <v>1.89</v>
      </c>
      <c r="K281" s="1">
        <v>0</v>
      </c>
    </row>
    <row r="282" spans="1:11" x14ac:dyDescent="0.2">
      <c r="A282" s="1">
        <v>281</v>
      </c>
      <c r="B282" s="1">
        <v>13.8</v>
      </c>
      <c r="E282" s="1" t="s">
        <v>4</v>
      </c>
      <c r="G282" s="1">
        <v>0</v>
      </c>
      <c r="H282" s="1">
        <v>3.7</v>
      </c>
      <c r="I282" s="1">
        <v>0</v>
      </c>
      <c r="J282" s="1">
        <v>1.95</v>
      </c>
      <c r="K282" s="1">
        <v>0</v>
      </c>
    </row>
    <row r="283" spans="1:11" x14ac:dyDescent="0.2">
      <c r="A283" s="1">
        <v>282</v>
      </c>
      <c r="B283" s="1">
        <v>13.8</v>
      </c>
      <c r="E283" s="1" t="s">
        <v>4</v>
      </c>
      <c r="G283" s="1">
        <v>0</v>
      </c>
      <c r="H283" s="1">
        <v>4.72</v>
      </c>
      <c r="I283" s="1">
        <v>0</v>
      </c>
      <c r="J283" s="1">
        <v>2.2400000000000002</v>
      </c>
      <c r="K283" s="1">
        <v>0</v>
      </c>
    </row>
    <row r="284" spans="1:11" x14ac:dyDescent="0.2">
      <c r="A284" s="1">
        <v>283</v>
      </c>
      <c r="B284" s="1">
        <v>13.8</v>
      </c>
      <c r="E284" s="1" t="s">
        <v>4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</row>
    <row r="285" spans="1:11" x14ac:dyDescent="0.2">
      <c r="A285" s="1">
        <v>284</v>
      </c>
      <c r="B285" s="1">
        <v>13.8</v>
      </c>
      <c r="E285" s="1" t="s">
        <v>4</v>
      </c>
      <c r="G285" s="1">
        <v>0</v>
      </c>
      <c r="H285" s="1">
        <v>10.93</v>
      </c>
      <c r="I285" s="1">
        <v>0</v>
      </c>
      <c r="J285" s="1">
        <v>5.47</v>
      </c>
      <c r="K285" s="1">
        <v>0</v>
      </c>
    </row>
    <row r="286" spans="1:11" x14ac:dyDescent="0.2">
      <c r="A286" s="1">
        <v>285</v>
      </c>
      <c r="B286" s="1">
        <v>13.8</v>
      </c>
      <c r="E286" s="1" t="s">
        <v>4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</row>
    <row r="287" spans="1:11" x14ac:dyDescent="0.2">
      <c r="A287" s="1">
        <v>286</v>
      </c>
      <c r="B287" s="1">
        <v>13.8</v>
      </c>
      <c r="E287" s="1" t="s">
        <v>4</v>
      </c>
      <c r="G287" s="1">
        <v>0</v>
      </c>
      <c r="H287" s="1">
        <v>8.34</v>
      </c>
      <c r="I287" s="1">
        <v>0</v>
      </c>
      <c r="J287" s="1">
        <v>3.55</v>
      </c>
      <c r="K287" s="1">
        <v>0</v>
      </c>
    </row>
    <row r="288" spans="1:11" x14ac:dyDescent="0.2">
      <c r="A288" s="1">
        <v>287</v>
      </c>
      <c r="B288" s="1">
        <v>13.8</v>
      </c>
      <c r="E288" s="1" t="s">
        <v>4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</row>
    <row r="289" spans="1:11" x14ac:dyDescent="0.2">
      <c r="A289" s="1">
        <v>288</v>
      </c>
      <c r="B289" s="1">
        <v>13.8</v>
      </c>
      <c r="E289" s="1" t="s">
        <v>4</v>
      </c>
      <c r="G289" s="1">
        <v>0</v>
      </c>
      <c r="H289" s="1">
        <v>18.62</v>
      </c>
      <c r="I289" s="1">
        <v>0</v>
      </c>
      <c r="J289" s="1">
        <v>9.5</v>
      </c>
      <c r="K289" s="1">
        <v>0</v>
      </c>
    </row>
    <row r="290" spans="1:11" x14ac:dyDescent="0.2">
      <c r="A290" s="1">
        <v>289</v>
      </c>
      <c r="B290" s="1">
        <v>13.8</v>
      </c>
      <c r="E290" s="1" t="s">
        <v>4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</row>
    <row r="291" spans="1:11" x14ac:dyDescent="0.2">
      <c r="A291" s="1">
        <v>290</v>
      </c>
      <c r="B291" s="1">
        <v>13.8</v>
      </c>
      <c r="E291" s="1" t="s">
        <v>4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</row>
    <row r="292" spans="1:11" x14ac:dyDescent="0.2">
      <c r="A292" s="1">
        <v>291</v>
      </c>
      <c r="B292" s="1">
        <v>13.8</v>
      </c>
      <c r="E292" s="1" t="s">
        <v>4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</row>
    <row r="293" spans="1:11" x14ac:dyDescent="0.2">
      <c r="A293" s="1">
        <v>292</v>
      </c>
      <c r="B293" s="1">
        <v>13.8</v>
      </c>
      <c r="E293" s="1" t="s">
        <v>4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</row>
    <row r="294" spans="1:11" x14ac:dyDescent="0.2">
      <c r="A294" s="1">
        <v>293</v>
      </c>
      <c r="B294" s="1">
        <v>13.8</v>
      </c>
      <c r="E294" s="1" t="s">
        <v>4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</row>
    <row r="295" spans="1:11" x14ac:dyDescent="0.2">
      <c r="A295" s="1">
        <v>294</v>
      </c>
      <c r="B295" s="1">
        <v>13.8</v>
      </c>
      <c r="E295" s="1" t="s">
        <v>4</v>
      </c>
      <c r="G295" s="1">
        <v>0</v>
      </c>
      <c r="H295" s="1">
        <v>18.059999999999999</v>
      </c>
      <c r="I295" s="1">
        <v>0</v>
      </c>
      <c r="J295" s="1">
        <v>8.9</v>
      </c>
      <c r="K295" s="1">
        <v>0</v>
      </c>
    </row>
    <row r="296" spans="1:11" x14ac:dyDescent="0.2">
      <c r="A296" s="1">
        <v>295</v>
      </c>
      <c r="B296" s="1">
        <v>13.8</v>
      </c>
      <c r="E296" s="1" t="s">
        <v>4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</row>
    <row r="297" spans="1:11" x14ac:dyDescent="0.2">
      <c r="A297" s="1">
        <v>296</v>
      </c>
      <c r="B297" s="1">
        <v>13.8</v>
      </c>
      <c r="E297" s="1" t="s">
        <v>4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</row>
    <row r="298" spans="1:11" x14ac:dyDescent="0.2">
      <c r="A298" s="1">
        <v>297</v>
      </c>
      <c r="B298" s="1">
        <v>13.8</v>
      </c>
      <c r="E298" s="1" t="s">
        <v>4</v>
      </c>
      <c r="G298" s="1">
        <v>0</v>
      </c>
      <c r="H298" s="1">
        <v>18.72</v>
      </c>
      <c r="I298" s="1">
        <v>0</v>
      </c>
      <c r="J298" s="1">
        <v>8.5500000000000007</v>
      </c>
      <c r="K298" s="1">
        <v>0</v>
      </c>
    </row>
    <row r="299" spans="1:11" x14ac:dyDescent="0.2">
      <c r="A299" s="1">
        <v>298</v>
      </c>
      <c r="B299" s="1">
        <v>13.8</v>
      </c>
      <c r="E299" s="1" t="s">
        <v>4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</row>
    <row r="300" spans="1:11" x14ac:dyDescent="0.2">
      <c r="A300" s="1">
        <v>299</v>
      </c>
      <c r="B300" s="1">
        <v>13.8</v>
      </c>
      <c r="E300" s="1" t="s">
        <v>4</v>
      </c>
      <c r="G300" s="1">
        <v>0</v>
      </c>
      <c r="H300" s="1">
        <v>8.83</v>
      </c>
      <c r="I300" s="1">
        <v>0</v>
      </c>
      <c r="J300" s="1">
        <v>5.13</v>
      </c>
      <c r="K300" s="1">
        <v>0</v>
      </c>
    </row>
    <row r="301" spans="1:11" x14ac:dyDescent="0.2">
      <c r="A301" s="1">
        <v>300</v>
      </c>
      <c r="B301" s="1">
        <v>13.8</v>
      </c>
      <c r="E301" s="1" t="s">
        <v>4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</row>
    <row r="302" spans="1:11" x14ac:dyDescent="0.2">
      <c r="A302" s="1">
        <v>301</v>
      </c>
      <c r="B302" s="1">
        <v>13.8</v>
      </c>
      <c r="E302" s="1" t="s">
        <v>4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</row>
    <row r="303" spans="1:11" x14ac:dyDescent="0.2">
      <c r="A303" s="1">
        <v>302</v>
      </c>
      <c r="B303" s="1">
        <v>13.8</v>
      </c>
      <c r="E303" s="1" t="s">
        <v>4</v>
      </c>
      <c r="G303" s="1">
        <v>0</v>
      </c>
      <c r="H303" s="1">
        <v>22.39</v>
      </c>
      <c r="I303" s="1">
        <v>0</v>
      </c>
      <c r="J303" s="1">
        <v>10.86</v>
      </c>
      <c r="K303" s="1">
        <v>0</v>
      </c>
    </row>
    <row r="304" spans="1:11" x14ac:dyDescent="0.2">
      <c r="A304" s="1">
        <v>303</v>
      </c>
      <c r="B304" s="1">
        <v>13.8</v>
      </c>
      <c r="E304" s="1" t="s">
        <v>4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</row>
    <row r="305" spans="1:11" x14ac:dyDescent="0.2">
      <c r="A305" s="1">
        <v>304</v>
      </c>
      <c r="B305" s="1">
        <v>13.8</v>
      </c>
      <c r="E305" s="1" t="s">
        <v>4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</row>
    <row r="306" spans="1:11" x14ac:dyDescent="0.2">
      <c r="A306" s="1">
        <v>305</v>
      </c>
      <c r="B306" s="1">
        <v>13.8</v>
      </c>
      <c r="E306" s="1" t="s">
        <v>4</v>
      </c>
      <c r="G306" s="1">
        <v>0</v>
      </c>
      <c r="H306" s="1">
        <v>12.49</v>
      </c>
      <c r="I306" s="1">
        <v>0</v>
      </c>
      <c r="J306" s="1">
        <v>6.27</v>
      </c>
      <c r="K306" s="1">
        <v>0</v>
      </c>
    </row>
    <row r="307" spans="1:11" x14ac:dyDescent="0.2">
      <c r="A307" s="1">
        <v>306</v>
      </c>
      <c r="B307" s="1">
        <v>13.8</v>
      </c>
      <c r="E307" s="1" t="s">
        <v>4</v>
      </c>
      <c r="G307" s="1">
        <v>0</v>
      </c>
      <c r="H307" s="1">
        <v>0.46</v>
      </c>
      <c r="I307" s="1">
        <v>0</v>
      </c>
      <c r="J307" s="1">
        <v>0.2</v>
      </c>
      <c r="K307" s="1">
        <v>0</v>
      </c>
    </row>
    <row r="308" spans="1:11" x14ac:dyDescent="0.2">
      <c r="A308" s="1">
        <v>307</v>
      </c>
      <c r="B308" s="1">
        <v>13.8</v>
      </c>
      <c r="E308" s="1" t="s">
        <v>4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</row>
    <row r="309" spans="1:11" x14ac:dyDescent="0.2">
      <c r="A309" s="1">
        <v>308</v>
      </c>
      <c r="B309" s="1">
        <v>13.8</v>
      </c>
      <c r="E309" s="1" t="s">
        <v>4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</row>
    <row r="310" spans="1:11" x14ac:dyDescent="0.2">
      <c r="A310" s="1">
        <v>309</v>
      </c>
      <c r="B310" s="1">
        <v>13.8</v>
      </c>
      <c r="E310" s="1" t="s">
        <v>4</v>
      </c>
      <c r="G310" s="1">
        <v>0</v>
      </c>
      <c r="H310" s="1">
        <v>19.61</v>
      </c>
      <c r="I310" s="1">
        <v>0</v>
      </c>
      <c r="J310" s="1">
        <v>8.36</v>
      </c>
      <c r="K310" s="1">
        <v>0</v>
      </c>
    </row>
    <row r="311" spans="1:11" x14ac:dyDescent="0.2">
      <c r="A311" s="1">
        <v>310</v>
      </c>
      <c r="B311" s="1">
        <v>13.8</v>
      </c>
      <c r="E311" s="1" t="s">
        <v>4</v>
      </c>
      <c r="G311" s="1">
        <v>0</v>
      </c>
      <c r="H311" s="1">
        <v>16.73</v>
      </c>
      <c r="I311" s="1">
        <v>0</v>
      </c>
      <c r="J311" s="1">
        <v>8.2899999999999991</v>
      </c>
      <c r="K311" s="1">
        <v>0</v>
      </c>
    </row>
    <row r="312" spans="1:11" x14ac:dyDescent="0.2">
      <c r="A312" s="1">
        <v>311</v>
      </c>
      <c r="B312" s="1">
        <v>13.8</v>
      </c>
      <c r="E312" s="1" t="s">
        <v>4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</row>
    <row r="313" spans="1:11" x14ac:dyDescent="0.2">
      <c r="A313" s="1">
        <v>312</v>
      </c>
      <c r="B313" s="1">
        <v>13.8</v>
      </c>
      <c r="E313" s="1" t="s">
        <v>4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</row>
    <row r="314" spans="1:11" x14ac:dyDescent="0.2">
      <c r="A314" s="1">
        <v>313</v>
      </c>
      <c r="B314" s="1">
        <v>13.8</v>
      </c>
      <c r="E314" s="1" t="s">
        <v>4</v>
      </c>
      <c r="G314" s="1">
        <v>0</v>
      </c>
      <c r="H314" s="1">
        <v>3.2</v>
      </c>
      <c r="I314" s="1">
        <v>0</v>
      </c>
      <c r="J314" s="1">
        <v>1.77</v>
      </c>
      <c r="K314" s="1">
        <v>0</v>
      </c>
    </row>
    <row r="315" spans="1:11" x14ac:dyDescent="0.2">
      <c r="A315" s="1">
        <v>314</v>
      </c>
      <c r="B315" s="1">
        <v>13.8</v>
      </c>
      <c r="E315" s="1" t="s">
        <v>4</v>
      </c>
      <c r="G315" s="1">
        <v>0</v>
      </c>
      <c r="H315" s="1">
        <v>6.8</v>
      </c>
      <c r="I315" s="1">
        <v>0</v>
      </c>
      <c r="J315" s="1">
        <v>3.27</v>
      </c>
      <c r="K315" s="1">
        <v>0</v>
      </c>
    </row>
    <row r="316" spans="1:11" x14ac:dyDescent="0.2">
      <c r="A316" s="1">
        <v>315</v>
      </c>
      <c r="B316" s="1">
        <v>13.8</v>
      </c>
      <c r="E316" s="1" t="s">
        <v>4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</row>
    <row r="317" spans="1:11" x14ac:dyDescent="0.2">
      <c r="A317" s="1">
        <v>316</v>
      </c>
      <c r="B317" s="1">
        <v>13.8</v>
      </c>
      <c r="E317" s="1" t="s">
        <v>4</v>
      </c>
      <c r="G317" s="1">
        <v>0</v>
      </c>
      <c r="H317" s="1">
        <v>7.46</v>
      </c>
      <c r="I317" s="1">
        <v>0</v>
      </c>
      <c r="J317" s="1">
        <v>3.7</v>
      </c>
      <c r="K317" s="1">
        <v>0</v>
      </c>
    </row>
    <row r="318" spans="1:11" x14ac:dyDescent="0.2">
      <c r="A318" s="1">
        <v>317</v>
      </c>
      <c r="B318" s="1">
        <v>13.8</v>
      </c>
      <c r="E318" s="1" t="s">
        <v>4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</row>
    <row r="319" spans="1:11" x14ac:dyDescent="0.2">
      <c r="A319" s="1">
        <v>318</v>
      </c>
      <c r="B319" s="1">
        <v>13.8</v>
      </c>
      <c r="E319" s="1" t="s">
        <v>4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</row>
    <row r="320" spans="1:11" x14ac:dyDescent="0.2">
      <c r="A320" s="1">
        <v>319</v>
      </c>
      <c r="B320" s="1">
        <v>13.8</v>
      </c>
      <c r="E320" s="1" t="s">
        <v>4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</row>
    <row r="321" spans="1:11" x14ac:dyDescent="0.2">
      <c r="A321" s="1">
        <v>320</v>
      </c>
      <c r="B321" s="1">
        <v>13.8</v>
      </c>
      <c r="E321" s="1" t="s">
        <v>4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</row>
    <row r="322" spans="1:11" x14ac:dyDescent="0.2">
      <c r="A322" s="1">
        <v>321</v>
      </c>
      <c r="B322" s="1">
        <v>13.8</v>
      </c>
      <c r="E322" s="1" t="s">
        <v>4</v>
      </c>
      <c r="G322" s="1">
        <v>0</v>
      </c>
      <c r="H322" s="1">
        <v>13.63</v>
      </c>
      <c r="I322" s="1">
        <v>0</v>
      </c>
      <c r="J322" s="1">
        <v>6.51</v>
      </c>
      <c r="K322" s="1">
        <v>0</v>
      </c>
    </row>
    <row r="323" spans="1:11" x14ac:dyDescent="0.2">
      <c r="A323" s="1">
        <v>322</v>
      </c>
      <c r="B323" s="1">
        <v>13.8</v>
      </c>
      <c r="E323" s="1" t="s">
        <v>4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</row>
    <row r="324" spans="1:11" x14ac:dyDescent="0.2">
      <c r="A324" s="1">
        <v>323</v>
      </c>
      <c r="B324" s="1">
        <v>13.8</v>
      </c>
      <c r="E324" s="1" t="s">
        <v>4</v>
      </c>
      <c r="G324" s="1">
        <v>0</v>
      </c>
      <c r="H324" s="1">
        <v>18.399999999999999</v>
      </c>
      <c r="I324" s="1">
        <v>0</v>
      </c>
      <c r="J324" s="1">
        <v>8.59</v>
      </c>
      <c r="K324" s="1">
        <v>0</v>
      </c>
    </row>
    <row r="325" spans="1:11" x14ac:dyDescent="0.2">
      <c r="A325" s="1">
        <v>324</v>
      </c>
      <c r="B325" s="1">
        <v>13.8</v>
      </c>
      <c r="E325" s="1" t="s">
        <v>4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</row>
    <row r="326" spans="1:11" x14ac:dyDescent="0.2">
      <c r="A326" s="1">
        <v>325</v>
      </c>
      <c r="B326" s="1">
        <v>13.8</v>
      </c>
      <c r="E326" s="1" t="s">
        <v>4</v>
      </c>
      <c r="G326" s="1">
        <v>0</v>
      </c>
      <c r="H326" s="1">
        <v>23.73</v>
      </c>
      <c r="I326" s="1">
        <v>0</v>
      </c>
      <c r="J326" s="1">
        <v>11.11</v>
      </c>
      <c r="K326" s="1">
        <v>0</v>
      </c>
    </row>
    <row r="327" spans="1:11" x14ac:dyDescent="0.2">
      <c r="A327" s="1">
        <v>326</v>
      </c>
      <c r="B327" s="1">
        <v>13.8</v>
      </c>
      <c r="E327" s="1" t="s">
        <v>4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</row>
    <row r="328" spans="1:11" x14ac:dyDescent="0.2">
      <c r="A328" s="1">
        <v>327</v>
      </c>
      <c r="B328" s="1">
        <v>13.8</v>
      </c>
      <c r="E328" s="1" t="s">
        <v>4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</row>
    <row r="329" spans="1:11" x14ac:dyDescent="0.2">
      <c r="A329" s="1">
        <v>328</v>
      </c>
      <c r="B329" s="1">
        <v>13.8</v>
      </c>
      <c r="E329" s="1" t="s">
        <v>4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</row>
    <row r="330" spans="1:11" x14ac:dyDescent="0.2">
      <c r="A330" s="1">
        <v>329</v>
      </c>
      <c r="B330" s="1">
        <v>13.8</v>
      </c>
      <c r="E330" s="1" t="s">
        <v>4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</row>
    <row r="331" spans="1:11" x14ac:dyDescent="0.2">
      <c r="A331" s="1">
        <v>330</v>
      </c>
      <c r="B331" s="1">
        <v>13.8</v>
      </c>
      <c r="E331" s="1" t="s">
        <v>4</v>
      </c>
      <c r="G331" s="1">
        <v>0</v>
      </c>
      <c r="H331" s="1">
        <v>12.25</v>
      </c>
      <c r="I331" s="1">
        <v>0</v>
      </c>
      <c r="J331" s="1">
        <v>5.72</v>
      </c>
      <c r="K331" s="1">
        <v>0</v>
      </c>
    </row>
    <row r="332" spans="1:11" x14ac:dyDescent="0.2">
      <c r="A332" s="1">
        <v>331</v>
      </c>
      <c r="B332" s="1">
        <v>13.8</v>
      </c>
      <c r="E332" s="1" t="s">
        <v>4</v>
      </c>
      <c r="G332" s="1">
        <v>0</v>
      </c>
      <c r="H332" s="1">
        <v>31.01</v>
      </c>
      <c r="I332" s="1">
        <v>0</v>
      </c>
      <c r="J332" s="1">
        <v>13.22</v>
      </c>
      <c r="K332" s="1">
        <v>0</v>
      </c>
    </row>
    <row r="333" spans="1:11" x14ac:dyDescent="0.2">
      <c r="A333" s="1">
        <v>332</v>
      </c>
      <c r="B333" s="1">
        <v>13.8</v>
      </c>
      <c r="E333" s="1" t="s">
        <v>4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</row>
    <row r="334" spans="1:11" x14ac:dyDescent="0.2">
      <c r="A334" s="1">
        <v>333</v>
      </c>
      <c r="B334" s="1">
        <v>13.8</v>
      </c>
      <c r="E334" s="1" t="s">
        <v>4</v>
      </c>
      <c r="G334" s="1">
        <v>0</v>
      </c>
      <c r="H334" s="1">
        <v>27.43</v>
      </c>
      <c r="I334" s="1">
        <v>0</v>
      </c>
      <c r="J334" s="1">
        <v>12.63</v>
      </c>
      <c r="K334" s="1">
        <v>0</v>
      </c>
    </row>
    <row r="335" spans="1:11" x14ac:dyDescent="0.2">
      <c r="A335" s="1">
        <v>334</v>
      </c>
      <c r="B335" s="1">
        <v>13.8</v>
      </c>
      <c r="E335" s="1" t="s">
        <v>4</v>
      </c>
      <c r="G335" s="1">
        <v>0</v>
      </c>
      <c r="H335" s="1">
        <v>9.86</v>
      </c>
      <c r="I335" s="1">
        <v>0</v>
      </c>
      <c r="J335" s="1">
        <v>4.2</v>
      </c>
      <c r="K335" s="1">
        <v>0</v>
      </c>
    </row>
    <row r="336" spans="1:11" x14ac:dyDescent="0.2">
      <c r="A336" s="1">
        <v>335</v>
      </c>
      <c r="B336" s="1">
        <v>13.8</v>
      </c>
      <c r="E336" s="1" t="s">
        <v>4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</row>
    <row r="337" spans="1:11" x14ac:dyDescent="0.2">
      <c r="A337" s="1">
        <v>336</v>
      </c>
      <c r="B337" s="1">
        <v>13.8</v>
      </c>
      <c r="E337" s="1" t="s">
        <v>4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</row>
    <row r="338" spans="1:11" x14ac:dyDescent="0.2">
      <c r="A338" s="1">
        <v>337</v>
      </c>
      <c r="B338" s="1">
        <v>13.8</v>
      </c>
      <c r="E338" s="1" t="s">
        <v>4</v>
      </c>
      <c r="G338" s="1">
        <v>0</v>
      </c>
      <c r="H338" s="1">
        <v>17.27</v>
      </c>
      <c r="I338" s="1">
        <v>0</v>
      </c>
      <c r="J338" s="1">
        <v>8.14</v>
      </c>
      <c r="K338" s="1">
        <v>0</v>
      </c>
    </row>
    <row r="339" spans="1:11" x14ac:dyDescent="0.2">
      <c r="A339" s="1">
        <v>338</v>
      </c>
      <c r="B339" s="1">
        <v>13.8</v>
      </c>
      <c r="E339" s="1" t="s">
        <v>4</v>
      </c>
      <c r="G339" s="1">
        <v>0</v>
      </c>
      <c r="H339" s="1">
        <v>27.58</v>
      </c>
      <c r="I339" s="1">
        <v>0</v>
      </c>
      <c r="J339" s="1">
        <v>12.72</v>
      </c>
      <c r="K339" s="1">
        <v>0</v>
      </c>
    </row>
    <row r="340" spans="1:11" x14ac:dyDescent="0.2">
      <c r="A340" s="1">
        <v>339</v>
      </c>
      <c r="B340" s="1">
        <v>13.8</v>
      </c>
      <c r="E340" s="1" t="s">
        <v>4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</row>
    <row r="341" spans="1:11" x14ac:dyDescent="0.2">
      <c r="A341" s="1">
        <v>340</v>
      </c>
      <c r="B341" s="1">
        <v>13.8</v>
      </c>
      <c r="E341" s="1" t="s">
        <v>4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</row>
    <row r="342" spans="1:11" x14ac:dyDescent="0.2">
      <c r="A342" s="1">
        <v>341</v>
      </c>
      <c r="B342" s="1">
        <v>13.8</v>
      </c>
      <c r="E342" s="1" t="s">
        <v>4</v>
      </c>
      <c r="G342" s="1">
        <v>0</v>
      </c>
      <c r="H342" s="1">
        <v>3.55</v>
      </c>
      <c r="I342" s="1">
        <v>0</v>
      </c>
      <c r="J342" s="1">
        <v>1.81</v>
      </c>
      <c r="K342" s="1">
        <v>0</v>
      </c>
    </row>
    <row r="343" spans="1:11" x14ac:dyDescent="0.2">
      <c r="A343" s="1">
        <v>342</v>
      </c>
      <c r="B343" s="1">
        <v>13.8</v>
      </c>
      <c r="E343" s="1" t="s">
        <v>4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</row>
    <row r="344" spans="1:11" x14ac:dyDescent="0.2">
      <c r="A344" s="1">
        <v>343</v>
      </c>
      <c r="B344" s="1">
        <v>13.8</v>
      </c>
      <c r="E344" s="1" t="s">
        <v>4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</row>
    <row r="345" spans="1:11" x14ac:dyDescent="0.2">
      <c r="A345" s="1">
        <v>344</v>
      </c>
      <c r="B345" s="1">
        <v>13.8</v>
      </c>
      <c r="E345" s="1" t="s">
        <v>4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</row>
    <row r="346" spans="1:11" x14ac:dyDescent="0.2">
      <c r="A346" s="1">
        <v>345</v>
      </c>
      <c r="B346" s="1">
        <v>13.8</v>
      </c>
      <c r="E346" s="1" t="s">
        <v>4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</row>
    <row r="347" spans="1:11" x14ac:dyDescent="0.2">
      <c r="A347" s="1">
        <v>346</v>
      </c>
      <c r="B347" s="1">
        <v>13.8</v>
      </c>
      <c r="E347" s="1" t="s">
        <v>4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</row>
    <row r="348" spans="1:11" x14ac:dyDescent="0.2">
      <c r="A348" s="1">
        <v>347</v>
      </c>
      <c r="B348" s="1">
        <v>13.8</v>
      </c>
      <c r="E348" s="1" t="s">
        <v>4</v>
      </c>
      <c r="G348" s="1">
        <v>0</v>
      </c>
      <c r="H348" s="1">
        <v>0.21</v>
      </c>
      <c r="I348" s="1">
        <v>0</v>
      </c>
      <c r="J348" s="1">
        <v>0.09</v>
      </c>
      <c r="K348" s="1">
        <v>0</v>
      </c>
    </row>
    <row r="349" spans="1:11" x14ac:dyDescent="0.2">
      <c r="A349" s="1">
        <v>348</v>
      </c>
      <c r="B349" s="1">
        <v>13.8</v>
      </c>
      <c r="E349" s="1" t="s">
        <v>4</v>
      </c>
      <c r="G349" s="1">
        <v>0</v>
      </c>
      <c r="H349" s="1">
        <v>0.4</v>
      </c>
      <c r="I349" s="1">
        <v>0</v>
      </c>
      <c r="J349" s="1">
        <v>0.17</v>
      </c>
      <c r="K349" s="1">
        <v>0</v>
      </c>
    </row>
    <row r="350" spans="1:11" x14ac:dyDescent="0.2">
      <c r="A350" s="1">
        <v>349</v>
      </c>
      <c r="B350" s="1">
        <v>13.8</v>
      </c>
      <c r="E350" s="1" t="s">
        <v>4</v>
      </c>
      <c r="G350" s="1">
        <v>0</v>
      </c>
      <c r="H350" s="1">
        <v>0.19</v>
      </c>
      <c r="I350" s="1">
        <v>0</v>
      </c>
      <c r="J350" s="1">
        <v>0.08</v>
      </c>
      <c r="K350" s="1">
        <v>0</v>
      </c>
    </row>
    <row r="351" spans="1:11" x14ac:dyDescent="0.2">
      <c r="A351" s="1">
        <v>350</v>
      </c>
      <c r="B351" s="1">
        <v>13.8</v>
      </c>
      <c r="E351" s="1" t="s">
        <v>4</v>
      </c>
      <c r="G351" s="1">
        <v>0</v>
      </c>
      <c r="H351" s="1">
        <v>0.22</v>
      </c>
      <c r="I351" s="1">
        <v>0</v>
      </c>
      <c r="J351" s="1">
        <v>0.1</v>
      </c>
      <c r="K351" s="1">
        <v>0</v>
      </c>
    </row>
    <row r="352" spans="1:11" x14ac:dyDescent="0.2">
      <c r="A352" s="1">
        <v>351</v>
      </c>
      <c r="B352" s="1">
        <v>13.8</v>
      </c>
      <c r="E352" s="1" t="s">
        <v>4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</row>
    <row r="353" spans="1:11" x14ac:dyDescent="0.2">
      <c r="A353" s="1">
        <v>352</v>
      </c>
      <c r="B353" s="1">
        <v>13.8</v>
      </c>
      <c r="E353" s="1" t="s">
        <v>4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</row>
    <row r="354" spans="1:11" x14ac:dyDescent="0.2">
      <c r="A354" s="1">
        <v>353</v>
      </c>
      <c r="B354" s="1">
        <v>13.8</v>
      </c>
      <c r="E354" s="1" t="s">
        <v>4</v>
      </c>
      <c r="G354" s="1">
        <v>0</v>
      </c>
      <c r="H354" s="1">
        <v>0.44</v>
      </c>
      <c r="I354" s="1">
        <v>0</v>
      </c>
      <c r="J354" s="1">
        <v>0.19</v>
      </c>
      <c r="K354" s="1">
        <v>0</v>
      </c>
    </row>
    <row r="355" spans="1:11" x14ac:dyDescent="0.2">
      <c r="A355" s="1">
        <v>354</v>
      </c>
      <c r="B355" s="1">
        <v>13.8</v>
      </c>
      <c r="E355" s="1" t="s">
        <v>4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</row>
    <row r="356" spans="1:11" x14ac:dyDescent="0.2">
      <c r="A356" s="1">
        <v>355</v>
      </c>
      <c r="B356" s="1">
        <v>13.8</v>
      </c>
      <c r="E356" s="1" t="s">
        <v>4</v>
      </c>
      <c r="G356" s="1">
        <v>0</v>
      </c>
      <c r="H356" s="1">
        <v>0.16</v>
      </c>
      <c r="I356" s="1">
        <v>0</v>
      </c>
      <c r="J356" s="1">
        <v>7.0000000000000007E-2</v>
      </c>
      <c r="K356" s="1">
        <v>0</v>
      </c>
    </row>
    <row r="357" spans="1:11" x14ac:dyDescent="0.2">
      <c r="A357" s="1">
        <v>356</v>
      </c>
      <c r="B357" s="1">
        <v>13.8</v>
      </c>
      <c r="E357" s="1" t="s">
        <v>4</v>
      </c>
      <c r="G357" s="1">
        <v>0</v>
      </c>
      <c r="H357" s="1">
        <v>0.38</v>
      </c>
      <c r="I357" s="1">
        <v>0</v>
      </c>
      <c r="J357" s="1">
        <v>0.16</v>
      </c>
      <c r="K357" s="1">
        <v>0</v>
      </c>
    </row>
    <row r="358" spans="1:11" x14ac:dyDescent="0.2">
      <c r="A358" s="1">
        <v>357</v>
      </c>
      <c r="B358" s="1">
        <v>13.8</v>
      </c>
      <c r="E358" s="1" t="s">
        <v>4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</row>
    <row r="359" spans="1:11" x14ac:dyDescent="0.2">
      <c r="A359" s="1">
        <v>358</v>
      </c>
      <c r="B359" s="1">
        <v>13.8</v>
      </c>
      <c r="E359" s="1" t="s">
        <v>4</v>
      </c>
      <c r="G359" s="1">
        <v>0</v>
      </c>
      <c r="H359" s="1">
        <v>0.52</v>
      </c>
      <c r="I359" s="1">
        <v>0</v>
      </c>
      <c r="J359" s="1">
        <v>0.22</v>
      </c>
      <c r="K359" s="1">
        <v>0</v>
      </c>
    </row>
    <row r="360" spans="1:11" x14ac:dyDescent="0.2">
      <c r="A360" s="1">
        <v>359</v>
      </c>
      <c r="B360" s="1">
        <v>13.8</v>
      </c>
      <c r="E360" s="1" t="s">
        <v>4</v>
      </c>
      <c r="G360" s="1">
        <v>0</v>
      </c>
      <c r="H360" s="1">
        <v>0.49</v>
      </c>
      <c r="I360" s="1">
        <v>0</v>
      </c>
      <c r="J360" s="1">
        <v>0.21</v>
      </c>
      <c r="K360" s="1">
        <v>0</v>
      </c>
    </row>
    <row r="361" spans="1:11" x14ac:dyDescent="0.2">
      <c r="A361" s="1">
        <v>360</v>
      </c>
      <c r="B361" s="1">
        <v>13.8</v>
      </c>
      <c r="E361" s="1" t="s">
        <v>4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</row>
    <row r="362" spans="1:11" x14ac:dyDescent="0.2">
      <c r="A362" s="1">
        <v>361</v>
      </c>
      <c r="B362" s="1">
        <v>13.8</v>
      </c>
      <c r="E362" s="1" t="s">
        <v>4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</row>
    <row r="363" spans="1:11" x14ac:dyDescent="0.2">
      <c r="A363" s="1">
        <v>362</v>
      </c>
      <c r="B363" s="1">
        <v>13.8</v>
      </c>
      <c r="E363" s="1" t="s">
        <v>4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</row>
    <row r="364" spans="1:11" x14ac:dyDescent="0.2">
      <c r="A364" s="1">
        <v>363</v>
      </c>
      <c r="B364" s="1">
        <v>13.8</v>
      </c>
      <c r="E364" s="1" t="s">
        <v>4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</row>
    <row r="365" spans="1:11" x14ac:dyDescent="0.2">
      <c r="A365" s="1">
        <v>364</v>
      </c>
      <c r="B365" s="1">
        <v>13.8</v>
      </c>
      <c r="E365" s="1" t="s">
        <v>4</v>
      </c>
      <c r="G365" s="1">
        <v>0</v>
      </c>
      <c r="H365" s="1">
        <v>0.46</v>
      </c>
      <c r="I365" s="1">
        <v>0</v>
      </c>
      <c r="J365" s="1">
        <v>0.2</v>
      </c>
      <c r="K365" s="1">
        <v>0</v>
      </c>
    </row>
    <row r="366" spans="1:11" x14ac:dyDescent="0.2">
      <c r="A366" s="1">
        <v>365</v>
      </c>
      <c r="B366" s="1">
        <v>13.8</v>
      </c>
      <c r="E366" s="1" t="s">
        <v>4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</row>
    <row r="367" spans="1:11" x14ac:dyDescent="0.2">
      <c r="A367" s="1">
        <v>366</v>
      </c>
      <c r="B367" s="1">
        <v>13.8</v>
      </c>
      <c r="E367" s="1" t="s">
        <v>4</v>
      </c>
      <c r="G367" s="1">
        <v>0</v>
      </c>
      <c r="H367" s="1">
        <v>1.0900000000000001</v>
      </c>
      <c r="I367" s="1">
        <v>0</v>
      </c>
      <c r="J367" s="1">
        <v>0.47</v>
      </c>
      <c r="K367" s="1">
        <v>0</v>
      </c>
    </row>
    <row r="368" spans="1:11" x14ac:dyDescent="0.2">
      <c r="A368" s="1">
        <v>367</v>
      </c>
      <c r="B368" s="1">
        <v>13.8</v>
      </c>
      <c r="E368" s="1" t="s">
        <v>4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</row>
    <row r="369" spans="1:11" x14ac:dyDescent="0.2">
      <c r="A369" s="1">
        <v>368</v>
      </c>
      <c r="B369" s="1">
        <v>13.8</v>
      </c>
      <c r="E369" s="1" t="s">
        <v>4</v>
      </c>
      <c r="G369" s="1">
        <v>0</v>
      </c>
      <c r="H369" s="1">
        <v>0.04</v>
      </c>
      <c r="I369" s="1">
        <v>0</v>
      </c>
      <c r="J369" s="1">
        <v>0.02</v>
      </c>
      <c r="K369" s="1">
        <v>0</v>
      </c>
    </row>
    <row r="370" spans="1:11" x14ac:dyDescent="0.2">
      <c r="A370" s="1">
        <v>369</v>
      </c>
      <c r="B370" s="1">
        <v>13.8</v>
      </c>
      <c r="E370" s="1" t="s">
        <v>4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</row>
    <row r="371" spans="1:11" x14ac:dyDescent="0.2">
      <c r="A371" s="1">
        <v>370</v>
      </c>
      <c r="B371" s="1">
        <v>13.8</v>
      </c>
      <c r="E371" s="1" t="s">
        <v>4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</row>
    <row r="372" spans="1:11" x14ac:dyDescent="0.2">
      <c r="A372" s="1">
        <v>371</v>
      </c>
      <c r="B372" s="1">
        <v>13.8</v>
      </c>
      <c r="E372" s="1" t="s">
        <v>4</v>
      </c>
      <c r="G372" s="1">
        <v>0</v>
      </c>
      <c r="H372" s="1">
        <v>0.43</v>
      </c>
      <c r="I372" s="1">
        <v>0</v>
      </c>
      <c r="J372" s="1">
        <v>0.18</v>
      </c>
      <c r="K372" s="1">
        <v>0</v>
      </c>
    </row>
    <row r="373" spans="1:11" x14ac:dyDescent="0.2">
      <c r="A373" s="1">
        <v>372</v>
      </c>
      <c r="B373" s="1">
        <v>13.8</v>
      </c>
      <c r="E373" s="1" t="s">
        <v>4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</row>
    <row r="374" spans="1:11" x14ac:dyDescent="0.2">
      <c r="A374" s="1">
        <v>373</v>
      </c>
      <c r="B374" s="1">
        <v>13.8</v>
      </c>
      <c r="E374" s="1" t="s">
        <v>4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</row>
    <row r="375" spans="1:11" x14ac:dyDescent="0.2">
      <c r="A375" s="1">
        <v>374</v>
      </c>
      <c r="B375" s="1">
        <v>13.8</v>
      </c>
      <c r="E375" s="1" t="s">
        <v>4</v>
      </c>
      <c r="G375" s="1">
        <v>0</v>
      </c>
      <c r="H375" s="1">
        <v>0.22</v>
      </c>
      <c r="I375" s="1">
        <v>0</v>
      </c>
      <c r="J375" s="1">
        <v>0.1</v>
      </c>
      <c r="K375" s="1">
        <v>0</v>
      </c>
    </row>
    <row r="376" spans="1:11" x14ac:dyDescent="0.2">
      <c r="A376" s="1">
        <v>375</v>
      </c>
      <c r="B376" s="1">
        <v>13.8</v>
      </c>
      <c r="E376" s="1" t="s">
        <v>4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</row>
    <row r="377" spans="1:11" x14ac:dyDescent="0.2">
      <c r="A377" s="1">
        <v>376</v>
      </c>
      <c r="B377" s="1">
        <v>13.8</v>
      </c>
      <c r="E377" s="1" t="s">
        <v>4</v>
      </c>
      <c r="G377" s="1">
        <v>0</v>
      </c>
      <c r="H377" s="1">
        <v>1.55</v>
      </c>
      <c r="I377" s="1">
        <v>0</v>
      </c>
      <c r="J377" s="1">
        <v>0.66</v>
      </c>
      <c r="K377" s="1">
        <v>0</v>
      </c>
    </row>
    <row r="378" spans="1:11" x14ac:dyDescent="0.2">
      <c r="A378" s="1">
        <v>377</v>
      </c>
      <c r="B378" s="1">
        <v>13.8</v>
      </c>
      <c r="E378" s="1" t="s">
        <v>4</v>
      </c>
      <c r="G378" s="1">
        <v>0</v>
      </c>
      <c r="H378" s="1">
        <v>0.23</v>
      </c>
      <c r="I378" s="1">
        <v>0</v>
      </c>
      <c r="J378" s="1">
        <v>0.1</v>
      </c>
      <c r="K378" s="1">
        <v>0</v>
      </c>
    </row>
    <row r="379" spans="1:11" x14ac:dyDescent="0.2">
      <c r="A379" s="1">
        <v>378</v>
      </c>
      <c r="B379" s="1">
        <v>13.8</v>
      </c>
      <c r="E379" s="1" t="s">
        <v>4</v>
      </c>
      <c r="G379" s="1">
        <v>0</v>
      </c>
      <c r="H379" s="1">
        <v>2.21</v>
      </c>
      <c r="I379" s="1">
        <v>0</v>
      </c>
      <c r="J379" s="1">
        <v>1.0900000000000001</v>
      </c>
      <c r="K379" s="1">
        <v>0</v>
      </c>
    </row>
    <row r="380" spans="1:11" x14ac:dyDescent="0.2">
      <c r="A380" s="1">
        <v>379</v>
      </c>
      <c r="B380" s="1">
        <v>13.8</v>
      </c>
      <c r="E380" s="1" t="s">
        <v>4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</row>
    <row r="381" spans="1:11" x14ac:dyDescent="0.2">
      <c r="A381" s="1">
        <v>380</v>
      </c>
      <c r="B381" s="1">
        <v>13.8</v>
      </c>
      <c r="E381" s="1" t="s">
        <v>4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</row>
    <row r="382" spans="1:11" x14ac:dyDescent="0.2">
      <c r="A382" s="1">
        <v>381</v>
      </c>
      <c r="B382" s="1">
        <v>13.8</v>
      </c>
      <c r="E382" s="1" t="s">
        <v>4</v>
      </c>
      <c r="G382" s="1">
        <v>0</v>
      </c>
      <c r="H382" s="1">
        <v>2.35</v>
      </c>
      <c r="I382" s="1">
        <v>0</v>
      </c>
      <c r="J382" s="1">
        <v>1</v>
      </c>
      <c r="K382" s="1">
        <v>0</v>
      </c>
    </row>
    <row r="383" spans="1:11" x14ac:dyDescent="0.2">
      <c r="A383" s="1">
        <v>382</v>
      </c>
      <c r="B383" s="1">
        <v>13.8</v>
      </c>
      <c r="E383" s="1" t="s">
        <v>4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</row>
    <row r="384" spans="1:11" x14ac:dyDescent="0.2">
      <c r="A384" s="1">
        <v>383</v>
      </c>
      <c r="B384" s="1">
        <v>13.8</v>
      </c>
      <c r="E384" s="1" t="s">
        <v>4</v>
      </c>
      <c r="G384" s="1">
        <v>0</v>
      </c>
      <c r="H384" s="1">
        <v>1.59</v>
      </c>
      <c r="I384" s="1">
        <v>0</v>
      </c>
      <c r="J384" s="1">
        <v>0.75</v>
      </c>
      <c r="K384" s="1">
        <v>0</v>
      </c>
    </row>
    <row r="385" spans="1:11" x14ac:dyDescent="0.2">
      <c r="A385" s="1">
        <v>384</v>
      </c>
      <c r="B385" s="1">
        <v>13.8</v>
      </c>
      <c r="E385" s="1" t="s">
        <v>4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</row>
    <row r="386" spans="1:11" x14ac:dyDescent="0.2">
      <c r="A386" s="1">
        <v>385</v>
      </c>
      <c r="B386" s="1">
        <v>13.8</v>
      </c>
      <c r="E386" s="1" t="s">
        <v>4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</row>
    <row r="387" spans="1:11" x14ac:dyDescent="0.2">
      <c r="A387" s="1">
        <v>386</v>
      </c>
      <c r="B387" s="1">
        <v>13.8</v>
      </c>
      <c r="E387" s="1" t="s">
        <v>4</v>
      </c>
      <c r="G387" s="1">
        <v>0</v>
      </c>
      <c r="H387" s="1">
        <v>0.11</v>
      </c>
      <c r="I387" s="1">
        <v>0</v>
      </c>
      <c r="J387" s="1">
        <v>0.05</v>
      </c>
      <c r="K387" s="1">
        <v>0</v>
      </c>
    </row>
    <row r="388" spans="1:11" x14ac:dyDescent="0.2">
      <c r="A388" s="1">
        <v>387</v>
      </c>
      <c r="B388" s="1">
        <v>13.8</v>
      </c>
      <c r="E388" s="1" t="s">
        <v>4</v>
      </c>
      <c r="G388" s="1">
        <v>0</v>
      </c>
      <c r="H388" s="1">
        <v>2.3199999999999998</v>
      </c>
      <c r="I388" s="1">
        <v>0</v>
      </c>
      <c r="J388" s="1">
        <v>0.99</v>
      </c>
      <c r="K388" s="1">
        <v>0</v>
      </c>
    </row>
    <row r="389" spans="1:11" x14ac:dyDescent="0.2">
      <c r="A389" s="1">
        <v>388</v>
      </c>
      <c r="B389" s="1">
        <v>13.8</v>
      </c>
      <c r="E389" s="1" t="s">
        <v>4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</row>
    <row r="390" spans="1:11" x14ac:dyDescent="0.2">
      <c r="A390" s="1">
        <v>389</v>
      </c>
      <c r="B390" s="1">
        <v>13.8</v>
      </c>
      <c r="E390" s="1" t="s">
        <v>4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</row>
    <row r="391" spans="1:11" x14ac:dyDescent="0.2">
      <c r="A391" s="1">
        <v>390</v>
      </c>
      <c r="B391" s="1">
        <v>13.8</v>
      </c>
      <c r="E391" s="1" t="s">
        <v>4</v>
      </c>
      <c r="G391" s="1">
        <v>0</v>
      </c>
      <c r="H391" s="1">
        <v>0.85</v>
      </c>
      <c r="I391" s="1">
        <v>0</v>
      </c>
      <c r="J391" s="1">
        <v>0.36</v>
      </c>
      <c r="K391" s="1">
        <v>0</v>
      </c>
    </row>
    <row r="392" spans="1:11" x14ac:dyDescent="0.2">
      <c r="A392" s="1">
        <v>391</v>
      </c>
      <c r="B392" s="1">
        <v>13.8</v>
      </c>
      <c r="E392" s="1" t="s">
        <v>4</v>
      </c>
      <c r="G392" s="1">
        <v>0</v>
      </c>
      <c r="H392" s="1">
        <v>0.26</v>
      </c>
      <c r="I392" s="1">
        <v>0</v>
      </c>
      <c r="J392" s="1">
        <v>0.11</v>
      </c>
      <c r="K392" s="1">
        <v>0</v>
      </c>
    </row>
    <row r="393" spans="1:11" x14ac:dyDescent="0.2">
      <c r="A393" s="1">
        <v>392</v>
      </c>
      <c r="B393" s="1">
        <v>13.8</v>
      </c>
      <c r="E393" s="1" t="s">
        <v>4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</row>
    <row r="394" spans="1:11" x14ac:dyDescent="0.2">
      <c r="A394" s="1">
        <v>393</v>
      </c>
      <c r="B394" s="1">
        <v>13.8</v>
      </c>
      <c r="E394" s="1" t="s">
        <v>4</v>
      </c>
      <c r="G394" s="1">
        <v>0</v>
      </c>
      <c r="H394" s="1">
        <v>0.26</v>
      </c>
      <c r="I394" s="1">
        <v>0</v>
      </c>
      <c r="J394" s="1">
        <v>0.11</v>
      </c>
      <c r="K394" s="1">
        <v>0</v>
      </c>
    </row>
    <row r="395" spans="1:11" x14ac:dyDescent="0.2">
      <c r="A395" s="1">
        <v>394</v>
      </c>
      <c r="B395" s="1">
        <v>13.8</v>
      </c>
      <c r="E395" s="1" t="s">
        <v>4</v>
      </c>
      <c r="G395" s="1">
        <v>0</v>
      </c>
      <c r="H395" s="1">
        <v>1.1599999999999999</v>
      </c>
      <c r="I395" s="1">
        <v>0</v>
      </c>
      <c r="J395" s="1">
        <v>0.5</v>
      </c>
      <c r="K395" s="1">
        <v>0</v>
      </c>
    </row>
    <row r="396" spans="1:11" x14ac:dyDescent="0.2">
      <c r="A396" s="1">
        <v>395</v>
      </c>
      <c r="B396" s="1">
        <v>13.8</v>
      </c>
      <c r="E396" s="1" t="s">
        <v>4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</row>
    <row r="397" spans="1:11" x14ac:dyDescent="0.2">
      <c r="A397" s="1">
        <v>396</v>
      </c>
      <c r="B397" s="1">
        <v>13.8</v>
      </c>
      <c r="E397" s="1" t="s">
        <v>4</v>
      </c>
      <c r="G397" s="1">
        <v>0</v>
      </c>
      <c r="H397" s="1">
        <v>3.87</v>
      </c>
      <c r="I397" s="1">
        <v>0</v>
      </c>
      <c r="J397" s="1">
        <v>1.88</v>
      </c>
      <c r="K397" s="1">
        <v>0</v>
      </c>
    </row>
    <row r="398" spans="1:11" x14ac:dyDescent="0.2">
      <c r="A398" s="1">
        <v>397</v>
      </c>
      <c r="B398" s="1">
        <v>13.8</v>
      </c>
      <c r="E398" s="1" t="s">
        <v>4</v>
      </c>
      <c r="G398" s="1">
        <v>0</v>
      </c>
      <c r="H398" s="1">
        <v>0.16</v>
      </c>
      <c r="I398" s="1">
        <v>0</v>
      </c>
      <c r="J398" s="1">
        <v>7.0000000000000007E-2</v>
      </c>
      <c r="K398" s="1">
        <v>0</v>
      </c>
    </row>
    <row r="399" spans="1:11" x14ac:dyDescent="0.2">
      <c r="A399" s="1">
        <v>398</v>
      </c>
      <c r="B399" s="1">
        <v>13.8</v>
      </c>
      <c r="E399" s="1" t="s">
        <v>4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</row>
    <row r="400" spans="1:11" x14ac:dyDescent="0.2">
      <c r="A400" s="1">
        <v>399</v>
      </c>
      <c r="B400" s="1">
        <v>13.8</v>
      </c>
      <c r="E400" s="1" t="s">
        <v>4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</row>
    <row r="401" spans="1:11" x14ac:dyDescent="0.2">
      <c r="A401" s="1">
        <v>400</v>
      </c>
      <c r="B401" s="1">
        <v>13.8</v>
      </c>
      <c r="E401" s="1" t="s">
        <v>4</v>
      </c>
      <c r="G401" s="1">
        <v>0</v>
      </c>
      <c r="H401" s="1">
        <v>0.63</v>
      </c>
      <c r="I401" s="1">
        <v>0</v>
      </c>
      <c r="J401" s="1">
        <v>0.27</v>
      </c>
      <c r="K401" s="1">
        <v>0</v>
      </c>
    </row>
    <row r="402" spans="1:11" x14ac:dyDescent="0.2">
      <c r="A402" s="1">
        <v>401</v>
      </c>
      <c r="B402" s="1">
        <v>13.8</v>
      </c>
      <c r="E402" s="1" t="s">
        <v>4</v>
      </c>
      <c r="G402" s="1">
        <v>0</v>
      </c>
      <c r="H402" s="1">
        <v>1.86</v>
      </c>
      <c r="I402" s="1">
        <v>0</v>
      </c>
      <c r="J402" s="1">
        <v>0.79</v>
      </c>
      <c r="K402" s="1">
        <v>0</v>
      </c>
    </row>
    <row r="403" spans="1:11" x14ac:dyDescent="0.2">
      <c r="A403" s="1">
        <v>402</v>
      </c>
      <c r="B403" s="1">
        <v>13.8</v>
      </c>
      <c r="E403" s="1" t="s">
        <v>4</v>
      </c>
      <c r="G403" s="1">
        <v>0</v>
      </c>
      <c r="H403" s="1">
        <v>1.1399999999999999</v>
      </c>
      <c r="I403" s="1">
        <v>0</v>
      </c>
      <c r="J403" s="1">
        <v>0.48</v>
      </c>
      <c r="K403" s="1">
        <v>0</v>
      </c>
    </row>
    <row r="404" spans="1:11" x14ac:dyDescent="0.2">
      <c r="A404" s="1">
        <v>403</v>
      </c>
      <c r="B404" s="1">
        <v>13.8</v>
      </c>
      <c r="E404" s="1" t="s">
        <v>4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</row>
    <row r="405" spans="1:11" x14ac:dyDescent="0.2">
      <c r="A405" s="1">
        <v>404</v>
      </c>
      <c r="B405" s="1">
        <v>13.8</v>
      </c>
      <c r="E405" s="1" t="s">
        <v>4</v>
      </c>
      <c r="G405" s="1">
        <v>0</v>
      </c>
      <c r="H405" s="1">
        <v>0.18</v>
      </c>
      <c r="I405" s="1">
        <v>0</v>
      </c>
      <c r="J405" s="1">
        <v>0.08</v>
      </c>
      <c r="K405" s="1">
        <v>0</v>
      </c>
    </row>
    <row r="406" spans="1:11" x14ac:dyDescent="0.2">
      <c r="A406" s="1">
        <v>405</v>
      </c>
      <c r="B406" s="1">
        <v>13.8</v>
      </c>
      <c r="E406" s="1" t="s">
        <v>4</v>
      </c>
      <c r="G406" s="1">
        <v>0</v>
      </c>
      <c r="H406" s="1">
        <v>1.65</v>
      </c>
      <c r="I406" s="1">
        <v>0</v>
      </c>
      <c r="J406" s="1">
        <v>0.7</v>
      </c>
      <c r="K406" s="1">
        <v>0</v>
      </c>
    </row>
    <row r="407" spans="1:11" x14ac:dyDescent="0.2">
      <c r="A407" s="1">
        <v>406</v>
      </c>
      <c r="B407" s="1">
        <v>13.8</v>
      </c>
      <c r="E407" s="1" t="s">
        <v>4</v>
      </c>
      <c r="G407" s="1">
        <v>0</v>
      </c>
      <c r="H407" s="1">
        <v>2.78</v>
      </c>
      <c r="I407" s="1">
        <v>0</v>
      </c>
      <c r="J407" s="1">
        <v>1.48</v>
      </c>
      <c r="K407" s="1">
        <v>0</v>
      </c>
    </row>
    <row r="408" spans="1:11" x14ac:dyDescent="0.2">
      <c r="A408" s="1">
        <v>407</v>
      </c>
      <c r="B408" s="1">
        <v>13.8</v>
      </c>
      <c r="E408" s="1" t="s">
        <v>4</v>
      </c>
      <c r="G408" s="1">
        <v>0</v>
      </c>
      <c r="H408" s="1">
        <v>1.05</v>
      </c>
      <c r="I408" s="1">
        <v>0</v>
      </c>
      <c r="J408" s="1">
        <v>0.45</v>
      </c>
      <c r="K408" s="1">
        <v>0</v>
      </c>
    </row>
    <row r="409" spans="1:11" x14ac:dyDescent="0.2">
      <c r="A409" s="1">
        <v>408</v>
      </c>
      <c r="B409" s="1">
        <v>13.8</v>
      </c>
      <c r="E409" s="1" t="s">
        <v>4</v>
      </c>
      <c r="G409" s="1">
        <v>0</v>
      </c>
      <c r="H409" s="1">
        <v>0.35</v>
      </c>
      <c r="I409" s="1">
        <v>0</v>
      </c>
      <c r="J409" s="1">
        <v>0.15</v>
      </c>
      <c r="K409" s="1">
        <v>0</v>
      </c>
    </row>
    <row r="410" spans="1:11" x14ac:dyDescent="0.2">
      <c r="A410" s="1">
        <v>409</v>
      </c>
      <c r="B410" s="1">
        <v>13.8</v>
      </c>
      <c r="E410" s="1" t="s">
        <v>4</v>
      </c>
      <c r="G410" s="1">
        <v>0</v>
      </c>
      <c r="H410" s="1">
        <v>4.08</v>
      </c>
      <c r="I410" s="1">
        <v>0</v>
      </c>
      <c r="J410" s="1">
        <v>2.11</v>
      </c>
      <c r="K410" s="1">
        <v>0</v>
      </c>
    </row>
    <row r="411" spans="1:11" x14ac:dyDescent="0.2">
      <c r="A411" s="1">
        <v>410</v>
      </c>
      <c r="B411" s="1">
        <v>13.8</v>
      </c>
      <c r="E411" s="1" t="s">
        <v>4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</row>
    <row r="412" spans="1:11" x14ac:dyDescent="0.2">
      <c r="A412" s="1">
        <v>411</v>
      </c>
      <c r="B412" s="1">
        <v>13.8</v>
      </c>
      <c r="E412" s="1" t="s">
        <v>4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</row>
    <row r="413" spans="1:11" x14ac:dyDescent="0.2">
      <c r="A413" s="1">
        <v>412</v>
      </c>
      <c r="B413" s="1">
        <v>13.8</v>
      </c>
      <c r="E413" s="1" t="s">
        <v>4</v>
      </c>
      <c r="G413" s="1">
        <v>0</v>
      </c>
      <c r="H413" s="1">
        <v>5.75</v>
      </c>
      <c r="I413" s="1">
        <v>0</v>
      </c>
      <c r="J413" s="1">
        <v>2.84</v>
      </c>
      <c r="K413" s="1">
        <v>0</v>
      </c>
    </row>
    <row r="414" spans="1:11" x14ac:dyDescent="0.2">
      <c r="A414" s="1">
        <v>413</v>
      </c>
      <c r="B414" s="1">
        <v>13.8</v>
      </c>
      <c r="E414" s="1" t="s">
        <v>4</v>
      </c>
      <c r="G414" s="1">
        <v>0</v>
      </c>
      <c r="H414" s="1">
        <v>4</v>
      </c>
      <c r="I414" s="1">
        <v>0</v>
      </c>
      <c r="J414" s="1">
        <v>2.58</v>
      </c>
      <c r="K414" s="1">
        <v>0</v>
      </c>
    </row>
    <row r="415" spans="1:11" x14ac:dyDescent="0.2">
      <c r="A415" s="1">
        <v>414</v>
      </c>
      <c r="B415" s="1">
        <v>13.8</v>
      </c>
      <c r="E415" s="1" t="s">
        <v>4</v>
      </c>
      <c r="G415" s="1">
        <v>0</v>
      </c>
      <c r="H415" s="1">
        <v>2.75</v>
      </c>
      <c r="I415" s="1">
        <v>0</v>
      </c>
      <c r="J415" s="1">
        <v>1.17</v>
      </c>
      <c r="K415" s="1">
        <v>0</v>
      </c>
    </row>
    <row r="416" spans="1:11" x14ac:dyDescent="0.2">
      <c r="A416" s="1">
        <v>415</v>
      </c>
      <c r="B416" s="1">
        <v>13.8</v>
      </c>
      <c r="E416" s="1" t="s">
        <v>4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</row>
    <row r="417" spans="1:11" x14ac:dyDescent="0.2">
      <c r="A417" s="1">
        <v>416</v>
      </c>
      <c r="B417" s="1">
        <v>13.8</v>
      </c>
      <c r="E417" s="1" t="s">
        <v>4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</row>
    <row r="418" spans="1:11" x14ac:dyDescent="0.2">
      <c r="A418" s="1">
        <v>417</v>
      </c>
      <c r="B418" s="1">
        <v>13.8</v>
      </c>
      <c r="E418" s="1" t="s">
        <v>4</v>
      </c>
      <c r="G418" s="1">
        <v>0</v>
      </c>
      <c r="H418" s="1">
        <v>28.2</v>
      </c>
      <c r="I418" s="1">
        <v>0</v>
      </c>
      <c r="J418" s="1">
        <v>14.02</v>
      </c>
      <c r="K418" s="1">
        <v>0</v>
      </c>
    </row>
    <row r="419" spans="1:11" x14ac:dyDescent="0.2">
      <c r="A419" s="1">
        <v>418</v>
      </c>
      <c r="B419" s="1">
        <v>13.8</v>
      </c>
      <c r="E419" s="1" t="s">
        <v>4</v>
      </c>
      <c r="G419" s="1">
        <v>0</v>
      </c>
      <c r="H419" s="1">
        <v>20.350000000000001</v>
      </c>
      <c r="I419" s="1">
        <v>0</v>
      </c>
      <c r="J419" s="1">
        <v>9.75</v>
      </c>
      <c r="K419" s="1">
        <v>0</v>
      </c>
    </row>
    <row r="420" spans="1:11" x14ac:dyDescent="0.2">
      <c r="A420" s="1">
        <v>419</v>
      </c>
      <c r="B420" s="1">
        <v>13.8</v>
      </c>
      <c r="E420" s="1" t="s">
        <v>4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</row>
    <row r="421" spans="1:11" x14ac:dyDescent="0.2">
      <c r="A421" s="1">
        <v>420</v>
      </c>
      <c r="B421" s="1">
        <v>13.8</v>
      </c>
      <c r="E421" s="1" t="s">
        <v>4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</row>
    <row r="422" spans="1:11" x14ac:dyDescent="0.2">
      <c r="A422" s="1">
        <v>421</v>
      </c>
      <c r="B422" s="1">
        <v>13.8</v>
      </c>
      <c r="E422" s="1" t="s">
        <v>4</v>
      </c>
      <c r="G422" s="1">
        <v>0</v>
      </c>
      <c r="H422" s="1">
        <v>22.57</v>
      </c>
      <c r="I422" s="1">
        <v>0</v>
      </c>
      <c r="J422" s="1">
        <v>9.61</v>
      </c>
      <c r="K422" s="1">
        <v>0</v>
      </c>
    </row>
    <row r="423" spans="1:11" x14ac:dyDescent="0.2">
      <c r="A423" s="1">
        <v>422</v>
      </c>
      <c r="B423" s="1">
        <v>13.8</v>
      </c>
      <c r="E423" s="1" t="s">
        <v>4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</row>
    <row r="424" spans="1:11" x14ac:dyDescent="0.2">
      <c r="A424" s="1">
        <v>423</v>
      </c>
      <c r="B424" s="1">
        <v>13.8</v>
      </c>
      <c r="E424" s="1" t="s">
        <v>4</v>
      </c>
      <c r="G424" s="1">
        <v>0</v>
      </c>
      <c r="H424" s="1">
        <v>54.02</v>
      </c>
      <c r="I424" s="1">
        <v>0</v>
      </c>
      <c r="J424" s="1">
        <v>25.55</v>
      </c>
      <c r="K424" s="1">
        <v>0</v>
      </c>
    </row>
    <row r="425" spans="1:11" x14ac:dyDescent="0.2">
      <c r="A425" s="1">
        <v>424</v>
      </c>
      <c r="B425" s="1">
        <v>13.8</v>
      </c>
      <c r="E425" s="1" t="s">
        <v>4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</row>
    <row r="426" spans="1:11" x14ac:dyDescent="0.2">
      <c r="A426" s="1">
        <v>425</v>
      </c>
      <c r="B426" s="1">
        <v>13.8</v>
      </c>
      <c r="E426" s="1" t="s">
        <v>4</v>
      </c>
      <c r="G426" s="1">
        <v>0</v>
      </c>
      <c r="H426" s="1">
        <v>16.739999999999998</v>
      </c>
      <c r="I426" s="1">
        <v>0</v>
      </c>
      <c r="J426" s="1">
        <v>8.32</v>
      </c>
      <c r="K426" s="1">
        <v>0</v>
      </c>
    </row>
    <row r="427" spans="1:11" x14ac:dyDescent="0.2">
      <c r="A427" s="1">
        <v>426</v>
      </c>
      <c r="B427" s="1">
        <v>13.8</v>
      </c>
      <c r="E427" s="1" t="s">
        <v>4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</row>
    <row r="428" spans="1:11" x14ac:dyDescent="0.2">
      <c r="A428" s="1">
        <v>427</v>
      </c>
      <c r="B428" s="1">
        <v>13.8</v>
      </c>
      <c r="E428" s="1" t="s">
        <v>4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</row>
    <row r="429" spans="1:11" x14ac:dyDescent="0.2">
      <c r="A429" s="1">
        <v>428</v>
      </c>
      <c r="B429" s="1">
        <v>13.8</v>
      </c>
      <c r="E429" s="1" t="s">
        <v>4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</row>
    <row r="430" spans="1:11" x14ac:dyDescent="0.2">
      <c r="A430" s="1">
        <v>429</v>
      </c>
      <c r="B430" s="1">
        <v>13.8</v>
      </c>
      <c r="E430" s="1" t="s">
        <v>4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</row>
    <row r="431" spans="1:11" x14ac:dyDescent="0.2">
      <c r="A431" s="1">
        <v>430</v>
      </c>
      <c r="B431" s="1">
        <v>13.8</v>
      </c>
      <c r="E431" s="1" t="s">
        <v>4</v>
      </c>
      <c r="G431" s="1">
        <v>0</v>
      </c>
      <c r="H431" s="1">
        <v>97</v>
      </c>
      <c r="I431" s="1">
        <v>0</v>
      </c>
      <c r="J431" s="1">
        <v>28.29</v>
      </c>
      <c r="K431" s="1">
        <v>0</v>
      </c>
    </row>
    <row r="432" spans="1:11" x14ac:dyDescent="0.2">
      <c r="A432" s="1">
        <v>431</v>
      </c>
      <c r="B432" s="1">
        <v>13.8</v>
      </c>
      <c r="E432" s="1" t="s">
        <v>4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</row>
    <row r="433" spans="1:11" x14ac:dyDescent="0.2">
      <c r="A433" s="1">
        <v>432</v>
      </c>
      <c r="B433" s="1">
        <v>13.8</v>
      </c>
      <c r="E433" s="1" t="s">
        <v>4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</row>
    <row r="434" spans="1:11" x14ac:dyDescent="0.2">
      <c r="A434" s="1">
        <v>433</v>
      </c>
      <c r="B434" s="1">
        <v>13.8</v>
      </c>
      <c r="E434" s="1" t="s">
        <v>4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</row>
    <row r="435" spans="1:11" x14ac:dyDescent="0.2">
      <c r="A435" s="1">
        <v>434</v>
      </c>
      <c r="B435" s="1">
        <v>13.8</v>
      </c>
      <c r="E435" s="1" t="s">
        <v>4</v>
      </c>
      <c r="G435" s="1">
        <v>0</v>
      </c>
      <c r="H435" s="1">
        <v>28.1</v>
      </c>
      <c r="I435" s="1">
        <v>0</v>
      </c>
      <c r="J435" s="1">
        <v>11.97</v>
      </c>
      <c r="K435" s="1">
        <v>0</v>
      </c>
    </row>
    <row r="436" spans="1:11" x14ac:dyDescent="0.2">
      <c r="A436" s="1">
        <v>435</v>
      </c>
      <c r="B436" s="1">
        <v>13.8</v>
      </c>
      <c r="E436" s="1" t="s">
        <v>4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</row>
    <row r="437" spans="1:11" x14ac:dyDescent="0.2">
      <c r="A437" s="1">
        <v>436</v>
      </c>
      <c r="B437" s="1">
        <v>13.8</v>
      </c>
      <c r="E437" s="1" t="s">
        <v>4</v>
      </c>
      <c r="G437" s="1">
        <v>0</v>
      </c>
      <c r="H437" s="1">
        <v>15.96</v>
      </c>
      <c r="I437" s="1">
        <v>0</v>
      </c>
      <c r="J437" s="1">
        <v>8.6</v>
      </c>
      <c r="K437" s="1">
        <v>0</v>
      </c>
    </row>
    <row r="438" spans="1:11" x14ac:dyDescent="0.2">
      <c r="A438" s="1">
        <v>437</v>
      </c>
      <c r="B438" s="1">
        <v>13.8</v>
      </c>
      <c r="E438" s="1" t="s">
        <v>4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</row>
    <row r="439" spans="1:11" x14ac:dyDescent="0.2">
      <c r="A439" s="1">
        <v>438</v>
      </c>
      <c r="B439" s="1">
        <v>13.8</v>
      </c>
      <c r="E439" s="1" t="s">
        <v>4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</row>
    <row r="440" spans="1:11" x14ac:dyDescent="0.2">
      <c r="A440" s="1">
        <v>439</v>
      </c>
      <c r="B440" s="1">
        <v>13.8</v>
      </c>
      <c r="E440" s="1" t="s">
        <v>4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</row>
    <row r="441" spans="1:11" x14ac:dyDescent="0.2">
      <c r="A441" s="1">
        <v>440</v>
      </c>
      <c r="B441" s="1">
        <v>13.8</v>
      </c>
      <c r="E441" s="1" t="s">
        <v>4</v>
      </c>
      <c r="G441" s="1">
        <v>0</v>
      </c>
      <c r="H441" s="1">
        <v>223</v>
      </c>
      <c r="I441" s="1">
        <v>0</v>
      </c>
      <c r="J441" s="1">
        <v>65.040000000000006</v>
      </c>
      <c r="K441" s="1">
        <v>0</v>
      </c>
    </row>
    <row r="442" spans="1:11" x14ac:dyDescent="0.2">
      <c r="A442" s="1">
        <v>441</v>
      </c>
      <c r="B442" s="1">
        <v>13.8</v>
      </c>
      <c r="E442" s="1" t="s">
        <v>4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</row>
    <row r="443" spans="1:11" x14ac:dyDescent="0.2">
      <c r="A443" s="1">
        <v>442</v>
      </c>
      <c r="B443" s="1">
        <v>13.8</v>
      </c>
      <c r="E443" s="1" t="s">
        <v>4</v>
      </c>
      <c r="G443" s="1">
        <v>0</v>
      </c>
      <c r="H443" s="1">
        <v>29</v>
      </c>
      <c r="I443" s="1">
        <v>0</v>
      </c>
      <c r="J443" s="1">
        <v>0</v>
      </c>
      <c r="K443" s="1">
        <v>0</v>
      </c>
    </row>
    <row r="444" spans="1:11" x14ac:dyDescent="0.2">
      <c r="A444" s="1">
        <v>443</v>
      </c>
      <c r="B444" s="1">
        <v>13.8</v>
      </c>
      <c r="E444" s="1" t="s">
        <v>4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</row>
    <row r="445" spans="1:11" x14ac:dyDescent="0.2">
      <c r="A445" s="1">
        <v>444</v>
      </c>
      <c r="B445" s="1">
        <v>13.8</v>
      </c>
      <c r="E445" s="1" t="s">
        <v>4</v>
      </c>
      <c r="G445" s="1">
        <v>0</v>
      </c>
      <c r="H445" s="1">
        <v>57.2</v>
      </c>
      <c r="I445" s="1">
        <v>0</v>
      </c>
      <c r="J445" s="1">
        <v>27.42</v>
      </c>
      <c r="K445" s="1">
        <v>0</v>
      </c>
    </row>
    <row r="446" spans="1:11" x14ac:dyDescent="0.2">
      <c r="A446" s="1">
        <v>445</v>
      </c>
      <c r="B446" s="1">
        <v>13.8</v>
      </c>
      <c r="E446" s="1" t="s">
        <v>4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</row>
    <row r="447" spans="1:11" x14ac:dyDescent="0.2">
      <c r="A447" s="1">
        <v>446</v>
      </c>
      <c r="B447" s="1">
        <v>13.8</v>
      </c>
      <c r="E447" s="1" t="s">
        <v>4</v>
      </c>
      <c r="G447" s="1">
        <v>0</v>
      </c>
      <c r="H447" s="1">
        <v>5</v>
      </c>
      <c r="I447" s="1">
        <v>0</v>
      </c>
      <c r="J447" s="1">
        <v>2.13</v>
      </c>
      <c r="K447" s="1">
        <v>0</v>
      </c>
    </row>
    <row r="448" spans="1:11" x14ac:dyDescent="0.2">
      <c r="A448" s="1">
        <v>447</v>
      </c>
      <c r="B448" s="1">
        <v>13.8</v>
      </c>
      <c r="E448" s="1" t="s">
        <v>4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</row>
    <row r="449" spans="1:11" x14ac:dyDescent="0.2">
      <c r="A449" s="1">
        <v>448</v>
      </c>
      <c r="B449" s="1">
        <v>13.8</v>
      </c>
      <c r="E449" s="1" t="s">
        <v>4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</row>
    <row r="450" spans="1:11" x14ac:dyDescent="0.2">
      <c r="A450" s="1">
        <v>449</v>
      </c>
      <c r="B450" s="1">
        <v>13.8</v>
      </c>
      <c r="E450" s="1" t="s">
        <v>4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</row>
    <row r="451" spans="1:11" x14ac:dyDescent="0.2">
      <c r="A451" s="1">
        <v>450</v>
      </c>
      <c r="B451" s="1">
        <v>13.8</v>
      </c>
      <c r="E451" s="1" t="s">
        <v>4</v>
      </c>
      <c r="G451" s="1">
        <v>0</v>
      </c>
      <c r="H451" s="1">
        <v>28.24</v>
      </c>
      <c r="I451" s="1">
        <v>0</v>
      </c>
      <c r="J451" s="1">
        <v>12.03</v>
      </c>
      <c r="K451" s="1">
        <v>0</v>
      </c>
    </row>
    <row r="452" spans="1:11" x14ac:dyDescent="0.2">
      <c r="A452" s="1">
        <v>451</v>
      </c>
      <c r="B452" s="1">
        <v>13.8</v>
      </c>
      <c r="E452" s="1" t="s">
        <v>4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</row>
    <row r="453" spans="1:11" x14ac:dyDescent="0.2">
      <c r="A453" s="1">
        <v>452</v>
      </c>
      <c r="B453" s="1">
        <v>13.8</v>
      </c>
      <c r="E453" s="1" t="s">
        <v>4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</row>
    <row r="454" spans="1:11" x14ac:dyDescent="0.2">
      <c r="A454" s="1">
        <v>453</v>
      </c>
      <c r="B454" s="1">
        <v>13.8</v>
      </c>
      <c r="E454" s="1" t="s">
        <v>4</v>
      </c>
      <c r="G454" s="1">
        <v>0</v>
      </c>
      <c r="H454" s="1">
        <v>26.71</v>
      </c>
      <c r="I454" s="1">
        <v>0</v>
      </c>
      <c r="J454" s="1">
        <v>13.51</v>
      </c>
      <c r="K454" s="1">
        <v>0</v>
      </c>
    </row>
    <row r="455" spans="1:11" x14ac:dyDescent="0.2">
      <c r="A455" s="1">
        <v>454</v>
      </c>
      <c r="B455" s="1">
        <v>13.8</v>
      </c>
      <c r="E455" s="1" t="s">
        <v>4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</row>
    <row r="456" spans="1:11" x14ac:dyDescent="0.2">
      <c r="A456" s="1">
        <v>455</v>
      </c>
      <c r="B456" s="1">
        <v>13.8</v>
      </c>
      <c r="E456" s="1" t="s">
        <v>4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</row>
    <row r="457" spans="1:11" x14ac:dyDescent="0.2">
      <c r="A457" s="1">
        <v>456</v>
      </c>
      <c r="B457" s="1">
        <v>13.8</v>
      </c>
      <c r="E457" s="1" t="s">
        <v>4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</row>
    <row r="458" spans="1:11" x14ac:dyDescent="0.2">
      <c r="A458" s="1">
        <v>457</v>
      </c>
      <c r="B458" s="1">
        <v>13.8</v>
      </c>
      <c r="E458" s="1" t="s">
        <v>4</v>
      </c>
      <c r="G458" s="1">
        <v>0</v>
      </c>
      <c r="H458" s="1">
        <v>29.13</v>
      </c>
      <c r="I458" s="1">
        <v>0</v>
      </c>
      <c r="J458" s="1">
        <v>14.64</v>
      </c>
      <c r="K458" s="1">
        <v>0</v>
      </c>
    </row>
    <row r="459" spans="1:11" x14ac:dyDescent="0.2">
      <c r="A459" s="1">
        <v>458</v>
      </c>
      <c r="B459" s="1">
        <v>13.8</v>
      </c>
      <c r="E459" s="1" t="s">
        <v>4</v>
      </c>
      <c r="G459" s="1">
        <v>0</v>
      </c>
      <c r="H459" s="1">
        <v>26.7</v>
      </c>
      <c r="I459" s="1">
        <v>0</v>
      </c>
      <c r="J459" s="1">
        <v>13.68</v>
      </c>
      <c r="K459" s="1">
        <v>0</v>
      </c>
    </row>
    <row r="460" spans="1:11" x14ac:dyDescent="0.2">
      <c r="A460" s="1">
        <v>459</v>
      </c>
      <c r="B460" s="1">
        <v>13.8</v>
      </c>
      <c r="E460" s="1" t="s">
        <v>4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</row>
    <row r="461" spans="1:11" x14ac:dyDescent="0.2">
      <c r="A461" s="1">
        <v>460</v>
      </c>
      <c r="B461" s="1">
        <v>13.8</v>
      </c>
      <c r="E461" s="1" t="s">
        <v>4</v>
      </c>
      <c r="G461" s="1">
        <v>0</v>
      </c>
      <c r="H461" s="1">
        <v>18.36</v>
      </c>
      <c r="I461" s="1">
        <v>0</v>
      </c>
      <c r="J461" s="1">
        <v>9.09</v>
      </c>
      <c r="K461" s="1">
        <v>0</v>
      </c>
    </row>
    <row r="462" spans="1:11" x14ac:dyDescent="0.2">
      <c r="A462" s="1">
        <v>461</v>
      </c>
      <c r="B462" s="1">
        <v>13.8</v>
      </c>
      <c r="E462" s="1" t="s">
        <v>4</v>
      </c>
      <c r="G462" s="1">
        <v>0</v>
      </c>
      <c r="H462" s="1">
        <v>28.46</v>
      </c>
      <c r="I462" s="1">
        <v>0</v>
      </c>
      <c r="J462" s="1">
        <v>14.09</v>
      </c>
      <c r="K462" s="1">
        <v>0</v>
      </c>
    </row>
    <row r="463" spans="1:11" x14ac:dyDescent="0.2">
      <c r="A463" s="1">
        <v>462</v>
      </c>
      <c r="B463" s="1">
        <v>13.8</v>
      </c>
      <c r="E463" s="1" t="s">
        <v>4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</row>
    <row r="464" spans="1:11" x14ac:dyDescent="0.2">
      <c r="A464" s="1">
        <v>463</v>
      </c>
      <c r="B464" s="1">
        <v>13.8</v>
      </c>
      <c r="E464" s="1" t="s">
        <v>4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</row>
    <row r="465" spans="1:11" x14ac:dyDescent="0.2">
      <c r="A465" s="1">
        <v>464</v>
      </c>
      <c r="B465" s="1">
        <v>13.8</v>
      </c>
      <c r="E465" s="1" t="s">
        <v>4</v>
      </c>
      <c r="G465" s="1">
        <v>0</v>
      </c>
      <c r="H465" s="1">
        <v>20.61</v>
      </c>
      <c r="I465" s="1">
        <v>0</v>
      </c>
      <c r="J465" s="1">
        <v>10.24</v>
      </c>
      <c r="K465" s="1">
        <v>0</v>
      </c>
    </row>
    <row r="466" spans="1:11" x14ac:dyDescent="0.2">
      <c r="A466" s="1">
        <v>465</v>
      </c>
      <c r="B466" s="1">
        <v>13.8</v>
      </c>
      <c r="E466" s="1" t="s">
        <v>4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</row>
    <row r="467" spans="1:11" x14ac:dyDescent="0.2">
      <c r="A467" s="1">
        <v>466</v>
      </c>
      <c r="B467" s="1">
        <v>13.8</v>
      </c>
      <c r="E467" s="1" t="s">
        <v>4</v>
      </c>
      <c r="G467" s="1">
        <v>0</v>
      </c>
      <c r="H467" s="1">
        <v>16.829999999999998</v>
      </c>
      <c r="I467" s="1">
        <v>0</v>
      </c>
      <c r="J467" s="1">
        <v>8.9700000000000006</v>
      </c>
      <c r="K467" s="1">
        <v>0</v>
      </c>
    </row>
    <row r="468" spans="1:11" x14ac:dyDescent="0.2">
      <c r="A468" s="1">
        <v>467</v>
      </c>
      <c r="B468" s="1">
        <v>13.8</v>
      </c>
      <c r="E468" s="1" t="s">
        <v>4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</row>
    <row r="469" spans="1:11" x14ac:dyDescent="0.2">
      <c r="A469" s="1">
        <v>468</v>
      </c>
      <c r="B469" s="1">
        <v>13.8</v>
      </c>
      <c r="E469" s="1" t="s">
        <v>4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</row>
    <row r="470" spans="1:11" x14ac:dyDescent="0.2">
      <c r="A470" s="1">
        <v>469</v>
      </c>
      <c r="B470" s="1">
        <v>13.8</v>
      </c>
      <c r="E470" s="1" t="s">
        <v>4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</row>
    <row r="471" spans="1:11" x14ac:dyDescent="0.2">
      <c r="A471" s="1">
        <v>470</v>
      </c>
      <c r="B471" s="1">
        <v>13.8</v>
      </c>
      <c r="E471" s="1" t="s">
        <v>4</v>
      </c>
      <c r="G471" s="1">
        <v>0</v>
      </c>
      <c r="H471" s="1">
        <v>720</v>
      </c>
      <c r="I471" s="1">
        <v>0</v>
      </c>
      <c r="J471" s="1">
        <v>306.72000000000003</v>
      </c>
      <c r="K471" s="1">
        <v>0</v>
      </c>
    </row>
    <row r="472" spans="1:11" x14ac:dyDescent="0.2">
      <c r="A472" s="1">
        <v>471</v>
      </c>
      <c r="B472" s="1">
        <v>13.8</v>
      </c>
      <c r="E472" s="1" t="s">
        <v>4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</row>
    <row r="473" spans="1:11" x14ac:dyDescent="0.2">
      <c r="A473" s="1">
        <v>472</v>
      </c>
      <c r="B473" s="1">
        <v>13.8</v>
      </c>
      <c r="E473" s="1" t="s">
        <v>4</v>
      </c>
      <c r="G473" s="1">
        <v>0</v>
      </c>
      <c r="H473" s="1">
        <v>20.37</v>
      </c>
      <c r="I473" s="1">
        <v>0</v>
      </c>
      <c r="J473" s="1">
        <v>0</v>
      </c>
      <c r="K473" s="1">
        <v>0</v>
      </c>
    </row>
    <row r="474" spans="1:11" x14ac:dyDescent="0.2">
      <c r="A474" s="1">
        <v>473</v>
      </c>
      <c r="B474" s="1">
        <v>13.8</v>
      </c>
      <c r="E474" s="1" t="s">
        <v>4</v>
      </c>
      <c r="G474" s="1">
        <v>0</v>
      </c>
      <c r="H474" s="1">
        <v>19.260000000000002</v>
      </c>
      <c r="I474" s="1">
        <v>0</v>
      </c>
      <c r="J474" s="1">
        <v>9.23</v>
      </c>
      <c r="K474" s="1">
        <v>0</v>
      </c>
    </row>
    <row r="475" spans="1:11" x14ac:dyDescent="0.2">
      <c r="A475" s="1">
        <v>474</v>
      </c>
      <c r="B475" s="1">
        <v>13.8</v>
      </c>
      <c r="E475" s="1" t="s">
        <v>4</v>
      </c>
      <c r="G475" s="1">
        <v>0</v>
      </c>
      <c r="H475" s="1">
        <v>16.7</v>
      </c>
      <c r="I475" s="1">
        <v>0</v>
      </c>
      <c r="J475" s="1">
        <v>7.74</v>
      </c>
      <c r="K475" s="1">
        <v>0</v>
      </c>
    </row>
    <row r="476" spans="1:11" x14ac:dyDescent="0.2">
      <c r="A476" s="1">
        <v>475</v>
      </c>
      <c r="B476" s="1">
        <v>13.8</v>
      </c>
      <c r="E476" s="1" t="s">
        <v>4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</row>
    <row r="477" spans="1:11" x14ac:dyDescent="0.2">
      <c r="A477" s="1">
        <v>476</v>
      </c>
      <c r="B477" s="1">
        <v>13.8</v>
      </c>
      <c r="E477" s="1" t="s">
        <v>4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</row>
    <row r="478" spans="1:11" x14ac:dyDescent="0.2">
      <c r="A478" s="1">
        <v>477</v>
      </c>
      <c r="B478" s="1">
        <v>13.8</v>
      </c>
      <c r="E478" s="1" t="s">
        <v>4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</row>
    <row r="479" spans="1:11" x14ac:dyDescent="0.2">
      <c r="A479" s="1">
        <v>478</v>
      </c>
      <c r="B479" s="1">
        <v>13.8</v>
      </c>
      <c r="E479" s="1" t="s">
        <v>4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</row>
    <row r="480" spans="1:11" x14ac:dyDescent="0.2">
      <c r="A480" s="1">
        <v>479</v>
      </c>
      <c r="B480" s="1">
        <v>13.8</v>
      </c>
      <c r="E480" s="1" t="s">
        <v>4</v>
      </c>
      <c r="G480" s="1">
        <v>0</v>
      </c>
      <c r="H480" s="1">
        <v>33.1</v>
      </c>
      <c r="I480" s="1">
        <v>0</v>
      </c>
      <c r="J480" s="1">
        <v>14.1</v>
      </c>
      <c r="K480" s="1">
        <v>0</v>
      </c>
    </row>
    <row r="481" spans="1:11" x14ac:dyDescent="0.2">
      <c r="A481" s="1">
        <v>480</v>
      </c>
      <c r="B481" s="1">
        <v>13.8</v>
      </c>
      <c r="E481" s="1" t="s">
        <v>4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</row>
    <row r="482" spans="1:11" x14ac:dyDescent="0.2">
      <c r="A482" s="1">
        <v>481</v>
      </c>
      <c r="B482" s="1">
        <v>13.8</v>
      </c>
      <c r="E482" s="1" t="s">
        <v>4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</row>
    <row r="483" spans="1:11" x14ac:dyDescent="0.2">
      <c r="A483" s="1">
        <v>482</v>
      </c>
      <c r="B483" s="1">
        <v>13.8</v>
      </c>
      <c r="E483" s="1" t="s">
        <v>4</v>
      </c>
      <c r="G483" s="1">
        <v>0</v>
      </c>
      <c r="H483" s="1">
        <v>22.85</v>
      </c>
      <c r="I483" s="1">
        <v>0</v>
      </c>
      <c r="J483" s="1">
        <v>11.59</v>
      </c>
      <c r="K483" s="1">
        <v>0</v>
      </c>
    </row>
    <row r="484" spans="1:11" x14ac:dyDescent="0.2">
      <c r="A484" s="1">
        <v>483</v>
      </c>
      <c r="B484" s="1">
        <v>13.8</v>
      </c>
      <c r="E484" s="1" t="s">
        <v>4</v>
      </c>
      <c r="G484" s="1">
        <v>0</v>
      </c>
      <c r="H484" s="1">
        <v>22.16</v>
      </c>
      <c r="I484" s="1">
        <v>0</v>
      </c>
      <c r="J484" s="1">
        <v>10.44</v>
      </c>
      <c r="K484" s="1">
        <v>0</v>
      </c>
    </row>
    <row r="485" spans="1:11" x14ac:dyDescent="0.2">
      <c r="A485" s="1">
        <v>484</v>
      </c>
      <c r="B485" s="1">
        <v>13.8</v>
      </c>
      <c r="E485" s="1" t="s">
        <v>4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</row>
    <row r="486" spans="1:11" x14ac:dyDescent="0.2">
      <c r="A486" s="1">
        <v>485</v>
      </c>
      <c r="B486" s="1">
        <v>13.8</v>
      </c>
      <c r="E486" s="1" t="s">
        <v>4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</row>
    <row r="487" spans="1:11" x14ac:dyDescent="0.2">
      <c r="A487" s="1">
        <v>486</v>
      </c>
      <c r="B487" s="1">
        <v>13.8</v>
      </c>
      <c r="E487" s="1" t="s">
        <v>4</v>
      </c>
      <c r="G487" s="1">
        <v>0</v>
      </c>
      <c r="H487" s="1">
        <v>31.88</v>
      </c>
      <c r="I487" s="1">
        <v>0</v>
      </c>
      <c r="J487" s="1">
        <v>14.87</v>
      </c>
      <c r="K487" s="1">
        <v>0</v>
      </c>
    </row>
    <row r="488" spans="1:11" x14ac:dyDescent="0.2">
      <c r="A488" s="1">
        <v>487</v>
      </c>
      <c r="B488" s="1">
        <v>13.8</v>
      </c>
      <c r="E488" s="1" t="s">
        <v>4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</row>
    <row r="489" spans="1:11" x14ac:dyDescent="0.2">
      <c r="A489" s="1">
        <v>488</v>
      </c>
      <c r="B489" s="1">
        <v>13.8</v>
      </c>
      <c r="E489" s="1" t="s">
        <v>4</v>
      </c>
      <c r="G489" s="1">
        <v>0</v>
      </c>
      <c r="H489" s="1">
        <v>35.22</v>
      </c>
      <c r="I489" s="1">
        <v>0</v>
      </c>
      <c r="J489" s="1">
        <v>17.579999999999998</v>
      </c>
      <c r="K489" s="1">
        <v>0</v>
      </c>
    </row>
    <row r="490" spans="1:11" x14ac:dyDescent="0.2">
      <c r="A490" s="1">
        <v>489</v>
      </c>
      <c r="B490" s="1">
        <v>13.8</v>
      </c>
      <c r="E490" s="1" t="s">
        <v>4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</row>
    <row r="491" spans="1:11" x14ac:dyDescent="0.2">
      <c r="A491" s="1">
        <v>490</v>
      </c>
      <c r="B491" s="1">
        <v>13.8</v>
      </c>
      <c r="E491" s="1" t="s">
        <v>4</v>
      </c>
      <c r="G491" s="1">
        <v>0</v>
      </c>
      <c r="H491" s="1">
        <v>8.11</v>
      </c>
      <c r="I491" s="1">
        <v>0</v>
      </c>
      <c r="J491" s="1">
        <v>4.08</v>
      </c>
      <c r="K491" s="1">
        <v>0</v>
      </c>
    </row>
    <row r="492" spans="1:11" x14ac:dyDescent="0.2">
      <c r="A492" s="1">
        <v>491</v>
      </c>
      <c r="B492" s="1">
        <v>13.8</v>
      </c>
      <c r="E492" s="1" t="s">
        <v>4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</row>
    <row r="493" spans="1:11" x14ac:dyDescent="0.2">
      <c r="A493" s="1">
        <v>492</v>
      </c>
      <c r="B493" s="1">
        <v>13.8</v>
      </c>
      <c r="E493" s="1" t="s">
        <v>4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</row>
    <row r="494" spans="1:11" x14ac:dyDescent="0.2">
      <c r="A494" s="1">
        <v>493</v>
      </c>
      <c r="B494" s="1">
        <v>13.8</v>
      </c>
      <c r="E494" s="1" t="s">
        <v>4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</row>
    <row r="495" spans="1:11" x14ac:dyDescent="0.2">
      <c r="A495" s="1">
        <v>494</v>
      </c>
      <c r="B495" s="1">
        <v>13.8</v>
      </c>
      <c r="E495" s="1" t="s">
        <v>4</v>
      </c>
      <c r="G495" s="1">
        <v>0</v>
      </c>
      <c r="H495" s="1">
        <v>15.77</v>
      </c>
      <c r="I495" s="1">
        <v>0</v>
      </c>
      <c r="J495" s="1">
        <v>8.36</v>
      </c>
      <c r="K495" s="1">
        <v>0</v>
      </c>
    </row>
    <row r="496" spans="1:11" x14ac:dyDescent="0.2">
      <c r="A496" s="1">
        <v>495</v>
      </c>
      <c r="B496" s="1">
        <v>13.8</v>
      </c>
      <c r="E496" s="1" t="s">
        <v>4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</row>
    <row r="497" spans="1:11" x14ac:dyDescent="0.2">
      <c r="A497" s="1">
        <v>496</v>
      </c>
      <c r="B497" s="1">
        <v>13.8</v>
      </c>
      <c r="E497" s="1" t="s">
        <v>4</v>
      </c>
      <c r="G497" s="1">
        <v>0</v>
      </c>
      <c r="H497" s="1">
        <v>16.670000000000002</v>
      </c>
      <c r="I497" s="1">
        <v>0</v>
      </c>
      <c r="J497" s="1">
        <v>7.88</v>
      </c>
      <c r="K497" s="1">
        <v>0</v>
      </c>
    </row>
    <row r="498" spans="1:11" x14ac:dyDescent="0.2">
      <c r="A498" s="1">
        <v>497</v>
      </c>
      <c r="B498" s="1">
        <v>13.8</v>
      </c>
      <c r="E498" s="1" t="s">
        <v>4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</row>
    <row r="499" spans="1:11" x14ac:dyDescent="0.2">
      <c r="A499" s="1">
        <v>498</v>
      </c>
      <c r="B499" s="1">
        <v>13.8</v>
      </c>
      <c r="E499" s="1" t="s">
        <v>4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</row>
    <row r="500" spans="1:11" x14ac:dyDescent="0.2">
      <c r="A500" s="1">
        <v>499</v>
      </c>
      <c r="B500" s="1">
        <v>13.8</v>
      </c>
      <c r="E500" s="1" t="s">
        <v>4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</row>
    <row r="501" spans="1:11" x14ac:dyDescent="0.2">
      <c r="A501" s="1">
        <v>500</v>
      </c>
      <c r="B501" s="1">
        <v>13.8</v>
      </c>
      <c r="E501" s="1" t="s">
        <v>4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</row>
    <row r="502" spans="1:11" x14ac:dyDescent="0.2">
      <c r="A502" s="1">
        <v>501</v>
      </c>
      <c r="B502" s="1">
        <v>13.8</v>
      </c>
      <c r="E502" s="1" t="s">
        <v>4</v>
      </c>
      <c r="G502" s="1">
        <v>0</v>
      </c>
      <c r="H502" s="1">
        <v>14.54</v>
      </c>
      <c r="I502" s="1">
        <v>0</v>
      </c>
      <c r="J502" s="1">
        <v>7.16</v>
      </c>
      <c r="K502" s="1">
        <v>0</v>
      </c>
    </row>
    <row r="503" spans="1:11" x14ac:dyDescent="0.2">
      <c r="A503" s="1">
        <v>502</v>
      </c>
      <c r="B503" s="1">
        <v>13.8</v>
      </c>
      <c r="E503" s="1" t="s">
        <v>4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</row>
    <row r="504" spans="1:11" x14ac:dyDescent="0.2">
      <c r="A504" s="1">
        <v>503</v>
      </c>
      <c r="B504" s="1">
        <v>13.8</v>
      </c>
      <c r="E504" s="1" t="s">
        <v>4</v>
      </c>
      <c r="G504" s="1">
        <v>0</v>
      </c>
      <c r="H504" s="1">
        <v>11.68</v>
      </c>
      <c r="I504" s="1">
        <v>0</v>
      </c>
      <c r="J504" s="1">
        <v>5.6</v>
      </c>
      <c r="K504" s="1">
        <v>0</v>
      </c>
    </row>
    <row r="505" spans="1:11" x14ac:dyDescent="0.2">
      <c r="A505" s="1">
        <v>504</v>
      </c>
      <c r="B505" s="1">
        <v>13.8</v>
      </c>
      <c r="E505" s="1" t="s">
        <v>4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</row>
    <row r="506" spans="1:11" x14ac:dyDescent="0.2">
      <c r="A506" s="1">
        <v>505</v>
      </c>
      <c r="B506" s="1">
        <v>13.8</v>
      </c>
      <c r="E506" s="1" t="s">
        <v>4</v>
      </c>
      <c r="G506" s="1">
        <v>0</v>
      </c>
      <c r="H506" s="1">
        <v>4.32</v>
      </c>
      <c r="I506" s="1">
        <v>0</v>
      </c>
      <c r="J506" s="1">
        <v>1.84</v>
      </c>
      <c r="K506" s="1">
        <v>0</v>
      </c>
    </row>
    <row r="507" spans="1:11" x14ac:dyDescent="0.2">
      <c r="A507" s="1">
        <v>506</v>
      </c>
      <c r="B507" s="1">
        <v>13.8</v>
      </c>
      <c r="E507" s="1" t="s">
        <v>4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</row>
    <row r="508" spans="1:11" x14ac:dyDescent="0.2">
      <c r="A508" s="1">
        <v>507</v>
      </c>
      <c r="B508" s="1">
        <v>13.8</v>
      </c>
      <c r="E508" s="1" t="s">
        <v>4</v>
      </c>
      <c r="G508" s="1">
        <v>0</v>
      </c>
      <c r="H508" s="1">
        <v>7.34</v>
      </c>
      <c r="I508" s="1">
        <v>0</v>
      </c>
      <c r="J508" s="1">
        <v>3.44</v>
      </c>
      <c r="K508" s="1">
        <v>0</v>
      </c>
    </row>
    <row r="509" spans="1:11" x14ac:dyDescent="0.2">
      <c r="A509" s="1">
        <v>508</v>
      </c>
      <c r="B509" s="1">
        <v>13.8</v>
      </c>
      <c r="E509" s="1" t="s">
        <v>4</v>
      </c>
      <c r="G509" s="1">
        <v>0</v>
      </c>
      <c r="H509" s="1">
        <v>5.86</v>
      </c>
      <c r="I509" s="1">
        <v>0</v>
      </c>
      <c r="J509" s="1">
        <v>3</v>
      </c>
      <c r="K509" s="1">
        <v>0</v>
      </c>
    </row>
    <row r="510" spans="1:11" x14ac:dyDescent="0.2">
      <c r="A510" s="1">
        <v>509</v>
      </c>
      <c r="B510" s="1">
        <v>13.8</v>
      </c>
      <c r="E510" s="1" t="s">
        <v>4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</row>
    <row r="511" spans="1:11" x14ac:dyDescent="0.2">
      <c r="A511" s="1">
        <v>510</v>
      </c>
      <c r="B511" s="1">
        <v>13.8</v>
      </c>
      <c r="E511" s="1" t="s">
        <v>4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</row>
    <row r="512" spans="1:11" x14ac:dyDescent="0.2">
      <c r="A512" s="1">
        <v>511</v>
      </c>
      <c r="B512" s="1">
        <v>13.8</v>
      </c>
      <c r="E512" s="1" t="s">
        <v>4</v>
      </c>
      <c r="G512" s="1">
        <v>0</v>
      </c>
      <c r="H512" s="1">
        <v>7.6</v>
      </c>
      <c r="I512" s="1">
        <v>0</v>
      </c>
      <c r="J512" s="1">
        <v>3.24</v>
      </c>
      <c r="K512" s="1">
        <v>0</v>
      </c>
    </row>
    <row r="513" spans="1:11" x14ac:dyDescent="0.2">
      <c r="A513" s="1">
        <v>512</v>
      </c>
      <c r="B513" s="1">
        <v>13.8</v>
      </c>
      <c r="E513" s="1" t="s">
        <v>4</v>
      </c>
      <c r="G513" s="1">
        <v>0</v>
      </c>
      <c r="H513" s="1">
        <v>24.28</v>
      </c>
      <c r="I513" s="1">
        <v>0</v>
      </c>
      <c r="J513" s="1">
        <v>12.02</v>
      </c>
      <c r="K513" s="1">
        <v>0</v>
      </c>
    </row>
    <row r="514" spans="1:11" x14ac:dyDescent="0.2">
      <c r="A514" s="1">
        <v>513</v>
      </c>
      <c r="B514" s="1">
        <v>13.8</v>
      </c>
      <c r="E514" s="1" t="s">
        <v>4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</row>
    <row r="515" spans="1:11" x14ac:dyDescent="0.2">
      <c r="A515" s="1">
        <v>514</v>
      </c>
      <c r="B515" s="1">
        <v>13.8</v>
      </c>
      <c r="E515" s="1" t="s">
        <v>4</v>
      </c>
      <c r="G515" s="1">
        <v>0</v>
      </c>
      <c r="H515" s="1">
        <v>2.33</v>
      </c>
      <c r="I515" s="1">
        <v>0</v>
      </c>
      <c r="J515" s="1">
        <v>0.99</v>
      </c>
      <c r="K515" s="1">
        <v>0</v>
      </c>
    </row>
    <row r="516" spans="1:11" x14ac:dyDescent="0.2">
      <c r="A516" s="1">
        <v>515</v>
      </c>
      <c r="B516" s="1">
        <v>13.8</v>
      </c>
      <c r="E516" s="1" t="s">
        <v>4</v>
      </c>
      <c r="G516" s="1">
        <v>0</v>
      </c>
      <c r="H516" s="1">
        <v>9.0299999999999994</v>
      </c>
      <c r="I516" s="1">
        <v>0</v>
      </c>
      <c r="J516" s="1">
        <v>4.16</v>
      </c>
      <c r="K516" s="1">
        <v>0</v>
      </c>
    </row>
    <row r="517" spans="1:11" x14ac:dyDescent="0.2">
      <c r="A517" s="1">
        <v>516</v>
      </c>
      <c r="B517" s="1">
        <v>13.8</v>
      </c>
      <c r="E517" s="1" t="s">
        <v>4</v>
      </c>
      <c r="G517" s="1">
        <v>0</v>
      </c>
      <c r="H517" s="1">
        <v>19.29</v>
      </c>
      <c r="I517" s="1">
        <v>0</v>
      </c>
      <c r="J517" s="1">
        <v>8.2200000000000006</v>
      </c>
      <c r="K517" s="1">
        <v>0</v>
      </c>
    </row>
    <row r="518" spans="1:11" x14ac:dyDescent="0.2">
      <c r="A518" s="1">
        <v>517</v>
      </c>
      <c r="B518" s="1">
        <v>13.8</v>
      </c>
      <c r="E518" s="1" t="s">
        <v>4</v>
      </c>
      <c r="G518" s="1">
        <v>0</v>
      </c>
      <c r="H518" s="1">
        <v>11.46</v>
      </c>
      <c r="I518" s="1">
        <v>0</v>
      </c>
      <c r="J518" s="1">
        <v>4.88</v>
      </c>
      <c r="K518" s="1">
        <v>0</v>
      </c>
    </row>
    <row r="519" spans="1:11" x14ac:dyDescent="0.2">
      <c r="A519" s="1">
        <v>518</v>
      </c>
      <c r="B519" s="1">
        <v>13.8</v>
      </c>
      <c r="E519" s="1" t="s">
        <v>4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</row>
    <row r="520" spans="1:11" x14ac:dyDescent="0.2">
      <c r="A520" s="1">
        <v>519</v>
      </c>
      <c r="B520" s="1">
        <v>13.8</v>
      </c>
      <c r="E520" s="1" t="s">
        <v>4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</row>
    <row r="521" spans="1:11" x14ac:dyDescent="0.2">
      <c r="A521" s="1">
        <v>520</v>
      </c>
      <c r="B521" s="1">
        <v>13.8</v>
      </c>
      <c r="E521" s="1" t="s">
        <v>4</v>
      </c>
      <c r="G521" s="1">
        <v>0</v>
      </c>
      <c r="H521" s="1">
        <v>37.369999999999997</v>
      </c>
      <c r="I521" s="1">
        <v>0</v>
      </c>
      <c r="J521" s="1">
        <v>19.22</v>
      </c>
      <c r="K521" s="1">
        <v>0</v>
      </c>
    </row>
    <row r="522" spans="1:11" x14ac:dyDescent="0.2">
      <c r="A522" s="1">
        <v>521</v>
      </c>
      <c r="B522" s="1">
        <v>13.8</v>
      </c>
      <c r="E522" s="1" t="s">
        <v>4</v>
      </c>
      <c r="G522" s="1">
        <v>0</v>
      </c>
      <c r="H522" s="1">
        <v>30.54</v>
      </c>
      <c r="I522" s="1">
        <v>0</v>
      </c>
      <c r="J522" s="1">
        <v>15.85</v>
      </c>
      <c r="K522" s="1">
        <v>0</v>
      </c>
    </row>
    <row r="523" spans="1:11" x14ac:dyDescent="0.2">
      <c r="A523" s="1">
        <v>522</v>
      </c>
      <c r="B523" s="1">
        <v>13.8</v>
      </c>
      <c r="E523" s="1" t="s">
        <v>4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</row>
    <row r="524" spans="1:11" x14ac:dyDescent="0.2">
      <c r="A524" s="1">
        <v>523</v>
      </c>
      <c r="B524" s="1">
        <v>13.8</v>
      </c>
      <c r="E524" s="1" t="s">
        <v>4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</row>
    <row r="525" spans="1:11" x14ac:dyDescent="0.2">
      <c r="A525" s="1">
        <v>524</v>
      </c>
      <c r="B525" s="1">
        <v>13.8</v>
      </c>
      <c r="E525" s="1" t="s">
        <v>4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</row>
    <row r="526" spans="1:11" x14ac:dyDescent="0.2">
      <c r="A526" s="1">
        <v>525</v>
      </c>
      <c r="B526" s="1">
        <v>13.8</v>
      </c>
      <c r="E526" s="1" t="s">
        <v>4</v>
      </c>
      <c r="G526" s="1">
        <v>0</v>
      </c>
      <c r="H526" s="1">
        <v>29.27</v>
      </c>
      <c r="I526" s="1">
        <v>0</v>
      </c>
      <c r="J526" s="1">
        <v>15.08</v>
      </c>
      <c r="K526" s="1">
        <v>0</v>
      </c>
    </row>
    <row r="527" spans="1:11" x14ac:dyDescent="0.2">
      <c r="A527" s="1">
        <v>526</v>
      </c>
      <c r="B527" s="1">
        <v>13.8</v>
      </c>
      <c r="E527" s="1" t="s">
        <v>4</v>
      </c>
      <c r="G527" s="1">
        <v>0</v>
      </c>
      <c r="H527" s="1">
        <v>12.86</v>
      </c>
      <c r="I527" s="1">
        <v>0</v>
      </c>
      <c r="J527" s="1">
        <v>6.99</v>
      </c>
      <c r="K527" s="1">
        <v>0</v>
      </c>
    </row>
    <row r="528" spans="1:11" x14ac:dyDescent="0.2">
      <c r="A528" s="1">
        <v>527</v>
      </c>
      <c r="B528" s="1">
        <v>13.8</v>
      </c>
      <c r="E528" s="1" t="s">
        <v>4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</row>
    <row r="529" spans="1:11" x14ac:dyDescent="0.2">
      <c r="A529" s="1">
        <v>528</v>
      </c>
      <c r="B529" s="1">
        <v>13.8</v>
      </c>
      <c r="E529" s="1" t="s">
        <v>4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</row>
    <row r="530" spans="1:11" x14ac:dyDescent="0.2">
      <c r="A530" s="1">
        <v>529</v>
      </c>
      <c r="B530" s="1">
        <v>13.8</v>
      </c>
      <c r="E530" s="1" t="s">
        <v>4</v>
      </c>
      <c r="G530" s="1">
        <v>0</v>
      </c>
      <c r="H530" s="1">
        <v>12.85</v>
      </c>
      <c r="I530" s="1">
        <v>0</v>
      </c>
      <c r="J530" s="1">
        <v>5.47</v>
      </c>
      <c r="K530" s="1">
        <v>0</v>
      </c>
    </row>
    <row r="531" spans="1:11" x14ac:dyDescent="0.2">
      <c r="A531" s="1">
        <v>530</v>
      </c>
      <c r="B531" s="1">
        <v>13.8</v>
      </c>
      <c r="E531" s="1" t="s">
        <v>4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</row>
    <row r="532" spans="1:11" x14ac:dyDescent="0.2">
      <c r="A532" s="1">
        <v>531</v>
      </c>
      <c r="B532" s="1">
        <v>13.8</v>
      </c>
      <c r="E532" s="1" t="s">
        <v>4</v>
      </c>
      <c r="G532" s="1">
        <v>0</v>
      </c>
      <c r="H532" s="1">
        <v>6.42</v>
      </c>
      <c r="I532" s="1">
        <v>0</v>
      </c>
      <c r="J532" s="1">
        <v>2.73</v>
      </c>
      <c r="K532" s="1">
        <v>0</v>
      </c>
    </row>
    <row r="533" spans="1:11" x14ac:dyDescent="0.2">
      <c r="A533" s="1">
        <v>532</v>
      </c>
      <c r="B533" s="1">
        <v>13.8</v>
      </c>
      <c r="E533" s="1" t="s">
        <v>4</v>
      </c>
      <c r="G533" s="1">
        <v>0</v>
      </c>
      <c r="H533" s="1">
        <v>15.62</v>
      </c>
      <c r="I533" s="1">
        <v>0</v>
      </c>
      <c r="J533" s="1">
        <v>7.23</v>
      </c>
      <c r="K533" s="1">
        <v>0</v>
      </c>
    </row>
    <row r="534" spans="1:11" x14ac:dyDescent="0.2">
      <c r="A534" s="1">
        <v>533</v>
      </c>
      <c r="B534" s="1">
        <v>13.8</v>
      </c>
      <c r="E534" s="1" t="s">
        <v>4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</row>
    <row r="535" spans="1:11" x14ac:dyDescent="0.2">
      <c r="A535" s="1">
        <v>534</v>
      </c>
      <c r="B535" s="1">
        <v>13.8</v>
      </c>
      <c r="E535" s="1" t="s">
        <v>4</v>
      </c>
      <c r="G535" s="1">
        <v>0</v>
      </c>
      <c r="H535" s="1">
        <v>4.26</v>
      </c>
      <c r="I535" s="1">
        <v>0</v>
      </c>
      <c r="J535" s="1">
        <v>1.82</v>
      </c>
      <c r="K535" s="1">
        <v>0</v>
      </c>
    </row>
    <row r="536" spans="1:11" x14ac:dyDescent="0.2">
      <c r="A536" s="1">
        <v>535</v>
      </c>
      <c r="B536" s="1">
        <v>13.8</v>
      </c>
      <c r="E536" s="1" t="s">
        <v>4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</row>
    <row r="537" spans="1:11" x14ac:dyDescent="0.2">
      <c r="A537" s="1">
        <v>536</v>
      </c>
      <c r="B537" s="1">
        <v>13.8</v>
      </c>
      <c r="E537" s="1" t="s">
        <v>4</v>
      </c>
      <c r="G537" s="1">
        <v>0</v>
      </c>
      <c r="H537" s="1">
        <v>17.5</v>
      </c>
      <c r="I537" s="1">
        <v>0</v>
      </c>
      <c r="J537" s="1">
        <v>8.32</v>
      </c>
      <c r="K537" s="1">
        <v>0</v>
      </c>
    </row>
    <row r="538" spans="1:11" x14ac:dyDescent="0.2">
      <c r="A538" s="1">
        <v>537</v>
      </c>
      <c r="B538" s="1">
        <v>13.8</v>
      </c>
      <c r="E538" s="1" t="s">
        <v>4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</row>
    <row r="539" spans="1:11" x14ac:dyDescent="0.2">
      <c r="A539" s="1">
        <v>538</v>
      </c>
      <c r="B539" s="1">
        <v>13.8</v>
      </c>
      <c r="E539" s="1" t="s">
        <v>4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</row>
    <row r="540" spans="1:11" x14ac:dyDescent="0.2">
      <c r="A540" s="1">
        <v>539</v>
      </c>
      <c r="B540" s="1">
        <v>13.8</v>
      </c>
      <c r="E540" s="1" t="s">
        <v>4</v>
      </c>
      <c r="G540" s="1">
        <v>0</v>
      </c>
      <c r="H540" s="1">
        <v>15.81</v>
      </c>
      <c r="I540" s="1">
        <v>0</v>
      </c>
      <c r="J540" s="1">
        <v>7.42</v>
      </c>
      <c r="K540" s="1">
        <v>0</v>
      </c>
    </row>
    <row r="541" spans="1:11" x14ac:dyDescent="0.2">
      <c r="A541" s="1">
        <v>540</v>
      </c>
      <c r="B541" s="1">
        <v>13.8</v>
      </c>
      <c r="E541" s="1" t="s">
        <v>4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</row>
    <row r="542" spans="1:11" x14ac:dyDescent="0.2">
      <c r="A542" s="1">
        <v>541</v>
      </c>
      <c r="B542" s="1">
        <v>13.8</v>
      </c>
      <c r="E542" s="1" t="s">
        <v>4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</row>
    <row r="543" spans="1:11" x14ac:dyDescent="0.2">
      <c r="A543" s="1">
        <v>542</v>
      </c>
      <c r="B543" s="1">
        <v>13.8</v>
      </c>
      <c r="E543" s="1" t="s">
        <v>4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</row>
    <row r="544" spans="1:11" x14ac:dyDescent="0.2">
      <c r="A544" s="1">
        <v>543</v>
      </c>
      <c r="B544" s="1">
        <v>13.8</v>
      </c>
      <c r="E544" s="1" t="s">
        <v>4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</row>
    <row r="545" spans="1:11" x14ac:dyDescent="0.2">
      <c r="A545" s="1">
        <v>544</v>
      </c>
      <c r="B545" s="1">
        <v>13.8</v>
      </c>
      <c r="E545" s="1" t="s">
        <v>4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</row>
    <row r="546" spans="1:11" x14ac:dyDescent="0.2">
      <c r="A546" s="1">
        <v>545</v>
      </c>
      <c r="B546" s="1">
        <v>13.8</v>
      </c>
      <c r="E546" s="1" t="s">
        <v>4</v>
      </c>
      <c r="G546" s="1">
        <v>0</v>
      </c>
      <c r="H546" s="1">
        <v>31.68</v>
      </c>
      <c r="I546" s="1">
        <v>0</v>
      </c>
      <c r="J546" s="1">
        <v>14.93</v>
      </c>
      <c r="K546" s="1">
        <v>0</v>
      </c>
    </row>
    <row r="547" spans="1:11" x14ac:dyDescent="0.2">
      <c r="A547" s="1">
        <v>546</v>
      </c>
      <c r="B547" s="1">
        <v>13.8</v>
      </c>
      <c r="E547" s="1" t="s">
        <v>4</v>
      </c>
      <c r="G547" s="1">
        <v>0</v>
      </c>
      <c r="H547" s="1">
        <v>21.22</v>
      </c>
      <c r="I547" s="1">
        <v>0</v>
      </c>
      <c r="J547" s="1">
        <v>9.92</v>
      </c>
      <c r="K547" s="1">
        <v>0</v>
      </c>
    </row>
    <row r="548" spans="1:11" x14ac:dyDescent="0.2">
      <c r="A548" s="1">
        <v>547</v>
      </c>
      <c r="B548" s="1">
        <v>13.8</v>
      </c>
      <c r="E548" s="1" t="s">
        <v>4</v>
      </c>
      <c r="G548" s="1">
        <v>0</v>
      </c>
      <c r="H548" s="1">
        <v>27.16</v>
      </c>
      <c r="I548" s="1">
        <v>0</v>
      </c>
      <c r="J548" s="1">
        <v>12.7</v>
      </c>
      <c r="K548" s="1">
        <v>0</v>
      </c>
    </row>
    <row r="549" spans="1:11" x14ac:dyDescent="0.2">
      <c r="A549" s="1">
        <v>548</v>
      </c>
      <c r="B549" s="1">
        <v>13.8</v>
      </c>
      <c r="E549" s="1" t="s">
        <v>4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</row>
    <row r="550" spans="1:11" x14ac:dyDescent="0.2">
      <c r="A550" s="1">
        <v>549</v>
      </c>
      <c r="B550" s="1">
        <v>13.8</v>
      </c>
      <c r="E550" s="1" t="s">
        <v>4</v>
      </c>
      <c r="G550" s="1">
        <v>0</v>
      </c>
      <c r="H550" s="1">
        <v>11.64</v>
      </c>
      <c r="I550" s="1">
        <v>0</v>
      </c>
      <c r="J550" s="1">
        <v>4.96</v>
      </c>
      <c r="K550" s="1">
        <v>0</v>
      </c>
    </row>
    <row r="551" spans="1:11" x14ac:dyDescent="0.2">
      <c r="A551" s="1">
        <v>550</v>
      </c>
      <c r="B551" s="1">
        <v>13.8</v>
      </c>
      <c r="E551" s="1" t="s">
        <v>4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</row>
    <row r="552" spans="1:11" x14ac:dyDescent="0.2">
      <c r="A552" s="1">
        <v>551</v>
      </c>
      <c r="B552" s="1">
        <v>13.8</v>
      </c>
      <c r="E552" s="1" t="s">
        <v>4</v>
      </c>
      <c r="G552" s="1">
        <v>0</v>
      </c>
      <c r="H552" s="1">
        <v>9.02</v>
      </c>
      <c r="I552" s="1">
        <v>0</v>
      </c>
      <c r="J552" s="1">
        <v>4.76</v>
      </c>
      <c r="K552" s="1">
        <v>0</v>
      </c>
    </row>
    <row r="553" spans="1:11" x14ac:dyDescent="0.2">
      <c r="A553" s="1">
        <v>552</v>
      </c>
      <c r="B553" s="1">
        <v>13.8</v>
      </c>
      <c r="E553" s="1" t="s">
        <v>4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</row>
    <row r="554" spans="1:11" x14ac:dyDescent="0.2">
      <c r="A554" s="1">
        <v>553</v>
      </c>
      <c r="B554" s="1">
        <v>13.8</v>
      </c>
      <c r="E554" s="1" t="s">
        <v>4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</row>
    <row r="555" spans="1:11" x14ac:dyDescent="0.2">
      <c r="A555" s="1">
        <v>554</v>
      </c>
      <c r="B555" s="1">
        <v>13.8</v>
      </c>
      <c r="E555" s="1" t="s">
        <v>4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</row>
    <row r="556" spans="1:11" x14ac:dyDescent="0.2">
      <c r="A556" s="1">
        <v>555</v>
      </c>
      <c r="B556" s="1">
        <v>13.8</v>
      </c>
      <c r="E556" s="1" t="s">
        <v>4</v>
      </c>
      <c r="G556" s="1">
        <v>0</v>
      </c>
      <c r="H556" s="1">
        <v>18.399999999999999</v>
      </c>
      <c r="I556" s="1">
        <v>0</v>
      </c>
      <c r="J556" s="1">
        <v>9.08</v>
      </c>
      <c r="K556" s="1">
        <v>0</v>
      </c>
    </row>
    <row r="557" spans="1:11" x14ac:dyDescent="0.2">
      <c r="A557" s="1">
        <v>556</v>
      </c>
      <c r="B557" s="1">
        <v>13.8</v>
      </c>
      <c r="E557" s="1" t="s">
        <v>4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</row>
    <row r="558" spans="1:11" x14ac:dyDescent="0.2">
      <c r="A558" s="1">
        <v>557</v>
      </c>
      <c r="B558" s="1">
        <v>13.8</v>
      </c>
      <c r="E558" s="1" t="s">
        <v>4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</row>
    <row r="559" spans="1:11" x14ac:dyDescent="0.2">
      <c r="A559" s="1">
        <v>558</v>
      </c>
      <c r="B559" s="1">
        <v>13.8</v>
      </c>
      <c r="E559" s="1" t="s">
        <v>4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</row>
    <row r="560" spans="1:11" x14ac:dyDescent="0.2">
      <c r="A560" s="1">
        <v>559</v>
      </c>
      <c r="B560" s="1">
        <v>13.8</v>
      </c>
      <c r="E560" s="1" t="s">
        <v>4</v>
      </c>
      <c r="G560" s="1">
        <v>0</v>
      </c>
      <c r="H560" s="1">
        <v>31.89</v>
      </c>
      <c r="I560" s="1">
        <v>0</v>
      </c>
      <c r="J560" s="1">
        <v>13.58</v>
      </c>
      <c r="K560" s="1">
        <v>0</v>
      </c>
    </row>
    <row r="561" spans="1:11" x14ac:dyDescent="0.2">
      <c r="A561" s="1">
        <v>560</v>
      </c>
      <c r="B561" s="1">
        <v>13.8</v>
      </c>
      <c r="E561" s="1" t="s">
        <v>4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</row>
    <row r="562" spans="1:11" x14ac:dyDescent="0.2">
      <c r="A562" s="1">
        <v>561</v>
      </c>
      <c r="B562" s="1">
        <v>13.8</v>
      </c>
      <c r="E562" s="1" t="s">
        <v>4</v>
      </c>
      <c r="G562" s="1">
        <v>0</v>
      </c>
      <c r="H562" s="1">
        <v>8.41</v>
      </c>
      <c r="I562" s="1">
        <v>0</v>
      </c>
      <c r="J562" s="1">
        <v>4.6500000000000004</v>
      </c>
      <c r="K562" s="1">
        <v>0</v>
      </c>
    </row>
    <row r="563" spans="1:11" x14ac:dyDescent="0.2">
      <c r="A563" s="1">
        <v>562</v>
      </c>
      <c r="B563" s="1">
        <v>13.8</v>
      </c>
      <c r="E563" s="1" t="s">
        <v>4</v>
      </c>
      <c r="G563" s="1">
        <v>0</v>
      </c>
      <c r="H563" s="1">
        <v>29.56</v>
      </c>
      <c r="I563" s="1">
        <v>0</v>
      </c>
      <c r="J563" s="1">
        <v>14.23</v>
      </c>
      <c r="K563" s="1">
        <v>0</v>
      </c>
    </row>
    <row r="564" spans="1:11" x14ac:dyDescent="0.2">
      <c r="A564" s="1">
        <v>563</v>
      </c>
      <c r="B564" s="1">
        <v>13.8</v>
      </c>
      <c r="E564" s="1" t="s">
        <v>4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</row>
    <row r="565" spans="1:11" x14ac:dyDescent="0.2">
      <c r="A565" s="1">
        <v>564</v>
      </c>
      <c r="B565" s="1">
        <v>13.8</v>
      </c>
      <c r="E565" s="1" t="s">
        <v>4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</row>
    <row r="566" spans="1:11" x14ac:dyDescent="0.2">
      <c r="A566" s="1">
        <v>565</v>
      </c>
      <c r="B566" s="1">
        <v>13.8</v>
      </c>
      <c r="E566" s="1" t="s">
        <v>4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</row>
    <row r="567" spans="1:11" x14ac:dyDescent="0.2">
      <c r="A567" s="1">
        <v>566</v>
      </c>
      <c r="B567" s="1">
        <v>13.8</v>
      </c>
      <c r="E567" s="1" t="s">
        <v>4</v>
      </c>
      <c r="G567" s="1">
        <v>0</v>
      </c>
      <c r="H567" s="1">
        <v>17.73</v>
      </c>
      <c r="I567" s="1">
        <v>0</v>
      </c>
      <c r="J567" s="1">
        <v>8.56</v>
      </c>
      <c r="K567" s="1">
        <v>0</v>
      </c>
    </row>
    <row r="568" spans="1:11" x14ac:dyDescent="0.2">
      <c r="A568" s="1">
        <v>567</v>
      </c>
      <c r="B568" s="1">
        <v>13.8</v>
      </c>
      <c r="E568" s="1" t="s">
        <v>4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</row>
    <row r="569" spans="1:11" x14ac:dyDescent="0.2">
      <c r="A569" s="1">
        <v>568</v>
      </c>
      <c r="B569" s="1">
        <v>13.8</v>
      </c>
      <c r="E569" s="1" t="s">
        <v>4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</row>
    <row r="570" spans="1:11" x14ac:dyDescent="0.2">
      <c r="A570" s="1">
        <v>569</v>
      </c>
      <c r="B570" s="1">
        <v>13.8</v>
      </c>
      <c r="E570" s="1" t="s">
        <v>4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</row>
    <row r="571" spans="1:11" x14ac:dyDescent="0.2">
      <c r="A571" s="1">
        <v>570</v>
      </c>
      <c r="B571" s="1">
        <v>13.8</v>
      </c>
      <c r="E571" s="1" t="s">
        <v>4</v>
      </c>
      <c r="G571" s="1">
        <v>0</v>
      </c>
      <c r="H571" s="1">
        <v>20.54</v>
      </c>
      <c r="I571" s="1">
        <v>0</v>
      </c>
      <c r="J571" s="1">
        <v>9.84</v>
      </c>
      <c r="K571" s="1">
        <v>0</v>
      </c>
    </row>
    <row r="572" spans="1:11" x14ac:dyDescent="0.2">
      <c r="A572" s="1">
        <v>571</v>
      </c>
      <c r="B572" s="1">
        <v>13.8</v>
      </c>
      <c r="E572" s="1" t="s">
        <v>4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</row>
    <row r="573" spans="1:11" x14ac:dyDescent="0.2">
      <c r="A573" s="1">
        <v>572</v>
      </c>
      <c r="B573" s="1">
        <v>13.8</v>
      </c>
      <c r="E573" s="1" t="s">
        <v>4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</row>
    <row r="574" spans="1:11" x14ac:dyDescent="0.2">
      <c r="A574" s="1">
        <v>573</v>
      </c>
      <c r="B574" s="1">
        <v>13.8</v>
      </c>
      <c r="E574" s="1" t="s">
        <v>4</v>
      </c>
      <c r="G574" s="1">
        <v>0</v>
      </c>
      <c r="H574" s="1">
        <v>21.03</v>
      </c>
      <c r="I574" s="1">
        <v>0</v>
      </c>
      <c r="J574" s="1">
        <v>9.9</v>
      </c>
      <c r="K574" s="1">
        <v>0</v>
      </c>
    </row>
    <row r="575" spans="1:11" x14ac:dyDescent="0.2">
      <c r="A575" s="1">
        <v>574</v>
      </c>
      <c r="B575" s="1">
        <v>13.8</v>
      </c>
      <c r="E575" s="1" t="s">
        <v>4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</row>
    <row r="576" spans="1:11" x14ac:dyDescent="0.2">
      <c r="A576" s="1">
        <v>575</v>
      </c>
      <c r="B576" s="1">
        <v>13.8</v>
      </c>
      <c r="E576" s="1" t="s">
        <v>4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</row>
    <row r="577" spans="1:11" x14ac:dyDescent="0.2">
      <c r="A577" s="1">
        <v>576</v>
      </c>
      <c r="B577" s="1">
        <v>13.8</v>
      </c>
      <c r="E577" s="1" t="s">
        <v>4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</row>
    <row r="578" spans="1:11" x14ac:dyDescent="0.2">
      <c r="A578" s="1">
        <v>577</v>
      </c>
      <c r="B578" s="1">
        <v>13.8</v>
      </c>
      <c r="E578" s="1" t="s">
        <v>4</v>
      </c>
      <c r="G578" s="1">
        <v>0</v>
      </c>
      <c r="H578" s="1">
        <v>20.100000000000001</v>
      </c>
      <c r="I578" s="1">
        <v>0</v>
      </c>
      <c r="J578" s="1">
        <v>10.08</v>
      </c>
      <c r="K578" s="1">
        <v>0</v>
      </c>
    </row>
    <row r="579" spans="1:11" x14ac:dyDescent="0.2">
      <c r="A579" s="1">
        <v>578</v>
      </c>
      <c r="B579" s="1">
        <v>13.8</v>
      </c>
      <c r="E579" s="1" t="s">
        <v>4</v>
      </c>
      <c r="G579" s="1">
        <v>0</v>
      </c>
      <c r="H579" s="1">
        <v>14.14</v>
      </c>
      <c r="I579" s="1">
        <v>0</v>
      </c>
      <c r="J579" s="1">
        <v>7.18</v>
      </c>
      <c r="K579" s="1">
        <v>0</v>
      </c>
    </row>
    <row r="580" spans="1:11" x14ac:dyDescent="0.2">
      <c r="A580" s="1">
        <v>579</v>
      </c>
      <c r="B580" s="1">
        <v>13.8</v>
      </c>
      <c r="E580" s="1" t="s">
        <v>4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</row>
    <row r="581" spans="1:11" x14ac:dyDescent="0.2">
      <c r="A581" s="1">
        <v>580</v>
      </c>
      <c r="B581" s="1">
        <v>13.8</v>
      </c>
      <c r="E581" s="1" t="s">
        <v>4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</row>
    <row r="582" spans="1:11" x14ac:dyDescent="0.2">
      <c r="A582" s="1">
        <v>581</v>
      </c>
      <c r="B582" s="1">
        <v>13.8</v>
      </c>
      <c r="E582" s="1" t="s">
        <v>4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</row>
    <row r="583" spans="1:11" x14ac:dyDescent="0.2">
      <c r="A583" s="1">
        <v>582</v>
      </c>
      <c r="B583" s="1">
        <v>13.8</v>
      </c>
      <c r="E583" s="1" t="s">
        <v>4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</row>
    <row r="584" spans="1:11" x14ac:dyDescent="0.2">
      <c r="A584" s="1">
        <v>583</v>
      </c>
      <c r="B584" s="1">
        <v>13.8</v>
      </c>
      <c r="E584" s="1" t="s">
        <v>4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</row>
    <row r="585" spans="1:11" x14ac:dyDescent="0.2">
      <c r="A585" s="1">
        <v>584</v>
      </c>
      <c r="B585" s="1">
        <v>13.8</v>
      </c>
      <c r="E585" s="1" t="s">
        <v>4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</row>
    <row r="586" spans="1:11" x14ac:dyDescent="0.2">
      <c r="A586" s="1">
        <v>585</v>
      </c>
      <c r="B586" s="1">
        <v>13.8</v>
      </c>
      <c r="E586" s="1" t="s">
        <v>4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</row>
    <row r="587" spans="1:11" x14ac:dyDescent="0.2">
      <c r="A587" s="1">
        <v>586</v>
      </c>
      <c r="B587" s="1">
        <v>13.8</v>
      </c>
      <c r="E587" s="1" t="s">
        <v>4</v>
      </c>
      <c r="G587" s="1">
        <v>0</v>
      </c>
      <c r="H587" s="1">
        <v>27.58</v>
      </c>
      <c r="I587" s="1">
        <v>0</v>
      </c>
      <c r="J587" s="1">
        <v>13.68</v>
      </c>
      <c r="K587" s="1">
        <v>0</v>
      </c>
    </row>
    <row r="588" spans="1:11" x14ac:dyDescent="0.2">
      <c r="A588" s="1">
        <v>587</v>
      </c>
      <c r="B588" s="1">
        <v>13.8</v>
      </c>
      <c r="E588" s="1" t="s">
        <v>4</v>
      </c>
      <c r="G588" s="1">
        <v>0</v>
      </c>
      <c r="H588" s="1">
        <v>22.18</v>
      </c>
      <c r="I588" s="1">
        <v>0</v>
      </c>
      <c r="J588" s="1">
        <v>10.64</v>
      </c>
      <c r="K588" s="1">
        <v>0</v>
      </c>
    </row>
    <row r="589" spans="1:11" x14ac:dyDescent="0.2">
      <c r="A589" s="1">
        <v>588</v>
      </c>
      <c r="B589" s="1">
        <v>13.8</v>
      </c>
      <c r="E589" s="1" t="s">
        <v>4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</row>
    <row r="590" spans="1:11" x14ac:dyDescent="0.2">
      <c r="A590" s="1">
        <v>589</v>
      </c>
      <c r="B590" s="1">
        <v>13.8</v>
      </c>
      <c r="E590" s="1" t="s">
        <v>4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</row>
    <row r="591" spans="1:11" x14ac:dyDescent="0.2">
      <c r="A591" s="1">
        <v>590</v>
      </c>
      <c r="B591" s="1">
        <v>13.8</v>
      </c>
      <c r="E591" s="1" t="s">
        <v>4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</row>
    <row r="592" spans="1:11" x14ac:dyDescent="0.2">
      <c r="A592" s="1">
        <v>591</v>
      </c>
      <c r="B592" s="1">
        <v>13.8</v>
      </c>
      <c r="E592" s="1" t="s">
        <v>4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</row>
    <row r="593" spans="1:11" x14ac:dyDescent="0.2">
      <c r="A593" s="1">
        <v>592</v>
      </c>
      <c r="B593" s="1">
        <v>13.8</v>
      </c>
      <c r="E593" s="1" t="s">
        <v>4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</row>
    <row r="594" spans="1:11" x14ac:dyDescent="0.2">
      <c r="A594" s="1">
        <v>593</v>
      </c>
      <c r="B594" s="1">
        <v>13.8</v>
      </c>
      <c r="E594" s="1" t="s">
        <v>4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</row>
    <row r="595" spans="1:11" x14ac:dyDescent="0.2">
      <c r="A595" s="1">
        <v>594</v>
      </c>
      <c r="B595" s="1">
        <v>13.8</v>
      </c>
      <c r="E595" s="1" t="s">
        <v>4</v>
      </c>
      <c r="G595" s="1">
        <v>0</v>
      </c>
      <c r="H595" s="1">
        <v>6.97</v>
      </c>
      <c r="I595" s="1">
        <v>0</v>
      </c>
      <c r="J595" s="1">
        <v>3.22</v>
      </c>
      <c r="K595" s="1">
        <v>0</v>
      </c>
    </row>
    <row r="596" spans="1:11" x14ac:dyDescent="0.2">
      <c r="A596" s="1">
        <v>595</v>
      </c>
      <c r="B596" s="1">
        <v>13.8</v>
      </c>
      <c r="E596" s="1" t="s">
        <v>4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</row>
    <row r="597" spans="1:11" x14ac:dyDescent="0.2">
      <c r="A597" s="1">
        <v>596</v>
      </c>
      <c r="B597" s="1">
        <v>13.8</v>
      </c>
      <c r="E597" s="1" t="s">
        <v>4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</row>
    <row r="598" spans="1:11" x14ac:dyDescent="0.2">
      <c r="A598" s="1">
        <v>597</v>
      </c>
      <c r="B598" s="1">
        <v>13.8</v>
      </c>
      <c r="E598" s="1" t="s">
        <v>4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</row>
    <row r="599" spans="1:11" x14ac:dyDescent="0.2">
      <c r="A599" s="1">
        <v>598</v>
      </c>
      <c r="B599" s="1">
        <v>13.8</v>
      </c>
      <c r="E599" s="1" t="s">
        <v>4</v>
      </c>
      <c r="G599" s="1">
        <v>0</v>
      </c>
      <c r="H599" s="1">
        <v>26.78</v>
      </c>
      <c r="I599" s="1">
        <v>0</v>
      </c>
      <c r="J599" s="1">
        <v>11.41</v>
      </c>
      <c r="K599" s="1">
        <v>0</v>
      </c>
    </row>
    <row r="600" spans="1:11" x14ac:dyDescent="0.2">
      <c r="A600" s="1">
        <v>599</v>
      </c>
      <c r="B600" s="1">
        <v>13.8</v>
      </c>
      <c r="E600" s="1" t="s">
        <v>4</v>
      </c>
      <c r="G600" s="1">
        <v>0</v>
      </c>
      <c r="H600" s="1">
        <v>23.23</v>
      </c>
      <c r="I600" s="1">
        <v>0</v>
      </c>
      <c r="J600" s="1">
        <v>11.01</v>
      </c>
      <c r="K600" s="1">
        <v>0</v>
      </c>
    </row>
    <row r="601" spans="1:11" x14ac:dyDescent="0.2">
      <c r="A601" s="1">
        <v>600</v>
      </c>
      <c r="B601" s="1">
        <v>13.8</v>
      </c>
      <c r="E601" s="1" t="s">
        <v>4</v>
      </c>
      <c r="G601" s="1">
        <v>0</v>
      </c>
      <c r="H601" s="1">
        <v>17.059999999999999</v>
      </c>
      <c r="I601" s="1">
        <v>0</v>
      </c>
      <c r="J601" s="1">
        <v>8.8699999999999992</v>
      </c>
      <c r="K601" s="1">
        <v>0</v>
      </c>
    </row>
    <row r="602" spans="1:11" x14ac:dyDescent="0.2">
      <c r="A602" s="1">
        <v>601</v>
      </c>
      <c r="B602" s="1">
        <v>13.8</v>
      </c>
      <c r="E602" s="1" t="s">
        <v>4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</row>
    <row r="603" spans="1:11" x14ac:dyDescent="0.2">
      <c r="A603" s="1">
        <v>602</v>
      </c>
      <c r="B603" s="1">
        <v>13.8</v>
      </c>
      <c r="E603" s="1" t="s">
        <v>4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</row>
    <row r="604" spans="1:11" x14ac:dyDescent="0.2">
      <c r="A604" s="1">
        <v>603</v>
      </c>
      <c r="B604" s="1">
        <v>13.8</v>
      </c>
      <c r="E604" s="1" t="s">
        <v>4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</row>
    <row r="605" spans="1:11" x14ac:dyDescent="0.2">
      <c r="A605" s="1">
        <v>604</v>
      </c>
      <c r="B605" s="1">
        <v>13.8</v>
      </c>
      <c r="E605" s="1" t="s">
        <v>4</v>
      </c>
      <c r="G605" s="1">
        <v>0</v>
      </c>
      <c r="H605" s="1">
        <v>28.8</v>
      </c>
      <c r="I605" s="1">
        <v>0</v>
      </c>
      <c r="J605" s="1">
        <v>0</v>
      </c>
      <c r="K605" s="1">
        <v>0</v>
      </c>
    </row>
    <row r="606" spans="1:11" x14ac:dyDescent="0.2">
      <c r="A606" s="1">
        <v>605</v>
      </c>
      <c r="B606" s="1">
        <v>13.8</v>
      </c>
      <c r="E606" s="1" t="s">
        <v>4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</row>
    <row r="607" spans="1:11" x14ac:dyDescent="0.2">
      <c r="A607" s="1">
        <v>606</v>
      </c>
      <c r="B607" s="1">
        <v>13.8</v>
      </c>
      <c r="E607" s="1" t="s">
        <v>4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</row>
    <row r="608" spans="1:11" x14ac:dyDescent="0.2">
      <c r="A608" s="1">
        <v>607</v>
      </c>
      <c r="B608" s="1">
        <v>13.8</v>
      </c>
      <c r="E608" s="1" t="s">
        <v>4</v>
      </c>
      <c r="G608" s="1">
        <v>0</v>
      </c>
      <c r="H608" s="1">
        <v>5.77</v>
      </c>
      <c r="I608" s="1">
        <v>0</v>
      </c>
      <c r="J608" s="1">
        <v>3.44</v>
      </c>
      <c r="K608" s="1">
        <v>0</v>
      </c>
    </row>
    <row r="609" spans="1:11" x14ac:dyDescent="0.2">
      <c r="A609" s="1">
        <v>608</v>
      </c>
      <c r="B609" s="1">
        <v>13.8</v>
      </c>
      <c r="E609" s="1" t="s">
        <v>4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</row>
    <row r="610" spans="1:11" x14ac:dyDescent="0.2">
      <c r="A610" s="1">
        <v>609</v>
      </c>
      <c r="B610" s="1">
        <v>13.8</v>
      </c>
      <c r="E610" s="1" t="s">
        <v>4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</row>
    <row r="611" spans="1:11" x14ac:dyDescent="0.2">
      <c r="A611" s="1">
        <v>610</v>
      </c>
      <c r="B611" s="1">
        <v>13.8</v>
      </c>
      <c r="E611" s="1" t="s">
        <v>4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</row>
    <row r="612" spans="1:11" x14ac:dyDescent="0.2">
      <c r="A612" s="1">
        <v>611</v>
      </c>
      <c r="B612" s="1">
        <v>13.8</v>
      </c>
      <c r="E612" s="1" t="s">
        <v>4</v>
      </c>
      <c r="G612" s="1">
        <v>0</v>
      </c>
      <c r="H612" s="1">
        <v>28.35</v>
      </c>
      <c r="I612" s="1">
        <v>0</v>
      </c>
      <c r="J612" s="1">
        <v>13.52</v>
      </c>
      <c r="K612" s="1">
        <v>0</v>
      </c>
    </row>
    <row r="613" spans="1:11" x14ac:dyDescent="0.2">
      <c r="A613" s="1">
        <v>612</v>
      </c>
      <c r="B613" s="1">
        <v>13.8</v>
      </c>
      <c r="E613" s="1" t="s">
        <v>4</v>
      </c>
      <c r="G613" s="1">
        <v>0</v>
      </c>
      <c r="H613" s="1">
        <v>38.96</v>
      </c>
      <c r="I613" s="1">
        <v>0</v>
      </c>
      <c r="J613" s="1">
        <v>18.28</v>
      </c>
      <c r="K613" s="1">
        <v>0</v>
      </c>
    </row>
    <row r="614" spans="1:11" x14ac:dyDescent="0.2">
      <c r="A614" s="1">
        <v>613</v>
      </c>
      <c r="B614" s="1">
        <v>13.8</v>
      </c>
      <c r="E614" s="1" t="s">
        <v>4</v>
      </c>
      <c r="G614" s="1">
        <v>0</v>
      </c>
      <c r="H614" s="1">
        <v>26.87</v>
      </c>
      <c r="I614" s="1">
        <v>0</v>
      </c>
      <c r="J614" s="1">
        <v>12.73</v>
      </c>
      <c r="K614" s="1">
        <v>0</v>
      </c>
    </row>
    <row r="615" spans="1:11" x14ac:dyDescent="0.2">
      <c r="A615" s="1">
        <v>614</v>
      </c>
      <c r="B615" s="1">
        <v>13.8</v>
      </c>
      <c r="E615" s="1" t="s">
        <v>4</v>
      </c>
      <c r="G615" s="1">
        <v>0</v>
      </c>
      <c r="H615" s="1">
        <v>20.07</v>
      </c>
      <c r="I615" s="1">
        <v>0</v>
      </c>
      <c r="J615" s="1">
        <v>9.3699999999999992</v>
      </c>
      <c r="K615" s="1">
        <v>0</v>
      </c>
    </row>
    <row r="616" spans="1:11" x14ac:dyDescent="0.2">
      <c r="A616" s="1">
        <v>615</v>
      </c>
      <c r="B616" s="1">
        <v>13.8</v>
      </c>
      <c r="E616" s="1" t="s">
        <v>4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</row>
    <row r="617" spans="1:11" x14ac:dyDescent="0.2">
      <c r="A617" s="1">
        <v>616</v>
      </c>
      <c r="B617" s="1">
        <v>13.8</v>
      </c>
      <c r="E617" s="1" t="s">
        <v>4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</row>
    <row r="618" spans="1:11" x14ac:dyDescent="0.2">
      <c r="A618" s="1">
        <v>617</v>
      </c>
      <c r="B618" s="1">
        <v>13.8</v>
      </c>
      <c r="E618" s="1" t="s">
        <v>4</v>
      </c>
      <c r="G618" s="1">
        <v>0</v>
      </c>
      <c r="H618" s="1">
        <v>23.29</v>
      </c>
      <c r="I618" s="1">
        <v>0</v>
      </c>
      <c r="J618" s="1">
        <v>11.6</v>
      </c>
      <c r="K618" s="1">
        <v>0</v>
      </c>
    </row>
    <row r="619" spans="1:11" x14ac:dyDescent="0.2">
      <c r="A619" s="1">
        <v>618</v>
      </c>
      <c r="B619" s="1">
        <v>13.8</v>
      </c>
      <c r="E619" s="1" t="s">
        <v>4</v>
      </c>
      <c r="G619" s="1">
        <v>0</v>
      </c>
      <c r="H619" s="1">
        <v>11.98</v>
      </c>
      <c r="I619" s="1">
        <v>0</v>
      </c>
      <c r="J619" s="1">
        <v>5.49</v>
      </c>
      <c r="K619" s="1">
        <v>0</v>
      </c>
    </row>
    <row r="620" spans="1:11" x14ac:dyDescent="0.2">
      <c r="A620" s="1">
        <v>619</v>
      </c>
      <c r="B620" s="1">
        <v>13.8</v>
      </c>
      <c r="E620" s="1" t="s">
        <v>4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</row>
    <row r="621" spans="1:11" x14ac:dyDescent="0.2">
      <c r="A621" s="1">
        <v>620</v>
      </c>
      <c r="B621" s="1">
        <v>13.8</v>
      </c>
      <c r="E621" s="1" t="s">
        <v>4</v>
      </c>
      <c r="G621" s="1">
        <v>0</v>
      </c>
      <c r="H621" s="1">
        <v>20.99</v>
      </c>
      <c r="I621" s="1">
        <v>0</v>
      </c>
      <c r="J621" s="1">
        <v>9.51</v>
      </c>
      <c r="K621" s="1">
        <v>0</v>
      </c>
    </row>
    <row r="622" spans="1:11" x14ac:dyDescent="0.2">
      <c r="A622" s="1">
        <v>621</v>
      </c>
      <c r="B622" s="1">
        <v>13.8</v>
      </c>
      <c r="E622" s="1" t="s">
        <v>4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</row>
    <row r="623" spans="1:11" x14ac:dyDescent="0.2">
      <c r="A623" s="1">
        <v>622</v>
      </c>
      <c r="B623" s="1">
        <v>13.8</v>
      </c>
      <c r="E623" s="1" t="s">
        <v>4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</row>
    <row r="624" spans="1:11" x14ac:dyDescent="0.2">
      <c r="A624" s="1">
        <v>623</v>
      </c>
      <c r="B624" s="1">
        <v>13.8</v>
      </c>
      <c r="E624" s="1" t="s">
        <v>4</v>
      </c>
      <c r="G624" s="1">
        <v>0</v>
      </c>
      <c r="H624" s="1">
        <v>18.13</v>
      </c>
      <c r="I624" s="1">
        <v>0</v>
      </c>
      <c r="J624" s="1">
        <v>7.72</v>
      </c>
      <c r="K624" s="1">
        <v>0</v>
      </c>
    </row>
    <row r="625" spans="1:11" x14ac:dyDescent="0.2">
      <c r="A625" s="1">
        <v>624</v>
      </c>
      <c r="B625" s="1">
        <v>13.8</v>
      </c>
      <c r="E625" s="1" t="s">
        <v>4</v>
      </c>
      <c r="G625" s="1">
        <v>0</v>
      </c>
      <c r="H625" s="1">
        <v>15.12</v>
      </c>
      <c r="I625" s="1">
        <v>0</v>
      </c>
      <c r="J625" s="1">
        <v>6.44</v>
      </c>
      <c r="K625" s="1">
        <v>0</v>
      </c>
    </row>
    <row r="626" spans="1:11" x14ac:dyDescent="0.2">
      <c r="A626" s="1">
        <v>625</v>
      </c>
      <c r="B626" s="1">
        <v>13.8</v>
      </c>
      <c r="E626" s="1" t="s">
        <v>4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</row>
    <row r="627" spans="1:11" x14ac:dyDescent="0.2">
      <c r="A627" s="1">
        <v>626</v>
      </c>
      <c r="B627" s="1">
        <v>13.8</v>
      </c>
      <c r="E627" s="1" t="s">
        <v>4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</row>
    <row r="628" spans="1:11" x14ac:dyDescent="0.2">
      <c r="A628" s="1">
        <v>627</v>
      </c>
      <c r="B628" s="1">
        <v>13.8</v>
      </c>
      <c r="E628" s="1" t="s">
        <v>4</v>
      </c>
      <c r="G628" s="1">
        <v>0</v>
      </c>
      <c r="H628" s="1">
        <v>9.65</v>
      </c>
      <c r="I628" s="1">
        <v>0</v>
      </c>
      <c r="J628" s="1">
        <v>4.83</v>
      </c>
      <c r="K628" s="1">
        <v>0</v>
      </c>
    </row>
    <row r="629" spans="1:11" x14ac:dyDescent="0.2">
      <c r="A629" s="1">
        <v>628</v>
      </c>
      <c r="B629" s="1">
        <v>13.8</v>
      </c>
      <c r="E629" s="1" t="s">
        <v>4</v>
      </c>
      <c r="G629" s="1">
        <v>0</v>
      </c>
      <c r="H629" s="1">
        <v>9.89</v>
      </c>
      <c r="I629" s="1">
        <v>0</v>
      </c>
      <c r="J629" s="1">
        <v>4.8</v>
      </c>
      <c r="K629" s="1">
        <v>0</v>
      </c>
    </row>
    <row r="630" spans="1:11" x14ac:dyDescent="0.2">
      <c r="A630" s="1">
        <v>629</v>
      </c>
      <c r="B630" s="1">
        <v>13.8</v>
      </c>
      <c r="E630" s="1" t="s">
        <v>4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</row>
    <row r="631" spans="1:11" x14ac:dyDescent="0.2">
      <c r="A631" s="1">
        <v>630</v>
      </c>
      <c r="B631" s="1">
        <v>13.8</v>
      </c>
      <c r="E631" s="1" t="s">
        <v>4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</row>
    <row r="632" spans="1:11" x14ac:dyDescent="0.2">
      <c r="A632" s="1">
        <v>631</v>
      </c>
      <c r="B632" s="1">
        <v>13.8</v>
      </c>
      <c r="E632" s="1" t="s">
        <v>4</v>
      </c>
      <c r="G632" s="1">
        <v>0</v>
      </c>
      <c r="H632" s="1">
        <v>1.41</v>
      </c>
      <c r="I632" s="1">
        <v>0</v>
      </c>
      <c r="J632" s="1">
        <v>0.6</v>
      </c>
      <c r="K632" s="1">
        <v>0</v>
      </c>
    </row>
    <row r="633" spans="1:11" x14ac:dyDescent="0.2">
      <c r="A633" s="1">
        <v>632</v>
      </c>
      <c r="B633" s="1">
        <v>13.8</v>
      </c>
      <c r="E633" s="1" t="s">
        <v>4</v>
      </c>
      <c r="G633" s="1">
        <v>0</v>
      </c>
      <c r="H633" s="1">
        <v>0.91</v>
      </c>
      <c r="I633" s="1">
        <v>0</v>
      </c>
      <c r="J633" s="1">
        <v>0.39</v>
      </c>
      <c r="K633" s="1">
        <v>0</v>
      </c>
    </row>
    <row r="634" spans="1:11" x14ac:dyDescent="0.2">
      <c r="A634" s="1">
        <v>633</v>
      </c>
      <c r="B634" s="1">
        <v>13.8</v>
      </c>
      <c r="E634" s="1" t="s">
        <v>4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</row>
    <row r="635" spans="1:11" x14ac:dyDescent="0.2">
      <c r="A635" s="1">
        <v>634</v>
      </c>
      <c r="B635" s="1">
        <v>13.8</v>
      </c>
      <c r="E635" s="1" t="s">
        <v>4</v>
      </c>
      <c r="G635" s="1">
        <v>0</v>
      </c>
      <c r="H635" s="1">
        <v>3.85</v>
      </c>
      <c r="I635" s="1">
        <v>0</v>
      </c>
      <c r="J635" s="1">
        <v>2.14</v>
      </c>
      <c r="K635" s="1">
        <v>0</v>
      </c>
    </row>
    <row r="636" spans="1:11" x14ac:dyDescent="0.2">
      <c r="A636" s="1">
        <v>635</v>
      </c>
      <c r="B636" s="1">
        <v>13.8</v>
      </c>
      <c r="E636" s="1" t="s">
        <v>4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</row>
    <row r="637" spans="1:11" x14ac:dyDescent="0.2">
      <c r="A637" s="1">
        <v>636</v>
      </c>
      <c r="B637" s="1">
        <v>13.8</v>
      </c>
      <c r="E637" s="1" t="s">
        <v>4</v>
      </c>
      <c r="G637" s="1">
        <v>0</v>
      </c>
      <c r="H637" s="1">
        <v>2.06</v>
      </c>
      <c r="I637" s="1">
        <v>0</v>
      </c>
      <c r="J637" s="1">
        <v>1.3</v>
      </c>
      <c r="K637" s="1">
        <v>0</v>
      </c>
    </row>
    <row r="638" spans="1:11" x14ac:dyDescent="0.2">
      <c r="A638" s="1">
        <v>637</v>
      </c>
      <c r="B638" s="1">
        <v>13.8</v>
      </c>
      <c r="E638" s="1" t="s">
        <v>4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</row>
    <row r="639" spans="1:11" x14ac:dyDescent="0.2">
      <c r="A639" s="1">
        <v>638</v>
      </c>
      <c r="B639" s="1">
        <v>13.8</v>
      </c>
      <c r="E639" s="1" t="s">
        <v>4</v>
      </c>
      <c r="G639" s="1">
        <v>0</v>
      </c>
      <c r="H639" s="1">
        <v>5.46</v>
      </c>
      <c r="I639" s="1">
        <v>0</v>
      </c>
      <c r="J639" s="1">
        <v>2.59</v>
      </c>
      <c r="K639" s="1">
        <v>0</v>
      </c>
    </row>
    <row r="640" spans="1:11" x14ac:dyDescent="0.2">
      <c r="A640" s="1">
        <v>639</v>
      </c>
      <c r="B640" s="1">
        <v>13.8</v>
      </c>
      <c r="E640" s="1" t="s">
        <v>4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</row>
    <row r="641" spans="1:11" x14ac:dyDescent="0.2">
      <c r="A641" s="1">
        <v>640</v>
      </c>
      <c r="B641" s="1">
        <v>13.8</v>
      </c>
      <c r="E641" s="1" t="s">
        <v>4</v>
      </c>
      <c r="G641" s="1">
        <v>0</v>
      </c>
      <c r="H641" s="1">
        <v>2.1800000000000002</v>
      </c>
      <c r="I641" s="1">
        <v>0</v>
      </c>
      <c r="J641" s="1">
        <v>1.24</v>
      </c>
      <c r="K641" s="1">
        <v>0</v>
      </c>
    </row>
    <row r="642" spans="1:11" x14ac:dyDescent="0.2">
      <c r="A642" s="1">
        <v>641</v>
      </c>
      <c r="B642" s="1">
        <v>13.8</v>
      </c>
      <c r="E642" s="1" t="s">
        <v>4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</row>
    <row r="643" spans="1:11" x14ac:dyDescent="0.2">
      <c r="A643" s="1">
        <v>642</v>
      </c>
      <c r="B643" s="1">
        <v>13.8</v>
      </c>
      <c r="E643" s="1" t="s">
        <v>4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</row>
    <row r="644" spans="1:11" x14ac:dyDescent="0.2">
      <c r="A644" s="1">
        <v>643</v>
      </c>
      <c r="B644" s="1">
        <v>13.8</v>
      </c>
      <c r="E644" s="1" t="s">
        <v>4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</row>
    <row r="645" spans="1:11" x14ac:dyDescent="0.2">
      <c r="A645" s="1">
        <v>644</v>
      </c>
      <c r="B645" s="1">
        <v>13.8</v>
      </c>
      <c r="E645" s="1" t="s">
        <v>4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</row>
    <row r="646" spans="1:11" x14ac:dyDescent="0.2">
      <c r="A646" s="1">
        <v>645</v>
      </c>
      <c r="B646" s="1">
        <v>13.8</v>
      </c>
      <c r="E646" s="1" t="s">
        <v>4</v>
      </c>
      <c r="G646" s="1">
        <v>0</v>
      </c>
      <c r="H646" s="1">
        <v>0.17</v>
      </c>
      <c r="I646" s="1">
        <v>0</v>
      </c>
      <c r="J646" s="1">
        <v>7.0000000000000007E-2</v>
      </c>
      <c r="K646" s="1">
        <v>0</v>
      </c>
    </row>
    <row r="647" spans="1:11" x14ac:dyDescent="0.2">
      <c r="A647" s="1">
        <v>646</v>
      </c>
      <c r="B647" s="1">
        <v>13.8</v>
      </c>
      <c r="E647" s="1" t="s">
        <v>4</v>
      </c>
      <c r="G647" s="1">
        <v>0</v>
      </c>
      <c r="H647" s="1">
        <v>2.56</v>
      </c>
      <c r="I647" s="1">
        <v>0</v>
      </c>
      <c r="J647" s="1">
        <v>1.3</v>
      </c>
      <c r="K647" s="1">
        <v>0</v>
      </c>
    </row>
    <row r="648" spans="1:11" x14ac:dyDescent="0.2">
      <c r="A648" s="1">
        <v>647</v>
      </c>
      <c r="B648" s="1">
        <v>13.8</v>
      </c>
      <c r="E648" s="1" t="s">
        <v>4</v>
      </c>
      <c r="G648" s="1">
        <v>0</v>
      </c>
      <c r="H648" s="1">
        <v>1.85</v>
      </c>
      <c r="I648" s="1">
        <v>0</v>
      </c>
      <c r="J648" s="1">
        <v>1.01</v>
      </c>
      <c r="K648" s="1">
        <v>0</v>
      </c>
    </row>
    <row r="649" spans="1:11" x14ac:dyDescent="0.2">
      <c r="A649" s="1">
        <v>648</v>
      </c>
      <c r="B649" s="1">
        <v>13.8</v>
      </c>
      <c r="E649" s="1" t="s">
        <v>4</v>
      </c>
      <c r="G649" s="1">
        <v>0</v>
      </c>
      <c r="H649" s="1">
        <v>0.95</v>
      </c>
      <c r="I649" s="1">
        <v>0</v>
      </c>
      <c r="J649" s="1">
        <v>0.4</v>
      </c>
      <c r="K649" s="1">
        <v>0</v>
      </c>
    </row>
    <row r="650" spans="1:11" x14ac:dyDescent="0.2">
      <c r="A650" s="1">
        <v>649</v>
      </c>
      <c r="B650" s="1">
        <v>13.8</v>
      </c>
      <c r="E650" s="1" t="s">
        <v>4</v>
      </c>
      <c r="G650" s="1">
        <v>0</v>
      </c>
      <c r="H650" s="1">
        <v>1.65</v>
      </c>
      <c r="I650" s="1">
        <v>0</v>
      </c>
      <c r="J650" s="1">
        <v>0.85</v>
      </c>
      <c r="K650" s="1">
        <v>0</v>
      </c>
    </row>
    <row r="651" spans="1:11" x14ac:dyDescent="0.2">
      <c r="A651" s="1">
        <v>650</v>
      </c>
      <c r="B651" s="1">
        <v>13.8</v>
      </c>
      <c r="E651" s="1" t="s">
        <v>4</v>
      </c>
      <c r="G651" s="1">
        <v>0</v>
      </c>
      <c r="H651" s="1">
        <v>8.85</v>
      </c>
      <c r="I651" s="1">
        <v>0</v>
      </c>
      <c r="J651" s="1">
        <v>4.0199999999999996</v>
      </c>
      <c r="K651" s="1">
        <v>0</v>
      </c>
    </row>
    <row r="652" spans="1:11" x14ac:dyDescent="0.2">
      <c r="A652" s="1">
        <v>651</v>
      </c>
      <c r="B652" s="1">
        <v>13.8</v>
      </c>
      <c r="E652" s="1" t="s">
        <v>4</v>
      </c>
      <c r="G652" s="1">
        <v>0</v>
      </c>
      <c r="H652" s="1">
        <v>26.06</v>
      </c>
      <c r="I652" s="1">
        <v>0</v>
      </c>
      <c r="J652" s="1">
        <v>12.11</v>
      </c>
      <c r="K652" s="1">
        <v>0</v>
      </c>
    </row>
    <row r="653" spans="1:11" x14ac:dyDescent="0.2">
      <c r="A653" s="1">
        <v>652</v>
      </c>
      <c r="B653" s="1">
        <v>13.8</v>
      </c>
      <c r="E653" s="1" t="s">
        <v>4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</row>
    <row r="654" spans="1:11" x14ac:dyDescent="0.2">
      <c r="A654" s="1">
        <v>653</v>
      </c>
      <c r="B654" s="1">
        <v>13.8</v>
      </c>
      <c r="E654" s="1" t="s">
        <v>4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</row>
    <row r="655" spans="1:11" x14ac:dyDescent="0.2">
      <c r="A655" s="1">
        <v>654</v>
      </c>
      <c r="B655" s="1">
        <v>13.8</v>
      </c>
      <c r="E655" s="1" t="s">
        <v>4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</row>
    <row r="656" spans="1:11" x14ac:dyDescent="0.2">
      <c r="A656" s="1">
        <v>655</v>
      </c>
      <c r="B656" s="1">
        <v>13.8</v>
      </c>
      <c r="E656" s="1" t="s">
        <v>4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</row>
    <row r="657" spans="1:11" x14ac:dyDescent="0.2">
      <c r="A657" s="1">
        <v>656</v>
      </c>
      <c r="B657" s="1">
        <v>13.8</v>
      </c>
      <c r="E657" s="1" t="s">
        <v>4</v>
      </c>
      <c r="G657" s="1">
        <v>0</v>
      </c>
      <c r="H657" s="1">
        <v>4.03</v>
      </c>
      <c r="I657" s="1">
        <v>0</v>
      </c>
      <c r="J657" s="1">
        <v>2.29</v>
      </c>
      <c r="K657" s="1">
        <v>0</v>
      </c>
    </row>
    <row r="658" spans="1:11" x14ac:dyDescent="0.2">
      <c r="A658" s="1">
        <v>657</v>
      </c>
      <c r="B658" s="1">
        <v>13.8</v>
      </c>
      <c r="E658" s="1" t="s">
        <v>4</v>
      </c>
      <c r="G658" s="1">
        <v>0</v>
      </c>
      <c r="H658" s="1">
        <v>4.78</v>
      </c>
      <c r="I658" s="1">
        <v>0</v>
      </c>
      <c r="J658" s="1">
        <v>2.69</v>
      </c>
      <c r="K658" s="1">
        <v>0</v>
      </c>
    </row>
    <row r="659" spans="1:11" x14ac:dyDescent="0.2">
      <c r="A659" s="1">
        <v>658</v>
      </c>
      <c r="B659" s="1">
        <v>13.8</v>
      </c>
      <c r="E659" s="1" t="s">
        <v>4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</row>
    <row r="660" spans="1:11" x14ac:dyDescent="0.2">
      <c r="A660" s="1">
        <v>659</v>
      </c>
      <c r="B660" s="1">
        <v>13.8</v>
      </c>
      <c r="E660" s="1" t="s">
        <v>4</v>
      </c>
      <c r="G660" s="1">
        <v>0</v>
      </c>
      <c r="H660" s="1">
        <v>11.81</v>
      </c>
      <c r="I660" s="1">
        <v>0</v>
      </c>
      <c r="J660" s="1">
        <v>5.03</v>
      </c>
      <c r="K660" s="1">
        <v>0</v>
      </c>
    </row>
    <row r="661" spans="1:11" x14ac:dyDescent="0.2">
      <c r="A661" s="1">
        <v>660</v>
      </c>
      <c r="B661" s="1">
        <v>13.8</v>
      </c>
      <c r="E661" s="1" t="s">
        <v>4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</row>
    <row r="662" spans="1:11" x14ac:dyDescent="0.2">
      <c r="A662" s="1">
        <v>661</v>
      </c>
      <c r="B662" s="1">
        <v>13.8</v>
      </c>
      <c r="E662" s="1" t="s">
        <v>4</v>
      </c>
      <c r="G662" s="1">
        <v>0</v>
      </c>
      <c r="H662" s="1">
        <v>25.29</v>
      </c>
      <c r="I662" s="1">
        <v>0</v>
      </c>
      <c r="J662" s="1">
        <v>12.15</v>
      </c>
      <c r="K662" s="1">
        <v>0</v>
      </c>
    </row>
    <row r="663" spans="1:11" x14ac:dyDescent="0.2">
      <c r="A663" s="1">
        <v>662</v>
      </c>
      <c r="B663" s="1">
        <v>13.8</v>
      </c>
      <c r="E663" s="1" t="s">
        <v>4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</row>
    <row r="664" spans="1:11" x14ac:dyDescent="0.2">
      <c r="A664" s="1">
        <v>663</v>
      </c>
      <c r="B664" s="1">
        <v>13.8</v>
      </c>
      <c r="E664" s="1" t="s">
        <v>4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</row>
    <row r="665" spans="1:11" x14ac:dyDescent="0.2">
      <c r="A665" s="1">
        <v>664</v>
      </c>
      <c r="B665" s="1">
        <v>13.8</v>
      </c>
      <c r="E665" s="1" t="s">
        <v>4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</row>
    <row r="666" spans="1:11" x14ac:dyDescent="0.2">
      <c r="A666" s="1">
        <v>665</v>
      </c>
      <c r="B666" s="1">
        <v>13.8</v>
      </c>
      <c r="E666" s="1" t="s">
        <v>4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</row>
    <row r="667" spans="1:11" x14ac:dyDescent="0.2">
      <c r="A667" s="1">
        <v>666</v>
      </c>
      <c r="B667" s="1">
        <v>13.8</v>
      </c>
      <c r="E667" s="1" t="s">
        <v>4</v>
      </c>
      <c r="G667" s="1">
        <v>0</v>
      </c>
      <c r="H667" s="1">
        <v>14.59</v>
      </c>
      <c r="I667" s="1">
        <v>0</v>
      </c>
      <c r="J667" s="1">
        <v>6.22</v>
      </c>
      <c r="K667" s="1">
        <v>0</v>
      </c>
    </row>
    <row r="668" spans="1:11" x14ac:dyDescent="0.2">
      <c r="A668" s="1">
        <v>667</v>
      </c>
      <c r="B668" s="1">
        <v>13.8</v>
      </c>
      <c r="E668" s="1" t="s">
        <v>4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</row>
    <row r="669" spans="1:11" x14ac:dyDescent="0.2">
      <c r="A669" s="1">
        <v>668</v>
      </c>
      <c r="B669" s="1">
        <v>13.8</v>
      </c>
      <c r="E669" s="1" t="s">
        <v>4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</row>
    <row r="670" spans="1:11" x14ac:dyDescent="0.2">
      <c r="A670" s="1">
        <v>669</v>
      </c>
      <c r="B670" s="1">
        <v>13.8</v>
      </c>
      <c r="E670" s="1" t="s">
        <v>4</v>
      </c>
      <c r="G670" s="1">
        <v>0</v>
      </c>
      <c r="H670" s="1">
        <v>11.67</v>
      </c>
      <c r="I670" s="1">
        <v>0</v>
      </c>
      <c r="J670" s="1">
        <v>6.01</v>
      </c>
      <c r="K670" s="1">
        <v>0</v>
      </c>
    </row>
    <row r="671" spans="1:11" x14ac:dyDescent="0.2">
      <c r="A671" s="1">
        <v>670</v>
      </c>
      <c r="B671" s="1">
        <v>13.8</v>
      </c>
      <c r="E671" s="1" t="s">
        <v>4</v>
      </c>
      <c r="G671" s="1">
        <v>0</v>
      </c>
      <c r="H671" s="1">
        <v>19.440000000000001</v>
      </c>
      <c r="I671" s="1">
        <v>0</v>
      </c>
      <c r="J671" s="1">
        <v>10.37</v>
      </c>
      <c r="K671" s="1">
        <v>0</v>
      </c>
    </row>
    <row r="672" spans="1:11" x14ac:dyDescent="0.2">
      <c r="A672" s="1">
        <v>671</v>
      </c>
      <c r="B672" s="1">
        <v>13.8</v>
      </c>
      <c r="E672" s="1" t="s">
        <v>4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</row>
    <row r="673" spans="1:11" x14ac:dyDescent="0.2">
      <c r="A673" s="1">
        <v>672</v>
      </c>
      <c r="B673" s="1">
        <v>13.8</v>
      </c>
      <c r="E673" s="1" t="s">
        <v>4</v>
      </c>
      <c r="G673" s="1">
        <v>0</v>
      </c>
      <c r="H673" s="1">
        <v>5.98</v>
      </c>
      <c r="I673" s="1">
        <v>0</v>
      </c>
      <c r="J673" s="1">
        <v>3.05</v>
      </c>
      <c r="K673" s="1">
        <v>0</v>
      </c>
    </row>
    <row r="674" spans="1:11" x14ac:dyDescent="0.2">
      <c r="A674" s="1">
        <v>673</v>
      </c>
      <c r="B674" s="1">
        <v>13.8</v>
      </c>
      <c r="E674" s="1" t="s">
        <v>4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</row>
    <row r="675" spans="1:11" x14ac:dyDescent="0.2">
      <c r="A675" s="1">
        <v>674</v>
      </c>
      <c r="B675" s="1">
        <v>13.8</v>
      </c>
      <c r="E675" s="1" t="s">
        <v>4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</row>
    <row r="676" spans="1:11" x14ac:dyDescent="0.2">
      <c r="A676" s="1">
        <v>675</v>
      </c>
      <c r="B676" s="1">
        <v>13.8</v>
      </c>
      <c r="E676" s="1" t="s">
        <v>4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</row>
    <row r="677" spans="1:11" x14ac:dyDescent="0.2">
      <c r="A677" s="1">
        <v>676</v>
      </c>
      <c r="B677" s="1">
        <v>13.8</v>
      </c>
      <c r="E677" s="1" t="s">
        <v>4</v>
      </c>
      <c r="G677" s="1">
        <v>0</v>
      </c>
      <c r="H677" s="1">
        <v>9.5399999999999991</v>
      </c>
      <c r="I677" s="1">
        <v>0</v>
      </c>
      <c r="J677" s="1">
        <v>5.46</v>
      </c>
      <c r="K677" s="1">
        <v>0</v>
      </c>
    </row>
    <row r="678" spans="1:11" x14ac:dyDescent="0.2">
      <c r="A678" s="1">
        <v>677</v>
      </c>
      <c r="B678" s="1">
        <v>13.8</v>
      </c>
      <c r="E678" s="1" t="s">
        <v>4</v>
      </c>
      <c r="G678" s="1">
        <v>0</v>
      </c>
      <c r="H678" s="1">
        <v>7.77</v>
      </c>
      <c r="I678" s="1">
        <v>0</v>
      </c>
      <c r="J678" s="1">
        <v>3.31</v>
      </c>
      <c r="K678" s="1">
        <v>0</v>
      </c>
    </row>
    <row r="679" spans="1:11" x14ac:dyDescent="0.2">
      <c r="A679" s="1">
        <v>678</v>
      </c>
      <c r="B679" s="1">
        <v>13.8</v>
      </c>
      <c r="E679" s="1" t="s">
        <v>4</v>
      </c>
      <c r="G679" s="1">
        <v>0</v>
      </c>
      <c r="H679" s="1">
        <v>6.09</v>
      </c>
      <c r="I679" s="1">
        <v>0</v>
      </c>
      <c r="J679" s="1">
        <v>3.08</v>
      </c>
      <c r="K679" s="1">
        <v>0</v>
      </c>
    </row>
    <row r="680" spans="1:11" x14ac:dyDescent="0.2">
      <c r="A680" s="1">
        <v>679</v>
      </c>
      <c r="B680" s="1">
        <v>13.8</v>
      </c>
      <c r="E680" s="1" t="s">
        <v>4</v>
      </c>
      <c r="G680" s="1">
        <v>0</v>
      </c>
      <c r="H680" s="1">
        <v>10.61</v>
      </c>
      <c r="I680" s="1">
        <v>0</v>
      </c>
      <c r="J680" s="1">
        <v>5.25</v>
      </c>
      <c r="K680" s="1">
        <v>0</v>
      </c>
    </row>
    <row r="681" spans="1:11" x14ac:dyDescent="0.2">
      <c r="A681" s="1">
        <v>680</v>
      </c>
      <c r="B681" s="1">
        <v>13.8</v>
      </c>
      <c r="E681" s="1" t="s">
        <v>4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</row>
    <row r="682" spans="1:11" x14ac:dyDescent="0.2">
      <c r="A682" s="1">
        <v>681</v>
      </c>
      <c r="B682" s="1">
        <v>13.8</v>
      </c>
      <c r="E682" s="1" t="s">
        <v>4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</row>
    <row r="683" spans="1:11" x14ac:dyDescent="0.2">
      <c r="A683" s="1">
        <v>682</v>
      </c>
      <c r="B683" s="1">
        <v>13.8</v>
      </c>
      <c r="E683" s="1" t="s">
        <v>4</v>
      </c>
      <c r="G683" s="1">
        <v>0</v>
      </c>
      <c r="H683" s="1">
        <v>21.98</v>
      </c>
      <c r="I683" s="1">
        <v>0</v>
      </c>
      <c r="J683" s="1">
        <v>10.77</v>
      </c>
      <c r="K683" s="1">
        <v>0</v>
      </c>
    </row>
    <row r="684" spans="1:11" x14ac:dyDescent="0.2">
      <c r="A684" s="1">
        <v>683</v>
      </c>
      <c r="B684" s="1">
        <v>13.8</v>
      </c>
      <c r="E684" s="1" t="s">
        <v>4</v>
      </c>
      <c r="G684" s="1">
        <v>0</v>
      </c>
      <c r="H684" s="1">
        <v>16.489999999999998</v>
      </c>
      <c r="I684" s="1">
        <v>0</v>
      </c>
      <c r="J684" s="1">
        <v>8.32</v>
      </c>
      <c r="K684" s="1">
        <v>0</v>
      </c>
    </row>
    <row r="685" spans="1:11" x14ac:dyDescent="0.2">
      <c r="A685" s="1">
        <v>684</v>
      </c>
      <c r="B685" s="1">
        <v>13.8</v>
      </c>
      <c r="E685" s="1" t="s">
        <v>4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</row>
    <row r="686" spans="1:11" x14ac:dyDescent="0.2">
      <c r="A686" s="1">
        <v>685</v>
      </c>
      <c r="B686" s="1">
        <v>13.8</v>
      </c>
      <c r="E686" s="1" t="s">
        <v>4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</row>
    <row r="687" spans="1:11" x14ac:dyDescent="0.2">
      <c r="A687" s="1">
        <v>686</v>
      </c>
      <c r="B687" s="1">
        <v>13.8</v>
      </c>
      <c r="E687" s="1" t="s">
        <v>4</v>
      </c>
      <c r="G687" s="1">
        <v>0</v>
      </c>
      <c r="H687" s="1">
        <v>1.75</v>
      </c>
      <c r="I687" s="1">
        <v>0</v>
      </c>
      <c r="J687" s="1">
        <v>1.04</v>
      </c>
      <c r="K687" s="1">
        <v>0</v>
      </c>
    </row>
    <row r="688" spans="1:11" x14ac:dyDescent="0.2">
      <c r="A688" s="1">
        <v>687</v>
      </c>
      <c r="B688" s="1">
        <v>13.8</v>
      </c>
      <c r="E688" s="1" t="s">
        <v>4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</row>
    <row r="689" spans="1:11" x14ac:dyDescent="0.2">
      <c r="A689" s="1">
        <v>688</v>
      </c>
      <c r="B689" s="1">
        <v>13.8</v>
      </c>
      <c r="E689" s="1" t="s">
        <v>4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</row>
    <row r="690" spans="1:11" x14ac:dyDescent="0.2">
      <c r="A690" s="1">
        <v>689</v>
      </c>
      <c r="B690" s="1">
        <v>13.8</v>
      </c>
      <c r="E690" s="1" t="s">
        <v>4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</row>
    <row r="691" spans="1:11" x14ac:dyDescent="0.2">
      <c r="A691" s="1">
        <v>690</v>
      </c>
      <c r="B691" s="1">
        <v>13.8</v>
      </c>
      <c r="E691" s="1" t="s">
        <v>4</v>
      </c>
      <c r="G691" s="1">
        <v>0</v>
      </c>
      <c r="H691" s="1">
        <v>1.37</v>
      </c>
      <c r="I691" s="1">
        <v>0</v>
      </c>
      <c r="J691" s="1">
        <v>0.57999999999999996</v>
      </c>
      <c r="K691" s="1">
        <v>0</v>
      </c>
    </row>
    <row r="692" spans="1:11" x14ac:dyDescent="0.2">
      <c r="A692" s="1">
        <v>691</v>
      </c>
      <c r="B692" s="1">
        <v>13.8</v>
      </c>
      <c r="E692" s="1" t="s">
        <v>4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</row>
    <row r="693" spans="1:11" x14ac:dyDescent="0.2">
      <c r="A693" s="1">
        <v>692</v>
      </c>
      <c r="B693" s="1">
        <v>13.8</v>
      </c>
      <c r="E693" s="1" t="s">
        <v>4</v>
      </c>
      <c r="G693" s="1">
        <v>0</v>
      </c>
      <c r="H693" s="1">
        <v>10.28</v>
      </c>
      <c r="I693" s="1">
        <v>0</v>
      </c>
      <c r="J693" s="1">
        <v>4.95</v>
      </c>
      <c r="K693" s="1">
        <v>0</v>
      </c>
    </row>
    <row r="694" spans="1:11" x14ac:dyDescent="0.2">
      <c r="A694" s="1">
        <v>693</v>
      </c>
      <c r="B694" s="1">
        <v>13.8</v>
      </c>
      <c r="E694" s="1" t="s">
        <v>4</v>
      </c>
      <c r="G694" s="1">
        <v>0</v>
      </c>
      <c r="H694" s="1">
        <v>8.92</v>
      </c>
      <c r="I694" s="1">
        <v>0</v>
      </c>
      <c r="J694" s="1">
        <v>4.74</v>
      </c>
      <c r="K694" s="1">
        <v>0</v>
      </c>
    </row>
    <row r="695" spans="1:11" x14ac:dyDescent="0.2">
      <c r="A695" s="1">
        <v>694</v>
      </c>
      <c r="B695" s="1">
        <v>13.8</v>
      </c>
      <c r="E695" s="1" t="s">
        <v>4</v>
      </c>
      <c r="G695" s="1">
        <v>0</v>
      </c>
      <c r="H695" s="1">
        <v>5.1100000000000003</v>
      </c>
      <c r="I695" s="1">
        <v>0</v>
      </c>
      <c r="J695" s="1">
        <v>2.44</v>
      </c>
      <c r="K695" s="1">
        <v>0</v>
      </c>
    </row>
    <row r="696" spans="1:11" x14ac:dyDescent="0.2">
      <c r="A696" s="1">
        <v>695</v>
      </c>
      <c r="B696" s="1">
        <v>13.8</v>
      </c>
      <c r="E696" s="1" t="s">
        <v>4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</row>
    <row r="697" spans="1:11" x14ac:dyDescent="0.2">
      <c r="A697" s="1">
        <v>696</v>
      </c>
      <c r="B697" s="1">
        <v>13.8</v>
      </c>
      <c r="E697" s="1" t="s">
        <v>4</v>
      </c>
      <c r="G697" s="1">
        <v>0</v>
      </c>
      <c r="H697" s="1">
        <v>1.2</v>
      </c>
      <c r="I697" s="1">
        <v>0</v>
      </c>
      <c r="J697" s="1">
        <v>0.62</v>
      </c>
      <c r="K697" s="1">
        <v>0</v>
      </c>
    </row>
    <row r="698" spans="1:11" x14ac:dyDescent="0.2">
      <c r="A698" s="1">
        <v>697</v>
      </c>
      <c r="B698" s="1">
        <v>13.8</v>
      </c>
      <c r="E698" s="1" t="s">
        <v>4</v>
      </c>
      <c r="G698" s="1">
        <v>0</v>
      </c>
      <c r="H698" s="1">
        <v>7.99</v>
      </c>
      <c r="I698" s="1">
        <v>0</v>
      </c>
      <c r="J698" s="1">
        <v>3.86</v>
      </c>
      <c r="K698" s="1">
        <v>0</v>
      </c>
    </row>
    <row r="699" spans="1:11" x14ac:dyDescent="0.2">
      <c r="A699" s="1">
        <v>698</v>
      </c>
      <c r="B699" s="1">
        <v>13.8</v>
      </c>
      <c r="E699" s="1" t="s">
        <v>4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</row>
    <row r="700" spans="1:11" x14ac:dyDescent="0.2">
      <c r="A700" s="1">
        <v>699</v>
      </c>
      <c r="B700" s="1">
        <v>13.8</v>
      </c>
      <c r="E700" s="1" t="s">
        <v>4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</row>
    <row r="701" spans="1:11" x14ac:dyDescent="0.2">
      <c r="A701" s="1">
        <v>700</v>
      </c>
      <c r="B701" s="1">
        <v>13.8</v>
      </c>
      <c r="E701" s="1" t="s">
        <v>4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</row>
    <row r="702" spans="1:11" x14ac:dyDescent="0.2">
      <c r="A702" s="1">
        <v>701</v>
      </c>
      <c r="B702" s="1">
        <v>13.8</v>
      </c>
      <c r="E702" s="1" t="s">
        <v>4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</row>
    <row r="703" spans="1:11" x14ac:dyDescent="0.2">
      <c r="A703" s="1">
        <v>702</v>
      </c>
      <c r="B703" s="1">
        <v>13.8</v>
      </c>
      <c r="E703" s="1" t="s">
        <v>4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</row>
    <row r="704" spans="1:11" x14ac:dyDescent="0.2">
      <c r="A704" s="1">
        <v>703</v>
      </c>
      <c r="B704" s="1">
        <v>13.8</v>
      </c>
      <c r="E704" s="1" t="s">
        <v>4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</row>
    <row r="705" spans="1:11" x14ac:dyDescent="0.2">
      <c r="A705" s="1">
        <v>704</v>
      </c>
      <c r="B705" s="1">
        <v>13.8</v>
      </c>
      <c r="E705" s="1" t="s">
        <v>4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</row>
    <row r="706" spans="1:11" x14ac:dyDescent="0.2">
      <c r="A706" s="1">
        <v>705</v>
      </c>
      <c r="B706" s="1">
        <v>13.8</v>
      </c>
      <c r="E706" s="1" t="s">
        <v>4</v>
      </c>
      <c r="G706" s="1">
        <v>0</v>
      </c>
      <c r="H706" s="1">
        <v>5.23</v>
      </c>
      <c r="I706" s="1">
        <v>0</v>
      </c>
      <c r="J706" s="1">
        <v>2.67</v>
      </c>
      <c r="K706" s="1">
        <v>0</v>
      </c>
    </row>
    <row r="707" spans="1:11" x14ac:dyDescent="0.2">
      <c r="A707" s="1">
        <v>706</v>
      </c>
      <c r="B707" s="1">
        <v>13.8</v>
      </c>
      <c r="E707" s="1" t="s">
        <v>4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</row>
    <row r="708" spans="1:11" x14ac:dyDescent="0.2">
      <c r="A708" s="1">
        <v>707</v>
      </c>
      <c r="B708" s="1">
        <v>13.8</v>
      </c>
      <c r="E708" s="1" t="s">
        <v>4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</row>
    <row r="709" spans="1:11" x14ac:dyDescent="0.2">
      <c r="A709" s="1">
        <v>708</v>
      </c>
      <c r="B709" s="1">
        <v>13.8</v>
      </c>
      <c r="E709" s="1" t="s">
        <v>4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</row>
    <row r="710" spans="1:11" x14ac:dyDescent="0.2">
      <c r="A710" s="1">
        <v>709</v>
      </c>
      <c r="B710" s="1">
        <v>13.8</v>
      </c>
      <c r="E710" s="1" t="s">
        <v>4</v>
      </c>
      <c r="G710" s="1">
        <v>0</v>
      </c>
      <c r="H710" s="1">
        <v>0.1</v>
      </c>
      <c r="I710" s="1">
        <v>0</v>
      </c>
      <c r="J710" s="1">
        <v>0.04</v>
      </c>
      <c r="K710" s="1">
        <v>0</v>
      </c>
    </row>
    <row r="711" spans="1:11" x14ac:dyDescent="0.2">
      <c r="A711" s="1">
        <v>710</v>
      </c>
      <c r="B711" s="1">
        <v>13.8</v>
      </c>
      <c r="E711" s="1" t="s">
        <v>4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</row>
    <row r="712" spans="1:11" x14ac:dyDescent="0.2">
      <c r="A712" s="1">
        <v>711</v>
      </c>
      <c r="B712" s="1">
        <v>13.8</v>
      </c>
      <c r="E712" s="1" t="s">
        <v>4</v>
      </c>
      <c r="G712" s="1">
        <v>0</v>
      </c>
      <c r="H712" s="1">
        <v>0.78</v>
      </c>
      <c r="I712" s="1">
        <v>0</v>
      </c>
      <c r="J712" s="1">
        <v>0.33</v>
      </c>
      <c r="K712" s="1">
        <v>0</v>
      </c>
    </row>
    <row r="713" spans="1:11" x14ac:dyDescent="0.2">
      <c r="A713" s="1">
        <v>712</v>
      </c>
      <c r="B713" s="1">
        <v>13.8</v>
      </c>
      <c r="E713" s="1" t="s">
        <v>4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</row>
    <row r="714" spans="1:11" x14ac:dyDescent="0.2">
      <c r="A714" s="1">
        <v>713</v>
      </c>
      <c r="B714" s="1">
        <v>13.8</v>
      </c>
      <c r="E714" s="1" t="s">
        <v>4</v>
      </c>
      <c r="G714" s="1">
        <v>0</v>
      </c>
      <c r="H714" s="1">
        <v>1</v>
      </c>
      <c r="I714" s="1">
        <v>0</v>
      </c>
      <c r="J714" s="1">
        <v>0.43</v>
      </c>
      <c r="K714" s="1">
        <v>0</v>
      </c>
    </row>
    <row r="715" spans="1:11" x14ac:dyDescent="0.2">
      <c r="A715" s="1">
        <v>714</v>
      </c>
      <c r="B715" s="1">
        <v>13.8</v>
      </c>
      <c r="E715" s="1" t="s">
        <v>4</v>
      </c>
      <c r="G715" s="1">
        <v>0</v>
      </c>
      <c r="H715" s="1">
        <v>2.0699999999999998</v>
      </c>
      <c r="I715" s="1">
        <v>0</v>
      </c>
      <c r="J715" s="1">
        <v>1.02</v>
      </c>
      <c r="K715" s="1">
        <v>0</v>
      </c>
    </row>
    <row r="716" spans="1:11" x14ac:dyDescent="0.2">
      <c r="A716" s="1">
        <v>715</v>
      </c>
      <c r="B716" s="1">
        <v>13.8</v>
      </c>
      <c r="E716" s="1" t="s">
        <v>4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</row>
    <row r="717" spans="1:11" x14ac:dyDescent="0.2">
      <c r="A717" s="1">
        <v>716</v>
      </c>
      <c r="B717" s="1">
        <v>13.8</v>
      </c>
      <c r="E717" s="1" t="s">
        <v>4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</row>
    <row r="718" spans="1:11" x14ac:dyDescent="0.2">
      <c r="A718" s="1">
        <v>717</v>
      </c>
      <c r="B718" s="1">
        <v>13.8</v>
      </c>
      <c r="E718" s="1" t="s">
        <v>4</v>
      </c>
      <c r="G718" s="1">
        <v>0</v>
      </c>
      <c r="H718" s="1">
        <v>4.21</v>
      </c>
      <c r="I718" s="1">
        <v>0</v>
      </c>
      <c r="J718" s="1">
        <v>2.5099999999999998</v>
      </c>
      <c r="K718" s="1">
        <v>0</v>
      </c>
    </row>
    <row r="719" spans="1:11" x14ac:dyDescent="0.2">
      <c r="A719" s="1">
        <v>718</v>
      </c>
      <c r="B719" s="1">
        <v>13.8</v>
      </c>
      <c r="E719" s="1" t="s">
        <v>4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</row>
    <row r="720" spans="1:11" x14ac:dyDescent="0.2">
      <c r="A720" s="1">
        <v>719</v>
      </c>
      <c r="B720" s="1">
        <v>13.8</v>
      </c>
      <c r="E720" s="1" t="s">
        <v>4</v>
      </c>
      <c r="G720" s="1">
        <v>0</v>
      </c>
      <c r="H720" s="1">
        <v>6.41</v>
      </c>
      <c r="I720" s="1">
        <v>0</v>
      </c>
      <c r="J720" s="1">
        <v>3.9</v>
      </c>
      <c r="K720" s="1">
        <v>0</v>
      </c>
    </row>
    <row r="721" spans="1:11" x14ac:dyDescent="0.2">
      <c r="A721" s="1">
        <v>720</v>
      </c>
      <c r="B721" s="1">
        <v>13.8</v>
      </c>
      <c r="E721" s="1" t="s">
        <v>4</v>
      </c>
      <c r="G721" s="1">
        <v>0</v>
      </c>
      <c r="H721" s="1">
        <v>28.77</v>
      </c>
      <c r="I721" s="1">
        <v>0</v>
      </c>
      <c r="J721" s="1">
        <v>13.53</v>
      </c>
      <c r="K721" s="1">
        <v>0</v>
      </c>
    </row>
    <row r="722" spans="1:11" x14ac:dyDescent="0.2">
      <c r="A722" s="1">
        <v>721</v>
      </c>
      <c r="B722" s="1">
        <v>13.8</v>
      </c>
      <c r="E722" s="1" t="s">
        <v>4</v>
      </c>
      <c r="G722" s="1">
        <v>0</v>
      </c>
      <c r="H722" s="1">
        <v>26.71</v>
      </c>
      <c r="I722" s="1">
        <v>0</v>
      </c>
      <c r="J722" s="1">
        <v>12.76</v>
      </c>
      <c r="K722" s="1">
        <v>0</v>
      </c>
    </row>
    <row r="723" spans="1:11" x14ac:dyDescent="0.2">
      <c r="A723" s="1">
        <v>722</v>
      </c>
      <c r="B723" s="1">
        <v>13.8</v>
      </c>
      <c r="E723" s="1" t="s">
        <v>4</v>
      </c>
      <c r="G723" s="1">
        <v>0</v>
      </c>
      <c r="H723" s="1">
        <v>29.76</v>
      </c>
      <c r="I723" s="1">
        <v>0</v>
      </c>
      <c r="J723" s="1">
        <v>12.68</v>
      </c>
      <c r="K723" s="1">
        <v>0</v>
      </c>
    </row>
    <row r="724" spans="1:11" x14ac:dyDescent="0.2">
      <c r="A724" s="1">
        <v>723</v>
      </c>
      <c r="B724" s="1">
        <v>13.8</v>
      </c>
      <c r="E724" s="1" t="s">
        <v>4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</row>
    <row r="725" spans="1:11" x14ac:dyDescent="0.2">
      <c r="A725" s="1">
        <v>724</v>
      </c>
      <c r="B725" s="1">
        <v>13.8</v>
      </c>
      <c r="E725" s="1" t="s">
        <v>4</v>
      </c>
      <c r="G725" s="1">
        <v>0</v>
      </c>
      <c r="H725" s="1">
        <v>4.3600000000000003</v>
      </c>
      <c r="I725" s="1">
        <v>0</v>
      </c>
      <c r="J725" s="1">
        <v>2.31</v>
      </c>
      <c r="K725" s="1">
        <v>0</v>
      </c>
    </row>
    <row r="726" spans="1:11" x14ac:dyDescent="0.2">
      <c r="A726" s="1">
        <v>725</v>
      </c>
      <c r="B726" s="1">
        <v>13.8</v>
      </c>
      <c r="E726" s="1" t="s">
        <v>4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</row>
    <row r="727" spans="1:11" x14ac:dyDescent="0.2">
      <c r="A727" s="1">
        <v>726</v>
      </c>
      <c r="B727" s="1">
        <v>13.8</v>
      </c>
      <c r="E727" s="1" t="s">
        <v>4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</row>
    <row r="728" spans="1:11" x14ac:dyDescent="0.2">
      <c r="A728" s="1">
        <v>727</v>
      </c>
      <c r="B728" s="1">
        <v>13.8</v>
      </c>
      <c r="E728" s="1" t="s">
        <v>4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</row>
    <row r="729" spans="1:11" x14ac:dyDescent="0.2">
      <c r="A729" s="1">
        <v>728</v>
      </c>
      <c r="B729" s="1">
        <v>13.8</v>
      </c>
      <c r="E729" s="1" t="s">
        <v>4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</row>
    <row r="730" spans="1:11" x14ac:dyDescent="0.2">
      <c r="A730" s="1">
        <v>729</v>
      </c>
      <c r="B730" s="1">
        <v>13.8</v>
      </c>
      <c r="E730" s="1" t="s">
        <v>4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</row>
    <row r="731" spans="1:11" x14ac:dyDescent="0.2">
      <c r="A731" s="1">
        <v>730</v>
      </c>
      <c r="B731" s="1">
        <v>13.8</v>
      </c>
      <c r="E731" s="1" t="s">
        <v>4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</row>
    <row r="732" spans="1:11" x14ac:dyDescent="0.2">
      <c r="A732" s="1">
        <v>731</v>
      </c>
      <c r="B732" s="1">
        <v>13.8</v>
      </c>
      <c r="E732" s="1" t="s">
        <v>4</v>
      </c>
      <c r="G732" s="1">
        <v>0</v>
      </c>
      <c r="H732" s="1">
        <v>22.48</v>
      </c>
      <c r="I732" s="1">
        <v>0</v>
      </c>
      <c r="J732" s="1">
        <v>10.35</v>
      </c>
      <c r="K732" s="1">
        <v>0</v>
      </c>
    </row>
    <row r="733" spans="1:11" x14ac:dyDescent="0.2">
      <c r="A733" s="1">
        <v>732</v>
      </c>
      <c r="B733" s="1">
        <v>13.8</v>
      </c>
      <c r="E733" s="1" t="s">
        <v>4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</row>
    <row r="734" spans="1:11" x14ac:dyDescent="0.2">
      <c r="A734" s="1">
        <v>733</v>
      </c>
      <c r="B734" s="1">
        <v>13.8</v>
      </c>
      <c r="E734" s="1" t="s">
        <v>4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</row>
    <row r="735" spans="1:11" x14ac:dyDescent="0.2">
      <c r="A735" s="1">
        <v>734</v>
      </c>
      <c r="B735" s="1">
        <v>13.8</v>
      </c>
      <c r="E735" s="1" t="s">
        <v>4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</row>
    <row r="736" spans="1:11" x14ac:dyDescent="0.2">
      <c r="A736" s="1">
        <v>735</v>
      </c>
      <c r="B736" s="1">
        <v>13.8</v>
      </c>
      <c r="E736" s="1" t="s">
        <v>4</v>
      </c>
      <c r="G736" s="1">
        <v>0</v>
      </c>
      <c r="H736" s="1">
        <v>10.64</v>
      </c>
      <c r="I736" s="1">
        <v>0</v>
      </c>
      <c r="J736" s="1">
        <v>4.83</v>
      </c>
      <c r="K736" s="1">
        <v>0</v>
      </c>
    </row>
    <row r="737" spans="1:11" x14ac:dyDescent="0.2">
      <c r="A737" s="1">
        <v>736</v>
      </c>
      <c r="B737" s="1">
        <v>13.8</v>
      </c>
      <c r="E737" s="1" t="s">
        <v>4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</row>
    <row r="738" spans="1:11" x14ac:dyDescent="0.2">
      <c r="A738" s="1">
        <v>737</v>
      </c>
      <c r="B738" s="1">
        <v>13.8</v>
      </c>
      <c r="E738" s="1" t="s">
        <v>4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</row>
    <row r="739" spans="1:11" x14ac:dyDescent="0.2">
      <c r="A739" s="1">
        <v>738</v>
      </c>
      <c r="B739" s="1">
        <v>13.8</v>
      </c>
      <c r="E739" s="1" t="s">
        <v>4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</row>
    <row r="740" spans="1:11" x14ac:dyDescent="0.2">
      <c r="A740" s="1">
        <v>739</v>
      </c>
      <c r="B740" s="1">
        <v>13.8</v>
      </c>
      <c r="E740" s="1" t="s">
        <v>4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</row>
    <row r="741" spans="1:11" x14ac:dyDescent="0.2">
      <c r="A741" s="1">
        <v>740</v>
      </c>
      <c r="B741" s="1">
        <v>13.8</v>
      </c>
      <c r="E741" s="1" t="s">
        <v>4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</row>
    <row r="742" spans="1:11" x14ac:dyDescent="0.2">
      <c r="A742" s="1">
        <v>741</v>
      </c>
      <c r="B742" s="1">
        <v>13.8</v>
      </c>
      <c r="E742" s="1" t="s">
        <v>4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</row>
    <row r="743" spans="1:11" x14ac:dyDescent="0.2">
      <c r="A743" s="1">
        <v>742</v>
      </c>
      <c r="B743" s="1">
        <v>13.8</v>
      </c>
      <c r="E743" s="1" t="s">
        <v>4</v>
      </c>
      <c r="G743" s="1">
        <v>0</v>
      </c>
      <c r="H743" s="1">
        <v>15</v>
      </c>
      <c r="I743" s="1">
        <v>0</v>
      </c>
      <c r="J743" s="1">
        <v>7.05</v>
      </c>
      <c r="K743" s="1">
        <v>0</v>
      </c>
    </row>
    <row r="744" spans="1:11" x14ac:dyDescent="0.2">
      <c r="A744" s="1">
        <v>743</v>
      </c>
      <c r="B744" s="1">
        <v>13.8</v>
      </c>
      <c r="E744" s="1" t="s">
        <v>4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</row>
    <row r="745" spans="1:11" x14ac:dyDescent="0.2">
      <c r="A745" s="1">
        <v>744</v>
      </c>
      <c r="B745" s="1">
        <v>13.8</v>
      </c>
      <c r="E745" s="1" t="s">
        <v>4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</row>
    <row r="746" spans="1:11" x14ac:dyDescent="0.2">
      <c r="A746" s="1">
        <v>745</v>
      </c>
      <c r="B746" s="1">
        <v>13.8</v>
      </c>
      <c r="E746" s="1" t="s">
        <v>4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</row>
    <row r="747" spans="1:11" x14ac:dyDescent="0.2">
      <c r="A747" s="1">
        <v>746</v>
      </c>
      <c r="B747" s="1">
        <v>13.8</v>
      </c>
      <c r="E747" s="1" t="s">
        <v>4</v>
      </c>
      <c r="G747" s="1">
        <v>0</v>
      </c>
      <c r="H747" s="1">
        <v>10.45</v>
      </c>
      <c r="I747" s="1">
        <v>0</v>
      </c>
      <c r="J747" s="1">
        <v>4.58</v>
      </c>
      <c r="K747" s="1">
        <v>0</v>
      </c>
    </row>
    <row r="748" spans="1:11" x14ac:dyDescent="0.2">
      <c r="A748" s="1">
        <v>747</v>
      </c>
      <c r="B748" s="1">
        <v>13.8</v>
      </c>
      <c r="E748" s="1" t="s">
        <v>4</v>
      </c>
      <c r="G748" s="1">
        <v>0</v>
      </c>
      <c r="H748" s="1">
        <v>10.93</v>
      </c>
      <c r="I748" s="1">
        <v>0</v>
      </c>
      <c r="J748" s="1">
        <v>4.79</v>
      </c>
      <c r="K748" s="1">
        <v>0</v>
      </c>
    </row>
    <row r="749" spans="1:11" x14ac:dyDescent="0.2">
      <c r="A749" s="1">
        <v>748</v>
      </c>
      <c r="B749" s="1">
        <v>13.8</v>
      </c>
      <c r="E749" s="1" t="s">
        <v>4</v>
      </c>
      <c r="G749" s="1">
        <v>0</v>
      </c>
      <c r="H749" s="1">
        <v>5.99</v>
      </c>
      <c r="I749" s="1">
        <v>0</v>
      </c>
      <c r="J749" s="1">
        <v>2.62</v>
      </c>
      <c r="K749" s="1">
        <v>0</v>
      </c>
    </row>
    <row r="750" spans="1:11" x14ac:dyDescent="0.2">
      <c r="A750" s="1">
        <v>749</v>
      </c>
      <c r="B750" s="1">
        <v>13.8</v>
      </c>
      <c r="E750" s="1" t="s">
        <v>4</v>
      </c>
      <c r="G750" s="1">
        <v>0</v>
      </c>
      <c r="H750" s="1">
        <v>16.940000000000001</v>
      </c>
      <c r="I750" s="1">
        <v>0</v>
      </c>
      <c r="J750" s="1">
        <v>7.98</v>
      </c>
      <c r="K750" s="1">
        <v>0</v>
      </c>
    </row>
    <row r="751" spans="1:11" x14ac:dyDescent="0.2">
      <c r="A751" s="1">
        <v>750</v>
      </c>
      <c r="B751" s="1">
        <v>13.8</v>
      </c>
      <c r="E751" s="1" t="s">
        <v>4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</row>
    <row r="752" spans="1:11" x14ac:dyDescent="0.2">
      <c r="A752" s="1">
        <v>751</v>
      </c>
      <c r="B752" s="1">
        <v>13.8</v>
      </c>
      <c r="E752" s="1" t="s">
        <v>4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</row>
    <row r="753" spans="1:11" x14ac:dyDescent="0.2">
      <c r="A753" s="1">
        <v>752</v>
      </c>
      <c r="B753" s="1">
        <v>13.8</v>
      </c>
      <c r="E753" s="1" t="s">
        <v>4</v>
      </c>
      <c r="G753" s="1">
        <v>0</v>
      </c>
      <c r="H753" s="1">
        <v>20.059999999999999</v>
      </c>
      <c r="I753" s="1">
        <v>0</v>
      </c>
      <c r="J753" s="1">
        <v>9.32</v>
      </c>
      <c r="K753" s="1">
        <v>0</v>
      </c>
    </row>
    <row r="754" spans="1:11" x14ac:dyDescent="0.2">
      <c r="A754" s="1">
        <v>753</v>
      </c>
      <c r="B754" s="1">
        <v>13.8</v>
      </c>
      <c r="E754" s="1" t="s">
        <v>4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</row>
    <row r="755" spans="1:11" x14ac:dyDescent="0.2">
      <c r="A755" s="1">
        <v>754</v>
      </c>
      <c r="B755" s="1">
        <v>13.8</v>
      </c>
      <c r="E755" s="1" t="s">
        <v>4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</row>
    <row r="756" spans="1:11" x14ac:dyDescent="0.2">
      <c r="A756" s="1">
        <v>755</v>
      </c>
      <c r="B756" s="1">
        <v>13.8</v>
      </c>
      <c r="E756" s="1" t="s">
        <v>4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</row>
    <row r="757" spans="1:11" x14ac:dyDescent="0.2">
      <c r="A757" s="1">
        <v>756</v>
      </c>
      <c r="B757" s="1">
        <v>13.8</v>
      </c>
      <c r="E757" s="1" t="s">
        <v>4</v>
      </c>
      <c r="G757" s="1">
        <v>0</v>
      </c>
      <c r="H757" s="1">
        <v>16.04</v>
      </c>
      <c r="I757" s="1">
        <v>0</v>
      </c>
      <c r="J757" s="1">
        <v>7.52</v>
      </c>
      <c r="K757" s="1">
        <v>0</v>
      </c>
    </row>
    <row r="758" spans="1:11" x14ac:dyDescent="0.2">
      <c r="A758" s="1">
        <v>757</v>
      </c>
      <c r="B758" s="1">
        <v>13.8</v>
      </c>
      <c r="E758" s="1" t="s">
        <v>4</v>
      </c>
      <c r="G758" s="1">
        <v>0</v>
      </c>
      <c r="H758" s="1">
        <v>39.020000000000003</v>
      </c>
      <c r="I758" s="1">
        <v>0</v>
      </c>
      <c r="J758" s="1">
        <v>27.23</v>
      </c>
      <c r="K758" s="1">
        <v>0</v>
      </c>
    </row>
    <row r="759" spans="1:11" x14ac:dyDescent="0.2">
      <c r="A759" s="1">
        <v>758</v>
      </c>
      <c r="B759" s="1">
        <v>13.8</v>
      </c>
      <c r="E759" s="1" t="s">
        <v>4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</row>
    <row r="760" spans="1:11" x14ac:dyDescent="0.2">
      <c r="A760" s="1">
        <v>759</v>
      </c>
      <c r="B760" s="1">
        <v>13.8</v>
      </c>
      <c r="E760" s="1" t="s">
        <v>4</v>
      </c>
      <c r="G760" s="1">
        <v>0</v>
      </c>
      <c r="H760" s="1">
        <v>42.11</v>
      </c>
      <c r="I760" s="1">
        <v>0</v>
      </c>
      <c r="J760" s="1">
        <v>19.57</v>
      </c>
      <c r="K760" s="1">
        <v>0</v>
      </c>
    </row>
    <row r="761" spans="1:11" x14ac:dyDescent="0.2">
      <c r="A761" s="1">
        <v>760</v>
      </c>
      <c r="B761" s="1">
        <v>13.8</v>
      </c>
      <c r="E761" s="1" t="s">
        <v>4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</row>
    <row r="762" spans="1:11" x14ac:dyDescent="0.2">
      <c r="A762" s="1">
        <v>761</v>
      </c>
      <c r="B762" s="1">
        <v>13.8</v>
      </c>
      <c r="E762" s="1" t="s">
        <v>4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</row>
    <row r="763" spans="1:11" x14ac:dyDescent="0.2">
      <c r="A763" s="1">
        <v>762</v>
      </c>
      <c r="B763" s="1">
        <v>13.8</v>
      </c>
      <c r="E763" s="1" t="s">
        <v>4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</row>
    <row r="764" spans="1:11" x14ac:dyDescent="0.2">
      <c r="A764" s="1">
        <v>763</v>
      </c>
      <c r="B764" s="1">
        <v>13.8</v>
      </c>
      <c r="E764" s="1" t="s">
        <v>4</v>
      </c>
      <c r="G764" s="1">
        <v>0</v>
      </c>
      <c r="H764" s="1">
        <v>26.71</v>
      </c>
      <c r="I764" s="1">
        <v>0</v>
      </c>
      <c r="J764" s="1">
        <v>14.61</v>
      </c>
      <c r="K764" s="1">
        <v>0</v>
      </c>
    </row>
    <row r="765" spans="1:11" x14ac:dyDescent="0.2">
      <c r="A765" s="1">
        <v>764</v>
      </c>
      <c r="B765" s="1">
        <v>13.8</v>
      </c>
      <c r="E765" s="1" t="s">
        <v>4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</row>
    <row r="766" spans="1:11" x14ac:dyDescent="0.2">
      <c r="A766" s="1">
        <v>765</v>
      </c>
      <c r="B766" s="1">
        <v>13.8</v>
      </c>
      <c r="E766" s="1" t="s">
        <v>4</v>
      </c>
      <c r="G766" s="1">
        <v>0</v>
      </c>
      <c r="H766" s="1">
        <v>25.91</v>
      </c>
      <c r="I766" s="1">
        <v>0</v>
      </c>
      <c r="J766" s="1">
        <v>13.21</v>
      </c>
      <c r="K766" s="1">
        <v>0</v>
      </c>
    </row>
    <row r="767" spans="1:11" x14ac:dyDescent="0.2">
      <c r="A767" s="1">
        <v>766</v>
      </c>
      <c r="B767" s="1">
        <v>13.8</v>
      </c>
      <c r="E767" s="1" t="s">
        <v>4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</row>
    <row r="768" spans="1:11" x14ac:dyDescent="0.2">
      <c r="A768" s="1">
        <v>767</v>
      </c>
      <c r="B768" s="1">
        <v>13.8</v>
      </c>
      <c r="E768" s="1" t="s">
        <v>4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</row>
    <row r="769" spans="1:11" x14ac:dyDescent="0.2">
      <c r="A769" s="1">
        <v>768</v>
      </c>
      <c r="B769" s="1">
        <v>13.8</v>
      </c>
      <c r="E769" s="1" t="s">
        <v>4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</row>
    <row r="770" spans="1:11" x14ac:dyDescent="0.2">
      <c r="A770" s="1">
        <v>769</v>
      </c>
      <c r="B770" s="1">
        <v>13.8</v>
      </c>
      <c r="E770" s="1" t="s">
        <v>4</v>
      </c>
      <c r="G770" s="1">
        <v>0</v>
      </c>
      <c r="H770" s="1">
        <v>0.69</v>
      </c>
      <c r="I770" s="1">
        <v>0</v>
      </c>
      <c r="J770" s="1">
        <v>0.3</v>
      </c>
      <c r="K770" s="1">
        <v>0</v>
      </c>
    </row>
    <row r="771" spans="1:11" x14ac:dyDescent="0.2">
      <c r="A771" s="1">
        <v>770</v>
      </c>
      <c r="B771" s="1">
        <v>13.8</v>
      </c>
      <c r="E771" s="1" t="s">
        <v>4</v>
      </c>
      <c r="G771" s="1">
        <v>0</v>
      </c>
      <c r="H771" s="1">
        <v>0.38</v>
      </c>
      <c r="I771" s="1">
        <v>0</v>
      </c>
      <c r="J771" s="1">
        <v>0.16</v>
      </c>
      <c r="K771" s="1">
        <v>0</v>
      </c>
    </row>
    <row r="772" spans="1:11" x14ac:dyDescent="0.2">
      <c r="A772" s="1">
        <v>771</v>
      </c>
      <c r="B772" s="1">
        <v>13.8</v>
      </c>
      <c r="E772" s="1" t="s">
        <v>4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</row>
    <row r="773" spans="1:11" x14ac:dyDescent="0.2">
      <c r="A773" s="1">
        <v>772</v>
      </c>
      <c r="B773" s="1">
        <v>13.8</v>
      </c>
      <c r="E773" s="1" t="s">
        <v>4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</row>
    <row r="774" spans="1:11" x14ac:dyDescent="0.2">
      <c r="A774" s="1">
        <v>773</v>
      </c>
      <c r="B774" s="1">
        <v>13.8</v>
      </c>
      <c r="E774" s="1" t="s">
        <v>4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</row>
    <row r="775" spans="1:11" x14ac:dyDescent="0.2">
      <c r="A775" s="1">
        <v>774</v>
      </c>
      <c r="B775" s="1">
        <v>13.8</v>
      </c>
      <c r="E775" s="1" t="s">
        <v>4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</row>
    <row r="776" spans="1:11" x14ac:dyDescent="0.2">
      <c r="A776" s="1">
        <v>775</v>
      </c>
      <c r="B776" s="1">
        <v>13.8</v>
      </c>
      <c r="E776" s="1" t="s">
        <v>4</v>
      </c>
      <c r="G776" s="1">
        <v>0</v>
      </c>
      <c r="H776" s="1">
        <v>41.04</v>
      </c>
      <c r="I776" s="1">
        <v>0</v>
      </c>
      <c r="J776" s="1">
        <v>17.489999999999998</v>
      </c>
      <c r="K776" s="1">
        <v>0</v>
      </c>
    </row>
    <row r="777" spans="1:11" x14ac:dyDescent="0.2">
      <c r="A777" s="1">
        <v>776</v>
      </c>
      <c r="B777" s="1">
        <v>13.8</v>
      </c>
      <c r="E777" s="1" t="s">
        <v>4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</row>
    <row r="778" spans="1:11" x14ac:dyDescent="0.2">
      <c r="A778" s="1">
        <v>777</v>
      </c>
      <c r="B778" s="1">
        <v>13.8</v>
      </c>
      <c r="E778" s="1" t="s">
        <v>4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</row>
    <row r="779" spans="1:11" x14ac:dyDescent="0.2">
      <c r="A779" s="1">
        <v>778</v>
      </c>
      <c r="B779" s="1">
        <v>13.8</v>
      </c>
      <c r="E779" s="1" t="s">
        <v>4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</row>
    <row r="780" spans="1:11" x14ac:dyDescent="0.2">
      <c r="A780" s="1">
        <v>779</v>
      </c>
      <c r="B780" s="1">
        <v>13.8</v>
      </c>
      <c r="E780" s="1" t="s">
        <v>4</v>
      </c>
      <c r="G780" s="1">
        <v>0</v>
      </c>
      <c r="H780" s="1">
        <v>604</v>
      </c>
      <c r="I780" s="1">
        <v>0</v>
      </c>
      <c r="J780" s="1">
        <v>122.66</v>
      </c>
      <c r="K780" s="1">
        <v>0</v>
      </c>
    </row>
    <row r="781" spans="1:11" x14ac:dyDescent="0.2">
      <c r="A781" s="1">
        <v>780</v>
      </c>
      <c r="B781" s="1">
        <v>13.8</v>
      </c>
      <c r="E781" s="1" t="s">
        <v>4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</row>
    <row r="782" spans="1:11" x14ac:dyDescent="0.2">
      <c r="A782" s="1">
        <v>781</v>
      </c>
      <c r="B782" s="1">
        <v>13.8</v>
      </c>
      <c r="E782" s="1" t="s">
        <v>4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</row>
    <row r="783" spans="1:11" x14ac:dyDescent="0.2">
      <c r="A783" s="1">
        <v>782</v>
      </c>
      <c r="B783" s="1">
        <v>13.8</v>
      </c>
      <c r="E783" s="1" t="s">
        <v>4</v>
      </c>
      <c r="G783" s="1">
        <v>0</v>
      </c>
      <c r="H783" s="1">
        <v>4.29</v>
      </c>
      <c r="I783" s="1">
        <v>0</v>
      </c>
      <c r="J783" s="1">
        <v>1.83</v>
      </c>
      <c r="K783" s="1">
        <v>0</v>
      </c>
    </row>
    <row r="784" spans="1:11" x14ac:dyDescent="0.2">
      <c r="A784" s="1">
        <v>783</v>
      </c>
      <c r="B784" s="1">
        <v>13.8</v>
      </c>
      <c r="E784" s="1" t="s">
        <v>4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</row>
    <row r="785" spans="1:11" x14ac:dyDescent="0.2">
      <c r="A785" s="1">
        <v>784</v>
      </c>
      <c r="B785" s="1">
        <v>13.8</v>
      </c>
      <c r="E785" s="1" t="s">
        <v>4</v>
      </c>
      <c r="G785" s="1">
        <v>0</v>
      </c>
      <c r="H785" s="1">
        <v>12.36</v>
      </c>
      <c r="I785" s="1">
        <v>0</v>
      </c>
      <c r="J785" s="1">
        <v>7.18</v>
      </c>
      <c r="K785" s="1">
        <v>0</v>
      </c>
    </row>
    <row r="786" spans="1:11" x14ac:dyDescent="0.2">
      <c r="A786" s="1">
        <v>785</v>
      </c>
      <c r="B786" s="1">
        <v>13.8</v>
      </c>
      <c r="E786" s="1" t="s">
        <v>4</v>
      </c>
      <c r="G786" s="1">
        <v>0</v>
      </c>
      <c r="H786" s="1">
        <v>154</v>
      </c>
      <c r="I786" s="1">
        <v>0</v>
      </c>
      <c r="J786" s="1">
        <v>99.47</v>
      </c>
      <c r="K786" s="1">
        <v>0</v>
      </c>
    </row>
    <row r="787" spans="1:11" x14ac:dyDescent="0.2">
      <c r="A787" s="1">
        <v>786</v>
      </c>
      <c r="B787" s="1">
        <v>13.8</v>
      </c>
      <c r="E787" s="1" t="s">
        <v>4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</row>
    <row r="788" spans="1:11" x14ac:dyDescent="0.2">
      <c r="A788" s="1">
        <v>787</v>
      </c>
      <c r="B788" s="1">
        <v>13.8</v>
      </c>
      <c r="E788" s="1" t="s">
        <v>4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</row>
    <row r="789" spans="1:11" x14ac:dyDescent="0.2">
      <c r="A789" s="1">
        <v>788</v>
      </c>
      <c r="B789" s="1">
        <v>13.8</v>
      </c>
      <c r="E789" s="1" t="s">
        <v>4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</row>
    <row r="790" spans="1:11" x14ac:dyDescent="0.2">
      <c r="A790" s="1">
        <v>789</v>
      </c>
      <c r="B790" s="1">
        <v>13.8</v>
      </c>
      <c r="E790" s="1" t="s">
        <v>4</v>
      </c>
      <c r="G790" s="1">
        <v>0</v>
      </c>
      <c r="H790" s="1">
        <v>1.98</v>
      </c>
      <c r="I790" s="1">
        <v>0</v>
      </c>
      <c r="J790" s="1">
        <v>0.85</v>
      </c>
      <c r="K790" s="1">
        <v>0</v>
      </c>
    </row>
    <row r="791" spans="1:11" x14ac:dyDescent="0.2">
      <c r="A791" s="1">
        <v>790</v>
      </c>
      <c r="B791" s="1">
        <v>13.8</v>
      </c>
      <c r="E791" s="1" t="s">
        <v>4</v>
      </c>
      <c r="G791" s="1">
        <v>0</v>
      </c>
      <c r="H791" s="1">
        <v>1.86</v>
      </c>
      <c r="I791" s="1">
        <v>0</v>
      </c>
      <c r="J791" s="1">
        <v>0.87</v>
      </c>
      <c r="K791" s="1">
        <v>0</v>
      </c>
    </row>
    <row r="792" spans="1:11" x14ac:dyDescent="0.2">
      <c r="A792" s="1">
        <v>791</v>
      </c>
      <c r="B792" s="1">
        <v>13.8</v>
      </c>
      <c r="E792" s="1" t="s">
        <v>4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</row>
    <row r="793" spans="1:11" x14ac:dyDescent="0.2">
      <c r="A793" s="1">
        <v>792</v>
      </c>
      <c r="B793" s="1">
        <v>13.8</v>
      </c>
      <c r="E793" s="1" t="s">
        <v>4</v>
      </c>
      <c r="G793" s="1">
        <v>0</v>
      </c>
      <c r="H793" s="1">
        <v>2.0499999999999998</v>
      </c>
      <c r="I793" s="1">
        <v>0</v>
      </c>
      <c r="J793" s="1">
        <v>0.88</v>
      </c>
      <c r="K793" s="1">
        <v>0</v>
      </c>
    </row>
    <row r="794" spans="1:11" x14ac:dyDescent="0.2">
      <c r="A794" s="1">
        <v>793</v>
      </c>
      <c r="B794" s="1">
        <v>13.8</v>
      </c>
      <c r="E794" s="1" t="s">
        <v>4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</row>
    <row r="795" spans="1:11" x14ac:dyDescent="0.2">
      <c r="A795" s="1">
        <v>794</v>
      </c>
      <c r="B795" s="1">
        <v>13.8</v>
      </c>
      <c r="E795" s="1" t="s">
        <v>4</v>
      </c>
      <c r="G795" s="1">
        <v>0</v>
      </c>
      <c r="H795" s="1">
        <v>3.36</v>
      </c>
      <c r="I795" s="1">
        <v>0</v>
      </c>
      <c r="J795" s="1">
        <v>1.86</v>
      </c>
      <c r="K795" s="1">
        <v>0</v>
      </c>
    </row>
    <row r="796" spans="1:11" x14ac:dyDescent="0.2">
      <c r="A796" s="1">
        <v>795</v>
      </c>
      <c r="B796" s="1">
        <v>13.8</v>
      </c>
      <c r="E796" s="1" t="s">
        <v>4</v>
      </c>
      <c r="G796" s="1">
        <v>0</v>
      </c>
      <c r="H796" s="1">
        <v>5.42</v>
      </c>
      <c r="I796" s="1">
        <v>0</v>
      </c>
      <c r="J796" s="1">
        <v>2.6</v>
      </c>
      <c r="K796" s="1">
        <v>0</v>
      </c>
    </row>
    <row r="797" spans="1:11" x14ac:dyDescent="0.2">
      <c r="A797" s="1">
        <v>796</v>
      </c>
      <c r="B797" s="1">
        <v>13.8</v>
      </c>
      <c r="E797" s="1" t="s">
        <v>4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</row>
    <row r="798" spans="1:11" x14ac:dyDescent="0.2">
      <c r="A798" s="1">
        <v>797</v>
      </c>
      <c r="B798" s="1">
        <v>13.8</v>
      </c>
      <c r="E798" s="1" t="s">
        <v>4</v>
      </c>
      <c r="G798" s="1">
        <v>0</v>
      </c>
      <c r="H798" s="1">
        <v>1.07</v>
      </c>
      <c r="I798" s="1">
        <v>0</v>
      </c>
      <c r="J798" s="1">
        <v>0.45</v>
      </c>
      <c r="K798" s="1">
        <v>0</v>
      </c>
    </row>
    <row r="799" spans="1:11" x14ac:dyDescent="0.2">
      <c r="A799" s="1">
        <v>798</v>
      </c>
      <c r="B799" s="1">
        <v>13.8</v>
      </c>
      <c r="E799" s="1" t="s">
        <v>4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</row>
    <row r="800" spans="1:11" x14ac:dyDescent="0.2">
      <c r="A800" s="1">
        <v>799</v>
      </c>
      <c r="B800" s="1">
        <v>13.8</v>
      </c>
      <c r="E800" s="1" t="s">
        <v>4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</row>
    <row r="801" spans="1:11" x14ac:dyDescent="0.2">
      <c r="A801" s="1">
        <v>800</v>
      </c>
      <c r="B801" s="1">
        <v>13.8</v>
      </c>
      <c r="E801" s="1" t="s">
        <v>4</v>
      </c>
      <c r="G801" s="1">
        <v>0</v>
      </c>
      <c r="H801" s="1">
        <v>0.77</v>
      </c>
      <c r="I801" s="1">
        <v>0</v>
      </c>
      <c r="J801" s="1">
        <v>0.33</v>
      </c>
      <c r="K801" s="1">
        <v>0</v>
      </c>
    </row>
    <row r="802" spans="1:11" x14ac:dyDescent="0.2">
      <c r="A802" s="1">
        <v>801</v>
      </c>
      <c r="B802" s="1">
        <v>13.8</v>
      </c>
      <c r="E802" s="1" t="s">
        <v>4</v>
      </c>
      <c r="G802" s="1">
        <v>0</v>
      </c>
      <c r="H802" s="1">
        <v>3.12</v>
      </c>
      <c r="I802" s="1">
        <v>0</v>
      </c>
      <c r="J802" s="1">
        <v>1.33</v>
      </c>
      <c r="K802" s="1">
        <v>0</v>
      </c>
    </row>
    <row r="803" spans="1:11" x14ac:dyDescent="0.2">
      <c r="A803" s="1">
        <v>802</v>
      </c>
      <c r="B803" s="1">
        <v>13.8</v>
      </c>
      <c r="E803" s="1" t="s">
        <v>4</v>
      </c>
      <c r="G803" s="1">
        <v>0</v>
      </c>
      <c r="H803" s="1">
        <v>0.08</v>
      </c>
      <c r="I803" s="1">
        <v>0</v>
      </c>
      <c r="J803" s="1">
        <v>0.04</v>
      </c>
      <c r="K803" s="1">
        <v>0</v>
      </c>
    </row>
    <row r="804" spans="1:11" x14ac:dyDescent="0.2">
      <c r="A804" s="1">
        <v>803</v>
      </c>
      <c r="B804" s="1">
        <v>13.8</v>
      </c>
      <c r="E804" s="1" t="s">
        <v>4</v>
      </c>
      <c r="G804" s="1">
        <v>0</v>
      </c>
      <c r="H804" s="1">
        <v>18.39</v>
      </c>
      <c r="I804" s="1">
        <v>0</v>
      </c>
      <c r="J804" s="1">
        <v>9.61</v>
      </c>
      <c r="K804" s="1">
        <v>0</v>
      </c>
    </row>
    <row r="805" spans="1:11" x14ac:dyDescent="0.2">
      <c r="A805" s="1">
        <v>804</v>
      </c>
      <c r="B805" s="1">
        <v>13.8</v>
      </c>
      <c r="E805" s="1" t="s">
        <v>4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</row>
    <row r="806" spans="1:11" x14ac:dyDescent="0.2">
      <c r="A806" s="1">
        <v>805</v>
      </c>
      <c r="B806" s="1">
        <v>13.8</v>
      </c>
      <c r="E806" s="1" t="s">
        <v>4</v>
      </c>
      <c r="G806" s="1">
        <v>0</v>
      </c>
      <c r="H806" s="1">
        <v>8.74</v>
      </c>
      <c r="I806" s="1">
        <v>0</v>
      </c>
      <c r="J806" s="1">
        <v>4.58</v>
      </c>
      <c r="K806" s="1">
        <v>0</v>
      </c>
    </row>
    <row r="807" spans="1:11" x14ac:dyDescent="0.2">
      <c r="A807" s="1">
        <v>806</v>
      </c>
      <c r="B807" s="1">
        <v>13.8</v>
      </c>
      <c r="E807" s="1" t="s">
        <v>4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</row>
    <row r="808" spans="1:11" x14ac:dyDescent="0.2">
      <c r="A808" s="1">
        <v>807</v>
      </c>
      <c r="B808" s="1">
        <v>13.8</v>
      </c>
      <c r="E808" s="1" t="s">
        <v>4</v>
      </c>
      <c r="G808" s="1">
        <v>0</v>
      </c>
      <c r="H808" s="1">
        <v>8.52</v>
      </c>
      <c r="I808" s="1">
        <v>0</v>
      </c>
      <c r="J808" s="1">
        <v>3.63</v>
      </c>
      <c r="K808" s="1">
        <v>0</v>
      </c>
    </row>
    <row r="809" spans="1:11" x14ac:dyDescent="0.2">
      <c r="A809" s="1">
        <v>808</v>
      </c>
      <c r="B809" s="1">
        <v>13.8</v>
      </c>
      <c r="E809" s="1" t="s">
        <v>4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</row>
    <row r="810" spans="1:11" x14ac:dyDescent="0.2">
      <c r="A810" s="1">
        <v>809</v>
      </c>
      <c r="B810" s="1">
        <v>13.8</v>
      </c>
      <c r="E810" s="1" t="s">
        <v>4</v>
      </c>
      <c r="G810" s="1">
        <v>0</v>
      </c>
      <c r="H810" s="1">
        <v>2.34</v>
      </c>
      <c r="I810" s="1">
        <v>0</v>
      </c>
      <c r="J810" s="1">
        <v>1.36</v>
      </c>
      <c r="K810" s="1">
        <v>0</v>
      </c>
    </row>
    <row r="811" spans="1:11" x14ac:dyDescent="0.2">
      <c r="A811" s="1">
        <v>810</v>
      </c>
      <c r="B811" s="1">
        <v>13.8</v>
      </c>
      <c r="E811" s="1" t="s">
        <v>4</v>
      </c>
      <c r="G811" s="1">
        <v>0</v>
      </c>
      <c r="H811" s="1">
        <v>0.48</v>
      </c>
      <c r="I811" s="1">
        <v>0</v>
      </c>
      <c r="J811" s="1">
        <v>0.2</v>
      </c>
      <c r="K811" s="1">
        <v>0</v>
      </c>
    </row>
    <row r="812" spans="1:11" x14ac:dyDescent="0.2">
      <c r="A812" s="1">
        <v>811</v>
      </c>
      <c r="B812" s="1">
        <v>13.8</v>
      </c>
      <c r="E812" s="1" t="s">
        <v>4</v>
      </c>
      <c r="G812" s="1">
        <v>0</v>
      </c>
      <c r="H812" s="1">
        <v>4.25</v>
      </c>
      <c r="I812" s="1">
        <v>0</v>
      </c>
      <c r="J812" s="1">
        <v>2.19</v>
      </c>
      <c r="K812" s="1">
        <v>0</v>
      </c>
    </row>
    <row r="813" spans="1:11" x14ac:dyDescent="0.2">
      <c r="A813" s="1">
        <v>812</v>
      </c>
      <c r="B813" s="1">
        <v>13.8</v>
      </c>
      <c r="E813" s="1" t="s">
        <v>4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</row>
    <row r="814" spans="1:11" x14ac:dyDescent="0.2">
      <c r="A814" s="1">
        <v>813</v>
      </c>
      <c r="B814" s="1">
        <v>13.8</v>
      </c>
      <c r="E814" s="1" t="s">
        <v>4</v>
      </c>
      <c r="G814" s="1">
        <v>0</v>
      </c>
      <c r="H814" s="1">
        <v>0.57999999999999996</v>
      </c>
      <c r="I814" s="1">
        <v>0</v>
      </c>
      <c r="J814" s="1">
        <v>0.25</v>
      </c>
      <c r="K814" s="1">
        <v>0</v>
      </c>
    </row>
    <row r="815" spans="1:11" x14ac:dyDescent="0.2">
      <c r="A815" s="1">
        <v>814</v>
      </c>
      <c r="B815" s="1">
        <v>13.8</v>
      </c>
      <c r="E815" s="1" t="s">
        <v>4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</row>
    <row r="816" spans="1:11" x14ac:dyDescent="0.2">
      <c r="A816" s="1">
        <v>815</v>
      </c>
      <c r="B816" s="1">
        <v>13.8</v>
      </c>
      <c r="E816" s="1" t="s">
        <v>4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</row>
    <row r="817" spans="1:11" x14ac:dyDescent="0.2">
      <c r="A817" s="1">
        <v>816</v>
      </c>
      <c r="B817" s="1">
        <v>13.8</v>
      </c>
      <c r="E817" s="1" t="s">
        <v>4</v>
      </c>
      <c r="G817" s="1">
        <v>0</v>
      </c>
      <c r="H817" s="1">
        <v>20.16</v>
      </c>
      <c r="I817" s="1">
        <v>0</v>
      </c>
      <c r="J817" s="1">
        <v>11.94</v>
      </c>
      <c r="K817" s="1">
        <v>0</v>
      </c>
    </row>
    <row r="818" spans="1:11" x14ac:dyDescent="0.2">
      <c r="A818" s="1">
        <v>817</v>
      </c>
      <c r="B818" s="1">
        <v>13.8</v>
      </c>
      <c r="E818" s="1" t="s">
        <v>4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</row>
    <row r="819" spans="1:11" x14ac:dyDescent="0.2">
      <c r="A819" s="1">
        <v>818</v>
      </c>
      <c r="B819" s="1">
        <v>13.8</v>
      </c>
      <c r="E819" s="1" t="s">
        <v>4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</row>
    <row r="820" spans="1:11" x14ac:dyDescent="0.2">
      <c r="A820" s="1">
        <v>819</v>
      </c>
      <c r="B820" s="1">
        <v>13.8</v>
      </c>
      <c r="E820" s="1" t="s">
        <v>4</v>
      </c>
      <c r="G820" s="1">
        <v>0</v>
      </c>
      <c r="H820" s="1">
        <v>22.81</v>
      </c>
      <c r="I820" s="1">
        <v>0</v>
      </c>
      <c r="J820" s="1">
        <v>12.05</v>
      </c>
      <c r="K820" s="1">
        <v>0</v>
      </c>
    </row>
    <row r="821" spans="1:11" x14ac:dyDescent="0.2">
      <c r="A821" s="1">
        <v>820</v>
      </c>
      <c r="B821" s="1">
        <v>13.8</v>
      </c>
      <c r="E821" s="1" t="s">
        <v>4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</row>
    <row r="822" spans="1:11" x14ac:dyDescent="0.2">
      <c r="A822" s="1">
        <v>821</v>
      </c>
      <c r="B822" s="1">
        <v>13.8</v>
      </c>
      <c r="E822" s="1" t="s">
        <v>4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</row>
    <row r="823" spans="1:11" x14ac:dyDescent="0.2">
      <c r="A823" s="1">
        <v>822</v>
      </c>
      <c r="B823" s="1">
        <v>13.8</v>
      </c>
      <c r="E823" s="1" t="s">
        <v>4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</row>
    <row r="824" spans="1:11" x14ac:dyDescent="0.2">
      <c r="A824" s="1">
        <v>823</v>
      </c>
      <c r="B824" s="1">
        <v>13.8</v>
      </c>
      <c r="E824" s="1" t="s">
        <v>4</v>
      </c>
      <c r="G824" s="1">
        <v>0</v>
      </c>
      <c r="H824" s="1">
        <v>38.21</v>
      </c>
      <c r="I824" s="1">
        <v>0</v>
      </c>
      <c r="J824" s="1">
        <v>18.239999999999998</v>
      </c>
      <c r="K824" s="1">
        <v>0</v>
      </c>
    </row>
    <row r="825" spans="1:11" x14ac:dyDescent="0.2">
      <c r="A825" s="1">
        <v>824</v>
      </c>
      <c r="B825" s="1">
        <v>13.8</v>
      </c>
      <c r="E825" s="1" t="s">
        <v>4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</row>
    <row r="826" spans="1:11" x14ac:dyDescent="0.2">
      <c r="A826" s="1">
        <v>825</v>
      </c>
      <c r="B826" s="1">
        <v>13.8</v>
      </c>
      <c r="E826" s="1" t="s">
        <v>4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</row>
    <row r="827" spans="1:11" x14ac:dyDescent="0.2">
      <c r="A827" s="1">
        <v>826</v>
      </c>
      <c r="B827" s="1">
        <v>13.8</v>
      </c>
      <c r="E827" s="1" t="s">
        <v>4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</row>
    <row r="828" spans="1:11" x14ac:dyDescent="0.2">
      <c r="A828" s="1">
        <v>827</v>
      </c>
      <c r="B828" s="1">
        <v>13.8</v>
      </c>
      <c r="E828" s="1" t="s">
        <v>4</v>
      </c>
      <c r="G828" s="1">
        <v>0</v>
      </c>
      <c r="H828" s="1">
        <v>25.14</v>
      </c>
      <c r="I828" s="1">
        <v>0</v>
      </c>
      <c r="J828" s="1">
        <v>13.43</v>
      </c>
      <c r="K828" s="1">
        <v>0</v>
      </c>
    </row>
    <row r="829" spans="1:11" x14ac:dyDescent="0.2">
      <c r="A829" s="1">
        <v>828</v>
      </c>
      <c r="B829" s="1">
        <v>13.8</v>
      </c>
      <c r="E829" s="1" t="s">
        <v>4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</row>
    <row r="830" spans="1:11" x14ac:dyDescent="0.2">
      <c r="A830" s="1">
        <v>829</v>
      </c>
      <c r="B830" s="1">
        <v>13.8</v>
      </c>
      <c r="E830" s="1" t="s">
        <v>4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</row>
    <row r="831" spans="1:11" x14ac:dyDescent="0.2">
      <c r="A831" s="1">
        <v>830</v>
      </c>
      <c r="B831" s="1">
        <v>13.8</v>
      </c>
      <c r="E831" s="1" t="s">
        <v>4</v>
      </c>
      <c r="G831" s="1">
        <v>0</v>
      </c>
      <c r="H831" s="1">
        <v>28.25</v>
      </c>
      <c r="I831" s="1">
        <v>0</v>
      </c>
      <c r="J831" s="1">
        <v>12.41</v>
      </c>
      <c r="K831" s="1">
        <v>0</v>
      </c>
    </row>
    <row r="832" spans="1:11" x14ac:dyDescent="0.2">
      <c r="A832" s="1">
        <v>831</v>
      </c>
      <c r="B832" s="1">
        <v>13.8</v>
      </c>
      <c r="E832" s="1" t="s">
        <v>4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</row>
    <row r="833" spans="1:11" x14ac:dyDescent="0.2">
      <c r="A833" s="1">
        <v>832</v>
      </c>
      <c r="B833" s="1">
        <v>13.8</v>
      </c>
      <c r="E833" s="1" t="s">
        <v>4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</row>
    <row r="834" spans="1:11" x14ac:dyDescent="0.2">
      <c r="A834" s="1">
        <v>833</v>
      </c>
      <c r="B834" s="1">
        <v>13.8</v>
      </c>
      <c r="E834" s="1" t="s">
        <v>4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</row>
    <row r="835" spans="1:11" x14ac:dyDescent="0.2">
      <c r="A835" s="1">
        <v>834</v>
      </c>
      <c r="B835" s="1">
        <v>13.8</v>
      </c>
      <c r="E835" s="1" t="s">
        <v>4</v>
      </c>
      <c r="G835" s="1">
        <v>0</v>
      </c>
      <c r="H835" s="1">
        <v>210</v>
      </c>
      <c r="I835" s="1">
        <v>0</v>
      </c>
      <c r="J835" s="1">
        <v>101.7</v>
      </c>
      <c r="K835" s="1">
        <v>0</v>
      </c>
    </row>
    <row r="836" spans="1:11" x14ac:dyDescent="0.2">
      <c r="A836" s="1">
        <v>835</v>
      </c>
      <c r="B836" s="1">
        <v>13.8</v>
      </c>
      <c r="E836" s="1" t="s">
        <v>4</v>
      </c>
      <c r="G836" s="1">
        <v>0</v>
      </c>
      <c r="H836" s="1">
        <v>3.57</v>
      </c>
      <c r="I836" s="1">
        <v>0</v>
      </c>
      <c r="J836" s="1">
        <v>1.52</v>
      </c>
      <c r="K836" s="1">
        <v>0</v>
      </c>
    </row>
    <row r="837" spans="1:11" x14ac:dyDescent="0.2">
      <c r="A837" s="1">
        <v>836</v>
      </c>
      <c r="B837" s="1">
        <v>13.8</v>
      </c>
      <c r="E837" s="1" t="s">
        <v>4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</row>
    <row r="838" spans="1:11" x14ac:dyDescent="0.2">
      <c r="A838" s="1">
        <v>837</v>
      </c>
      <c r="B838" s="1">
        <v>13.8</v>
      </c>
      <c r="E838" s="1" t="s">
        <v>4</v>
      </c>
      <c r="G838" s="1">
        <v>0</v>
      </c>
      <c r="H838" s="1">
        <v>2.83</v>
      </c>
      <c r="I838" s="1">
        <v>0</v>
      </c>
      <c r="J838" s="1">
        <v>1.43</v>
      </c>
      <c r="K838" s="1">
        <v>0</v>
      </c>
    </row>
    <row r="839" spans="1:11" x14ac:dyDescent="0.2">
      <c r="A839" s="1">
        <v>838</v>
      </c>
      <c r="B839" s="1">
        <v>13.8</v>
      </c>
      <c r="E839" s="1" t="s">
        <v>4</v>
      </c>
      <c r="G839" s="1">
        <v>0</v>
      </c>
      <c r="H839" s="1">
        <v>20.350000000000001</v>
      </c>
      <c r="I839" s="1">
        <v>0</v>
      </c>
      <c r="J839" s="1">
        <v>9.18</v>
      </c>
      <c r="K839" s="1">
        <v>0</v>
      </c>
    </row>
    <row r="840" spans="1:11" x14ac:dyDescent="0.2">
      <c r="A840" s="1">
        <v>839</v>
      </c>
      <c r="B840" s="1">
        <v>13.8</v>
      </c>
      <c r="E840" s="1" t="s">
        <v>4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</row>
    <row r="841" spans="1:11" x14ac:dyDescent="0.2">
      <c r="A841" s="1">
        <v>840</v>
      </c>
      <c r="B841" s="1">
        <v>13.8</v>
      </c>
      <c r="E841" s="1" t="s">
        <v>4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</row>
    <row r="842" spans="1:11" x14ac:dyDescent="0.2">
      <c r="A842" s="1">
        <v>841</v>
      </c>
      <c r="B842" s="1">
        <v>13.8</v>
      </c>
      <c r="E842" s="1" t="s">
        <v>4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</row>
    <row r="843" spans="1:11" x14ac:dyDescent="0.2">
      <c r="A843" s="1">
        <v>842</v>
      </c>
      <c r="B843" s="1">
        <v>13.8</v>
      </c>
      <c r="E843" s="1" t="s">
        <v>4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</row>
    <row r="844" spans="1:11" x14ac:dyDescent="0.2">
      <c r="A844" s="1">
        <v>843</v>
      </c>
      <c r="B844" s="1">
        <v>13.8</v>
      </c>
      <c r="E844" s="1" t="s">
        <v>4</v>
      </c>
      <c r="G844" s="1">
        <v>0</v>
      </c>
      <c r="H844" s="1">
        <v>8.02</v>
      </c>
      <c r="I844" s="1">
        <v>0</v>
      </c>
      <c r="J844" s="1">
        <v>3.42</v>
      </c>
      <c r="K844" s="1">
        <v>0</v>
      </c>
    </row>
    <row r="845" spans="1:11" x14ac:dyDescent="0.2">
      <c r="A845" s="1">
        <v>844</v>
      </c>
      <c r="B845" s="1">
        <v>13.8</v>
      </c>
      <c r="E845" s="1" t="s">
        <v>4</v>
      </c>
      <c r="G845" s="1">
        <v>0</v>
      </c>
      <c r="H845" s="1">
        <v>28.65</v>
      </c>
      <c r="I845" s="1">
        <v>0</v>
      </c>
      <c r="J845" s="1">
        <v>14.89</v>
      </c>
      <c r="K845" s="1">
        <v>0</v>
      </c>
    </row>
    <row r="846" spans="1:11" x14ac:dyDescent="0.2">
      <c r="A846" s="1">
        <v>845</v>
      </c>
      <c r="B846" s="1">
        <v>13.8</v>
      </c>
      <c r="E846" s="1" t="s">
        <v>4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</row>
    <row r="847" spans="1:11" x14ac:dyDescent="0.2">
      <c r="A847" s="1">
        <v>846</v>
      </c>
      <c r="B847" s="1">
        <v>13.8</v>
      </c>
      <c r="E847" s="1" t="s">
        <v>4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</row>
    <row r="848" spans="1:11" x14ac:dyDescent="0.2">
      <c r="A848" s="1">
        <v>847</v>
      </c>
      <c r="B848" s="1">
        <v>13.8</v>
      </c>
      <c r="E848" s="1" t="s">
        <v>4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</row>
    <row r="849" spans="1:11" x14ac:dyDescent="0.2">
      <c r="A849" s="1">
        <v>848</v>
      </c>
      <c r="B849" s="1">
        <v>13.8</v>
      </c>
      <c r="E849" s="1" t="s">
        <v>4</v>
      </c>
      <c r="G849" s="1">
        <v>0</v>
      </c>
      <c r="H849" s="1">
        <v>75.209999999999994</v>
      </c>
      <c r="I849" s="1">
        <v>0</v>
      </c>
      <c r="J849" s="1">
        <v>38.520000000000003</v>
      </c>
      <c r="K849" s="1">
        <v>0</v>
      </c>
    </row>
    <row r="850" spans="1:11" x14ac:dyDescent="0.2">
      <c r="A850" s="1">
        <v>849</v>
      </c>
      <c r="B850" s="1">
        <v>13.8</v>
      </c>
      <c r="E850" s="1" t="s">
        <v>4</v>
      </c>
      <c r="G850" s="1">
        <v>0</v>
      </c>
      <c r="H850" s="1">
        <v>56.29</v>
      </c>
      <c r="I850" s="1">
        <v>0</v>
      </c>
      <c r="J850" s="1">
        <v>27.6</v>
      </c>
      <c r="K850" s="1">
        <v>0</v>
      </c>
    </row>
    <row r="851" spans="1:11" x14ac:dyDescent="0.2">
      <c r="A851" s="1">
        <v>850</v>
      </c>
      <c r="B851" s="1">
        <v>13.8</v>
      </c>
      <c r="E851" s="1" t="s">
        <v>4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</row>
    <row r="852" spans="1:11" x14ac:dyDescent="0.2">
      <c r="A852" s="1">
        <v>851</v>
      </c>
      <c r="B852" s="1">
        <v>13.8</v>
      </c>
      <c r="E852" s="1" t="s">
        <v>4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</row>
    <row r="853" spans="1:11" x14ac:dyDescent="0.2">
      <c r="A853" s="1">
        <v>852</v>
      </c>
      <c r="B853" s="1">
        <v>13.8</v>
      </c>
      <c r="E853" s="1" t="s">
        <v>4</v>
      </c>
      <c r="G853" s="1">
        <v>0</v>
      </c>
      <c r="H853" s="1">
        <v>20.9</v>
      </c>
      <c r="I853" s="1">
        <v>0</v>
      </c>
      <c r="J853" s="1">
        <v>8.91</v>
      </c>
      <c r="K853" s="1">
        <v>0</v>
      </c>
    </row>
    <row r="854" spans="1:11" x14ac:dyDescent="0.2">
      <c r="A854" s="1">
        <v>853</v>
      </c>
      <c r="B854" s="1">
        <v>13.8</v>
      </c>
      <c r="E854" s="1" t="s">
        <v>4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</row>
    <row r="855" spans="1:11" x14ac:dyDescent="0.2">
      <c r="A855" s="1">
        <v>854</v>
      </c>
      <c r="B855" s="1">
        <v>13.8</v>
      </c>
      <c r="E855" s="1" t="s">
        <v>4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</row>
    <row r="856" spans="1:11" x14ac:dyDescent="0.2">
      <c r="A856" s="1">
        <v>855</v>
      </c>
      <c r="B856" s="1">
        <v>13.8</v>
      </c>
      <c r="E856" s="1" t="s">
        <v>4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</row>
    <row r="857" spans="1:11" x14ac:dyDescent="0.2">
      <c r="A857" s="1">
        <v>856</v>
      </c>
      <c r="B857" s="1">
        <v>13.8</v>
      </c>
      <c r="E857" s="1" t="s">
        <v>4</v>
      </c>
      <c r="G857" s="1">
        <v>0</v>
      </c>
      <c r="H857" s="1">
        <v>22.51</v>
      </c>
      <c r="I857" s="1">
        <v>0</v>
      </c>
      <c r="J857" s="1">
        <v>11.38</v>
      </c>
      <c r="K857" s="1">
        <v>0</v>
      </c>
    </row>
    <row r="858" spans="1:11" x14ac:dyDescent="0.2">
      <c r="A858" s="1">
        <v>857</v>
      </c>
      <c r="B858" s="1">
        <v>13.8</v>
      </c>
      <c r="E858" s="1" t="s">
        <v>4</v>
      </c>
      <c r="G858" s="1">
        <v>0</v>
      </c>
      <c r="H858" s="1">
        <v>18.690000000000001</v>
      </c>
      <c r="I858" s="1">
        <v>0</v>
      </c>
      <c r="J858" s="1">
        <v>10.199999999999999</v>
      </c>
      <c r="K858" s="1">
        <v>0</v>
      </c>
    </row>
    <row r="859" spans="1:11" x14ac:dyDescent="0.2">
      <c r="A859" s="1">
        <v>858</v>
      </c>
      <c r="B859" s="1">
        <v>13.8</v>
      </c>
      <c r="E859" s="1" t="s">
        <v>4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</row>
    <row r="860" spans="1:11" x14ac:dyDescent="0.2">
      <c r="A860" s="1">
        <v>859</v>
      </c>
      <c r="B860" s="1">
        <v>13.8</v>
      </c>
      <c r="E860" s="1" t="s">
        <v>4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</row>
    <row r="861" spans="1:11" x14ac:dyDescent="0.2">
      <c r="A861" s="1">
        <v>860</v>
      </c>
      <c r="B861" s="1">
        <v>13.8</v>
      </c>
      <c r="E861" s="1" t="s">
        <v>4</v>
      </c>
      <c r="G861" s="1">
        <v>0</v>
      </c>
      <c r="H861" s="1">
        <v>35.520000000000003</v>
      </c>
      <c r="I861" s="1">
        <v>0</v>
      </c>
      <c r="J861" s="1">
        <v>17.98</v>
      </c>
      <c r="K861" s="1">
        <v>0</v>
      </c>
    </row>
    <row r="862" spans="1:11" x14ac:dyDescent="0.2">
      <c r="A862" s="1">
        <v>861</v>
      </c>
      <c r="B862" s="1">
        <v>13.8</v>
      </c>
      <c r="E862" s="1" t="s">
        <v>4</v>
      </c>
      <c r="G862" s="1">
        <v>0</v>
      </c>
      <c r="H862" s="1">
        <v>21.87</v>
      </c>
      <c r="I862" s="1">
        <v>0</v>
      </c>
      <c r="J862" s="1">
        <v>10.07</v>
      </c>
      <c r="K862" s="1">
        <v>0</v>
      </c>
    </row>
    <row r="863" spans="1:11" x14ac:dyDescent="0.2">
      <c r="A863" s="1">
        <v>862</v>
      </c>
      <c r="B863" s="1">
        <v>13.8</v>
      </c>
      <c r="E863" s="1" t="s">
        <v>4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</row>
    <row r="864" spans="1:11" x14ac:dyDescent="0.2">
      <c r="A864" s="1">
        <v>863</v>
      </c>
      <c r="B864" s="1">
        <v>13.8</v>
      </c>
      <c r="E864" s="1" t="s">
        <v>4</v>
      </c>
      <c r="G864" s="1">
        <v>0</v>
      </c>
      <c r="H864" s="1">
        <v>20.46</v>
      </c>
      <c r="I864" s="1">
        <v>0</v>
      </c>
      <c r="J864" s="1">
        <v>9.9</v>
      </c>
      <c r="K864" s="1">
        <v>0</v>
      </c>
    </row>
    <row r="865" spans="1:11" x14ac:dyDescent="0.2">
      <c r="A865" s="1">
        <v>864</v>
      </c>
      <c r="B865" s="1">
        <v>13.8</v>
      </c>
      <c r="E865" s="1" t="s">
        <v>4</v>
      </c>
      <c r="G865" s="1">
        <v>0</v>
      </c>
      <c r="H865" s="1">
        <v>11.76</v>
      </c>
      <c r="I865" s="1">
        <v>0</v>
      </c>
      <c r="J865" s="1">
        <v>5.84</v>
      </c>
      <c r="K865" s="1">
        <v>0</v>
      </c>
    </row>
    <row r="866" spans="1:11" x14ac:dyDescent="0.2">
      <c r="A866" s="1">
        <v>865</v>
      </c>
      <c r="B866" s="1">
        <v>13.8</v>
      </c>
      <c r="E866" s="1" t="s">
        <v>4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</row>
    <row r="867" spans="1:11" x14ac:dyDescent="0.2">
      <c r="A867" s="1">
        <v>866</v>
      </c>
      <c r="B867" s="1">
        <v>13.8</v>
      </c>
      <c r="E867" s="1" t="s">
        <v>4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</row>
    <row r="868" spans="1:11" x14ac:dyDescent="0.2">
      <c r="A868" s="1">
        <v>867</v>
      </c>
      <c r="B868" s="1">
        <v>13.8</v>
      </c>
      <c r="E868" s="1" t="s">
        <v>4</v>
      </c>
      <c r="G868" s="1">
        <v>0</v>
      </c>
      <c r="H868" s="1">
        <v>17.22</v>
      </c>
      <c r="I868" s="1">
        <v>0</v>
      </c>
      <c r="J868" s="1">
        <v>8.39</v>
      </c>
      <c r="K868" s="1">
        <v>0</v>
      </c>
    </row>
    <row r="869" spans="1:11" x14ac:dyDescent="0.2">
      <c r="A869" s="1">
        <v>868</v>
      </c>
      <c r="B869" s="1">
        <v>13.8</v>
      </c>
      <c r="E869" s="1" t="s">
        <v>4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</row>
    <row r="870" spans="1:11" x14ac:dyDescent="0.2">
      <c r="A870" s="1">
        <v>869</v>
      </c>
      <c r="B870" s="1">
        <v>13.8</v>
      </c>
      <c r="E870" s="1" t="s">
        <v>4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</row>
    <row r="871" spans="1:11" x14ac:dyDescent="0.2">
      <c r="A871" s="1">
        <v>870</v>
      </c>
      <c r="B871" s="1">
        <v>13.8</v>
      </c>
      <c r="E871" s="1" t="s">
        <v>4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</row>
    <row r="872" spans="1:11" x14ac:dyDescent="0.2">
      <c r="A872" s="1">
        <v>871</v>
      </c>
      <c r="B872" s="1">
        <v>13.8</v>
      </c>
      <c r="E872" s="1" t="s">
        <v>4</v>
      </c>
      <c r="G872" s="1">
        <v>0</v>
      </c>
      <c r="H872" s="1">
        <v>35.01</v>
      </c>
      <c r="I872" s="1">
        <v>0</v>
      </c>
      <c r="J872" s="1">
        <v>16.5</v>
      </c>
      <c r="K872" s="1">
        <v>0</v>
      </c>
    </row>
    <row r="873" spans="1:11" x14ac:dyDescent="0.2">
      <c r="A873" s="1">
        <v>872</v>
      </c>
      <c r="B873" s="1">
        <v>13.8</v>
      </c>
      <c r="E873" s="1" t="s">
        <v>4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</row>
    <row r="874" spans="1:11" x14ac:dyDescent="0.2">
      <c r="A874" s="1">
        <v>873</v>
      </c>
      <c r="B874" s="1">
        <v>13.8</v>
      </c>
      <c r="E874" s="1" t="s">
        <v>4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</row>
    <row r="875" spans="1:11" x14ac:dyDescent="0.2">
      <c r="A875" s="1">
        <v>874</v>
      </c>
      <c r="B875" s="1">
        <v>13.8</v>
      </c>
      <c r="E875" s="1" t="s">
        <v>4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</row>
    <row r="876" spans="1:11" x14ac:dyDescent="0.2">
      <c r="A876" s="1">
        <v>875</v>
      </c>
      <c r="B876" s="1">
        <v>13.8</v>
      </c>
      <c r="E876" s="1" t="s">
        <v>4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</row>
    <row r="877" spans="1:11" x14ac:dyDescent="0.2">
      <c r="A877" s="1">
        <v>876</v>
      </c>
      <c r="B877" s="1">
        <v>13.8</v>
      </c>
      <c r="E877" s="1" t="s">
        <v>4</v>
      </c>
      <c r="G877" s="1">
        <v>0</v>
      </c>
      <c r="H877" s="1">
        <v>22.2</v>
      </c>
      <c r="I877" s="1">
        <v>0</v>
      </c>
      <c r="J877" s="1">
        <v>11.26</v>
      </c>
      <c r="K877" s="1">
        <v>0</v>
      </c>
    </row>
    <row r="878" spans="1:11" x14ac:dyDescent="0.2">
      <c r="A878" s="1">
        <v>877</v>
      </c>
      <c r="B878" s="1">
        <v>13.8</v>
      </c>
      <c r="E878" s="1" t="s">
        <v>4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</row>
    <row r="879" spans="1:11" x14ac:dyDescent="0.2">
      <c r="A879" s="1">
        <v>878</v>
      </c>
      <c r="B879" s="1">
        <v>13.8</v>
      </c>
      <c r="E879" s="1" t="s">
        <v>4</v>
      </c>
      <c r="G879" s="1">
        <v>0</v>
      </c>
      <c r="H879" s="1">
        <v>16.53</v>
      </c>
      <c r="I879" s="1">
        <v>0</v>
      </c>
      <c r="J879" s="1">
        <v>8.27</v>
      </c>
      <c r="K879" s="1">
        <v>0</v>
      </c>
    </row>
    <row r="880" spans="1:11" x14ac:dyDescent="0.2">
      <c r="A880" s="1">
        <v>879</v>
      </c>
      <c r="B880" s="1">
        <v>13.8</v>
      </c>
      <c r="E880" s="1" t="s">
        <v>4</v>
      </c>
      <c r="G880" s="1">
        <v>0</v>
      </c>
      <c r="H880" s="1">
        <v>1.1399999999999999</v>
      </c>
      <c r="I880" s="1">
        <v>0</v>
      </c>
      <c r="J880" s="1">
        <v>0.49</v>
      </c>
      <c r="K880" s="1">
        <v>0</v>
      </c>
    </row>
    <row r="881" spans="1:11" x14ac:dyDescent="0.2">
      <c r="A881" s="1">
        <v>880</v>
      </c>
      <c r="B881" s="1">
        <v>13.8</v>
      </c>
      <c r="E881" s="1" t="s">
        <v>4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</row>
    <row r="882" spans="1:11" x14ac:dyDescent="0.2">
      <c r="A882" s="1">
        <v>881</v>
      </c>
      <c r="B882" s="1">
        <v>13.8</v>
      </c>
      <c r="E882" s="1" t="s">
        <v>4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</row>
    <row r="883" spans="1:11" x14ac:dyDescent="0.2">
      <c r="A883" s="1">
        <v>882</v>
      </c>
      <c r="B883" s="1">
        <v>13.8</v>
      </c>
      <c r="E883" s="1" t="s">
        <v>4</v>
      </c>
      <c r="G883" s="1">
        <v>0</v>
      </c>
      <c r="H883" s="1">
        <v>2.71</v>
      </c>
      <c r="I883" s="1">
        <v>0</v>
      </c>
      <c r="J883" s="1">
        <v>1.1599999999999999</v>
      </c>
      <c r="K883" s="1">
        <v>0</v>
      </c>
    </row>
    <row r="884" spans="1:11" x14ac:dyDescent="0.2">
      <c r="A884" s="1">
        <v>883</v>
      </c>
      <c r="B884" s="1">
        <v>13.8</v>
      </c>
      <c r="E884" s="1" t="s">
        <v>4</v>
      </c>
      <c r="G884" s="1">
        <v>0</v>
      </c>
      <c r="H884" s="1">
        <v>24.51</v>
      </c>
      <c r="I884" s="1">
        <v>0</v>
      </c>
      <c r="J884" s="1">
        <v>12.13</v>
      </c>
      <c r="K884" s="1">
        <v>0</v>
      </c>
    </row>
    <row r="885" spans="1:11" x14ac:dyDescent="0.2">
      <c r="A885" s="1">
        <v>884</v>
      </c>
      <c r="B885" s="1">
        <v>13.8</v>
      </c>
      <c r="E885" s="1" t="s">
        <v>4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</row>
    <row r="886" spans="1:11" x14ac:dyDescent="0.2">
      <c r="A886" s="1">
        <v>885</v>
      </c>
      <c r="B886" s="1">
        <v>13.8</v>
      </c>
      <c r="E886" s="1" t="s">
        <v>4</v>
      </c>
      <c r="G886" s="1">
        <v>0</v>
      </c>
      <c r="H886" s="1">
        <v>24.11</v>
      </c>
      <c r="I886" s="1">
        <v>0</v>
      </c>
      <c r="J886" s="1">
        <v>11.21</v>
      </c>
      <c r="K886" s="1">
        <v>0</v>
      </c>
    </row>
    <row r="887" spans="1:11" x14ac:dyDescent="0.2">
      <c r="A887" s="1">
        <v>886</v>
      </c>
      <c r="B887" s="1">
        <v>13.8</v>
      </c>
      <c r="E887" s="1" t="s">
        <v>4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</row>
    <row r="888" spans="1:11" x14ac:dyDescent="0.2">
      <c r="A888" s="1">
        <v>887</v>
      </c>
      <c r="B888" s="1">
        <v>13.8</v>
      </c>
      <c r="E888" s="1" t="s">
        <v>4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</row>
    <row r="889" spans="1:11" x14ac:dyDescent="0.2">
      <c r="A889" s="1">
        <v>888</v>
      </c>
      <c r="B889" s="1">
        <v>13.8</v>
      </c>
      <c r="E889" s="1" t="s">
        <v>4</v>
      </c>
      <c r="G889" s="1">
        <v>0</v>
      </c>
      <c r="H889" s="1">
        <v>12.48</v>
      </c>
      <c r="I889" s="1">
        <v>0</v>
      </c>
      <c r="J889" s="1">
        <v>6.09</v>
      </c>
      <c r="K889" s="1">
        <v>0</v>
      </c>
    </row>
    <row r="890" spans="1:11" x14ac:dyDescent="0.2">
      <c r="A890" s="1">
        <v>889</v>
      </c>
      <c r="B890" s="1">
        <v>13.8</v>
      </c>
      <c r="E890" s="1" t="s">
        <v>4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</row>
    <row r="891" spans="1:11" x14ac:dyDescent="0.2">
      <c r="A891" s="1">
        <v>890</v>
      </c>
      <c r="B891" s="1">
        <v>13.8</v>
      </c>
      <c r="E891" s="1" t="s">
        <v>4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</row>
    <row r="892" spans="1:11" x14ac:dyDescent="0.2">
      <c r="A892" s="1">
        <v>891</v>
      </c>
      <c r="B892" s="1">
        <v>13.8</v>
      </c>
      <c r="E892" s="1" t="s">
        <v>4</v>
      </c>
      <c r="G892" s="1">
        <v>0</v>
      </c>
      <c r="H892" s="1">
        <v>9.57</v>
      </c>
      <c r="I892" s="1">
        <v>0</v>
      </c>
      <c r="J892" s="1">
        <v>4.08</v>
      </c>
      <c r="K892" s="1">
        <v>0</v>
      </c>
    </row>
    <row r="893" spans="1:11" x14ac:dyDescent="0.2">
      <c r="A893" s="1">
        <v>892</v>
      </c>
      <c r="B893" s="1">
        <v>13.8</v>
      </c>
      <c r="E893" s="1" t="s">
        <v>4</v>
      </c>
      <c r="G893" s="1">
        <v>0</v>
      </c>
      <c r="H893" s="1">
        <v>18.329999999999998</v>
      </c>
      <c r="I893" s="1">
        <v>0</v>
      </c>
      <c r="J893" s="1">
        <v>7.81</v>
      </c>
      <c r="K893" s="1">
        <v>0</v>
      </c>
    </row>
    <row r="894" spans="1:11" x14ac:dyDescent="0.2">
      <c r="A894" s="1">
        <v>893</v>
      </c>
      <c r="B894" s="1">
        <v>13.8</v>
      </c>
      <c r="E894" s="1" t="s">
        <v>4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</row>
    <row r="895" spans="1:11" x14ac:dyDescent="0.2">
      <c r="A895" s="1">
        <v>894</v>
      </c>
      <c r="B895" s="1">
        <v>13.8</v>
      </c>
      <c r="E895" s="1" t="s">
        <v>4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</row>
    <row r="896" spans="1:11" x14ac:dyDescent="0.2">
      <c r="A896" s="1">
        <v>895</v>
      </c>
      <c r="B896" s="1">
        <v>13.8</v>
      </c>
      <c r="E896" s="1" t="s">
        <v>4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</row>
    <row r="897" spans="1:11" x14ac:dyDescent="0.2">
      <c r="A897" s="1">
        <v>896</v>
      </c>
      <c r="B897" s="1">
        <v>13.8</v>
      </c>
      <c r="E897" s="1" t="s">
        <v>4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</row>
    <row r="898" spans="1:11" x14ac:dyDescent="0.2">
      <c r="A898" s="1">
        <v>897</v>
      </c>
      <c r="B898" s="1">
        <v>13.8</v>
      </c>
      <c r="E898" s="1" t="s">
        <v>4</v>
      </c>
      <c r="G898" s="1">
        <v>0</v>
      </c>
      <c r="H898" s="1">
        <v>31.47</v>
      </c>
      <c r="I898" s="1">
        <v>0</v>
      </c>
      <c r="J898" s="1">
        <v>15.11</v>
      </c>
      <c r="K898" s="1">
        <v>0</v>
      </c>
    </row>
    <row r="899" spans="1:11" x14ac:dyDescent="0.2">
      <c r="A899" s="1">
        <v>898</v>
      </c>
      <c r="B899" s="1">
        <v>13.8</v>
      </c>
      <c r="E899" s="1" t="s">
        <v>4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</row>
    <row r="900" spans="1:11" x14ac:dyDescent="0.2">
      <c r="A900" s="1">
        <v>899</v>
      </c>
      <c r="B900" s="1">
        <v>13.8</v>
      </c>
      <c r="E900" s="1" t="s">
        <v>4</v>
      </c>
      <c r="G900" s="1">
        <v>0</v>
      </c>
      <c r="H900" s="1">
        <v>8.33</v>
      </c>
      <c r="I900" s="1">
        <v>0</v>
      </c>
      <c r="J900" s="1">
        <v>3.55</v>
      </c>
      <c r="K900" s="1">
        <v>0</v>
      </c>
    </row>
    <row r="901" spans="1:11" x14ac:dyDescent="0.2">
      <c r="A901" s="1">
        <v>900</v>
      </c>
      <c r="B901" s="1">
        <v>13.8</v>
      </c>
      <c r="E901" s="1" t="s">
        <v>4</v>
      </c>
      <c r="G901" s="1">
        <v>0</v>
      </c>
      <c r="H901" s="1">
        <v>85</v>
      </c>
      <c r="I901" s="1">
        <v>0</v>
      </c>
      <c r="J901" s="1">
        <v>12.12</v>
      </c>
      <c r="K901" s="1">
        <v>0</v>
      </c>
    </row>
    <row r="902" spans="1:11" x14ac:dyDescent="0.2">
      <c r="A902" s="1">
        <v>901</v>
      </c>
      <c r="B902" s="1">
        <v>13.8</v>
      </c>
      <c r="E902" s="1" t="s">
        <v>4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</row>
    <row r="903" spans="1:11" x14ac:dyDescent="0.2">
      <c r="A903" s="1">
        <v>902</v>
      </c>
      <c r="B903" s="1">
        <v>13.8</v>
      </c>
      <c r="E903" s="1" t="s">
        <v>4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</row>
    <row r="904" spans="1:11" x14ac:dyDescent="0.2">
      <c r="A904" s="1">
        <v>903</v>
      </c>
      <c r="B904" s="1">
        <v>13.8</v>
      </c>
      <c r="E904" s="1" t="s">
        <v>4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</row>
    <row r="905" spans="1:11" x14ac:dyDescent="0.2">
      <c r="A905" s="1">
        <v>904</v>
      </c>
      <c r="B905" s="1">
        <v>13.8</v>
      </c>
      <c r="E905" s="1" t="s">
        <v>4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</row>
    <row r="906" spans="1:11" x14ac:dyDescent="0.2">
      <c r="A906" s="1">
        <v>905</v>
      </c>
      <c r="B906" s="1">
        <v>13.8</v>
      </c>
      <c r="E906" s="1" t="s">
        <v>4</v>
      </c>
      <c r="G906" s="1">
        <v>0</v>
      </c>
      <c r="H906" s="1">
        <v>40</v>
      </c>
      <c r="I906" s="1">
        <v>0</v>
      </c>
      <c r="J906" s="1">
        <v>5.67</v>
      </c>
      <c r="K906" s="1">
        <v>0</v>
      </c>
    </row>
    <row r="907" spans="1:11" x14ac:dyDescent="0.2">
      <c r="A907" s="1">
        <v>906</v>
      </c>
      <c r="B907" s="1">
        <v>13.8</v>
      </c>
      <c r="E907" s="1" t="s">
        <v>4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</row>
    <row r="908" spans="1:11" x14ac:dyDescent="0.2">
      <c r="A908" s="1">
        <v>907</v>
      </c>
      <c r="B908" s="1">
        <v>13.8</v>
      </c>
      <c r="E908" s="1" t="s">
        <v>4</v>
      </c>
      <c r="G908" s="1">
        <v>0</v>
      </c>
      <c r="H908" s="1">
        <v>8.06</v>
      </c>
      <c r="I908" s="1">
        <v>0</v>
      </c>
      <c r="J908" s="1">
        <v>3.44</v>
      </c>
      <c r="K908" s="1">
        <v>0</v>
      </c>
    </row>
    <row r="909" spans="1:11" x14ac:dyDescent="0.2">
      <c r="A909" s="1">
        <v>908</v>
      </c>
      <c r="B909" s="1">
        <v>13.8</v>
      </c>
      <c r="E909" s="1" t="s">
        <v>4</v>
      </c>
      <c r="G909" s="1">
        <v>0</v>
      </c>
      <c r="H909" s="1">
        <v>92</v>
      </c>
      <c r="I909" s="1">
        <v>0</v>
      </c>
      <c r="J909" s="1">
        <v>23.08</v>
      </c>
      <c r="K909" s="1">
        <v>0</v>
      </c>
    </row>
    <row r="910" spans="1:11" x14ac:dyDescent="0.2">
      <c r="A910" s="1">
        <v>909</v>
      </c>
      <c r="B910" s="1">
        <v>13.8</v>
      </c>
      <c r="E910" s="1" t="s">
        <v>4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</row>
    <row r="911" spans="1:11" x14ac:dyDescent="0.2">
      <c r="A911" s="1">
        <v>910</v>
      </c>
      <c r="B911" s="1">
        <v>13.8</v>
      </c>
      <c r="E911" s="1" t="s">
        <v>4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</row>
    <row r="912" spans="1:11" x14ac:dyDescent="0.2">
      <c r="A912" s="1">
        <v>911</v>
      </c>
      <c r="B912" s="1">
        <v>13.8</v>
      </c>
      <c r="E912" s="1" t="s">
        <v>4</v>
      </c>
      <c r="G912" s="1">
        <v>0</v>
      </c>
      <c r="H912" s="1">
        <v>14.57</v>
      </c>
      <c r="I912" s="1">
        <v>0</v>
      </c>
      <c r="J912" s="1">
        <v>6.21</v>
      </c>
      <c r="K912" s="1">
        <v>0</v>
      </c>
    </row>
    <row r="913" spans="1:11" x14ac:dyDescent="0.2">
      <c r="A913" s="1">
        <v>912</v>
      </c>
      <c r="B913" s="1">
        <v>13.8</v>
      </c>
      <c r="E913" s="1" t="s">
        <v>4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</row>
    <row r="914" spans="1:11" x14ac:dyDescent="0.2">
      <c r="A914" s="1">
        <v>913</v>
      </c>
      <c r="B914" s="1">
        <v>13.8</v>
      </c>
      <c r="E914" s="1" t="s">
        <v>4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</row>
    <row r="915" spans="1:11" x14ac:dyDescent="0.2">
      <c r="A915" s="1">
        <v>914</v>
      </c>
      <c r="B915" s="1">
        <v>13.8</v>
      </c>
      <c r="E915" s="1" t="s">
        <v>4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</row>
    <row r="916" spans="1:11" x14ac:dyDescent="0.2">
      <c r="A916" s="1">
        <v>915</v>
      </c>
      <c r="B916" s="1">
        <v>13.8</v>
      </c>
      <c r="E916" s="1" t="s">
        <v>4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</row>
    <row r="917" spans="1:11" x14ac:dyDescent="0.2">
      <c r="A917" s="1">
        <v>916</v>
      </c>
      <c r="B917" s="1">
        <v>13.8</v>
      </c>
      <c r="E917" s="1" t="s">
        <v>4</v>
      </c>
      <c r="G917" s="1">
        <v>0</v>
      </c>
      <c r="H917" s="1">
        <v>22.4</v>
      </c>
      <c r="I917" s="1">
        <v>0</v>
      </c>
      <c r="J917" s="1">
        <v>11.88</v>
      </c>
      <c r="K917" s="1">
        <v>0</v>
      </c>
    </row>
    <row r="918" spans="1:11" x14ac:dyDescent="0.2">
      <c r="A918" s="1">
        <v>917</v>
      </c>
      <c r="B918" s="1">
        <v>13.8</v>
      </c>
      <c r="E918" s="1" t="s">
        <v>4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</row>
    <row r="919" spans="1:11" x14ac:dyDescent="0.2">
      <c r="A919" s="1">
        <v>918</v>
      </c>
      <c r="B919" s="1">
        <v>13.8</v>
      </c>
      <c r="E919" s="1" t="s">
        <v>4</v>
      </c>
      <c r="G919" s="1">
        <v>0</v>
      </c>
      <c r="H919" s="1">
        <v>6.17</v>
      </c>
      <c r="I919" s="1">
        <v>0</v>
      </c>
      <c r="J919" s="1">
        <v>2.63</v>
      </c>
      <c r="K919" s="1">
        <v>0</v>
      </c>
    </row>
    <row r="920" spans="1:11" x14ac:dyDescent="0.2">
      <c r="A920" s="1">
        <v>919</v>
      </c>
      <c r="B920" s="1">
        <v>13.8</v>
      </c>
      <c r="E920" s="1" t="s">
        <v>4</v>
      </c>
      <c r="G920" s="1">
        <v>0</v>
      </c>
      <c r="H920" s="1">
        <v>8.2899999999999991</v>
      </c>
      <c r="I920" s="1">
        <v>0</v>
      </c>
      <c r="J920" s="1">
        <v>3.72</v>
      </c>
      <c r="K920" s="1">
        <v>0</v>
      </c>
    </row>
    <row r="921" spans="1:11" x14ac:dyDescent="0.2">
      <c r="A921" s="1">
        <v>920</v>
      </c>
      <c r="B921" s="1">
        <v>13.8</v>
      </c>
      <c r="E921" s="1" t="s">
        <v>4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</row>
    <row r="922" spans="1:11" x14ac:dyDescent="0.2">
      <c r="A922" s="1">
        <v>921</v>
      </c>
      <c r="B922" s="1">
        <v>13.8</v>
      </c>
      <c r="E922" s="1" t="s">
        <v>4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</row>
    <row r="923" spans="1:11" x14ac:dyDescent="0.2">
      <c r="A923" s="1">
        <v>922</v>
      </c>
      <c r="B923" s="1">
        <v>13.8</v>
      </c>
      <c r="E923" s="1" t="s">
        <v>4</v>
      </c>
      <c r="G923" s="1">
        <v>0</v>
      </c>
      <c r="H923" s="1">
        <v>18.86</v>
      </c>
      <c r="I923" s="1">
        <v>0</v>
      </c>
      <c r="J923" s="1">
        <v>8.0299999999999994</v>
      </c>
      <c r="K923" s="1">
        <v>0</v>
      </c>
    </row>
    <row r="924" spans="1:11" x14ac:dyDescent="0.2">
      <c r="A924" s="1">
        <v>923</v>
      </c>
      <c r="B924" s="1">
        <v>13.8</v>
      </c>
      <c r="E924" s="1" t="s">
        <v>4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</row>
    <row r="925" spans="1:11" x14ac:dyDescent="0.2">
      <c r="A925" s="1">
        <v>924</v>
      </c>
      <c r="B925" s="1">
        <v>13.8</v>
      </c>
      <c r="E925" s="1" t="s">
        <v>4</v>
      </c>
      <c r="G925" s="1">
        <v>0</v>
      </c>
      <c r="H925" s="1">
        <v>0.04</v>
      </c>
      <c r="I925" s="1">
        <v>0</v>
      </c>
      <c r="J925" s="1">
        <v>0.02</v>
      </c>
      <c r="K925" s="1">
        <v>0</v>
      </c>
    </row>
    <row r="926" spans="1:11" x14ac:dyDescent="0.2">
      <c r="A926" s="1">
        <v>925</v>
      </c>
      <c r="B926" s="1">
        <v>13.8</v>
      </c>
      <c r="E926" s="1" t="s">
        <v>4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</row>
    <row r="927" spans="1:11" x14ac:dyDescent="0.2">
      <c r="A927" s="1">
        <v>926</v>
      </c>
      <c r="B927" s="1">
        <v>13.8</v>
      </c>
      <c r="E927" s="1" t="s">
        <v>4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</row>
    <row r="928" spans="1:11" x14ac:dyDescent="0.2">
      <c r="A928" s="1">
        <v>927</v>
      </c>
      <c r="B928" s="1">
        <v>13.8</v>
      </c>
      <c r="E928" s="1" t="s">
        <v>4</v>
      </c>
      <c r="G928" s="1">
        <v>0</v>
      </c>
      <c r="H928" s="1">
        <v>8.5</v>
      </c>
      <c r="I928" s="1">
        <v>0</v>
      </c>
      <c r="J928" s="1">
        <v>3.62</v>
      </c>
      <c r="K928" s="1">
        <v>0</v>
      </c>
    </row>
    <row r="929" spans="1:11" x14ac:dyDescent="0.2">
      <c r="A929" s="1">
        <v>928</v>
      </c>
      <c r="B929" s="1">
        <v>13.8</v>
      </c>
      <c r="E929" s="1" t="s">
        <v>4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</row>
    <row r="930" spans="1:11" x14ac:dyDescent="0.2">
      <c r="A930" s="1">
        <v>929</v>
      </c>
      <c r="B930" s="1">
        <v>13.8</v>
      </c>
      <c r="E930" s="1" t="s">
        <v>4</v>
      </c>
      <c r="G930" s="1">
        <v>0</v>
      </c>
      <c r="H930" s="1">
        <v>10.39</v>
      </c>
      <c r="I930" s="1">
        <v>0</v>
      </c>
      <c r="J930" s="1">
        <v>5.04</v>
      </c>
      <c r="K930" s="1">
        <v>0</v>
      </c>
    </row>
    <row r="931" spans="1:11" x14ac:dyDescent="0.2">
      <c r="A931" s="1">
        <v>930</v>
      </c>
      <c r="B931" s="1">
        <v>13.8</v>
      </c>
      <c r="E931" s="1" t="s">
        <v>4</v>
      </c>
      <c r="G931" s="1">
        <v>0</v>
      </c>
      <c r="H931" s="1">
        <v>26.02</v>
      </c>
      <c r="I931" s="1">
        <v>0</v>
      </c>
      <c r="J931" s="1">
        <v>11.09</v>
      </c>
      <c r="K931" s="1">
        <v>0</v>
      </c>
    </row>
    <row r="932" spans="1:11" x14ac:dyDescent="0.2">
      <c r="A932" s="1">
        <v>931</v>
      </c>
      <c r="B932" s="1">
        <v>13.8</v>
      </c>
      <c r="E932" s="1" t="s">
        <v>4</v>
      </c>
      <c r="G932" s="1">
        <v>0</v>
      </c>
      <c r="H932" s="1">
        <v>28.01</v>
      </c>
      <c r="I932" s="1">
        <v>0</v>
      </c>
      <c r="J932" s="1">
        <v>15.34</v>
      </c>
      <c r="K932" s="1">
        <v>0</v>
      </c>
    </row>
    <row r="933" spans="1:11" x14ac:dyDescent="0.2">
      <c r="A933" s="1">
        <v>932</v>
      </c>
      <c r="B933" s="1">
        <v>13.8</v>
      </c>
      <c r="E933" s="1" t="s">
        <v>4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</row>
    <row r="934" spans="1:11" x14ac:dyDescent="0.2">
      <c r="A934" s="1">
        <v>933</v>
      </c>
      <c r="B934" s="1">
        <v>13.8</v>
      </c>
      <c r="E934" s="1" t="s">
        <v>4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</row>
    <row r="935" spans="1:11" x14ac:dyDescent="0.2">
      <c r="A935" s="1">
        <v>934</v>
      </c>
      <c r="B935" s="1">
        <v>13.8</v>
      </c>
      <c r="E935" s="1" t="s">
        <v>4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</row>
    <row r="936" spans="1:11" x14ac:dyDescent="0.2">
      <c r="A936" s="1">
        <v>935</v>
      </c>
      <c r="B936" s="1">
        <v>13.8</v>
      </c>
      <c r="E936" s="1" t="s">
        <v>4</v>
      </c>
      <c r="G936" s="1">
        <v>0</v>
      </c>
      <c r="H936" s="1">
        <v>27.98</v>
      </c>
      <c r="I936" s="1">
        <v>0</v>
      </c>
      <c r="J936" s="1">
        <v>14.7</v>
      </c>
      <c r="K936" s="1">
        <v>0</v>
      </c>
    </row>
    <row r="937" spans="1:11" x14ac:dyDescent="0.2">
      <c r="A937" s="1">
        <v>936</v>
      </c>
      <c r="B937" s="1">
        <v>13.8</v>
      </c>
      <c r="E937" s="1" t="s">
        <v>4</v>
      </c>
      <c r="G937" s="1">
        <v>0</v>
      </c>
      <c r="H937" s="1">
        <v>18.649999999999999</v>
      </c>
      <c r="I937" s="1">
        <v>0</v>
      </c>
      <c r="J937" s="1">
        <v>7.95</v>
      </c>
      <c r="K937" s="1">
        <v>0</v>
      </c>
    </row>
    <row r="938" spans="1:11" x14ac:dyDescent="0.2">
      <c r="A938" s="1">
        <v>937</v>
      </c>
      <c r="B938" s="1">
        <v>13.8</v>
      </c>
      <c r="E938" s="1" t="s">
        <v>4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</row>
    <row r="939" spans="1:11" x14ac:dyDescent="0.2">
      <c r="A939" s="1">
        <v>938</v>
      </c>
      <c r="B939" s="1">
        <v>13.8</v>
      </c>
      <c r="E939" s="1" t="s">
        <v>4</v>
      </c>
      <c r="G939" s="1">
        <v>0</v>
      </c>
      <c r="H939" s="1">
        <v>38.93</v>
      </c>
      <c r="I939" s="1">
        <v>0</v>
      </c>
      <c r="J939" s="1">
        <v>18.23</v>
      </c>
      <c r="K939" s="1">
        <v>0</v>
      </c>
    </row>
    <row r="940" spans="1:11" x14ac:dyDescent="0.2">
      <c r="A940" s="1">
        <v>939</v>
      </c>
      <c r="B940" s="1">
        <v>13.8</v>
      </c>
      <c r="E940" s="1" t="s">
        <v>4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</row>
    <row r="941" spans="1:11" x14ac:dyDescent="0.2">
      <c r="A941" s="1">
        <v>940</v>
      </c>
      <c r="B941" s="1">
        <v>13.8</v>
      </c>
      <c r="E941" s="1" t="s">
        <v>4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</row>
    <row r="942" spans="1:11" x14ac:dyDescent="0.2">
      <c r="A942" s="1">
        <v>941</v>
      </c>
      <c r="B942" s="1">
        <v>13.8</v>
      </c>
      <c r="E942" s="1" t="s">
        <v>4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</row>
    <row r="943" spans="1:11" x14ac:dyDescent="0.2">
      <c r="A943" s="1">
        <v>942</v>
      </c>
      <c r="B943" s="1">
        <v>13.8</v>
      </c>
      <c r="E943" s="1" t="s">
        <v>4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</row>
    <row r="944" spans="1:11" x14ac:dyDescent="0.2">
      <c r="A944" s="1">
        <v>943</v>
      </c>
      <c r="B944" s="1">
        <v>13.8</v>
      </c>
      <c r="E944" s="1" t="s">
        <v>4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</row>
    <row r="945" spans="1:11" x14ac:dyDescent="0.2">
      <c r="A945" s="1">
        <v>944</v>
      </c>
      <c r="B945" s="1">
        <v>13.8</v>
      </c>
      <c r="E945" s="1" t="s">
        <v>4</v>
      </c>
      <c r="G945" s="1">
        <v>0</v>
      </c>
      <c r="H945" s="1">
        <v>16.86</v>
      </c>
      <c r="I945" s="1">
        <v>0</v>
      </c>
      <c r="J945" s="1">
        <v>9.02</v>
      </c>
      <c r="K945" s="1">
        <v>0</v>
      </c>
    </row>
    <row r="946" spans="1:11" x14ac:dyDescent="0.2">
      <c r="A946" s="1">
        <v>945</v>
      </c>
      <c r="B946" s="1">
        <v>13.8</v>
      </c>
      <c r="E946" s="1" t="s">
        <v>4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</row>
    <row r="947" spans="1:11" x14ac:dyDescent="0.2">
      <c r="A947" s="1">
        <v>946</v>
      </c>
      <c r="B947" s="1">
        <v>13.8</v>
      </c>
      <c r="E947" s="1" t="s">
        <v>4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</row>
    <row r="948" spans="1:11" x14ac:dyDescent="0.2">
      <c r="A948" s="1">
        <v>947</v>
      </c>
      <c r="B948" s="1">
        <v>13.8</v>
      </c>
      <c r="E948" s="1" t="s">
        <v>4</v>
      </c>
      <c r="G948" s="1">
        <v>0</v>
      </c>
      <c r="H948" s="1">
        <v>9.49</v>
      </c>
      <c r="I948" s="1">
        <v>0</v>
      </c>
      <c r="J948" s="1">
        <v>4.04</v>
      </c>
      <c r="K948" s="1">
        <v>0</v>
      </c>
    </row>
    <row r="949" spans="1:11" x14ac:dyDescent="0.2">
      <c r="A949" s="1">
        <v>948</v>
      </c>
      <c r="B949" s="1">
        <v>13.8</v>
      </c>
      <c r="E949" s="1" t="s">
        <v>4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</row>
    <row r="950" spans="1:11" x14ac:dyDescent="0.2">
      <c r="A950" s="1">
        <v>949</v>
      </c>
      <c r="B950" s="1">
        <v>13.8</v>
      </c>
      <c r="E950" s="1" t="s">
        <v>4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</row>
    <row r="951" spans="1:11" x14ac:dyDescent="0.2">
      <c r="A951" s="1">
        <v>950</v>
      </c>
      <c r="B951" s="1">
        <v>13.8</v>
      </c>
      <c r="E951" s="1" t="s">
        <v>4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</row>
    <row r="952" spans="1:11" x14ac:dyDescent="0.2">
      <c r="A952" s="1">
        <v>951</v>
      </c>
      <c r="B952" s="1">
        <v>13.8</v>
      </c>
      <c r="E952" s="1" t="s">
        <v>4</v>
      </c>
      <c r="G952" s="1">
        <v>0</v>
      </c>
      <c r="H952" s="1">
        <v>36.43</v>
      </c>
      <c r="I952" s="1">
        <v>0</v>
      </c>
      <c r="J952" s="1">
        <v>18.600000000000001</v>
      </c>
      <c r="K952" s="1">
        <v>0</v>
      </c>
    </row>
    <row r="953" spans="1:11" x14ac:dyDescent="0.2">
      <c r="A953" s="1">
        <v>952</v>
      </c>
      <c r="B953" s="1">
        <v>13.8</v>
      </c>
      <c r="E953" s="1" t="s">
        <v>4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</row>
    <row r="954" spans="1:11" x14ac:dyDescent="0.2">
      <c r="A954" s="1">
        <v>953</v>
      </c>
      <c r="B954" s="1">
        <v>13.8</v>
      </c>
      <c r="E954" s="1" t="s">
        <v>4</v>
      </c>
      <c r="G954" s="1">
        <v>0</v>
      </c>
      <c r="H954" s="1">
        <v>12.07</v>
      </c>
      <c r="I954" s="1">
        <v>0</v>
      </c>
      <c r="J954" s="1">
        <v>5.14</v>
      </c>
      <c r="K954" s="1">
        <v>0</v>
      </c>
    </row>
    <row r="955" spans="1:11" x14ac:dyDescent="0.2">
      <c r="A955" s="1">
        <v>954</v>
      </c>
      <c r="B955" s="1">
        <v>13.8</v>
      </c>
      <c r="E955" s="1" t="s">
        <v>4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</row>
    <row r="956" spans="1:11" x14ac:dyDescent="0.2">
      <c r="A956" s="1">
        <v>955</v>
      </c>
      <c r="B956" s="1">
        <v>13.8</v>
      </c>
      <c r="E956" s="1" t="s">
        <v>4</v>
      </c>
      <c r="G956" s="1">
        <v>0</v>
      </c>
      <c r="H956" s="1">
        <v>16.09</v>
      </c>
      <c r="I956" s="1">
        <v>0</v>
      </c>
      <c r="J956" s="1">
        <v>6.85</v>
      </c>
      <c r="K956" s="1">
        <v>0</v>
      </c>
    </row>
    <row r="957" spans="1:11" x14ac:dyDescent="0.2">
      <c r="A957" s="1">
        <v>956</v>
      </c>
      <c r="B957" s="1">
        <v>13.8</v>
      </c>
      <c r="E957" s="1" t="s">
        <v>4</v>
      </c>
      <c r="G957" s="1">
        <v>0</v>
      </c>
      <c r="H957" s="1">
        <v>26.65</v>
      </c>
      <c r="I957" s="1">
        <v>0</v>
      </c>
      <c r="J957" s="1">
        <v>13.87</v>
      </c>
      <c r="K957" s="1">
        <v>0</v>
      </c>
    </row>
    <row r="958" spans="1:11" x14ac:dyDescent="0.2">
      <c r="A958" s="1">
        <v>957</v>
      </c>
      <c r="B958" s="1">
        <v>13.8</v>
      </c>
      <c r="E958" s="1" t="s">
        <v>4</v>
      </c>
      <c r="G958" s="1">
        <v>0</v>
      </c>
      <c r="H958" s="1">
        <v>14.11</v>
      </c>
      <c r="I958" s="1">
        <v>0</v>
      </c>
      <c r="J958" s="1">
        <v>6.79</v>
      </c>
      <c r="K958" s="1">
        <v>0</v>
      </c>
    </row>
    <row r="959" spans="1:11" x14ac:dyDescent="0.2">
      <c r="A959" s="1">
        <v>958</v>
      </c>
      <c r="B959" s="1">
        <v>13.8</v>
      </c>
      <c r="E959" s="1" t="s">
        <v>4</v>
      </c>
      <c r="G959" s="1">
        <v>0</v>
      </c>
      <c r="H959" s="1">
        <v>48.03</v>
      </c>
      <c r="I959" s="1">
        <v>0</v>
      </c>
      <c r="J959" s="1">
        <v>23.79</v>
      </c>
      <c r="K959" s="1">
        <v>0</v>
      </c>
    </row>
    <row r="960" spans="1:11" x14ac:dyDescent="0.2">
      <c r="A960" s="1">
        <v>959</v>
      </c>
      <c r="B960" s="1">
        <v>13.8</v>
      </c>
      <c r="E960" s="1" t="s">
        <v>4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</row>
    <row r="961" spans="1:11" x14ac:dyDescent="0.2">
      <c r="A961" s="1">
        <v>960</v>
      </c>
      <c r="B961" s="1">
        <v>13.8</v>
      </c>
      <c r="E961" s="1" t="s">
        <v>4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</row>
    <row r="962" spans="1:11" x14ac:dyDescent="0.2">
      <c r="A962" s="1">
        <v>961</v>
      </c>
      <c r="B962" s="1">
        <v>13.8</v>
      </c>
      <c r="E962" s="1" t="s">
        <v>4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</row>
    <row r="963" spans="1:11" x14ac:dyDescent="0.2">
      <c r="A963" s="1">
        <v>962</v>
      </c>
      <c r="B963" s="1">
        <v>13.8</v>
      </c>
      <c r="E963" s="1" t="s">
        <v>4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</row>
    <row r="964" spans="1:11" x14ac:dyDescent="0.2">
      <c r="A964" s="1">
        <v>963</v>
      </c>
      <c r="B964" s="1">
        <v>13.8</v>
      </c>
      <c r="E964" s="1" t="s">
        <v>4</v>
      </c>
      <c r="G964" s="1">
        <v>0</v>
      </c>
      <c r="H964" s="1">
        <v>31.02</v>
      </c>
      <c r="I964" s="1">
        <v>0</v>
      </c>
      <c r="J964" s="1">
        <v>15.68</v>
      </c>
      <c r="K964" s="1">
        <v>0</v>
      </c>
    </row>
    <row r="965" spans="1:11" x14ac:dyDescent="0.2">
      <c r="A965" s="1">
        <v>964</v>
      </c>
      <c r="B965" s="1">
        <v>13.8</v>
      </c>
      <c r="E965" s="1" t="s">
        <v>4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</row>
    <row r="966" spans="1:11" x14ac:dyDescent="0.2">
      <c r="A966" s="1">
        <v>965</v>
      </c>
      <c r="B966" s="1">
        <v>13.8</v>
      </c>
      <c r="E966" s="1" t="s">
        <v>4</v>
      </c>
      <c r="G966" s="1">
        <v>0</v>
      </c>
      <c r="H966" s="1">
        <v>9.94</v>
      </c>
      <c r="I966" s="1">
        <v>0</v>
      </c>
      <c r="J966" s="1">
        <v>5.26</v>
      </c>
      <c r="K966" s="1">
        <v>0</v>
      </c>
    </row>
    <row r="967" spans="1:11" x14ac:dyDescent="0.2">
      <c r="A967" s="1">
        <v>966</v>
      </c>
      <c r="B967" s="1">
        <v>13.8</v>
      </c>
      <c r="E967" s="1" t="s">
        <v>4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</row>
    <row r="968" spans="1:11" x14ac:dyDescent="0.2">
      <c r="A968" s="1">
        <v>967</v>
      </c>
      <c r="B968" s="1">
        <v>13.8</v>
      </c>
      <c r="E968" s="1" t="s">
        <v>4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</row>
    <row r="969" spans="1:11" x14ac:dyDescent="0.2">
      <c r="A969" s="1">
        <v>968</v>
      </c>
      <c r="B969" s="1">
        <v>13.8</v>
      </c>
      <c r="E969" s="1" t="s">
        <v>4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</row>
    <row r="970" spans="1:11" x14ac:dyDescent="0.2">
      <c r="A970" s="1">
        <v>969</v>
      </c>
      <c r="B970" s="1">
        <v>13.8</v>
      </c>
      <c r="E970" s="1" t="s">
        <v>4</v>
      </c>
      <c r="G970" s="1">
        <v>0</v>
      </c>
      <c r="H970" s="1">
        <v>15.25</v>
      </c>
      <c r="I970" s="1">
        <v>0</v>
      </c>
      <c r="J970" s="1">
        <v>6.5</v>
      </c>
      <c r="K970" s="1">
        <v>0</v>
      </c>
    </row>
    <row r="971" spans="1:11" x14ac:dyDescent="0.2">
      <c r="A971" s="1">
        <v>970</v>
      </c>
      <c r="B971" s="1">
        <v>13.8</v>
      </c>
      <c r="E971" s="1" t="s">
        <v>4</v>
      </c>
      <c r="G971" s="1">
        <v>0</v>
      </c>
      <c r="H971" s="1">
        <v>6.54</v>
      </c>
      <c r="I971" s="1">
        <v>0</v>
      </c>
      <c r="J971" s="1">
        <v>2.78</v>
      </c>
      <c r="K971" s="1">
        <v>0</v>
      </c>
    </row>
    <row r="972" spans="1:11" x14ac:dyDescent="0.2">
      <c r="A972" s="1">
        <v>971</v>
      </c>
      <c r="B972" s="1">
        <v>13.8</v>
      </c>
      <c r="E972" s="1" t="s">
        <v>4</v>
      </c>
      <c r="G972" s="1">
        <v>0</v>
      </c>
      <c r="H972" s="1">
        <v>17.91</v>
      </c>
      <c r="I972" s="1">
        <v>0</v>
      </c>
      <c r="J972" s="1">
        <v>9.1</v>
      </c>
      <c r="K972" s="1">
        <v>0</v>
      </c>
    </row>
    <row r="973" spans="1:11" x14ac:dyDescent="0.2">
      <c r="A973" s="1">
        <v>972</v>
      </c>
      <c r="B973" s="1">
        <v>13.8</v>
      </c>
      <c r="E973" s="1" t="s">
        <v>4</v>
      </c>
      <c r="G973" s="1">
        <v>0</v>
      </c>
      <c r="H973" s="1">
        <v>38.520000000000003</v>
      </c>
      <c r="I973" s="1">
        <v>0</v>
      </c>
      <c r="J973" s="1">
        <v>17.75</v>
      </c>
      <c r="K973" s="1">
        <v>0</v>
      </c>
    </row>
    <row r="974" spans="1:11" x14ac:dyDescent="0.2">
      <c r="A974" s="1">
        <v>973</v>
      </c>
      <c r="B974" s="1">
        <v>13.8</v>
      </c>
      <c r="E974" s="1" t="s">
        <v>4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</row>
    <row r="975" spans="1:11" x14ac:dyDescent="0.2">
      <c r="A975" s="1">
        <v>974</v>
      </c>
      <c r="B975" s="1">
        <v>13.8</v>
      </c>
      <c r="E975" s="1" t="s">
        <v>4</v>
      </c>
      <c r="G975" s="1">
        <v>0</v>
      </c>
      <c r="H975" s="1">
        <v>22.69</v>
      </c>
      <c r="I975" s="1">
        <v>0</v>
      </c>
      <c r="J975" s="1">
        <v>9.67</v>
      </c>
      <c r="K975" s="1">
        <v>0</v>
      </c>
    </row>
    <row r="976" spans="1:11" x14ac:dyDescent="0.2">
      <c r="A976" s="1">
        <v>975</v>
      </c>
      <c r="B976" s="1">
        <v>13.8</v>
      </c>
      <c r="E976" s="1" t="s">
        <v>4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</row>
    <row r="977" spans="1:11" x14ac:dyDescent="0.2">
      <c r="A977" s="1">
        <v>976</v>
      </c>
      <c r="B977" s="1">
        <v>13.8</v>
      </c>
      <c r="E977" s="1" t="s">
        <v>4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</row>
    <row r="978" spans="1:11" x14ac:dyDescent="0.2">
      <c r="A978" s="1">
        <v>977</v>
      </c>
      <c r="B978" s="1">
        <v>13.8</v>
      </c>
      <c r="E978" s="1" t="s">
        <v>4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</row>
    <row r="979" spans="1:11" x14ac:dyDescent="0.2">
      <c r="A979" s="1">
        <v>978</v>
      </c>
      <c r="B979" s="1">
        <v>13.8</v>
      </c>
      <c r="E979" s="1" t="s">
        <v>4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</row>
    <row r="980" spans="1:11" x14ac:dyDescent="0.2">
      <c r="A980" s="1">
        <v>979</v>
      </c>
      <c r="B980" s="1">
        <v>13.8</v>
      </c>
      <c r="E980" s="1" t="s">
        <v>4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</row>
    <row r="981" spans="1:11" x14ac:dyDescent="0.2">
      <c r="A981" s="1">
        <v>980</v>
      </c>
      <c r="B981" s="1">
        <v>13.8</v>
      </c>
      <c r="E981" s="1" t="s">
        <v>4</v>
      </c>
      <c r="G981" s="1">
        <v>0</v>
      </c>
      <c r="H981" s="1">
        <v>25.92</v>
      </c>
      <c r="I981" s="1">
        <v>0</v>
      </c>
      <c r="J981" s="1">
        <v>13.44</v>
      </c>
      <c r="K981" s="1">
        <v>0</v>
      </c>
    </row>
    <row r="982" spans="1:11" x14ac:dyDescent="0.2">
      <c r="A982" s="1">
        <v>981</v>
      </c>
      <c r="B982" s="1">
        <v>13.8</v>
      </c>
      <c r="E982" s="1" t="s">
        <v>4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</row>
    <row r="983" spans="1:11" x14ac:dyDescent="0.2">
      <c r="A983" s="1">
        <v>982</v>
      </c>
      <c r="B983" s="1">
        <v>13.8</v>
      </c>
      <c r="E983" s="1" t="s">
        <v>4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</row>
    <row r="984" spans="1:11" x14ac:dyDescent="0.2">
      <c r="A984" s="1">
        <v>983</v>
      </c>
      <c r="B984" s="1">
        <v>13.8</v>
      </c>
      <c r="E984" s="1" t="s">
        <v>4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</row>
    <row r="985" spans="1:11" x14ac:dyDescent="0.2">
      <c r="A985" s="1">
        <v>984</v>
      </c>
      <c r="B985" s="1">
        <v>13.8</v>
      </c>
      <c r="E985" s="1" t="s">
        <v>4</v>
      </c>
      <c r="G985" s="1">
        <v>0</v>
      </c>
      <c r="H985" s="1">
        <v>26.61</v>
      </c>
      <c r="I985" s="1">
        <v>0</v>
      </c>
      <c r="J985" s="1">
        <v>11.34</v>
      </c>
      <c r="K985" s="1">
        <v>0</v>
      </c>
    </row>
    <row r="986" spans="1:11" x14ac:dyDescent="0.2">
      <c r="A986" s="1">
        <v>985</v>
      </c>
      <c r="B986" s="1">
        <v>13.8</v>
      </c>
      <c r="E986" s="1" t="s">
        <v>4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</row>
    <row r="987" spans="1:11" x14ac:dyDescent="0.2">
      <c r="A987" s="1">
        <v>986</v>
      </c>
      <c r="B987" s="1">
        <v>13.8</v>
      </c>
      <c r="E987" s="1" t="s">
        <v>4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</row>
    <row r="988" spans="1:11" x14ac:dyDescent="0.2">
      <c r="A988" s="1">
        <v>987</v>
      </c>
      <c r="B988" s="1">
        <v>13.8</v>
      </c>
      <c r="E988" s="1" t="s">
        <v>4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</row>
    <row r="989" spans="1:11" x14ac:dyDescent="0.2">
      <c r="A989" s="1">
        <v>988</v>
      </c>
      <c r="B989" s="1">
        <v>13.8</v>
      </c>
      <c r="E989" s="1" t="s">
        <v>4</v>
      </c>
      <c r="G989" s="1">
        <v>0</v>
      </c>
      <c r="H989" s="1">
        <v>49.8</v>
      </c>
      <c r="I989" s="1">
        <v>0</v>
      </c>
      <c r="J989" s="1">
        <v>24.89</v>
      </c>
      <c r="K989" s="1">
        <v>0</v>
      </c>
    </row>
    <row r="990" spans="1:11" x14ac:dyDescent="0.2">
      <c r="A990" s="1">
        <v>989</v>
      </c>
      <c r="B990" s="1">
        <v>13.8</v>
      </c>
      <c r="E990" s="1" t="s">
        <v>4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</row>
    <row r="991" spans="1:11" x14ac:dyDescent="0.2">
      <c r="A991" s="1">
        <v>990</v>
      </c>
      <c r="B991" s="1">
        <v>13.8</v>
      </c>
      <c r="E991" s="1" t="s">
        <v>4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</row>
    <row r="992" spans="1:11" x14ac:dyDescent="0.2">
      <c r="A992" s="1">
        <v>991</v>
      </c>
      <c r="B992" s="1">
        <v>13.8</v>
      </c>
      <c r="E992" s="1" t="s">
        <v>4</v>
      </c>
      <c r="G992" s="1">
        <v>0</v>
      </c>
      <c r="H992" s="1">
        <v>25.88</v>
      </c>
      <c r="I992" s="1">
        <v>0</v>
      </c>
      <c r="J992" s="1">
        <v>12.51</v>
      </c>
      <c r="K992" s="1">
        <v>0</v>
      </c>
    </row>
    <row r="993" spans="1:11" x14ac:dyDescent="0.2">
      <c r="A993" s="1">
        <v>992</v>
      </c>
      <c r="B993" s="1">
        <v>13.8</v>
      </c>
      <c r="E993" s="1" t="s">
        <v>4</v>
      </c>
      <c r="G993" s="1">
        <v>0</v>
      </c>
      <c r="H993" s="1">
        <v>13.71</v>
      </c>
      <c r="I993" s="1">
        <v>0</v>
      </c>
      <c r="J993" s="1">
        <v>6.77</v>
      </c>
      <c r="K993" s="1">
        <v>0</v>
      </c>
    </row>
    <row r="994" spans="1:11" x14ac:dyDescent="0.2">
      <c r="A994" s="1">
        <v>993</v>
      </c>
      <c r="B994" s="1">
        <v>13.8</v>
      </c>
      <c r="E994" s="1" t="s">
        <v>4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</row>
    <row r="995" spans="1:11" x14ac:dyDescent="0.2">
      <c r="A995" s="1">
        <v>994</v>
      </c>
      <c r="B995" s="1">
        <v>13.8</v>
      </c>
      <c r="E995" s="1" t="s">
        <v>4</v>
      </c>
      <c r="G995" s="1">
        <v>0</v>
      </c>
      <c r="H995" s="1">
        <v>21.31</v>
      </c>
      <c r="I995" s="1">
        <v>0</v>
      </c>
      <c r="J995" s="1">
        <v>10.92</v>
      </c>
      <c r="K995" s="1">
        <v>0</v>
      </c>
    </row>
    <row r="996" spans="1:11" x14ac:dyDescent="0.2">
      <c r="A996" s="1">
        <v>995</v>
      </c>
      <c r="B996" s="1">
        <v>13.8</v>
      </c>
      <c r="E996" s="1" t="s">
        <v>4</v>
      </c>
      <c r="G996" s="1">
        <v>0</v>
      </c>
      <c r="H996" s="1">
        <v>31.37</v>
      </c>
      <c r="I996" s="1">
        <v>0</v>
      </c>
      <c r="J996" s="1">
        <v>13.36</v>
      </c>
      <c r="K996" s="1">
        <v>0</v>
      </c>
    </row>
    <row r="997" spans="1:11" x14ac:dyDescent="0.2">
      <c r="A997" s="1">
        <v>996</v>
      </c>
      <c r="B997" s="1">
        <v>13.8</v>
      </c>
      <c r="E997" s="1" t="s">
        <v>4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</row>
    <row r="998" spans="1:11" x14ac:dyDescent="0.2">
      <c r="A998" s="1">
        <v>997</v>
      </c>
      <c r="B998" s="1">
        <v>13.8</v>
      </c>
      <c r="E998" s="1" t="s">
        <v>4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</row>
    <row r="999" spans="1:11" x14ac:dyDescent="0.2">
      <c r="A999" s="1">
        <v>998</v>
      </c>
      <c r="B999" s="1">
        <v>13.8</v>
      </c>
      <c r="E999" s="1" t="s">
        <v>4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</row>
    <row r="1000" spans="1:11" x14ac:dyDescent="0.2">
      <c r="A1000" s="1">
        <v>999</v>
      </c>
      <c r="B1000" s="1">
        <v>13.8</v>
      </c>
      <c r="E1000" s="1" t="s">
        <v>4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</row>
    <row r="1001" spans="1:11" x14ac:dyDescent="0.2">
      <c r="A1001" s="1">
        <v>1000</v>
      </c>
      <c r="B1001" s="1">
        <v>13.8</v>
      </c>
      <c r="E1001" s="1" t="s">
        <v>4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</row>
    <row r="1002" spans="1:11" x14ac:dyDescent="0.2">
      <c r="A1002" s="1">
        <v>1001</v>
      </c>
      <c r="B1002" s="1">
        <v>13.8</v>
      </c>
      <c r="E1002" s="1" t="s">
        <v>4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</row>
    <row r="1003" spans="1:11" x14ac:dyDescent="0.2">
      <c r="A1003" s="1">
        <v>1002</v>
      </c>
      <c r="B1003" s="1">
        <v>13.8</v>
      </c>
      <c r="E1003" s="1" t="s">
        <v>4</v>
      </c>
      <c r="G1003" s="1">
        <v>0</v>
      </c>
      <c r="H1003" s="1">
        <v>18.440000000000001</v>
      </c>
      <c r="I1003" s="1">
        <v>0</v>
      </c>
      <c r="J1003" s="1">
        <v>9.5399999999999991</v>
      </c>
      <c r="K1003" s="1">
        <v>0</v>
      </c>
    </row>
    <row r="1004" spans="1:11" x14ac:dyDescent="0.2">
      <c r="A1004" s="1">
        <v>1003</v>
      </c>
      <c r="B1004" s="1">
        <v>13.8</v>
      </c>
      <c r="E1004" s="1" t="s">
        <v>4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</row>
    <row r="1005" spans="1:11" x14ac:dyDescent="0.2">
      <c r="A1005" s="1">
        <v>1004</v>
      </c>
      <c r="B1005" s="1">
        <v>13.8</v>
      </c>
      <c r="E1005" s="1" t="s">
        <v>4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</row>
    <row r="1006" spans="1:11" x14ac:dyDescent="0.2">
      <c r="A1006" s="1">
        <v>1005</v>
      </c>
      <c r="B1006" s="1">
        <v>13.8</v>
      </c>
      <c r="E1006" s="1" t="s">
        <v>4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</row>
    <row r="1007" spans="1:11" x14ac:dyDescent="0.2">
      <c r="A1007" s="1">
        <v>1006</v>
      </c>
      <c r="B1007" s="1">
        <v>13.8</v>
      </c>
      <c r="E1007" s="1" t="s">
        <v>4</v>
      </c>
      <c r="G1007" s="1">
        <v>0</v>
      </c>
      <c r="H1007" s="1">
        <v>25.28</v>
      </c>
      <c r="I1007" s="1">
        <v>0</v>
      </c>
      <c r="J1007" s="1">
        <v>13.07</v>
      </c>
      <c r="K1007" s="1">
        <v>0</v>
      </c>
    </row>
    <row r="1008" spans="1:11" x14ac:dyDescent="0.2">
      <c r="A1008" s="1">
        <v>1007</v>
      </c>
      <c r="B1008" s="1">
        <v>13.8</v>
      </c>
      <c r="E1008" s="1" t="s">
        <v>4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</row>
    <row r="1009" spans="1:11" x14ac:dyDescent="0.2">
      <c r="A1009" s="1">
        <v>1008</v>
      </c>
      <c r="B1009" s="1">
        <v>13.8</v>
      </c>
      <c r="E1009" s="1" t="s">
        <v>4</v>
      </c>
      <c r="G1009" s="1">
        <v>0</v>
      </c>
      <c r="H1009" s="1">
        <v>26.39</v>
      </c>
      <c r="I1009" s="1">
        <v>0</v>
      </c>
      <c r="J1009" s="1">
        <v>13.92</v>
      </c>
      <c r="K1009" s="1">
        <v>0</v>
      </c>
    </row>
    <row r="1010" spans="1:11" x14ac:dyDescent="0.2">
      <c r="A1010" s="1">
        <v>1009</v>
      </c>
      <c r="B1010" s="1">
        <v>13.8</v>
      </c>
      <c r="E1010" s="1" t="s">
        <v>4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</row>
    <row r="1011" spans="1:11" x14ac:dyDescent="0.2">
      <c r="A1011" s="1">
        <v>1010</v>
      </c>
      <c r="B1011" s="1">
        <v>13.8</v>
      </c>
      <c r="E1011" s="1" t="s">
        <v>4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</row>
    <row r="1012" spans="1:11" x14ac:dyDescent="0.2">
      <c r="A1012" s="1">
        <v>1011</v>
      </c>
      <c r="B1012" s="1">
        <v>13.8</v>
      </c>
      <c r="E1012" s="1" t="s">
        <v>4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</row>
    <row r="1013" spans="1:11" x14ac:dyDescent="0.2">
      <c r="A1013" s="1">
        <v>1012</v>
      </c>
      <c r="B1013" s="1">
        <v>13.8</v>
      </c>
      <c r="E1013" s="1" t="s">
        <v>4</v>
      </c>
      <c r="G1013" s="1">
        <v>0</v>
      </c>
      <c r="H1013" s="1">
        <v>17.579999999999998</v>
      </c>
      <c r="I1013" s="1">
        <v>0</v>
      </c>
      <c r="J1013" s="1">
        <v>9.18</v>
      </c>
      <c r="K1013" s="1">
        <v>0</v>
      </c>
    </row>
    <row r="1014" spans="1:11" x14ac:dyDescent="0.2">
      <c r="A1014" s="1">
        <v>1013</v>
      </c>
      <c r="B1014" s="1">
        <v>13.8</v>
      </c>
      <c r="E1014" s="1" t="s">
        <v>4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</row>
    <row r="1015" spans="1:11" x14ac:dyDescent="0.2">
      <c r="A1015" s="1">
        <v>1014</v>
      </c>
      <c r="B1015" s="1">
        <v>13.8</v>
      </c>
      <c r="E1015" s="1" t="s">
        <v>4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</row>
    <row r="1016" spans="1:11" x14ac:dyDescent="0.2">
      <c r="A1016" s="1">
        <v>1015</v>
      </c>
      <c r="B1016" s="1">
        <v>13.8</v>
      </c>
      <c r="E1016" s="1" t="s">
        <v>4</v>
      </c>
      <c r="G1016" s="1">
        <v>0</v>
      </c>
      <c r="H1016" s="1">
        <v>25.19</v>
      </c>
      <c r="I1016" s="1">
        <v>0</v>
      </c>
      <c r="J1016" s="1">
        <v>12.31</v>
      </c>
      <c r="K1016" s="1">
        <v>0</v>
      </c>
    </row>
    <row r="1017" spans="1:11" x14ac:dyDescent="0.2">
      <c r="A1017" s="1">
        <v>1016</v>
      </c>
      <c r="B1017" s="1">
        <v>13.8</v>
      </c>
      <c r="E1017" s="1" t="s">
        <v>4</v>
      </c>
      <c r="G1017" s="1">
        <v>0</v>
      </c>
      <c r="H1017" s="1">
        <v>27.7</v>
      </c>
      <c r="I1017" s="1">
        <v>0</v>
      </c>
      <c r="J1017" s="1">
        <v>14.66</v>
      </c>
      <c r="K1017" s="1">
        <v>0</v>
      </c>
    </row>
    <row r="1018" spans="1:11" x14ac:dyDescent="0.2">
      <c r="A1018" s="1">
        <v>1017</v>
      </c>
      <c r="B1018" s="1">
        <v>13.8</v>
      </c>
      <c r="E1018" s="1" t="s">
        <v>4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</row>
    <row r="1019" spans="1:11" x14ac:dyDescent="0.2">
      <c r="A1019" s="1">
        <v>1018</v>
      </c>
      <c r="B1019" s="1">
        <v>13.8</v>
      </c>
      <c r="E1019" s="1" t="s">
        <v>4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</row>
    <row r="1020" spans="1:11" x14ac:dyDescent="0.2">
      <c r="A1020" s="1">
        <v>1019</v>
      </c>
      <c r="B1020" s="1">
        <v>13.8</v>
      </c>
      <c r="E1020" s="1" t="s">
        <v>4</v>
      </c>
      <c r="G1020" s="1">
        <v>0</v>
      </c>
      <c r="H1020" s="1">
        <v>13.7</v>
      </c>
      <c r="I1020" s="1">
        <v>0</v>
      </c>
      <c r="J1020" s="1">
        <v>6.9</v>
      </c>
      <c r="K1020" s="1">
        <v>0</v>
      </c>
    </row>
    <row r="1021" spans="1:11" x14ac:dyDescent="0.2">
      <c r="A1021" s="1">
        <v>1020</v>
      </c>
      <c r="B1021" s="1">
        <v>13.8</v>
      </c>
      <c r="E1021" s="1" t="s">
        <v>4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</row>
    <row r="1022" spans="1:11" x14ac:dyDescent="0.2">
      <c r="A1022" s="1">
        <v>1021</v>
      </c>
      <c r="B1022" s="1">
        <v>13.8</v>
      </c>
      <c r="E1022" s="1" t="s">
        <v>4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</row>
    <row r="1023" spans="1:11" x14ac:dyDescent="0.2">
      <c r="A1023" s="1">
        <v>1022</v>
      </c>
      <c r="B1023" s="1">
        <v>13.8</v>
      </c>
      <c r="E1023" s="1" t="s">
        <v>4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</row>
    <row r="1024" spans="1:11" x14ac:dyDescent="0.2">
      <c r="A1024" s="1">
        <v>1023</v>
      </c>
      <c r="B1024" s="1">
        <v>13.8</v>
      </c>
      <c r="E1024" s="1" t="s">
        <v>4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</row>
    <row r="1025" spans="1:11" x14ac:dyDescent="0.2">
      <c r="A1025" s="1">
        <v>1024</v>
      </c>
      <c r="B1025" s="1">
        <v>13.8</v>
      </c>
      <c r="E1025" s="1" t="s">
        <v>4</v>
      </c>
      <c r="G1025" s="1">
        <v>0</v>
      </c>
      <c r="H1025" s="1">
        <v>23.53</v>
      </c>
      <c r="I1025" s="1">
        <v>0</v>
      </c>
      <c r="J1025" s="1">
        <v>11.22</v>
      </c>
      <c r="K1025" s="1">
        <v>0</v>
      </c>
    </row>
    <row r="1026" spans="1:11" x14ac:dyDescent="0.2">
      <c r="A1026" s="1">
        <v>1025</v>
      </c>
      <c r="B1026" s="1">
        <v>13.8</v>
      </c>
      <c r="E1026" s="1" t="s">
        <v>4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</row>
    <row r="1027" spans="1:11" x14ac:dyDescent="0.2">
      <c r="A1027" s="1">
        <v>1026</v>
      </c>
      <c r="B1027" s="1">
        <v>13.8</v>
      </c>
      <c r="E1027" s="1" t="s">
        <v>4</v>
      </c>
      <c r="G1027" s="1">
        <v>0</v>
      </c>
      <c r="H1027" s="1">
        <v>164</v>
      </c>
      <c r="I1027" s="1">
        <v>0</v>
      </c>
      <c r="J1027" s="1">
        <v>59.53</v>
      </c>
      <c r="K1027" s="1">
        <v>0</v>
      </c>
    </row>
    <row r="1028" spans="1:11" x14ac:dyDescent="0.2">
      <c r="A1028" s="1">
        <v>1027</v>
      </c>
      <c r="B1028" s="1">
        <v>13.8</v>
      </c>
      <c r="E1028" s="1" t="s">
        <v>4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</row>
    <row r="1029" spans="1:11" x14ac:dyDescent="0.2">
      <c r="A1029" s="1">
        <v>1028</v>
      </c>
      <c r="B1029" s="1">
        <v>13.8</v>
      </c>
      <c r="E1029" s="1" t="s">
        <v>4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</row>
    <row r="1030" spans="1:11" x14ac:dyDescent="0.2">
      <c r="A1030" s="1">
        <v>1029</v>
      </c>
      <c r="B1030" s="1">
        <v>13.8</v>
      </c>
      <c r="E1030" s="1" t="s">
        <v>4</v>
      </c>
      <c r="G1030" s="1">
        <v>0</v>
      </c>
      <c r="H1030" s="1">
        <v>15.91</v>
      </c>
      <c r="I1030" s="1">
        <v>0</v>
      </c>
      <c r="J1030" s="1">
        <v>7.34</v>
      </c>
      <c r="K1030" s="1">
        <v>0</v>
      </c>
    </row>
    <row r="1031" spans="1:11" x14ac:dyDescent="0.2">
      <c r="A1031" s="1">
        <v>1030</v>
      </c>
      <c r="B1031" s="1">
        <v>13.8</v>
      </c>
      <c r="E1031" s="1" t="s">
        <v>4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</row>
    <row r="1032" spans="1:11" x14ac:dyDescent="0.2">
      <c r="A1032" s="1">
        <v>1031</v>
      </c>
      <c r="B1032" s="1">
        <v>13.8</v>
      </c>
      <c r="E1032" s="1" t="s">
        <v>4</v>
      </c>
      <c r="G1032" s="1">
        <v>0</v>
      </c>
      <c r="H1032" s="1">
        <v>8.44</v>
      </c>
      <c r="I1032" s="1">
        <v>0</v>
      </c>
      <c r="J1032" s="1">
        <v>4.41</v>
      </c>
      <c r="K1032" s="1">
        <v>0</v>
      </c>
    </row>
    <row r="1033" spans="1:11" x14ac:dyDescent="0.2">
      <c r="A1033" s="1">
        <v>1032</v>
      </c>
      <c r="B1033" s="1">
        <v>13.8</v>
      </c>
      <c r="E1033" s="1" t="s">
        <v>4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</row>
    <row r="1034" spans="1:11" x14ac:dyDescent="0.2">
      <c r="A1034" s="1">
        <v>1033</v>
      </c>
      <c r="B1034" s="1">
        <v>13.8</v>
      </c>
      <c r="E1034" s="1" t="s">
        <v>4</v>
      </c>
      <c r="G1034" s="1">
        <v>0</v>
      </c>
      <c r="H1034" s="1">
        <v>21.67</v>
      </c>
      <c r="I1034" s="1">
        <v>0</v>
      </c>
      <c r="J1034" s="1">
        <v>9.23</v>
      </c>
      <c r="K1034" s="1">
        <v>0</v>
      </c>
    </row>
    <row r="1035" spans="1:11" x14ac:dyDescent="0.2">
      <c r="A1035" s="1">
        <v>1034</v>
      </c>
      <c r="B1035" s="1">
        <v>13.8</v>
      </c>
      <c r="E1035" s="1" t="s">
        <v>4</v>
      </c>
      <c r="G1035" s="1">
        <v>0</v>
      </c>
      <c r="H1035" s="1">
        <v>15.29</v>
      </c>
      <c r="I1035" s="1">
        <v>0</v>
      </c>
      <c r="J1035" s="1">
        <v>7.82</v>
      </c>
      <c r="K1035" s="1">
        <v>0</v>
      </c>
    </row>
    <row r="1036" spans="1:11" x14ac:dyDescent="0.2">
      <c r="A1036" s="1">
        <v>1035</v>
      </c>
      <c r="B1036" s="1">
        <v>13.8</v>
      </c>
      <c r="E1036" s="1" t="s">
        <v>4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</row>
    <row r="1037" spans="1:11" x14ac:dyDescent="0.2">
      <c r="A1037" s="1">
        <v>1036</v>
      </c>
      <c r="B1037" s="1">
        <v>13.8</v>
      </c>
      <c r="E1037" s="1" t="s">
        <v>4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</row>
    <row r="1038" spans="1:11" x14ac:dyDescent="0.2">
      <c r="A1038" s="1">
        <v>1037</v>
      </c>
      <c r="B1038" s="1">
        <v>13.8</v>
      </c>
      <c r="E1038" s="1" t="s">
        <v>4</v>
      </c>
      <c r="G1038" s="1">
        <v>0</v>
      </c>
      <c r="H1038" s="1">
        <v>16.14</v>
      </c>
      <c r="I1038" s="1">
        <v>0</v>
      </c>
      <c r="J1038" s="1">
        <v>8.32</v>
      </c>
      <c r="K1038" s="1">
        <v>0</v>
      </c>
    </row>
    <row r="1039" spans="1:11" x14ac:dyDescent="0.2">
      <c r="A1039" s="1">
        <v>1038</v>
      </c>
      <c r="B1039" s="1">
        <v>13.8</v>
      </c>
      <c r="E1039" s="1" t="s">
        <v>4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</row>
    <row r="1040" spans="1:11" x14ac:dyDescent="0.2">
      <c r="A1040" s="1">
        <v>1039</v>
      </c>
      <c r="B1040" s="1">
        <v>13.8</v>
      </c>
      <c r="E1040" s="1" t="s">
        <v>4</v>
      </c>
      <c r="G1040" s="1">
        <v>0</v>
      </c>
      <c r="H1040" s="1">
        <v>14.41</v>
      </c>
      <c r="I1040" s="1">
        <v>0</v>
      </c>
      <c r="J1040" s="1">
        <v>6.83</v>
      </c>
      <c r="K1040" s="1">
        <v>0</v>
      </c>
    </row>
    <row r="1041" spans="1:11" x14ac:dyDescent="0.2">
      <c r="A1041" s="1">
        <v>1040</v>
      </c>
      <c r="B1041" s="1">
        <v>13.8</v>
      </c>
      <c r="E1041" s="1" t="s">
        <v>4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</row>
    <row r="1042" spans="1:11" x14ac:dyDescent="0.2">
      <c r="A1042" s="1">
        <v>1041</v>
      </c>
      <c r="B1042" s="1">
        <v>13.8</v>
      </c>
      <c r="E1042" s="1" t="s">
        <v>4</v>
      </c>
      <c r="G1042" s="1">
        <v>0</v>
      </c>
      <c r="H1042" s="1">
        <v>6.47</v>
      </c>
      <c r="I1042" s="1">
        <v>0</v>
      </c>
      <c r="J1042" s="1">
        <v>3.37</v>
      </c>
      <c r="K1042" s="1">
        <v>0</v>
      </c>
    </row>
    <row r="1043" spans="1:11" x14ac:dyDescent="0.2">
      <c r="A1043" s="1">
        <v>1042</v>
      </c>
      <c r="B1043" s="1">
        <v>13.8</v>
      </c>
      <c r="E1043" s="1" t="s">
        <v>4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</row>
    <row r="1044" spans="1:11" x14ac:dyDescent="0.2">
      <c r="A1044" s="1">
        <v>1043</v>
      </c>
      <c r="B1044" s="1">
        <v>13.8</v>
      </c>
      <c r="E1044" s="1" t="s">
        <v>4</v>
      </c>
      <c r="G1044" s="1">
        <v>0</v>
      </c>
      <c r="H1044" s="1">
        <v>5.72</v>
      </c>
      <c r="I1044" s="1">
        <v>0</v>
      </c>
      <c r="J1044" s="1">
        <v>2.44</v>
      </c>
      <c r="K1044" s="1">
        <v>0</v>
      </c>
    </row>
    <row r="1045" spans="1:11" x14ac:dyDescent="0.2">
      <c r="A1045" s="1">
        <v>1044</v>
      </c>
      <c r="B1045" s="1">
        <v>13.8</v>
      </c>
      <c r="E1045" s="1" t="s">
        <v>4</v>
      </c>
      <c r="G1045" s="1">
        <v>0</v>
      </c>
      <c r="H1045" s="1">
        <v>11.55</v>
      </c>
      <c r="I1045" s="1">
        <v>0</v>
      </c>
      <c r="J1045" s="1">
        <v>5.79</v>
      </c>
      <c r="K1045" s="1">
        <v>0</v>
      </c>
    </row>
    <row r="1046" spans="1:11" x14ac:dyDescent="0.2">
      <c r="A1046" s="1">
        <v>1045</v>
      </c>
      <c r="B1046" s="1">
        <v>13.8</v>
      </c>
      <c r="E1046" s="1" t="s">
        <v>4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</row>
    <row r="1047" spans="1:11" x14ac:dyDescent="0.2">
      <c r="A1047" s="1">
        <v>1046</v>
      </c>
      <c r="B1047" s="1">
        <v>13.8</v>
      </c>
      <c r="E1047" s="1" t="s">
        <v>4</v>
      </c>
      <c r="G1047" s="1">
        <v>0</v>
      </c>
      <c r="H1047" s="1">
        <v>10.01</v>
      </c>
      <c r="I1047" s="1">
        <v>0</v>
      </c>
      <c r="J1047" s="1">
        <v>4.26</v>
      </c>
      <c r="K1047" s="1">
        <v>0</v>
      </c>
    </row>
    <row r="1048" spans="1:11" x14ac:dyDescent="0.2">
      <c r="A1048" s="1">
        <v>1047</v>
      </c>
      <c r="B1048" s="1">
        <v>13.8</v>
      </c>
      <c r="E1048" s="1" t="s">
        <v>4</v>
      </c>
      <c r="G1048" s="1">
        <v>0</v>
      </c>
      <c r="H1048" s="1">
        <v>1.01</v>
      </c>
      <c r="I1048" s="1">
        <v>0</v>
      </c>
      <c r="J1048" s="1">
        <v>0.43</v>
      </c>
      <c r="K1048" s="1">
        <v>0</v>
      </c>
    </row>
    <row r="1049" spans="1:11" x14ac:dyDescent="0.2">
      <c r="A1049" s="1">
        <v>1048</v>
      </c>
      <c r="B1049" s="1">
        <v>13.8</v>
      </c>
      <c r="E1049" s="1" t="s">
        <v>4</v>
      </c>
      <c r="G1049" s="1">
        <v>0</v>
      </c>
      <c r="H1049" s="1">
        <v>7.48</v>
      </c>
      <c r="I1049" s="1">
        <v>0</v>
      </c>
      <c r="J1049" s="1">
        <v>3.69</v>
      </c>
      <c r="K1049" s="1">
        <v>0</v>
      </c>
    </row>
    <row r="1050" spans="1:11" x14ac:dyDescent="0.2">
      <c r="A1050" s="1">
        <v>1049</v>
      </c>
      <c r="B1050" s="1">
        <v>13.8</v>
      </c>
      <c r="E1050" s="1" t="s">
        <v>4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</row>
    <row r="1051" spans="1:11" x14ac:dyDescent="0.2">
      <c r="A1051" s="1">
        <v>1050</v>
      </c>
      <c r="B1051" s="1">
        <v>13.8</v>
      </c>
      <c r="E1051" s="1" t="s">
        <v>4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</row>
    <row r="1052" spans="1:11" x14ac:dyDescent="0.2">
      <c r="A1052" s="1">
        <v>1051</v>
      </c>
      <c r="B1052" s="1">
        <v>13.8</v>
      </c>
      <c r="E1052" s="1" t="s">
        <v>4</v>
      </c>
      <c r="G1052" s="1">
        <v>0</v>
      </c>
      <c r="H1052" s="1">
        <v>40.590000000000003</v>
      </c>
      <c r="I1052" s="1">
        <v>0</v>
      </c>
      <c r="J1052" s="1">
        <v>17.29</v>
      </c>
      <c r="K1052" s="1">
        <v>0</v>
      </c>
    </row>
    <row r="1053" spans="1:11" x14ac:dyDescent="0.2">
      <c r="A1053" s="1">
        <v>1052</v>
      </c>
      <c r="B1053" s="1">
        <v>13.8</v>
      </c>
      <c r="E1053" s="1" t="s">
        <v>4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</row>
    <row r="1054" spans="1:11" x14ac:dyDescent="0.2">
      <c r="A1054" s="1">
        <v>1053</v>
      </c>
      <c r="B1054" s="1">
        <v>13.8</v>
      </c>
      <c r="E1054" s="1" t="s">
        <v>4</v>
      </c>
      <c r="G1054" s="1">
        <v>0</v>
      </c>
      <c r="H1054" s="1">
        <v>26.74</v>
      </c>
      <c r="I1054" s="1">
        <v>0</v>
      </c>
      <c r="J1054" s="1">
        <v>13.7</v>
      </c>
      <c r="K1054" s="1">
        <v>0</v>
      </c>
    </row>
    <row r="1055" spans="1:11" x14ac:dyDescent="0.2">
      <c r="A1055" s="1">
        <v>1054</v>
      </c>
      <c r="B1055" s="1">
        <v>13.8</v>
      </c>
      <c r="E1055" s="1" t="s">
        <v>4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</row>
    <row r="1056" spans="1:11" x14ac:dyDescent="0.2">
      <c r="A1056" s="1">
        <v>1055</v>
      </c>
      <c r="B1056" s="1">
        <v>13.8</v>
      </c>
      <c r="E1056" s="1" t="s">
        <v>4</v>
      </c>
      <c r="G1056" s="1">
        <v>0</v>
      </c>
      <c r="H1056" s="1">
        <v>19.45</v>
      </c>
      <c r="I1056" s="1">
        <v>0</v>
      </c>
      <c r="J1056" s="1">
        <v>9.89</v>
      </c>
      <c r="K1056" s="1">
        <v>0</v>
      </c>
    </row>
    <row r="1057" spans="1:11" x14ac:dyDescent="0.2">
      <c r="A1057" s="1">
        <v>1056</v>
      </c>
      <c r="B1057" s="1">
        <v>13.8</v>
      </c>
      <c r="E1057" s="1" t="s">
        <v>4</v>
      </c>
      <c r="G1057" s="1">
        <v>0</v>
      </c>
      <c r="H1057" s="1">
        <v>26.16</v>
      </c>
      <c r="I1057" s="1">
        <v>0</v>
      </c>
      <c r="J1057" s="1">
        <v>13.75</v>
      </c>
      <c r="K1057" s="1">
        <v>0</v>
      </c>
    </row>
    <row r="1058" spans="1:11" x14ac:dyDescent="0.2">
      <c r="A1058" s="1">
        <v>1057</v>
      </c>
      <c r="B1058" s="1">
        <v>13.8</v>
      </c>
      <c r="E1058" s="1" t="s">
        <v>4</v>
      </c>
      <c r="G1058" s="1">
        <v>0</v>
      </c>
      <c r="H1058" s="1">
        <v>36.44</v>
      </c>
      <c r="I1058" s="1">
        <v>0</v>
      </c>
      <c r="J1058" s="1">
        <v>17.07</v>
      </c>
      <c r="K1058" s="1">
        <v>0</v>
      </c>
    </row>
    <row r="1059" spans="1:11" x14ac:dyDescent="0.2">
      <c r="A1059" s="1">
        <v>1058</v>
      </c>
      <c r="B1059" s="1">
        <v>13.8</v>
      </c>
      <c r="E1059" s="1" t="s">
        <v>4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</row>
    <row r="1060" spans="1:11" x14ac:dyDescent="0.2">
      <c r="A1060" s="1">
        <v>1059</v>
      </c>
      <c r="B1060" s="1">
        <v>13.8</v>
      </c>
      <c r="E1060" s="1" t="s">
        <v>4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</row>
    <row r="1061" spans="1:11" x14ac:dyDescent="0.2">
      <c r="A1061" s="1">
        <v>1060</v>
      </c>
      <c r="B1061" s="1">
        <v>13.8</v>
      </c>
      <c r="E1061" s="1" t="s">
        <v>4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</row>
    <row r="1062" spans="1:11" x14ac:dyDescent="0.2">
      <c r="A1062" s="1">
        <v>1061</v>
      </c>
      <c r="B1062" s="1">
        <v>13.8</v>
      </c>
      <c r="E1062" s="1" t="s">
        <v>4</v>
      </c>
      <c r="G1062" s="1">
        <v>0</v>
      </c>
      <c r="H1062" s="1">
        <v>18.920000000000002</v>
      </c>
      <c r="I1062" s="1">
        <v>0</v>
      </c>
      <c r="J1062" s="1">
        <v>10.02</v>
      </c>
      <c r="K1062" s="1">
        <v>0</v>
      </c>
    </row>
    <row r="1063" spans="1:11" x14ac:dyDescent="0.2">
      <c r="A1063" s="1">
        <v>1062</v>
      </c>
      <c r="B1063" s="1">
        <v>13.8</v>
      </c>
      <c r="E1063" s="1" t="s">
        <v>4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</row>
    <row r="1064" spans="1:11" x14ac:dyDescent="0.2">
      <c r="A1064" s="1">
        <v>1063</v>
      </c>
      <c r="B1064" s="1">
        <v>13.8</v>
      </c>
      <c r="E1064" s="1" t="s">
        <v>4</v>
      </c>
      <c r="G1064" s="1">
        <v>0</v>
      </c>
      <c r="H1064" s="1">
        <v>30.74</v>
      </c>
      <c r="I1064" s="1">
        <v>0</v>
      </c>
      <c r="J1064" s="1">
        <v>15</v>
      </c>
      <c r="K1064" s="1">
        <v>0</v>
      </c>
    </row>
    <row r="1065" spans="1:11" x14ac:dyDescent="0.2">
      <c r="A1065" s="1">
        <v>1064</v>
      </c>
      <c r="B1065" s="1">
        <v>13.8</v>
      </c>
      <c r="E1065" s="1" t="s">
        <v>4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</row>
    <row r="1066" spans="1:11" x14ac:dyDescent="0.2">
      <c r="A1066" s="1">
        <v>1065</v>
      </c>
      <c r="B1066" s="1">
        <v>13.8</v>
      </c>
      <c r="E1066" s="1" t="s">
        <v>4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</row>
    <row r="1067" spans="1:11" x14ac:dyDescent="0.2">
      <c r="A1067" s="1">
        <v>1066</v>
      </c>
      <c r="B1067" s="1">
        <v>13.8</v>
      </c>
      <c r="E1067" s="1" t="s">
        <v>4</v>
      </c>
      <c r="G1067" s="1">
        <v>0</v>
      </c>
      <c r="H1067" s="1">
        <v>8.19</v>
      </c>
      <c r="I1067" s="1">
        <v>0</v>
      </c>
      <c r="J1067" s="1">
        <v>3.49</v>
      </c>
      <c r="K1067" s="1">
        <v>0</v>
      </c>
    </row>
    <row r="1068" spans="1:11" x14ac:dyDescent="0.2">
      <c r="A1068" s="1">
        <v>1067</v>
      </c>
      <c r="B1068" s="1">
        <v>13.8</v>
      </c>
      <c r="E1068" s="1" t="s">
        <v>4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</row>
    <row r="1069" spans="1:11" x14ac:dyDescent="0.2">
      <c r="A1069" s="1">
        <v>1068</v>
      </c>
      <c r="B1069" s="1">
        <v>13.8</v>
      </c>
      <c r="E1069" s="1" t="s">
        <v>4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</row>
    <row r="1070" spans="1:11" x14ac:dyDescent="0.2">
      <c r="A1070" s="1">
        <v>1069</v>
      </c>
      <c r="B1070" s="1">
        <v>13.8</v>
      </c>
      <c r="E1070" s="1" t="s">
        <v>4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</row>
    <row r="1071" spans="1:11" x14ac:dyDescent="0.2">
      <c r="A1071" s="1">
        <v>1070</v>
      </c>
      <c r="B1071" s="1">
        <v>13.8</v>
      </c>
      <c r="E1071" s="1" t="s">
        <v>4</v>
      </c>
      <c r="G1071" s="1">
        <v>0</v>
      </c>
      <c r="H1071" s="1">
        <v>16.829999999999998</v>
      </c>
      <c r="I1071" s="1">
        <v>0</v>
      </c>
      <c r="J1071" s="1">
        <v>7.17</v>
      </c>
      <c r="K1071" s="1">
        <v>0</v>
      </c>
    </row>
    <row r="1072" spans="1:11" x14ac:dyDescent="0.2">
      <c r="A1072" s="1">
        <v>1071</v>
      </c>
      <c r="B1072" s="1">
        <v>13.8</v>
      </c>
      <c r="E1072" s="1" t="s">
        <v>4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</row>
    <row r="1073" spans="1:11" x14ac:dyDescent="0.2">
      <c r="A1073" s="1">
        <v>1072</v>
      </c>
      <c r="B1073" s="1">
        <v>13.8</v>
      </c>
      <c r="E1073" s="1" t="s">
        <v>4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</row>
    <row r="1074" spans="1:11" x14ac:dyDescent="0.2">
      <c r="A1074" s="1">
        <v>1073</v>
      </c>
      <c r="B1074" s="1">
        <v>13.8</v>
      </c>
      <c r="E1074" s="1" t="s">
        <v>4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</row>
    <row r="1075" spans="1:11" x14ac:dyDescent="0.2">
      <c r="A1075" s="1">
        <v>1074</v>
      </c>
      <c r="B1075" s="1">
        <v>13.8</v>
      </c>
      <c r="E1075" s="1" t="s">
        <v>4</v>
      </c>
      <c r="G1075" s="1">
        <v>0</v>
      </c>
      <c r="H1075" s="1">
        <v>14.82</v>
      </c>
      <c r="I1075" s="1">
        <v>0</v>
      </c>
      <c r="J1075" s="1">
        <v>8.35</v>
      </c>
      <c r="K1075" s="1">
        <v>0</v>
      </c>
    </row>
    <row r="1076" spans="1:11" x14ac:dyDescent="0.2">
      <c r="A1076" s="1">
        <v>1075</v>
      </c>
      <c r="B1076" s="1">
        <v>13.8</v>
      </c>
      <c r="E1076" s="1" t="s">
        <v>4</v>
      </c>
      <c r="G1076" s="1">
        <v>0</v>
      </c>
      <c r="H1076" s="1">
        <v>20</v>
      </c>
      <c r="I1076" s="1">
        <v>0</v>
      </c>
      <c r="J1076" s="1">
        <v>9.74</v>
      </c>
      <c r="K1076" s="1">
        <v>0</v>
      </c>
    </row>
    <row r="1077" spans="1:11" x14ac:dyDescent="0.2">
      <c r="A1077" s="1">
        <v>1076</v>
      </c>
      <c r="B1077" s="1">
        <v>13.8</v>
      </c>
      <c r="E1077" s="1" t="s">
        <v>4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</row>
    <row r="1078" spans="1:11" x14ac:dyDescent="0.2">
      <c r="A1078" s="1">
        <v>1077</v>
      </c>
      <c r="B1078" s="1">
        <v>13.8</v>
      </c>
      <c r="E1078" s="1" t="s">
        <v>4</v>
      </c>
      <c r="G1078" s="1">
        <v>0</v>
      </c>
      <c r="H1078" s="1">
        <v>21.63</v>
      </c>
      <c r="I1078" s="1">
        <v>0</v>
      </c>
      <c r="J1078" s="1">
        <v>9.2100000000000009</v>
      </c>
      <c r="K1078" s="1">
        <v>0</v>
      </c>
    </row>
    <row r="1079" spans="1:11" x14ac:dyDescent="0.2">
      <c r="A1079" s="1">
        <v>1078</v>
      </c>
      <c r="B1079" s="1">
        <v>13.8</v>
      </c>
      <c r="E1079" s="1" t="s">
        <v>4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</row>
    <row r="1080" spans="1:11" x14ac:dyDescent="0.2">
      <c r="A1080" s="1">
        <v>1079</v>
      </c>
      <c r="B1080" s="1">
        <v>13.8</v>
      </c>
      <c r="E1080" s="1" t="s">
        <v>4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</row>
    <row r="1081" spans="1:11" x14ac:dyDescent="0.2">
      <c r="A1081" s="1">
        <v>1080</v>
      </c>
      <c r="B1081" s="1">
        <v>13.8</v>
      </c>
      <c r="E1081" s="1" t="s">
        <v>4</v>
      </c>
      <c r="G1081" s="1">
        <v>0</v>
      </c>
      <c r="H1081" s="1">
        <v>7.76</v>
      </c>
      <c r="I1081" s="1">
        <v>0</v>
      </c>
      <c r="J1081" s="1">
        <v>4.32</v>
      </c>
      <c r="K1081" s="1">
        <v>0</v>
      </c>
    </row>
    <row r="1082" spans="1:11" x14ac:dyDescent="0.2">
      <c r="A1082" s="1">
        <v>1081</v>
      </c>
      <c r="B1082" s="1">
        <v>13.8</v>
      </c>
      <c r="E1082" s="1" t="s">
        <v>4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</row>
    <row r="1083" spans="1:11" x14ac:dyDescent="0.2">
      <c r="A1083" s="1">
        <v>1082</v>
      </c>
      <c r="B1083" s="1">
        <v>13.8</v>
      </c>
      <c r="E1083" s="1" t="s">
        <v>4</v>
      </c>
      <c r="G1083" s="1">
        <v>0</v>
      </c>
      <c r="H1083" s="1">
        <v>29.04</v>
      </c>
      <c r="I1083" s="1">
        <v>0</v>
      </c>
      <c r="J1083" s="1">
        <v>13.87</v>
      </c>
      <c r="K1083" s="1">
        <v>0</v>
      </c>
    </row>
    <row r="1084" spans="1:11" x14ac:dyDescent="0.2">
      <c r="A1084" s="1">
        <v>1083</v>
      </c>
      <c r="B1084" s="1">
        <v>13.8</v>
      </c>
      <c r="E1084" s="1" t="s">
        <v>4</v>
      </c>
      <c r="G1084" s="1">
        <v>0</v>
      </c>
      <c r="H1084" s="1">
        <v>21.1</v>
      </c>
      <c r="I1084" s="1">
        <v>0</v>
      </c>
      <c r="J1084" s="1">
        <v>10.02</v>
      </c>
      <c r="K1084" s="1">
        <v>0</v>
      </c>
    </row>
    <row r="1085" spans="1:11" x14ac:dyDescent="0.2">
      <c r="A1085" s="1">
        <v>1084</v>
      </c>
      <c r="B1085" s="1">
        <v>13.8</v>
      </c>
      <c r="E1085" s="1" t="s">
        <v>4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</row>
    <row r="1086" spans="1:11" x14ac:dyDescent="0.2">
      <c r="A1086" s="1">
        <v>1085</v>
      </c>
      <c r="B1086" s="1">
        <v>13.8</v>
      </c>
      <c r="E1086" s="1" t="s">
        <v>4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</row>
    <row r="1087" spans="1:11" x14ac:dyDescent="0.2">
      <c r="A1087" s="1">
        <v>1086</v>
      </c>
      <c r="B1087" s="1">
        <v>13.8</v>
      </c>
      <c r="E1087" s="1" t="s">
        <v>4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</row>
    <row r="1088" spans="1:11" x14ac:dyDescent="0.2">
      <c r="A1088" s="1">
        <v>1087</v>
      </c>
      <c r="B1088" s="1">
        <v>13.8</v>
      </c>
      <c r="E1088" s="1" t="s">
        <v>4</v>
      </c>
      <c r="G1088" s="1">
        <v>0</v>
      </c>
      <c r="H1088" s="1">
        <v>26.24</v>
      </c>
      <c r="I1088" s="1">
        <v>0</v>
      </c>
      <c r="J1088" s="1">
        <v>12.55</v>
      </c>
      <c r="K1088" s="1">
        <v>0</v>
      </c>
    </row>
    <row r="1089" spans="1:11" x14ac:dyDescent="0.2">
      <c r="A1089" s="1">
        <v>1088</v>
      </c>
      <c r="B1089" s="1">
        <v>13.8</v>
      </c>
      <c r="E1089" s="1" t="s">
        <v>4</v>
      </c>
      <c r="G1089" s="1">
        <v>0</v>
      </c>
      <c r="H1089" s="1">
        <v>22.23</v>
      </c>
      <c r="I1089" s="1">
        <v>0</v>
      </c>
      <c r="J1089" s="1">
        <v>11.77</v>
      </c>
      <c r="K1089" s="1">
        <v>0</v>
      </c>
    </row>
    <row r="1090" spans="1:11" x14ac:dyDescent="0.2">
      <c r="A1090" s="1">
        <v>1089</v>
      </c>
      <c r="B1090" s="1">
        <v>13.8</v>
      </c>
      <c r="E1090" s="1" t="s">
        <v>4</v>
      </c>
      <c r="G1090" s="1">
        <v>0</v>
      </c>
      <c r="H1090" s="1">
        <v>12.91</v>
      </c>
      <c r="I1090" s="1">
        <v>0</v>
      </c>
      <c r="J1090" s="1">
        <v>6.31</v>
      </c>
      <c r="K1090" s="1">
        <v>0</v>
      </c>
    </row>
    <row r="1091" spans="1:11" x14ac:dyDescent="0.2">
      <c r="A1091" s="1">
        <v>1090</v>
      </c>
      <c r="B1091" s="1">
        <v>13.8</v>
      </c>
      <c r="E1091" s="1" t="s">
        <v>4</v>
      </c>
      <c r="G1091" s="1">
        <v>0</v>
      </c>
      <c r="H1091" s="1">
        <v>6.33</v>
      </c>
      <c r="I1091" s="1">
        <v>0</v>
      </c>
      <c r="J1091" s="1">
        <v>3.07</v>
      </c>
      <c r="K1091" s="1">
        <v>0</v>
      </c>
    </row>
    <row r="1092" spans="1:11" x14ac:dyDescent="0.2">
      <c r="A1092" s="1">
        <v>1091</v>
      </c>
      <c r="B1092" s="1">
        <v>13.8</v>
      </c>
      <c r="E1092" s="1" t="s">
        <v>4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</row>
    <row r="1093" spans="1:11" x14ac:dyDescent="0.2">
      <c r="A1093" s="1">
        <v>1092</v>
      </c>
      <c r="B1093" s="1">
        <v>13.8</v>
      </c>
      <c r="E1093" s="1" t="s">
        <v>4</v>
      </c>
      <c r="G1093" s="1">
        <v>0</v>
      </c>
      <c r="H1093" s="1">
        <v>84</v>
      </c>
      <c r="I1093" s="1">
        <v>0</v>
      </c>
      <c r="J1093" s="1">
        <v>0</v>
      </c>
      <c r="K1093" s="1">
        <v>0</v>
      </c>
    </row>
    <row r="1094" spans="1:11" x14ac:dyDescent="0.2">
      <c r="A1094" s="1">
        <v>1093</v>
      </c>
      <c r="B1094" s="1">
        <v>13.8</v>
      </c>
      <c r="E1094" s="1" t="s">
        <v>4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</row>
    <row r="1095" spans="1:11" x14ac:dyDescent="0.2">
      <c r="A1095" s="1">
        <v>1094</v>
      </c>
      <c r="B1095" s="1">
        <v>13.8</v>
      </c>
      <c r="E1095" s="1" t="s">
        <v>4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</row>
    <row r="1096" spans="1:11" x14ac:dyDescent="0.2">
      <c r="A1096" s="1">
        <v>1095</v>
      </c>
      <c r="B1096" s="1">
        <v>13.8</v>
      </c>
      <c r="E1096" s="1" t="s">
        <v>4</v>
      </c>
      <c r="G1096" s="1">
        <v>0</v>
      </c>
      <c r="H1096" s="1">
        <v>15</v>
      </c>
      <c r="I1096" s="1">
        <v>0</v>
      </c>
      <c r="J1096" s="1">
        <v>0</v>
      </c>
      <c r="K1096" s="1">
        <v>0</v>
      </c>
    </row>
    <row r="1097" spans="1:11" x14ac:dyDescent="0.2">
      <c r="A1097" s="1">
        <v>1096</v>
      </c>
      <c r="B1097" s="1">
        <v>13.8</v>
      </c>
      <c r="E1097" s="1" t="s">
        <v>4</v>
      </c>
      <c r="G1097" s="1">
        <v>0</v>
      </c>
      <c r="H1097" s="1">
        <v>25.88</v>
      </c>
      <c r="I1097" s="1">
        <v>0</v>
      </c>
      <c r="J1097" s="1">
        <v>12.52</v>
      </c>
      <c r="K1097" s="1">
        <v>0</v>
      </c>
    </row>
    <row r="1098" spans="1:11" x14ac:dyDescent="0.2">
      <c r="A1098" s="1">
        <v>1097</v>
      </c>
      <c r="B1098" s="1">
        <v>13.8</v>
      </c>
      <c r="E1098" s="1" t="s">
        <v>4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</row>
    <row r="1099" spans="1:11" x14ac:dyDescent="0.2">
      <c r="A1099" s="1">
        <v>1098</v>
      </c>
      <c r="B1099" s="1">
        <v>13.8</v>
      </c>
      <c r="E1099" s="1" t="s">
        <v>4</v>
      </c>
      <c r="G1099" s="1">
        <v>0</v>
      </c>
      <c r="H1099" s="1">
        <v>0</v>
      </c>
      <c r="I1099" s="1">
        <v>0</v>
      </c>
      <c r="J1099" s="1">
        <v>0</v>
      </c>
      <c r="K1099" s="1">
        <v>0</v>
      </c>
    </row>
    <row r="1100" spans="1:11" x14ac:dyDescent="0.2">
      <c r="A1100" s="1">
        <v>1099</v>
      </c>
      <c r="B1100" s="1">
        <v>13.8</v>
      </c>
      <c r="E1100" s="1" t="s">
        <v>4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</row>
    <row r="1101" spans="1:11" x14ac:dyDescent="0.2">
      <c r="A1101" s="1">
        <v>1100</v>
      </c>
      <c r="B1101" s="1">
        <v>13.8</v>
      </c>
      <c r="E1101" s="1" t="s">
        <v>4</v>
      </c>
      <c r="G1101" s="1">
        <v>0</v>
      </c>
      <c r="H1101" s="1">
        <v>0</v>
      </c>
      <c r="I1101" s="1">
        <v>0</v>
      </c>
      <c r="J1101" s="1">
        <v>0</v>
      </c>
      <c r="K1101" s="1">
        <v>0</v>
      </c>
    </row>
    <row r="1102" spans="1:11" x14ac:dyDescent="0.2">
      <c r="A1102" s="1">
        <v>1101</v>
      </c>
      <c r="B1102" s="1">
        <v>13.8</v>
      </c>
      <c r="E1102" s="1" t="s">
        <v>4</v>
      </c>
      <c r="G1102" s="1">
        <v>0</v>
      </c>
      <c r="H1102" s="1">
        <v>14.47</v>
      </c>
      <c r="I1102" s="1">
        <v>0</v>
      </c>
      <c r="J1102" s="1">
        <v>7.7</v>
      </c>
      <c r="K1102" s="1">
        <v>0</v>
      </c>
    </row>
    <row r="1103" spans="1:11" x14ac:dyDescent="0.2">
      <c r="A1103" s="1">
        <v>1102</v>
      </c>
      <c r="B1103" s="1">
        <v>13.8</v>
      </c>
      <c r="E1103" s="1" t="s">
        <v>4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</row>
    <row r="1104" spans="1:11" x14ac:dyDescent="0.2">
      <c r="A1104" s="1">
        <v>1103</v>
      </c>
      <c r="B1104" s="1">
        <v>13.8</v>
      </c>
      <c r="E1104" s="1" t="s">
        <v>4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</row>
    <row r="1105" spans="1:11" x14ac:dyDescent="0.2">
      <c r="A1105" s="1">
        <v>1104</v>
      </c>
      <c r="B1105" s="1">
        <v>13.8</v>
      </c>
      <c r="E1105" s="1" t="s">
        <v>4</v>
      </c>
      <c r="G1105" s="1">
        <v>0</v>
      </c>
      <c r="H1105" s="1">
        <v>22.38</v>
      </c>
      <c r="I1105" s="1">
        <v>0</v>
      </c>
      <c r="J1105" s="1">
        <v>9.5299999999999994</v>
      </c>
      <c r="K1105" s="1">
        <v>0</v>
      </c>
    </row>
    <row r="1106" spans="1:11" x14ac:dyDescent="0.2">
      <c r="A1106" s="1">
        <v>1105</v>
      </c>
      <c r="B1106" s="1">
        <v>13.8</v>
      </c>
      <c r="E1106" s="1" t="s">
        <v>4</v>
      </c>
      <c r="G1106" s="1">
        <v>0</v>
      </c>
      <c r="H1106" s="1">
        <v>17.7</v>
      </c>
      <c r="I1106" s="1">
        <v>0</v>
      </c>
      <c r="J1106" s="1">
        <v>9.51</v>
      </c>
      <c r="K1106" s="1">
        <v>0</v>
      </c>
    </row>
    <row r="1107" spans="1:11" x14ac:dyDescent="0.2">
      <c r="A1107" s="1">
        <v>1106</v>
      </c>
      <c r="B1107" s="1">
        <v>13.8</v>
      </c>
      <c r="E1107" s="1" t="s">
        <v>4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</row>
    <row r="1108" spans="1:11" x14ac:dyDescent="0.2">
      <c r="A1108" s="1">
        <v>1107</v>
      </c>
      <c r="B1108" s="1">
        <v>13.8</v>
      </c>
      <c r="E1108" s="1" t="s">
        <v>4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</row>
    <row r="1109" spans="1:11" x14ac:dyDescent="0.2">
      <c r="A1109" s="1">
        <v>1108</v>
      </c>
      <c r="B1109" s="1">
        <v>13.8</v>
      </c>
      <c r="E1109" s="1" t="s">
        <v>4</v>
      </c>
      <c r="G1109" s="1">
        <v>0</v>
      </c>
      <c r="H1109" s="1">
        <v>26.08</v>
      </c>
      <c r="I1109" s="1">
        <v>0</v>
      </c>
      <c r="J1109" s="1">
        <v>11.86</v>
      </c>
      <c r="K1109" s="1">
        <v>0</v>
      </c>
    </row>
    <row r="1110" spans="1:11" x14ac:dyDescent="0.2">
      <c r="A1110" s="1">
        <v>1109</v>
      </c>
      <c r="B1110" s="1">
        <v>13.8</v>
      </c>
      <c r="E1110" s="1" t="s">
        <v>4</v>
      </c>
      <c r="G1110" s="1">
        <v>0</v>
      </c>
      <c r="H1110" s="1">
        <v>19.079999999999998</v>
      </c>
      <c r="I1110" s="1">
        <v>0</v>
      </c>
      <c r="J1110" s="1">
        <v>8.5399999999999991</v>
      </c>
      <c r="K1110" s="1">
        <v>0</v>
      </c>
    </row>
    <row r="1111" spans="1:11" x14ac:dyDescent="0.2">
      <c r="A1111" s="1">
        <v>1110</v>
      </c>
      <c r="B1111" s="1">
        <v>13.8</v>
      </c>
      <c r="E1111" s="1" t="s">
        <v>4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</row>
    <row r="1112" spans="1:11" x14ac:dyDescent="0.2">
      <c r="A1112" s="1">
        <v>1111</v>
      </c>
      <c r="B1112" s="1">
        <v>13.8</v>
      </c>
      <c r="E1112" s="1" t="s">
        <v>4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</row>
    <row r="1113" spans="1:11" x14ac:dyDescent="0.2">
      <c r="A1113" s="1">
        <v>1112</v>
      </c>
      <c r="B1113" s="1">
        <v>13.8</v>
      </c>
      <c r="E1113" s="1" t="s">
        <v>4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</row>
    <row r="1114" spans="1:11" x14ac:dyDescent="0.2">
      <c r="A1114" s="1">
        <v>1113</v>
      </c>
      <c r="B1114" s="1">
        <v>13.8</v>
      </c>
      <c r="E1114" s="1" t="s">
        <v>4</v>
      </c>
      <c r="G1114" s="1">
        <v>0</v>
      </c>
      <c r="H1114" s="1">
        <v>0</v>
      </c>
      <c r="I1114" s="1">
        <v>0</v>
      </c>
      <c r="J1114" s="1">
        <v>0</v>
      </c>
      <c r="K1114" s="1">
        <v>0</v>
      </c>
    </row>
    <row r="1115" spans="1:11" x14ac:dyDescent="0.2">
      <c r="A1115" s="1">
        <v>1114</v>
      </c>
      <c r="B1115" s="1">
        <v>13.8</v>
      </c>
      <c r="E1115" s="1" t="s">
        <v>4</v>
      </c>
      <c r="G1115" s="1">
        <v>0</v>
      </c>
      <c r="H1115" s="1">
        <v>0</v>
      </c>
      <c r="I1115" s="1">
        <v>0</v>
      </c>
      <c r="J1115" s="1">
        <v>0</v>
      </c>
      <c r="K1115" s="1">
        <v>0</v>
      </c>
    </row>
    <row r="1116" spans="1:11" x14ac:dyDescent="0.2">
      <c r="A1116" s="1">
        <v>1115</v>
      </c>
      <c r="B1116" s="1">
        <v>13.8</v>
      </c>
      <c r="E1116" s="1" t="s">
        <v>4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</row>
    <row r="1117" spans="1:11" x14ac:dyDescent="0.2">
      <c r="A1117" s="1">
        <v>1116</v>
      </c>
      <c r="B1117" s="1">
        <v>13.8</v>
      </c>
      <c r="E1117" s="1" t="s">
        <v>4</v>
      </c>
      <c r="G1117" s="1">
        <v>0</v>
      </c>
      <c r="H1117" s="1">
        <v>7.07</v>
      </c>
      <c r="I1117" s="1">
        <v>0</v>
      </c>
      <c r="J1117" s="1">
        <v>3.69</v>
      </c>
      <c r="K1117" s="1">
        <v>0</v>
      </c>
    </row>
    <row r="1118" spans="1:11" x14ac:dyDescent="0.2">
      <c r="A1118" s="1">
        <v>1117</v>
      </c>
      <c r="B1118" s="1">
        <v>13.8</v>
      </c>
      <c r="E1118" s="1" t="s">
        <v>4</v>
      </c>
      <c r="G1118" s="1">
        <v>0</v>
      </c>
      <c r="H1118" s="1">
        <v>3.45</v>
      </c>
      <c r="I1118" s="1">
        <v>0</v>
      </c>
      <c r="J1118" s="1">
        <v>1.89</v>
      </c>
      <c r="K1118" s="1">
        <v>0</v>
      </c>
    </row>
    <row r="1119" spans="1:11" x14ac:dyDescent="0.2">
      <c r="A1119" s="1">
        <v>1118</v>
      </c>
      <c r="B1119" s="1">
        <v>13.8</v>
      </c>
      <c r="E1119" s="1" t="s">
        <v>4</v>
      </c>
      <c r="G1119" s="1">
        <v>0</v>
      </c>
      <c r="H1119" s="1">
        <v>1.9</v>
      </c>
      <c r="I1119" s="1">
        <v>0</v>
      </c>
      <c r="J1119" s="1">
        <v>1.02</v>
      </c>
      <c r="K1119" s="1">
        <v>0</v>
      </c>
    </row>
    <row r="1120" spans="1:11" x14ac:dyDescent="0.2">
      <c r="A1120" s="1">
        <v>1119</v>
      </c>
      <c r="B1120" s="1">
        <v>13.8</v>
      </c>
      <c r="E1120" s="1" t="s">
        <v>4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</row>
    <row r="1121" spans="1:11" x14ac:dyDescent="0.2">
      <c r="A1121" s="1">
        <v>1120</v>
      </c>
      <c r="B1121" s="1">
        <v>13.8</v>
      </c>
      <c r="E1121" s="1" t="s">
        <v>4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</row>
    <row r="1122" spans="1:11" x14ac:dyDescent="0.2">
      <c r="A1122" s="1">
        <v>1121</v>
      </c>
      <c r="B1122" s="1">
        <v>13.8</v>
      </c>
      <c r="E1122" s="1" t="s">
        <v>4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</row>
    <row r="1123" spans="1:11" x14ac:dyDescent="0.2">
      <c r="A1123" s="1">
        <v>1122</v>
      </c>
      <c r="B1123" s="1">
        <v>13.8</v>
      </c>
      <c r="E1123" s="1" t="s">
        <v>4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</row>
    <row r="1124" spans="1:11" x14ac:dyDescent="0.2">
      <c r="A1124" s="1">
        <v>1123</v>
      </c>
      <c r="B1124" s="1">
        <v>13.8</v>
      </c>
      <c r="E1124" s="1" t="s">
        <v>4</v>
      </c>
      <c r="G1124" s="1">
        <v>0</v>
      </c>
      <c r="H1124" s="1">
        <v>1.02</v>
      </c>
      <c r="I1124" s="1">
        <v>0</v>
      </c>
      <c r="J1124" s="1">
        <v>0.44</v>
      </c>
      <c r="K1124" s="1">
        <v>0</v>
      </c>
    </row>
    <row r="1125" spans="1:11" x14ac:dyDescent="0.2">
      <c r="A1125" s="1">
        <v>1124</v>
      </c>
      <c r="B1125" s="1">
        <v>13.8</v>
      </c>
      <c r="E1125" s="1" t="s">
        <v>4</v>
      </c>
      <c r="G1125" s="1">
        <v>0</v>
      </c>
      <c r="H1125" s="1">
        <v>4.3899999999999997</v>
      </c>
      <c r="I1125" s="1">
        <v>0</v>
      </c>
      <c r="J1125" s="1">
        <v>2.02</v>
      </c>
      <c r="K1125" s="1">
        <v>0</v>
      </c>
    </row>
    <row r="1126" spans="1:11" x14ac:dyDescent="0.2">
      <c r="A1126" s="1">
        <v>1125</v>
      </c>
      <c r="B1126" s="1">
        <v>13.8</v>
      </c>
      <c r="E1126" s="1" t="s">
        <v>4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</row>
    <row r="1127" spans="1:11" x14ac:dyDescent="0.2">
      <c r="A1127" s="1">
        <v>1126</v>
      </c>
      <c r="B1127" s="1">
        <v>13.8</v>
      </c>
      <c r="E1127" s="1" t="s">
        <v>4</v>
      </c>
      <c r="G1127" s="1">
        <v>0</v>
      </c>
      <c r="H1127" s="1">
        <v>5.35</v>
      </c>
      <c r="I1127" s="1">
        <v>0</v>
      </c>
      <c r="J1127" s="1">
        <v>2.2799999999999998</v>
      </c>
      <c r="K1127" s="1">
        <v>0</v>
      </c>
    </row>
    <row r="1128" spans="1:11" x14ac:dyDescent="0.2">
      <c r="A1128" s="1">
        <v>1127</v>
      </c>
      <c r="B1128" s="1">
        <v>13.8</v>
      </c>
      <c r="E1128" s="1" t="s">
        <v>4</v>
      </c>
      <c r="G1128" s="1">
        <v>0</v>
      </c>
      <c r="H1128" s="1">
        <v>2.2400000000000002</v>
      </c>
      <c r="I1128" s="1">
        <v>0</v>
      </c>
      <c r="J1128" s="1">
        <v>0.95</v>
      </c>
      <c r="K1128" s="1">
        <v>0</v>
      </c>
    </row>
    <row r="1129" spans="1:11" x14ac:dyDescent="0.2">
      <c r="A1129" s="1">
        <v>1128</v>
      </c>
      <c r="B1129" s="1">
        <v>13.8</v>
      </c>
      <c r="E1129" s="1" t="s">
        <v>4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</row>
    <row r="1130" spans="1:11" x14ac:dyDescent="0.2">
      <c r="A1130" s="1">
        <v>1129</v>
      </c>
      <c r="B1130" s="1">
        <v>13.8</v>
      </c>
      <c r="E1130" s="1" t="s">
        <v>4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</row>
    <row r="1131" spans="1:11" x14ac:dyDescent="0.2">
      <c r="A1131" s="1">
        <v>1130</v>
      </c>
      <c r="B1131" s="1">
        <v>13.8</v>
      </c>
      <c r="E1131" s="1" t="s">
        <v>4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</row>
    <row r="1132" spans="1:11" x14ac:dyDescent="0.2">
      <c r="A1132" s="1">
        <v>1131</v>
      </c>
      <c r="B1132" s="1">
        <v>13.8</v>
      </c>
      <c r="E1132" s="1" t="s">
        <v>4</v>
      </c>
      <c r="G1132" s="1">
        <v>0</v>
      </c>
      <c r="H1132" s="1">
        <v>1.98</v>
      </c>
      <c r="I1132" s="1">
        <v>0</v>
      </c>
      <c r="J1132" s="1">
        <v>0.84</v>
      </c>
      <c r="K1132" s="1">
        <v>0</v>
      </c>
    </row>
    <row r="1133" spans="1:11" x14ac:dyDescent="0.2">
      <c r="A1133" s="1">
        <v>1132</v>
      </c>
      <c r="B1133" s="1">
        <v>13.8</v>
      </c>
      <c r="E1133" s="1" t="s">
        <v>4</v>
      </c>
      <c r="G1133" s="1">
        <v>0</v>
      </c>
      <c r="H1133" s="1">
        <v>3.09</v>
      </c>
      <c r="I1133" s="1">
        <v>0</v>
      </c>
      <c r="J1133" s="1">
        <v>1.32</v>
      </c>
      <c r="K1133" s="1">
        <v>0</v>
      </c>
    </row>
    <row r="1134" spans="1:11" x14ac:dyDescent="0.2">
      <c r="A1134" s="1">
        <v>1133</v>
      </c>
      <c r="B1134" s="1">
        <v>13.8</v>
      </c>
      <c r="E1134" s="1" t="s">
        <v>4</v>
      </c>
      <c r="G1134" s="1">
        <v>0</v>
      </c>
      <c r="H1134" s="1">
        <v>1.93</v>
      </c>
      <c r="I1134" s="1">
        <v>0</v>
      </c>
      <c r="J1134" s="1">
        <v>0.82</v>
      </c>
      <c r="K1134" s="1">
        <v>0</v>
      </c>
    </row>
    <row r="1135" spans="1:11" x14ac:dyDescent="0.2">
      <c r="A1135" s="1">
        <v>1134</v>
      </c>
      <c r="B1135" s="1">
        <v>13.8</v>
      </c>
      <c r="E1135" s="1" t="s">
        <v>4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</row>
    <row r="1136" spans="1:11" x14ac:dyDescent="0.2">
      <c r="A1136" s="1">
        <v>1135</v>
      </c>
      <c r="B1136" s="1">
        <v>13.8</v>
      </c>
      <c r="E1136" s="1" t="s">
        <v>4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</row>
    <row r="1137" spans="1:11" x14ac:dyDescent="0.2">
      <c r="A1137" s="1">
        <v>1136</v>
      </c>
      <c r="B1137" s="1">
        <v>13.8</v>
      </c>
      <c r="E1137" s="1" t="s">
        <v>4</v>
      </c>
      <c r="G1137" s="1">
        <v>0</v>
      </c>
      <c r="H1137" s="1">
        <v>1.61</v>
      </c>
      <c r="I1137" s="1">
        <v>0</v>
      </c>
      <c r="J1137" s="1">
        <v>0.9</v>
      </c>
      <c r="K1137" s="1">
        <v>0</v>
      </c>
    </row>
    <row r="1138" spans="1:11" x14ac:dyDescent="0.2">
      <c r="A1138" s="1">
        <v>1137</v>
      </c>
      <c r="B1138" s="1">
        <v>13.8</v>
      </c>
      <c r="E1138" s="1" t="s">
        <v>4</v>
      </c>
      <c r="G1138" s="1">
        <v>0</v>
      </c>
      <c r="H1138" s="1">
        <v>0</v>
      </c>
      <c r="I1138" s="1">
        <v>0</v>
      </c>
      <c r="J1138" s="1">
        <v>0</v>
      </c>
      <c r="K1138" s="1">
        <v>0</v>
      </c>
    </row>
    <row r="1139" spans="1:11" x14ac:dyDescent="0.2">
      <c r="A1139" s="1">
        <v>1138</v>
      </c>
      <c r="B1139" s="1">
        <v>13.8</v>
      </c>
      <c r="E1139" s="1" t="s">
        <v>4</v>
      </c>
      <c r="G1139" s="1">
        <v>0</v>
      </c>
      <c r="H1139" s="1">
        <v>1.26</v>
      </c>
      <c r="I1139" s="1">
        <v>0</v>
      </c>
      <c r="J1139" s="1">
        <v>0.54</v>
      </c>
      <c r="K1139" s="1">
        <v>0</v>
      </c>
    </row>
    <row r="1140" spans="1:11" x14ac:dyDescent="0.2">
      <c r="A1140" s="1">
        <v>1139</v>
      </c>
      <c r="B1140" s="1">
        <v>13.8</v>
      </c>
      <c r="E1140" s="1" t="s">
        <v>4</v>
      </c>
      <c r="G1140" s="1">
        <v>0</v>
      </c>
      <c r="H1140" s="1">
        <v>1.1000000000000001</v>
      </c>
      <c r="I1140" s="1">
        <v>0</v>
      </c>
      <c r="J1140" s="1">
        <v>0.47</v>
      </c>
      <c r="K1140" s="1">
        <v>0</v>
      </c>
    </row>
    <row r="1141" spans="1:11" x14ac:dyDescent="0.2">
      <c r="A1141" s="1">
        <v>1140</v>
      </c>
      <c r="B1141" s="1">
        <v>13.8</v>
      </c>
      <c r="E1141" s="1" t="s">
        <v>4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</row>
    <row r="1142" spans="1:11" x14ac:dyDescent="0.2">
      <c r="A1142" s="1">
        <v>1141</v>
      </c>
      <c r="B1142" s="1">
        <v>13.8</v>
      </c>
      <c r="E1142" s="1" t="s">
        <v>4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</row>
    <row r="1143" spans="1:11" x14ac:dyDescent="0.2">
      <c r="A1143" s="1">
        <v>1142</v>
      </c>
      <c r="B1143" s="1">
        <v>13.8</v>
      </c>
      <c r="E1143" s="1" t="s">
        <v>4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</row>
    <row r="1144" spans="1:11" x14ac:dyDescent="0.2">
      <c r="A1144" s="1">
        <v>1143</v>
      </c>
      <c r="B1144" s="1">
        <v>13.8</v>
      </c>
      <c r="E1144" s="1" t="s">
        <v>4</v>
      </c>
      <c r="G1144" s="1">
        <v>0</v>
      </c>
      <c r="H1144" s="1">
        <v>4.53</v>
      </c>
      <c r="I1144" s="1">
        <v>0</v>
      </c>
      <c r="J1144" s="1">
        <v>1.93</v>
      </c>
      <c r="K1144" s="1">
        <v>0</v>
      </c>
    </row>
    <row r="1145" spans="1:11" x14ac:dyDescent="0.2">
      <c r="A1145" s="1">
        <v>1144</v>
      </c>
      <c r="B1145" s="1">
        <v>13.8</v>
      </c>
      <c r="E1145" s="1" t="s">
        <v>4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</row>
    <row r="1146" spans="1:11" x14ac:dyDescent="0.2">
      <c r="A1146" s="1">
        <v>1145</v>
      </c>
      <c r="B1146" s="1">
        <v>13.8</v>
      </c>
      <c r="E1146" s="1" t="s">
        <v>4</v>
      </c>
      <c r="G1146" s="1">
        <v>0</v>
      </c>
      <c r="H1146" s="1">
        <v>0.22</v>
      </c>
      <c r="I1146" s="1">
        <v>0</v>
      </c>
      <c r="J1146" s="1">
        <v>0.09</v>
      </c>
      <c r="K1146" s="1">
        <v>0</v>
      </c>
    </row>
    <row r="1147" spans="1:11" x14ac:dyDescent="0.2">
      <c r="A1147" s="1">
        <v>1146</v>
      </c>
      <c r="B1147" s="1">
        <v>13.8</v>
      </c>
      <c r="E1147" s="1" t="s">
        <v>4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</row>
    <row r="1148" spans="1:11" x14ac:dyDescent="0.2">
      <c r="A1148" s="1">
        <v>1147</v>
      </c>
      <c r="B1148" s="1">
        <v>13.8</v>
      </c>
      <c r="E1148" s="1" t="s">
        <v>4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</row>
    <row r="1149" spans="1:11" x14ac:dyDescent="0.2">
      <c r="A1149" s="1">
        <v>1148</v>
      </c>
      <c r="B1149" s="1">
        <v>13.8</v>
      </c>
      <c r="E1149" s="1" t="s">
        <v>4</v>
      </c>
      <c r="G1149" s="1">
        <v>0</v>
      </c>
      <c r="H1149" s="1">
        <v>0.32</v>
      </c>
      <c r="I1149" s="1">
        <v>0</v>
      </c>
      <c r="J1149" s="1">
        <v>0.14000000000000001</v>
      </c>
      <c r="K1149" s="1">
        <v>0</v>
      </c>
    </row>
    <row r="1150" spans="1:11" x14ac:dyDescent="0.2">
      <c r="A1150" s="1">
        <v>1149</v>
      </c>
      <c r="B1150" s="1">
        <v>13.8</v>
      </c>
      <c r="E1150" s="1" t="s">
        <v>4</v>
      </c>
      <c r="G1150" s="1">
        <v>0</v>
      </c>
      <c r="H1150" s="1">
        <v>1.17</v>
      </c>
      <c r="I1150" s="1">
        <v>0</v>
      </c>
      <c r="J1150" s="1">
        <v>0.72</v>
      </c>
      <c r="K1150" s="1">
        <v>0</v>
      </c>
    </row>
    <row r="1151" spans="1:11" x14ac:dyDescent="0.2">
      <c r="A1151" s="1">
        <v>1150</v>
      </c>
      <c r="B1151" s="1">
        <v>13.8</v>
      </c>
      <c r="E1151" s="1" t="s">
        <v>4</v>
      </c>
      <c r="G1151" s="1">
        <v>0</v>
      </c>
      <c r="H1151" s="1">
        <v>1.02</v>
      </c>
      <c r="I1151" s="1">
        <v>0</v>
      </c>
      <c r="J1151" s="1">
        <v>0.43</v>
      </c>
      <c r="K1151" s="1">
        <v>0</v>
      </c>
    </row>
    <row r="1152" spans="1:11" x14ac:dyDescent="0.2">
      <c r="A1152" s="1">
        <v>1151</v>
      </c>
      <c r="B1152" s="1">
        <v>13.8</v>
      </c>
      <c r="E1152" s="1" t="s">
        <v>4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</row>
    <row r="1153" spans="1:11" x14ac:dyDescent="0.2">
      <c r="A1153" s="1">
        <v>1152</v>
      </c>
      <c r="B1153" s="1">
        <v>13.8</v>
      </c>
      <c r="E1153" s="1" t="s">
        <v>4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</row>
    <row r="1154" spans="1:11" x14ac:dyDescent="0.2">
      <c r="A1154" s="1">
        <v>1153</v>
      </c>
      <c r="B1154" s="1">
        <v>13.8</v>
      </c>
      <c r="E1154" s="1" t="s">
        <v>4</v>
      </c>
      <c r="G1154" s="1">
        <v>0</v>
      </c>
      <c r="H1154" s="1">
        <v>4.8499999999999996</v>
      </c>
      <c r="I1154" s="1">
        <v>0</v>
      </c>
      <c r="J1154" s="1">
        <v>2.0699999999999998</v>
      </c>
      <c r="K1154" s="1">
        <v>0</v>
      </c>
    </row>
    <row r="1155" spans="1:11" x14ac:dyDescent="0.2">
      <c r="A1155" s="1">
        <v>1154</v>
      </c>
      <c r="B1155" s="1">
        <v>13.8</v>
      </c>
      <c r="E1155" s="1" t="s">
        <v>4</v>
      </c>
      <c r="G1155" s="1">
        <v>0</v>
      </c>
      <c r="H1155" s="1">
        <v>0.47</v>
      </c>
      <c r="I1155" s="1">
        <v>0</v>
      </c>
      <c r="J1155" s="1">
        <v>0.2</v>
      </c>
      <c r="K1155" s="1">
        <v>0</v>
      </c>
    </row>
    <row r="1156" spans="1:11" x14ac:dyDescent="0.2">
      <c r="A1156" s="1">
        <v>1155</v>
      </c>
      <c r="B1156" s="1">
        <v>13.8</v>
      </c>
      <c r="E1156" s="1" t="s">
        <v>4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</row>
    <row r="1157" spans="1:11" x14ac:dyDescent="0.2">
      <c r="A1157" s="1">
        <v>1156</v>
      </c>
      <c r="B1157" s="1">
        <v>13.8</v>
      </c>
      <c r="E1157" s="1" t="s">
        <v>4</v>
      </c>
      <c r="G1157" s="1">
        <v>0</v>
      </c>
      <c r="H1157" s="1">
        <v>0</v>
      </c>
      <c r="I1157" s="1">
        <v>0</v>
      </c>
      <c r="J1157" s="1">
        <v>0</v>
      </c>
      <c r="K1157" s="1">
        <v>0</v>
      </c>
    </row>
    <row r="1158" spans="1:11" x14ac:dyDescent="0.2">
      <c r="A1158" s="1">
        <v>1157</v>
      </c>
      <c r="B1158" s="1">
        <v>13.8</v>
      </c>
      <c r="E1158" s="1" t="s">
        <v>4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</row>
    <row r="1159" spans="1:11" x14ac:dyDescent="0.2">
      <c r="A1159" s="1">
        <v>1158</v>
      </c>
      <c r="B1159" s="1">
        <v>13.8</v>
      </c>
      <c r="E1159" s="1" t="s">
        <v>4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</row>
    <row r="1160" spans="1:11" x14ac:dyDescent="0.2">
      <c r="A1160" s="1">
        <v>1159</v>
      </c>
      <c r="B1160" s="1">
        <v>13.8</v>
      </c>
      <c r="E1160" s="1" t="s">
        <v>4</v>
      </c>
      <c r="G1160" s="1">
        <v>0</v>
      </c>
      <c r="H1160" s="1">
        <v>0</v>
      </c>
      <c r="I1160" s="1">
        <v>0</v>
      </c>
      <c r="J1160" s="1">
        <v>0</v>
      </c>
      <c r="K1160" s="1">
        <v>0</v>
      </c>
    </row>
    <row r="1161" spans="1:11" x14ac:dyDescent="0.2">
      <c r="A1161" s="1">
        <v>1160</v>
      </c>
      <c r="B1161" s="1">
        <v>13.8</v>
      </c>
      <c r="E1161" s="1" t="s">
        <v>4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</row>
    <row r="1162" spans="1:11" x14ac:dyDescent="0.2">
      <c r="A1162" s="1">
        <v>1161</v>
      </c>
      <c r="B1162" s="1">
        <v>13.8</v>
      </c>
      <c r="E1162" s="1" t="s">
        <v>4</v>
      </c>
      <c r="G1162" s="1">
        <v>0</v>
      </c>
      <c r="H1162" s="1">
        <v>6.38</v>
      </c>
      <c r="I1162" s="1">
        <v>0</v>
      </c>
      <c r="J1162" s="1">
        <v>3.17</v>
      </c>
      <c r="K1162" s="1">
        <v>0</v>
      </c>
    </row>
    <row r="1163" spans="1:11" x14ac:dyDescent="0.2">
      <c r="A1163" s="1">
        <v>1162</v>
      </c>
      <c r="B1163" s="1">
        <v>13.8</v>
      </c>
      <c r="E1163" s="1" t="s">
        <v>4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</row>
    <row r="1164" spans="1:11" x14ac:dyDescent="0.2">
      <c r="A1164" s="1">
        <v>1163</v>
      </c>
      <c r="B1164" s="1">
        <v>13.8</v>
      </c>
      <c r="E1164" s="1" t="s">
        <v>4</v>
      </c>
      <c r="G1164" s="1">
        <v>0</v>
      </c>
      <c r="H1164" s="1">
        <v>1.86</v>
      </c>
      <c r="I1164" s="1">
        <v>0</v>
      </c>
      <c r="J1164" s="1">
        <v>0.79</v>
      </c>
      <c r="K1164" s="1">
        <v>0</v>
      </c>
    </row>
    <row r="1165" spans="1:11" x14ac:dyDescent="0.2">
      <c r="A1165" s="1">
        <v>1164</v>
      </c>
      <c r="B1165" s="1">
        <v>13.8</v>
      </c>
      <c r="E1165" s="1" t="s">
        <v>4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</row>
    <row r="1166" spans="1:11" x14ac:dyDescent="0.2">
      <c r="A1166" s="1">
        <v>1165</v>
      </c>
      <c r="B1166" s="1">
        <v>13.8</v>
      </c>
      <c r="E1166" s="1" t="s">
        <v>4</v>
      </c>
      <c r="G1166" s="1">
        <v>0</v>
      </c>
      <c r="H1166" s="1">
        <v>1.28</v>
      </c>
      <c r="I1166" s="1">
        <v>0</v>
      </c>
      <c r="J1166" s="1">
        <v>0.55000000000000004</v>
      </c>
      <c r="K1166" s="1">
        <v>0</v>
      </c>
    </row>
    <row r="1167" spans="1:11" x14ac:dyDescent="0.2">
      <c r="A1167" s="1">
        <v>1166</v>
      </c>
      <c r="B1167" s="1">
        <v>13.8</v>
      </c>
      <c r="E1167" s="1" t="s">
        <v>4</v>
      </c>
      <c r="G1167" s="1">
        <v>0</v>
      </c>
      <c r="H1167" s="1">
        <v>0.81</v>
      </c>
      <c r="I1167" s="1">
        <v>0</v>
      </c>
      <c r="J1167" s="1">
        <v>0.34</v>
      </c>
      <c r="K1167" s="1">
        <v>0</v>
      </c>
    </row>
    <row r="1168" spans="1:11" x14ac:dyDescent="0.2">
      <c r="A1168" s="1">
        <v>1167</v>
      </c>
      <c r="B1168" s="1">
        <v>13.8</v>
      </c>
      <c r="E1168" s="1" t="s">
        <v>4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</row>
    <row r="1169" spans="1:11" x14ac:dyDescent="0.2">
      <c r="A1169" s="1">
        <v>1168</v>
      </c>
      <c r="B1169" s="1">
        <v>13.8</v>
      </c>
      <c r="E1169" s="1" t="s">
        <v>4</v>
      </c>
      <c r="G1169" s="1">
        <v>0</v>
      </c>
      <c r="H1169" s="1">
        <v>0.74</v>
      </c>
      <c r="I1169" s="1">
        <v>0</v>
      </c>
      <c r="J1169" s="1">
        <v>0.31</v>
      </c>
      <c r="K1169" s="1">
        <v>0</v>
      </c>
    </row>
    <row r="1170" spans="1:11" x14ac:dyDescent="0.2">
      <c r="A1170" s="1">
        <v>1169</v>
      </c>
      <c r="B1170" s="1">
        <v>13.8</v>
      </c>
      <c r="E1170" s="1" t="s">
        <v>4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</row>
    <row r="1171" spans="1:11" x14ac:dyDescent="0.2">
      <c r="A1171" s="1">
        <v>1170</v>
      </c>
      <c r="B1171" s="1">
        <v>13.8</v>
      </c>
      <c r="E1171" s="1" t="s">
        <v>4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</row>
    <row r="1172" spans="1:11" x14ac:dyDescent="0.2">
      <c r="A1172" s="1">
        <v>1171</v>
      </c>
      <c r="B1172" s="1">
        <v>13.8</v>
      </c>
      <c r="E1172" s="1" t="s">
        <v>4</v>
      </c>
      <c r="G1172" s="1">
        <v>0</v>
      </c>
      <c r="H1172" s="1">
        <v>0.94</v>
      </c>
      <c r="I1172" s="1">
        <v>0</v>
      </c>
      <c r="J1172" s="1">
        <v>0.4</v>
      </c>
      <c r="K1172" s="1">
        <v>0</v>
      </c>
    </row>
    <row r="1173" spans="1:11" x14ac:dyDescent="0.2">
      <c r="A1173" s="1">
        <v>1172</v>
      </c>
      <c r="B1173" s="1">
        <v>13.8</v>
      </c>
      <c r="E1173" s="1" t="s">
        <v>4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</row>
    <row r="1174" spans="1:11" x14ac:dyDescent="0.2">
      <c r="A1174" s="1">
        <v>1173</v>
      </c>
      <c r="B1174" s="1">
        <v>13.8</v>
      </c>
      <c r="E1174" s="1" t="s">
        <v>4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</row>
    <row r="1175" spans="1:11" x14ac:dyDescent="0.2">
      <c r="A1175" s="1">
        <v>1174</v>
      </c>
      <c r="B1175" s="1">
        <v>13.8</v>
      </c>
      <c r="E1175" s="1" t="s">
        <v>4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</row>
    <row r="1176" spans="1:11" x14ac:dyDescent="0.2">
      <c r="A1176" s="1">
        <v>1175</v>
      </c>
      <c r="B1176" s="1">
        <v>13.8</v>
      </c>
      <c r="E1176" s="1" t="s">
        <v>4</v>
      </c>
      <c r="G1176" s="1">
        <v>0</v>
      </c>
      <c r="H1176" s="1">
        <v>1.18</v>
      </c>
      <c r="I1176" s="1">
        <v>0</v>
      </c>
      <c r="J1176" s="1">
        <v>0.5</v>
      </c>
      <c r="K1176" s="1">
        <v>0</v>
      </c>
    </row>
    <row r="1177" spans="1:11" x14ac:dyDescent="0.2">
      <c r="A1177" s="1">
        <v>1176</v>
      </c>
      <c r="B1177" s="1">
        <v>13.8</v>
      </c>
      <c r="E1177" s="1" t="s">
        <v>4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</row>
    <row r="1178" spans="1:11" x14ac:dyDescent="0.2">
      <c r="A1178" s="1">
        <v>1177</v>
      </c>
      <c r="B1178" s="1">
        <v>13.8</v>
      </c>
      <c r="E1178" s="1" t="s">
        <v>4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</row>
    <row r="1179" spans="1:11" x14ac:dyDescent="0.2">
      <c r="A1179" s="1">
        <v>1178</v>
      </c>
      <c r="B1179" s="1">
        <v>13.8</v>
      </c>
      <c r="E1179" s="1" t="s">
        <v>4</v>
      </c>
      <c r="G1179" s="1">
        <v>0</v>
      </c>
      <c r="H1179" s="1">
        <v>3.34</v>
      </c>
      <c r="I1179" s="1">
        <v>0</v>
      </c>
      <c r="J1179" s="1">
        <v>1.42</v>
      </c>
      <c r="K1179" s="1">
        <v>0</v>
      </c>
    </row>
    <row r="1180" spans="1:11" x14ac:dyDescent="0.2">
      <c r="A1180" s="1">
        <v>1179</v>
      </c>
      <c r="B1180" s="1">
        <v>13.8</v>
      </c>
      <c r="E1180" s="1" t="s">
        <v>4</v>
      </c>
      <c r="G1180" s="1">
        <v>0</v>
      </c>
      <c r="H1180" s="1">
        <v>0.92</v>
      </c>
      <c r="I1180" s="1">
        <v>0</v>
      </c>
      <c r="J1180" s="1">
        <v>0.39</v>
      </c>
      <c r="K1180" s="1">
        <v>0</v>
      </c>
    </row>
    <row r="1181" spans="1:11" x14ac:dyDescent="0.2">
      <c r="A1181" s="1">
        <v>1180</v>
      </c>
      <c r="B1181" s="1">
        <v>13.8</v>
      </c>
      <c r="E1181" s="1" t="s">
        <v>4</v>
      </c>
      <c r="G1181" s="1">
        <v>0</v>
      </c>
      <c r="H1181" s="1">
        <v>1.77</v>
      </c>
      <c r="I1181" s="1">
        <v>0</v>
      </c>
      <c r="J1181" s="1">
        <v>0.75</v>
      </c>
      <c r="K1181" s="1">
        <v>0</v>
      </c>
    </row>
    <row r="1182" spans="1:11" x14ac:dyDescent="0.2">
      <c r="A1182" s="1">
        <v>1181</v>
      </c>
      <c r="B1182" s="1">
        <v>13.8</v>
      </c>
      <c r="E1182" s="1" t="s">
        <v>4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</row>
    <row r="1183" spans="1:11" x14ac:dyDescent="0.2">
      <c r="A1183" s="1">
        <v>1182</v>
      </c>
      <c r="B1183" s="1">
        <v>13.8</v>
      </c>
      <c r="E1183" s="1" t="s">
        <v>4</v>
      </c>
      <c r="G1183" s="1">
        <v>0</v>
      </c>
      <c r="H1183" s="1">
        <v>1.44</v>
      </c>
      <c r="I1183" s="1">
        <v>0</v>
      </c>
      <c r="J1183" s="1">
        <v>0.76</v>
      </c>
      <c r="K1183" s="1">
        <v>0</v>
      </c>
    </row>
    <row r="1184" spans="1:11" x14ac:dyDescent="0.2">
      <c r="A1184" s="1">
        <v>1183</v>
      </c>
      <c r="B1184" s="1">
        <v>13.8</v>
      </c>
      <c r="E1184" s="1" t="s">
        <v>4</v>
      </c>
      <c r="G1184" s="1">
        <v>0</v>
      </c>
      <c r="H1184" s="1">
        <v>1.06</v>
      </c>
      <c r="I1184" s="1">
        <v>0</v>
      </c>
      <c r="J1184" s="1">
        <v>0.45</v>
      </c>
      <c r="K1184" s="1">
        <v>0</v>
      </c>
    </row>
    <row r="1185" spans="1:11" x14ac:dyDescent="0.2">
      <c r="A1185" s="1">
        <v>1184</v>
      </c>
      <c r="B1185" s="1">
        <v>13.8</v>
      </c>
      <c r="E1185" s="1" t="s">
        <v>4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</row>
    <row r="1186" spans="1:11" x14ac:dyDescent="0.2">
      <c r="A1186" s="1">
        <v>1185</v>
      </c>
      <c r="B1186" s="1">
        <v>13.8</v>
      </c>
      <c r="E1186" s="1" t="s">
        <v>4</v>
      </c>
      <c r="G1186" s="1">
        <v>0</v>
      </c>
      <c r="H1186" s="1">
        <v>0.2</v>
      </c>
      <c r="I1186" s="1">
        <v>0</v>
      </c>
      <c r="J1186" s="1">
        <v>0.08</v>
      </c>
      <c r="K1186" s="1">
        <v>0</v>
      </c>
    </row>
    <row r="1187" spans="1:11" x14ac:dyDescent="0.2">
      <c r="A1187" s="1">
        <v>1186</v>
      </c>
      <c r="B1187" s="1">
        <v>13.8</v>
      </c>
      <c r="E1187" s="1" t="s">
        <v>4</v>
      </c>
      <c r="G1187" s="1">
        <v>0</v>
      </c>
      <c r="H1187" s="1">
        <v>2.52</v>
      </c>
      <c r="I1187" s="1">
        <v>0</v>
      </c>
      <c r="J1187" s="1">
        <v>1.3</v>
      </c>
      <c r="K1187" s="1">
        <v>0</v>
      </c>
    </row>
    <row r="1188" spans="1:11" x14ac:dyDescent="0.2">
      <c r="A1188" s="1">
        <v>1187</v>
      </c>
      <c r="B1188" s="1">
        <v>13.8</v>
      </c>
      <c r="E1188" s="1" t="s">
        <v>4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</row>
    <row r="1189" spans="1:11" x14ac:dyDescent="0.2">
      <c r="A1189" s="1">
        <v>1188</v>
      </c>
      <c r="B1189" s="1">
        <v>13.8</v>
      </c>
      <c r="E1189" s="1" t="s">
        <v>4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</row>
    <row r="1190" spans="1:11" x14ac:dyDescent="0.2">
      <c r="A1190" s="1">
        <v>1189</v>
      </c>
      <c r="B1190" s="1">
        <v>13.8</v>
      </c>
      <c r="E1190" s="1" t="s">
        <v>4</v>
      </c>
      <c r="G1190" s="1">
        <v>0</v>
      </c>
      <c r="H1190" s="1">
        <v>34.79</v>
      </c>
      <c r="I1190" s="1">
        <v>0</v>
      </c>
      <c r="J1190" s="1">
        <v>16.54</v>
      </c>
      <c r="K1190" s="1">
        <v>0</v>
      </c>
    </row>
    <row r="1191" spans="1:11" x14ac:dyDescent="0.2">
      <c r="A1191" s="1">
        <v>1190</v>
      </c>
      <c r="B1191" s="1">
        <v>13.8</v>
      </c>
      <c r="E1191" s="1" t="s">
        <v>4</v>
      </c>
      <c r="G1191" s="1">
        <v>0</v>
      </c>
      <c r="H1191" s="1">
        <v>34.880000000000003</v>
      </c>
      <c r="I1191" s="1">
        <v>0</v>
      </c>
      <c r="J1191" s="1">
        <v>14.86</v>
      </c>
      <c r="K1191" s="1">
        <v>0</v>
      </c>
    </row>
    <row r="1192" spans="1:11" x14ac:dyDescent="0.2">
      <c r="A1192" s="1">
        <v>1191</v>
      </c>
      <c r="B1192" s="1">
        <v>13.8</v>
      </c>
      <c r="E1192" s="1" t="s">
        <v>4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</row>
    <row r="1193" spans="1:11" x14ac:dyDescent="0.2">
      <c r="A1193" s="1">
        <v>1192</v>
      </c>
      <c r="B1193" s="1">
        <v>13.8</v>
      </c>
      <c r="E1193" s="1" t="s">
        <v>4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</row>
    <row r="1194" spans="1:11" x14ac:dyDescent="0.2">
      <c r="A1194" s="1">
        <v>1193</v>
      </c>
      <c r="B1194" s="1">
        <v>13.8</v>
      </c>
      <c r="E1194" s="1" t="s">
        <v>4</v>
      </c>
      <c r="G1194" s="1">
        <v>0</v>
      </c>
      <c r="H1194" s="1">
        <v>21.39</v>
      </c>
      <c r="I1194" s="1">
        <v>0</v>
      </c>
      <c r="J1194" s="1">
        <v>10.11</v>
      </c>
      <c r="K1194" s="1">
        <v>0</v>
      </c>
    </row>
    <row r="1195" spans="1:11" x14ac:dyDescent="0.2">
      <c r="A1195" s="1">
        <v>1194</v>
      </c>
      <c r="B1195" s="1">
        <v>13.8</v>
      </c>
      <c r="E1195" s="1" t="s">
        <v>4</v>
      </c>
      <c r="G1195" s="1">
        <v>0</v>
      </c>
      <c r="H1195" s="1">
        <v>0</v>
      </c>
      <c r="I1195" s="1">
        <v>0</v>
      </c>
      <c r="J1195" s="1">
        <v>0</v>
      </c>
      <c r="K1195" s="1">
        <v>0</v>
      </c>
    </row>
    <row r="1196" spans="1:11" x14ac:dyDescent="0.2">
      <c r="A1196" s="1">
        <v>1195</v>
      </c>
      <c r="B1196" s="1">
        <v>13.8</v>
      </c>
      <c r="E1196" s="1" t="s">
        <v>4</v>
      </c>
      <c r="G1196" s="1">
        <v>0</v>
      </c>
      <c r="H1196" s="1">
        <v>0</v>
      </c>
      <c r="I1196" s="1">
        <v>0</v>
      </c>
      <c r="J1196" s="1">
        <v>0</v>
      </c>
      <c r="K1196" s="1">
        <v>0</v>
      </c>
    </row>
    <row r="1197" spans="1:11" x14ac:dyDescent="0.2">
      <c r="A1197" s="1">
        <v>1196</v>
      </c>
      <c r="B1197" s="1">
        <v>13.8</v>
      </c>
      <c r="E1197" s="1" t="s">
        <v>4</v>
      </c>
      <c r="G1197" s="1">
        <v>0</v>
      </c>
      <c r="H1197" s="1">
        <v>24.74</v>
      </c>
      <c r="I1197" s="1">
        <v>0</v>
      </c>
      <c r="J1197" s="1">
        <v>11.88</v>
      </c>
      <c r="K1197" s="1">
        <v>0</v>
      </c>
    </row>
    <row r="1198" spans="1:11" x14ac:dyDescent="0.2">
      <c r="A1198" s="1">
        <v>1197</v>
      </c>
      <c r="B1198" s="1">
        <v>13.8</v>
      </c>
      <c r="E1198" s="1" t="s">
        <v>4</v>
      </c>
      <c r="G1198" s="1">
        <v>0</v>
      </c>
      <c r="H1198" s="1">
        <v>0</v>
      </c>
      <c r="I1198" s="1">
        <v>0</v>
      </c>
      <c r="J1198" s="1">
        <v>0</v>
      </c>
      <c r="K1198" s="1">
        <v>0</v>
      </c>
    </row>
    <row r="1199" spans="1:11" x14ac:dyDescent="0.2">
      <c r="A1199" s="1">
        <v>1198</v>
      </c>
      <c r="B1199" s="1">
        <v>13.8</v>
      </c>
      <c r="E1199" s="1" t="s">
        <v>4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</row>
    <row r="1200" spans="1:11" x14ac:dyDescent="0.2">
      <c r="A1200" s="1">
        <v>1199</v>
      </c>
      <c r="B1200" s="1">
        <v>13.8</v>
      </c>
      <c r="E1200" s="1" t="s">
        <v>4</v>
      </c>
      <c r="G1200" s="1">
        <v>0</v>
      </c>
      <c r="H1200" s="1">
        <v>0</v>
      </c>
      <c r="I1200" s="1">
        <v>0</v>
      </c>
      <c r="J1200" s="1">
        <v>0</v>
      </c>
      <c r="K1200" s="1">
        <v>0</v>
      </c>
    </row>
    <row r="1201" spans="1:11" x14ac:dyDescent="0.2">
      <c r="A1201" s="1">
        <v>1200</v>
      </c>
      <c r="B1201" s="1">
        <v>13.8</v>
      </c>
      <c r="E1201" s="1" t="s">
        <v>4</v>
      </c>
      <c r="G1201" s="1">
        <v>0</v>
      </c>
      <c r="H1201" s="1">
        <v>60.06</v>
      </c>
      <c r="I1201" s="1">
        <v>0</v>
      </c>
      <c r="J1201" s="1">
        <v>12.22</v>
      </c>
      <c r="K1201" s="1">
        <v>0</v>
      </c>
    </row>
    <row r="1202" spans="1:11" x14ac:dyDescent="0.2">
      <c r="A1202" s="1">
        <v>1201</v>
      </c>
      <c r="B1202" s="1">
        <v>13.8</v>
      </c>
      <c r="E1202" s="1" t="s">
        <v>4</v>
      </c>
      <c r="G1202" s="1">
        <v>0</v>
      </c>
      <c r="H1202" s="1">
        <v>27.67</v>
      </c>
      <c r="I1202" s="1">
        <v>0</v>
      </c>
      <c r="J1202" s="1">
        <v>13.41</v>
      </c>
      <c r="K1202" s="1">
        <v>0</v>
      </c>
    </row>
    <row r="1203" spans="1:11" x14ac:dyDescent="0.2">
      <c r="A1203" s="1">
        <v>1202</v>
      </c>
      <c r="B1203" s="1">
        <v>13.8</v>
      </c>
      <c r="E1203" s="1" t="s">
        <v>4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</row>
    <row r="1204" spans="1:11" x14ac:dyDescent="0.2">
      <c r="A1204" s="1">
        <v>1203</v>
      </c>
      <c r="B1204" s="1">
        <v>13.8</v>
      </c>
      <c r="E1204" s="1" t="s">
        <v>4</v>
      </c>
      <c r="G1204" s="1">
        <v>0</v>
      </c>
      <c r="H1204" s="1">
        <v>20.38</v>
      </c>
      <c r="I1204" s="1">
        <v>0</v>
      </c>
      <c r="J1204" s="1">
        <v>9.6199999999999992</v>
      </c>
      <c r="K1204" s="1">
        <v>0</v>
      </c>
    </row>
    <row r="1205" spans="1:11" x14ac:dyDescent="0.2">
      <c r="A1205" s="1">
        <v>1204</v>
      </c>
      <c r="B1205" s="1">
        <v>13.8</v>
      </c>
      <c r="E1205" s="1" t="s">
        <v>4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</row>
    <row r="1206" spans="1:11" x14ac:dyDescent="0.2">
      <c r="A1206" s="1">
        <v>1205</v>
      </c>
      <c r="B1206" s="1">
        <v>13.8</v>
      </c>
      <c r="E1206" s="1" t="s">
        <v>4</v>
      </c>
      <c r="G1206" s="1">
        <v>0</v>
      </c>
      <c r="H1206" s="1">
        <v>49</v>
      </c>
      <c r="I1206" s="1">
        <v>0</v>
      </c>
      <c r="J1206" s="1">
        <v>14.29</v>
      </c>
      <c r="K1206" s="1">
        <v>0</v>
      </c>
    </row>
    <row r="1207" spans="1:11" x14ac:dyDescent="0.2">
      <c r="A1207" s="1">
        <v>1206</v>
      </c>
      <c r="B1207" s="1">
        <v>13.8</v>
      </c>
      <c r="E1207" s="1" t="s">
        <v>4</v>
      </c>
      <c r="G1207" s="1">
        <v>0</v>
      </c>
      <c r="H1207" s="1">
        <v>18.64</v>
      </c>
      <c r="I1207" s="1">
        <v>0</v>
      </c>
      <c r="J1207" s="1">
        <v>9.33</v>
      </c>
      <c r="K1207" s="1">
        <v>0</v>
      </c>
    </row>
    <row r="1208" spans="1:11" x14ac:dyDescent="0.2">
      <c r="A1208" s="1">
        <v>1207</v>
      </c>
      <c r="B1208" s="1">
        <v>13.8</v>
      </c>
      <c r="E1208" s="1" t="s">
        <v>4</v>
      </c>
      <c r="G1208" s="1">
        <v>0</v>
      </c>
      <c r="H1208" s="1">
        <v>1.41</v>
      </c>
      <c r="I1208" s="1">
        <v>0</v>
      </c>
      <c r="J1208" s="1">
        <v>0.6</v>
      </c>
      <c r="K1208" s="1">
        <v>0</v>
      </c>
    </row>
    <row r="1209" spans="1:11" x14ac:dyDescent="0.2">
      <c r="A1209" s="1">
        <v>1208</v>
      </c>
      <c r="B1209" s="1">
        <v>13.8</v>
      </c>
      <c r="E1209" s="1" t="s">
        <v>4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</row>
    <row r="1210" spans="1:11" x14ac:dyDescent="0.2">
      <c r="A1210" s="1">
        <v>1209</v>
      </c>
      <c r="B1210" s="1">
        <v>13.8</v>
      </c>
      <c r="E1210" s="1" t="s">
        <v>4</v>
      </c>
      <c r="G1210" s="1">
        <v>0</v>
      </c>
      <c r="H1210" s="1">
        <v>37.78</v>
      </c>
      <c r="I1210" s="1">
        <v>0</v>
      </c>
      <c r="J1210" s="1">
        <v>19.55</v>
      </c>
      <c r="K1210" s="1">
        <v>0</v>
      </c>
    </row>
    <row r="1211" spans="1:11" x14ac:dyDescent="0.2">
      <c r="A1211" s="1">
        <v>1210</v>
      </c>
      <c r="B1211" s="1">
        <v>13.8</v>
      </c>
      <c r="E1211" s="1" t="s">
        <v>4</v>
      </c>
      <c r="G1211" s="1">
        <v>0</v>
      </c>
      <c r="H1211" s="1">
        <v>0</v>
      </c>
      <c r="I1211" s="1">
        <v>0</v>
      </c>
      <c r="J1211" s="1">
        <v>0</v>
      </c>
      <c r="K1211" s="1">
        <v>0</v>
      </c>
    </row>
    <row r="1212" spans="1:11" x14ac:dyDescent="0.2">
      <c r="A1212" s="1">
        <v>1211</v>
      </c>
      <c r="B1212" s="1">
        <v>13.8</v>
      </c>
      <c r="E1212" s="1" t="s">
        <v>4</v>
      </c>
      <c r="G1212" s="1">
        <v>0</v>
      </c>
      <c r="H1212" s="1">
        <v>182.16</v>
      </c>
      <c r="I1212" s="1">
        <v>0</v>
      </c>
      <c r="J1212" s="1">
        <v>0</v>
      </c>
      <c r="K1212" s="1">
        <v>0</v>
      </c>
    </row>
    <row r="1213" spans="1:11" x14ac:dyDescent="0.2">
      <c r="A1213" s="1">
        <v>1212</v>
      </c>
      <c r="B1213" s="1">
        <v>13.8</v>
      </c>
      <c r="E1213" s="1" t="s">
        <v>4</v>
      </c>
      <c r="G1213" s="1">
        <v>0</v>
      </c>
      <c r="H1213" s="1">
        <v>0</v>
      </c>
      <c r="I1213" s="1">
        <v>0</v>
      </c>
      <c r="J1213" s="1">
        <v>0</v>
      </c>
      <c r="K1213" s="1">
        <v>0</v>
      </c>
    </row>
    <row r="1214" spans="1:11" x14ac:dyDescent="0.2">
      <c r="A1214" s="1">
        <v>1213</v>
      </c>
      <c r="B1214" s="1">
        <v>13.8</v>
      </c>
      <c r="E1214" s="1" t="s">
        <v>4</v>
      </c>
      <c r="G1214" s="1">
        <v>0</v>
      </c>
      <c r="H1214" s="1">
        <v>9.51</v>
      </c>
      <c r="I1214" s="1">
        <v>0</v>
      </c>
      <c r="J1214" s="1">
        <v>4.82</v>
      </c>
      <c r="K1214" s="1">
        <v>0</v>
      </c>
    </row>
    <row r="1215" spans="1:11" x14ac:dyDescent="0.2">
      <c r="A1215" s="1">
        <v>1214</v>
      </c>
      <c r="B1215" s="1">
        <v>13.8</v>
      </c>
      <c r="E1215" s="1" t="s">
        <v>4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</row>
    <row r="1216" spans="1:11" x14ac:dyDescent="0.2">
      <c r="A1216" s="1">
        <v>1215</v>
      </c>
      <c r="B1216" s="1">
        <v>13.8</v>
      </c>
      <c r="E1216" s="1" t="s">
        <v>4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</row>
    <row r="1217" spans="1:11" x14ac:dyDescent="0.2">
      <c r="A1217" s="1">
        <v>1216</v>
      </c>
      <c r="B1217" s="1">
        <v>13.8</v>
      </c>
      <c r="E1217" s="1" t="s">
        <v>4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</row>
    <row r="1218" spans="1:11" x14ac:dyDescent="0.2">
      <c r="A1218" s="1">
        <v>1217</v>
      </c>
      <c r="B1218" s="1">
        <v>13.8</v>
      </c>
      <c r="E1218" s="1" t="s">
        <v>4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</row>
    <row r="1219" spans="1:11" x14ac:dyDescent="0.2">
      <c r="A1219" s="1">
        <v>1218</v>
      </c>
      <c r="B1219" s="1">
        <v>13.8</v>
      </c>
      <c r="E1219" s="1" t="s">
        <v>4</v>
      </c>
      <c r="G1219" s="1">
        <v>0</v>
      </c>
      <c r="H1219" s="1">
        <v>15.74</v>
      </c>
      <c r="I1219" s="1">
        <v>0</v>
      </c>
      <c r="J1219" s="1">
        <v>6.93</v>
      </c>
      <c r="K1219" s="1">
        <v>0</v>
      </c>
    </row>
    <row r="1220" spans="1:11" x14ac:dyDescent="0.2">
      <c r="A1220" s="1">
        <v>1219</v>
      </c>
      <c r="B1220" s="1">
        <v>13.8</v>
      </c>
      <c r="E1220" s="1" t="s">
        <v>4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</row>
    <row r="1221" spans="1:11" x14ac:dyDescent="0.2">
      <c r="A1221" s="1">
        <v>1220</v>
      </c>
      <c r="B1221" s="1">
        <v>13.8</v>
      </c>
      <c r="E1221" s="1" t="s">
        <v>4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</row>
    <row r="1222" spans="1:11" x14ac:dyDescent="0.2">
      <c r="A1222" s="1">
        <v>1221</v>
      </c>
      <c r="B1222" s="1">
        <v>13.8</v>
      </c>
      <c r="E1222" s="1" t="s">
        <v>4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</row>
    <row r="1223" spans="1:11" x14ac:dyDescent="0.2">
      <c r="A1223" s="1">
        <v>1222</v>
      </c>
      <c r="B1223" s="1">
        <v>13.8</v>
      </c>
      <c r="E1223" s="1" t="s">
        <v>4</v>
      </c>
      <c r="G1223" s="1">
        <v>0</v>
      </c>
      <c r="H1223" s="1">
        <v>10.43</v>
      </c>
      <c r="I1223" s="1">
        <v>0</v>
      </c>
      <c r="J1223" s="1">
        <v>6.1</v>
      </c>
      <c r="K1223" s="1">
        <v>0</v>
      </c>
    </row>
    <row r="1224" spans="1:11" x14ac:dyDescent="0.2">
      <c r="A1224" s="1">
        <v>1223</v>
      </c>
      <c r="B1224" s="1">
        <v>13.8</v>
      </c>
      <c r="E1224" s="1" t="s">
        <v>4</v>
      </c>
      <c r="G1224" s="1">
        <v>0</v>
      </c>
      <c r="H1224" s="1">
        <v>6.45</v>
      </c>
      <c r="I1224" s="1">
        <v>0</v>
      </c>
      <c r="J1224" s="1">
        <v>2.75</v>
      </c>
      <c r="K1224" s="1">
        <v>0</v>
      </c>
    </row>
    <row r="1225" spans="1:11" x14ac:dyDescent="0.2">
      <c r="A1225" s="1">
        <v>1224</v>
      </c>
      <c r="B1225" s="1">
        <v>13.8</v>
      </c>
      <c r="E1225" s="1" t="s">
        <v>4</v>
      </c>
      <c r="G1225" s="1">
        <v>0</v>
      </c>
      <c r="H1225" s="1">
        <v>14.97</v>
      </c>
      <c r="I1225" s="1">
        <v>0</v>
      </c>
      <c r="J1225" s="1">
        <v>7.23</v>
      </c>
      <c r="K1225" s="1">
        <v>0</v>
      </c>
    </row>
    <row r="1226" spans="1:11" x14ac:dyDescent="0.2">
      <c r="A1226" s="1">
        <v>1225</v>
      </c>
      <c r="B1226" s="1">
        <v>13.8</v>
      </c>
      <c r="E1226" s="1" t="s">
        <v>4</v>
      </c>
      <c r="G1226" s="1">
        <v>0</v>
      </c>
      <c r="H1226" s="1">
        <v>42.68</v>
      </c>
      <c r="I1226" s="1">
        <v>0</v>
      </c>
      <c r="J1226" s="1">
        <v>20.92</v>
      </c>
      <c r="K1226" s="1">
        <v>0</v>
      </c>
    </row>
    <row r="1227" spans="1:11" x14ac:dyDescent="0.2">
      <c r="A1227" s="1">
        <v>1226</v>
      </c>
      <c r="B1227" s="1">
        <v>13.8</v>
      </c>
      <c r="E1227" s="1" t="s">
        <v>4</v>
      </c>
      <c r="G1227" s="1">
        <v>0</v>
      </c>
      <c r="H1227" s="1">
        <v>11.57</v>
      </c>
      <c r="I1227" s="1">
        <v>0</v>
      </c>
      <c r="J1227" s="1">
        <v>5.88</v>
      </c>
      <c r="K1227" s="1">
        <v>0</v>
      </c>
    </row>
    <row r="1228" spans="1:11" x14ac:dyDescent="0.2">
      <c r="A1228" s="1">
        <v>1227</v>
      </c>
      <c r="B1228" s="1">
        <v>13.8</v>
      </c>
      <c r="E1228" s="1" t="s">
        <v>4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</row>
    <row r="1229" spans="1:11" x14ac:dyDescent="0.2">
      <c r="A1229" s="1">
        <v>1228</v>
      </c>
      <c r="B1229" s="1">
        <v>13.8</v>
      </c>
      <c r="E1229" s="1" t="s">
        <v>4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</row>
    <row r="1230" spans="1:11" x14ac:dyDescent="0.2">
      <c r="A1230" s="1">
        <v>1229</v>
      </c>
      <c r="B1230" s="1">
        <v>13.8</v>
      </c>
      <c r="E1230" s="1" t="s">
        <v>4</v>
      </c>
      <c r="G1230" s="1">
        <v>0</v>
      </c>
      <c r="H1230" s="1">
        <v>36.68</v>
      </c>
      <c r="I1230" s="1">
        <v>0</v>
      </c>
      <c r="J1230" s="1">
        <v>17.5</v>
      </c>
      <c r="K1230" s="1">
        <v>0</v>
      </c>
    </row>
    <row r="1231" spans="1:11" x14ac:dyDescent="0.2">
      <c r="A1231" s="1">
        <v>1230</v>
      </c>
      <c r="B1231" s="1">
        <v>13.8</v>
      </c>
      <c r="E1231" s="1" t="s">
        <v>4</v>
      </c>
      <c r="G1231" s="1">
        <v>0</v>
      </c>
      <c r="H1231" s="1">
        <v>39.479999999999997</v>
      </c>
      <c r="I1231" s="1">
        <v>0</v>
      </c>
      <c r="J1231" s="1">
        <v>19.88</v>
      </c>
      <c r="K1231" s="1">
        <v>0</v>
      </c>
    </row>
    <row r="1232" spans="1:11" x14ac:dyDescent="0.2">
      <c r="A1232" s="1">
        <v>1231</v>
      </c>
      <c r="B1232" s="1">
        <v>13.8</v>
      </c>
      <c r="E1232" s="1" t="s">
        <v>4</v>
      </c>
      <c r="G1232" s="1">
        <v>0</v>
      </c>
      <c r="H1232" s="1">
        <v>0</v>
      </c>
      <c r="I1232" s="1">
        <v>0</v>
      </c>
      <c r="J1232" s="1">
        <v>0</v>
      </c>
      <c r="K1232" s="1">
        <v>0</v>
      </c>
    </row>
    <row r="1233" spans="1:11" x14ac:dyDescent="0.2">
      <c r="A1233" s="1">
        <v>1232</v>
      </c>
      <c r="B1233" s="1">
        <v>13.8</v>
      </c>
      <c r="E1233" s="1" t="s">
        <v>4</v>
      </c>
      <c r="G1233" s="1">
        <v>0</v>
      </c>
      <c r="H1233" s="1">
        <v>35.17</v>
      </c>
      <c r="I1233" s="1">
        <v>0</v>
      </c>
      <c r="J1233" s="1">
        <v>14.98</v>
      </c>
      <c r="K1233" s="1">
        <v>0</v>
      </c>
    </row>
    <row r="1234" spans="1:11" x14ac:dyDescent="0.2">
      <c r="A1234" s="1">
        <v>1233</v>
      </c>
      <c r="B1234" s="1">
        <v>13.8</v>
      </c>
      <c r="E1234" s="1" t="s">
        <v>4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</row>
    <row r="1235" spans="1:11" x14ac:dyDescent="0.2">
      <c r="A1235" s="1">
        <v>1234</v>
      </c>
      <c r="B1235" s="1">
        <v>13.8</v>
      </c>
      <c r="E1235" s="1" t="s">
        <v>4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</row>
    <row r="1236" spans="1:11" x14ac:dyDescent="0.2">
      <c r="A1236" s="1">
        <v>1235</v>
      </c>
      <c r="B1236" s="1">
        <v>13.8</v>
      </c>
      <c r="E1236" s="1" t="s">
        <v>4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</row>
    <row r="1237" spans="1:11" x14ac:dyDescent="0.2">
      <c r="A1237" s="1">
        <v>1236</v>
      </c>
      <c r="B1237" s="1">
        <v>13.8</v>
      </c>
      <c r="E1237" s="1" t="s">
        <v>4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</row>
    <row r="1238" spans="1:11" x14ac:dyDescent="0.2">
      <c r="A1238" s="1">
        <v>1237</v>
      </c>
      <c r="B1238" s="1">
        <v>13.8</v>
      </c>
      <c r="E1238" s="1" t="s">
        <v>4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</row>
    <row r="1239" spans="1:11" x14ac:dyDescent="0.2">
      <c r="A1239" s="1">
        <v>1238</v>
      </c>
      <c r="B1239" s="1">
        <v>13.8</v>
      </c>
      <c r="E1239" s="1" t="s">
        <v>4</v>
      </c>
      <c r="G1239" s="1">
        <v>0</v>
      </c>
      <c r="H1239" s="1">
        <v>14.27</v>
      </c>
      <c r="I1239" s="1">
        <v>0</v>
      </c>
      <c r="J1239" s="1">
        <v>7.16</v>
      </c>
      <c r="K1239" s="1">
        <v>0</v>
      </c>
    </row>
    <row r="1240" spans="1:11" x14ac:dyDescent="0.2">
      <c r="A1240" s="1">
        <v>1239</v>
      </c>
      <c r="B1240" s="1">
        <v>13.8</v>
      </c>
      <c r="E1240" s="1" t="s">
        <v>4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</row>
    <row r="1241" spans="1:11" x14ac:dyDescent="0.2">
      <c r="A1241" s="1">
        <v>1240</v>
      </c>
      <c r="B1241" s="1">
        <v>13.8</v>
      </c>
      <c r="E1241" s="1" t="s">
        <v>4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</row>
    <row r="1242" spans="1:11" x14ac:dyDescent="0.2">
      <c r="A1242" s="1">
        <v>1241</v>
      </c>
      <c r="B1242" s="1">
        <v>13.8</v>
      </c>
      <c r="E1242" s="1" t="s">
        <v>4</v>
      </c>
      <c r="G1242" s="1">
        <v>0</v>
      </c>
      <c r="H1242" s="1">
        <v>25.36</v>
      </c>
      <c r="I1242" s="1">
        <v>0</v>
      </c>
      <c r="J1242" s="1">
        <v>13.4</v>
      </c>
      <c r="K1242" s="1">
        <v>0</v>
      </c>
    </row>
    <row r="1243" spans="1:11" x14ac:dyDescent="0.2">
      <c r="A1243" s="1">
        <v>1242</v>
      </c>
      <c r="B1243" s="1">
        <v>13.8</v>
      </c>
      <c r="E1243" s="1" t="s">
        <v>4</v>
      </c>
      <c r="G1243" s="1">
        <v>0</v>
      </c>
      <c r="H1243" s="1">
        <v>17.5</v>
      </c>
      <c r="I1243" s="1">
        <v>0</v>
      </c>
      <c r="J1243" s="1">
        <v>8.69</v>
      </c>
      <c r="K1243" s="1">
        <v>0</v>
      </c>
    </row>
    <row r="1244" spans="1:11" x14ac:dyDescent="0.2">
      <c r="A1244" s="1">
        <v>1243</v>
      </c>
      <c r="B1244" s="1">
        <v>13.8</v>
      </c>
      <c r="E1244" s="1" t="s">
        <v>4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</row>
    <row r="1245" spans="1:11" x14ac:dyDescent="0.2">
      <c r="A1245" s="1">
        <v>1244</v>
      </c>
      <c r="B1245" s="1">
        <v>13.8</v>
      </c>
      <c r="E1245" s="1" t="s">
        <v>4</v>
      </c>
      <c r="G1245" s="1">
        <v>0</v>
      </c>
      <c r="H1245" s="1">
        <v>19.32</v>
      </c>
      <c r="I1245" s="1">
        <v>0</v>
      </c>
      <c r="J1245" s="1">
        <v>9.66</v>
      </c>
      <c r="K1245" s="1">
        <v>0</v>
      </c>
    </row>
    <row r="1246" spans="1:11" x14ac:dyDescent="0.2">
      <c r="A1246" s="1">
        <v>1245</v>
      </c>
      <c r="B1246" s="1">
        <v>13.8</v>
      </c>
      <c r="E1246" s="1" t="s">
        <v>4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</row>
    <row r="1247" spans="1:11" x14ac:dyDescent="0.2">
      <c r="A1247" s="1">
        <v>1246</v>
      </c>
      <c r="B1247" s="1">
        <v>13.8</v>
      </c>
      <c r="E1247" s="1" t="s">
        <v>4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</row>
    <row r="1248" spans="1:11" x14ac:dyDescent="0.2">
      <c r="A1248" s="1">
        <v>1247</v>
      </c>
      <c r="B1248" s="1">
        <v>13.8</v>
      </c>
      <c r="E1248" s="1" t="s">
        <v>4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</row>
    <row r="1249" spans="1:11" x14ac:dyDescent="0.2">
      <c r="A1249" s="1">
        <v>1248</v>
      </c>
      <c r="B1249" s="1">
        <v>13.8</v>
      </c>
      <c r="E1249" s="1" t="s">
        <v>4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</row>
    <row r="1250" spans="1:11" x14ac:dyDescent="0.2">
      <c r="A1250" s="1">
        <v>1249</v>
      </c>
      <c r="B1250" s="1">
        <v>13.8</v>
      </c>
      <c r="E1250" s="1" t="s">
        <v>4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</row>
    <row r="1251" spans="1:11" x14ac:dyDescent="0.2">
      <c r="A1251" s="1">
        <v>1250</v>
      </c>
      <c r="B1251" s="1">
        <v>13.8</v>
      </c>
      <c r="E1251" s="1" t="s">
        <v>4</v>
      </c>
      <c r="G1251" s="1">
        <v>0</v>
      </c>
      <c r="H1251" s="1">
        <v>34.35</v>
      </c>
      <c r="I1251" s="1">
        <v>0</v>
      </c>
      <c r="J1251" s="1">
        <v>14.63</v>
      </c>
      <c r="K1251" s="1">
        <v>0</v>
      </c>
    </row>
    <row r="1252" spans="1:11" x14ac:dyDescent="0.2">
      <c r="A1252" s="1">
        <v>1251</v>
      </c>
      <c r="B1252" s="1">
        <v>13.8</v>
      </c>
      <c r="E1252" s="1" t="s">
        <v>4</v>
      </c>
      <c r="G1252" s="1">
        <v>0</v>
      </c>
      <c r="H1252" s="1">
        <v>35.32</v>
      </c>
      <c r="I1252" s="1">
        <v>0</v>
      </c>
      <c r="J1252" s="1">
        <v>15.98</v>
      </c>
      <c r="K1252" s="1">
        <v>0</v>
      </c>
    </row>
    <row r="1253" spans="1:11" x14ac:dyDescent="0.2">
      <c r="A1253" s="1">
        <v>1252</v>
      </c>
      <c r="B1253" s="1">
        <v>13.8</v>
      </c>
      <c r="E1253" s="1" t="s">
        <v>4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</row>
    <row r="1254" spans="1:11" x14ac:dyDescent="0.2">
      <c r="A1254" s="1">
        <v>1253</v>
      </c>
      <c r="B1254" s="1">
        <v>13.8</v>
      </c>
      <c r="E1254" s="1" t="s">
        <v>4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</row>
    <row r="1255" spans="1:11" x14ac:dyDescent="0.2">
      <c r="A1255" s="1">
        <v>1254</v>
      </c>
      <c r="B1255" s="1">
        <v>13.8</v>
      </c>
      <c r="E1255" s="1" t="s">
        <v>4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</row>
    <row r="1256" spans="1:11" x14ac:dyDescent="0.2">
      <c r="A1256" s="1">
        <v>1255</v>
      </c>
      <c r="B1256" s="1">
        <v>13.8</v>
      </c>
      <c r="E1256" s="1" t="s">
        <v>4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</row>
    <row r="1257" spans="1:11" x14ac:dyDescent="0.2">
      <c r="A1257" s="1">
        <v>1256</v>
      </c>
      <c r="B1257" s="1">
        <v>13.8</v>
      </c>
      <c r="E1257" s="1" t="s">
        <v>4</v>
      </c>
      <c r="G1257" s="1">
        <v>0</v>
      </c>
      <c r="H1257" s="1">
        <v>44.19</v>
      </c>
      <c r="I1257" s="1">
        <v>0</v>
      </c>
      <c r="J1257" s="1">
        <v>18.82</v>
      </c>
      <c r="K1257" s="1">
        <v>0</v>
      </c>
    </row>
    <row r="1258" spans="1:11" x14ac:dyDescent="0.2">
      <c r="A1258" s="1">
        <v>1257</v>
      </c>
      <c r="B1258" s="1">
        <v>13.8</v>
      </c>
      <c r="E1258" s="1" t="s">
        <v>4</v>
      </c>
      <c r="G1258" s="1">
        <v>0</v>
      </c>
      <c r="H1258" s="1">
        <v>22.66</v>
      </c>
      <c r="I1258" s="1">
        <v>0</v>
      </c>
      <c r="J1258" s="1">
        <v>11.35</v>
      </c>
      <c r="K1258" s="1">
        <v>0</v>
      </c>
    </row>
    <row r="1259" spans="1:11" x14ac:dyDescent="0.2">
      <c r="A1259" s="1">
        <v>1258</v>
      </c>
      <c r="B1259" s="1">
        <v>13.8</v>
      </c>
      <c r="E1259" s="1" t="s">
        <v>4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</row>
    <row r="1260" spans="1:11" x14ac:dyDescent="0.2">
      <c r="A1260" s="1">
        <v>1259</v>
      </c>
      <c r="B1260" s="1">
        <v>13.8</v>
      </c>
      <c r="E1260" s="1" t="s">
        <v>4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</row>
    <row r="1261" spans="1:11" x14ac:dyDescent="0.2">
      <c r="A1261" s="1">
        <v>1260</v>
      </c>
      <c r="B1261" s="1">
        <v>13.8</v>
      </c>
      <c r="E1261" s="1" t="s">
        <v>4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</row>
    <row r="1262" spans="1:11" x14ac:dyDescent="0.2">
      <c r="A1262" s="1">
        <v>1261</v>
      </c>
      <c r="B1262" s="1">
        <v>13.8</v>
      </c>
      <c r="E1262" s="1" t="s">
        <v>4</v>
      </c>
      <c r="G1262" s="1">
        <v>0</v>
      </c>
      <c r="H1262" s="1">
        <v>23.64</v>
      </c>
      <c r="I1262" s="1">
        <v>0</v>
      </c>
      <c r="J1262" s="1">
        <v>10.07</v>
      </c>
      <c r="K1262" s="1">
        <v>0</v>
      </c>
    </row>
    <row r="1263" spans="1:11" x14ac:dyDescent="0.2">
      <c r="A1263" s="1">
        <v>1262</v>
      </c>
      <c r="B1263" s="1">
        <v>13.8</v>
      </c>
      <c r="E1263" s="1" t="s">
        <v>4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</row>
    <row r="1264" spans="1:11" x14ac:dyDescent="0.2">
      <c r="A1264" s="1">
        <v>1263</v>
      </c>
      <c r="B1264" s="1">
        <v>13.8</v>
      </c>
      <c r="E1264" s="1" t="s">
        <v>4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</row>
    <row r="1265" spans="1:11" x14ac:dyDescent="0.2">
      <c r="A1265" s="1">
        <v>1264</v>
      </c>
      <c r="B1265" s="1">
        <v>13.8</v>
      </c>
      <c r="E1265" s="1" t="s">
        <v>4</v>
      </c>
      <c r="G1265" s="1">
        <v>0</v>
      </c>
      <c r="H1265" s="1">
        <v>25.36</v>
      </c>
      <c r="I1265" s="1">
        <v>0</v>
      </c>
      <c r="J1265" s="1">
        <v>13.45</v>
      </c>
      <c r="K1265" s="1">
        <v>0</v>
      </c>
    </row>
    <row r="1266" spans="1:11" x14ac:dyDescent="0.2">
      <c r="A1266" s="1">
        <v>1265</v>
      </c>
      <c r="B1266" s="1">
        <v>13.8</v>
      </c>
      <c r="E1266" s="1" t="s">
        <v>4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</row>
    <row r="1267" spans="1:11" x14ac:dyDescent="0.2">
      <c r="A1267" s="1">
        <v>1266</v>
      </c>
      <c r="B1267" s="1">
        <v>13.8</v>
      </c>
      <c r="E1267" s="1" t="s">
        <v>4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</row>
    <row r="1268" spans="1:11" x14ac:dyDescent="0.2">
      <c r="A1268" s="1">
        <v>1267</v>
      </c>
      <c r="B1268" s="1">
        <v>13.8</v>
      </c>
      <c r="E1268" s="1" t="s">
        <v>4</v>
      </c>
      <c r="G1268" s="1">
        <v>0</v>
      </c>
      <c r="H1268" s="1">
        <v>35.450000000000003</v>
      </c>
      <c r="I1268" s="1">
        <v>0</v>
      </c>
      <c r="J1268" s="1">
        <v>17.57</v>
      </c>
      <c r="K1268" s="1">
        <v>0</v>
      </c>
    </row>
    <row r="1269" spans="1:11" x14ac:dyDescent="0.2">
      <c r="A1269" s="1">
        <v>1268</v>
      </c>
      <c r="B1269" s="1">
        <v>13.8</v>
      </c>
      <c r="E1269" s="1" t="s">
        <v>4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</row>
    <row r="1270" spans="1:11" x14ac:dyDescent="0.2">
      <c r="A1270" s="1">
        <v>1269</v>
      </c>
      <c r="B1270" s="1">
        <v>13.8</v>
      </c>
      <c r="E1270" s="1" t="s">
        <v>4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</row>
    <row r="1271" spans="1:11" x14ac:dyDescent="0.2">
      <c r="A1271" s="1">
        <v>1270</v>
      </c>
      <c r="B1271" s="1">
        <v>13.8</v>
      </c>
      <c r="E1271" s="1" t="s">
        <v>4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</row>
    <row r="1272" spans="1:11" x14ac:dyDescent="0.2">
      <c r="A1272" s="1">
        <v>1271</v>
      </c>
      <c r="B1272" s="1">
        <v>13.8</v>
      </c>
      <c r="E1272" s="1" t="s">
        <v>4</v>
      </c>
      <c r="G1272" s="1">
        <v>0</v>
      </c>
      <c r="H1272" s="1">
        <v>33.26</v>
      </c>
      <c r="I1272" s="1">
        <v>0</v>
      </c>
      <c r="J1272" s="1">
        <v>17.32</v>
      </c>
      <c r="K1272" s="1">
        <v>0</v>
      </c>
    </row>
    <row r="1273" spans="1:11" x14ac:dyDescent="0.2">
      <c r="A1273" s="1">
        <v>1272</v>
      </c>
      <c r="B1273" s="1">
        <v>13.8</v>
      </c>
      <c r="E1273" s="1" t="s">
        <v>4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</row>
    <row r="1274" spans="1:11" x14ac:dyDescent="0.2">
      <c r="A1274" s="1">
        <v>1273</v>
      </c>
      <c r="B1274" s="1">
        <v>13.8</v>
      </c>
      <c r="E1274" s="1" t="s">
        <v>4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</row>
    <row r="1275" spans="1:11" x14ac:dyDescent="0.2">
      <c r="A1275" s="1">
        <v>1274</v>
      </c>
      <c r="B1275" s="1">
        <v>13.8</v>
      </c>
      <c r="E1275" s="1" t="s">
        <v>4</v>
      </c>
      <c r="G1275" s="1">
        <v>0</v>
      </c>
      <c r="H1275" s="1">
        <v>12.33</v>
      </c>
      <c r="I1275" s="1">
        <v>0</v>
      </c>
      <c r="J1275" s="1">
        <v>5.25</v>
      </c>
      <c r="K1275" s="1">
        <v>0</v>
      </c>
    </row>
    <row r="1276" spans="1:11" x14ac:dyDescent="0.2">
      <c r="A1276" s="1">
        <v>1275</v>
      </c>
      <c r="B1276" s="1">
        <v>13.8</v>
      </c>
      <c r="E1276" s="1" t="s">
        <v>4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</row>
    <row r="1277" spans="1:11" x14ac:dyDescent="0.2">
      <c r="A1277" s="1">
        <v>1276</v>
      </c>
      <c r="B1277" s="1">
        <v>13.8</v>
      </c>
      <c r="E1277" s="1" t="s">
        <v>4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</row>
    <row r="1278" spans="1:11" x14ac:dyDescent="0.2">
      <c r="A1278" s="1">
        <v>1277</v>
      </c>
      <c r="B1278" s="1">
        <v>13.8</v>
      </c>
      <c r="E1278" s="1" t="s">
        <v>4</v>
      </c>
      <c r="G1278" s="1">
        <v>0</v>
      </c>
      <c r="H1278" s="1">
        <v>23.19</v>
      </c>
      <c r="I1278" s="1">
        <v>0</v>
      </c>
      <c r="J1278" s="1">
        <v>11.57</v>
      </c>
      <c r="K1278" s="1">
        <v>0</v>
      </c>
    </row>
    <row r="1279" spans="1:11" x14ac:dyDescent="0.2">
      <c r="A1279" s="1">
        <v>1278</v>
      </c>
      <c r="B1279" s="1">
        <v>13.8</v>
      </c>
      <c r="E1279" s="1" t="s">
        <v>4</v>
      </c>
      <c r="G1279" s="1">
        <v>0</v>
      </c>
      <c r="H1279" s="1">
        <v>21.68</v>
      </c>
      <c r="I1279" s="1">
        <v>0</v>
      </c>
      <c r="J1279" s="1">
        <v>11.81</v>
      </c>
      <c r="K1279" s="1">
        <v>0</v>
      </c>
    </row>
    <row r="1280" spans="1:11" x14ac:dyDescent="0.2">
      <c r="A1280" s="1">
        <v>1279</v>
      </c>
      <c r="B1280" s="1">
        <v>13.8</v>
      </c>
      <c r="E1280" s="1" t="s">
        <v>4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</row>
    <row r="1281" spans="1:11" x14ac:dyDescent="0.2">
      <c r="A1281" s="1">
        <v>1280</v>
      </c>
      <c r="B1281" s="1">
        <v>13.8</v>
      </c>
      <c r="E1281" s="1" t="s">
        <v>4</v>
      </c>
      <c r="G1281" s="1">
        <v>0</v>
      </c>
      <c r="H1281" s="1">
        <v>1.21</v>
      </c>
      <c r="I1281" s="1">
        <v>0</v>
      </c>
      <c r="J1281" s="1">
        <v>0.52</v>
      </c>
      <c r="K1281" s="1">
        <v>0</v>
      </c>
    </row>
    <row r="1282" spans="1:11" x14ac:dyDescent="0.2">
      <c r="A1282" s="1">
        <v>1281</v>
      </c>
      <c r="B1282" s="1">
        <v>13.8</v>
      </c>
      <c r="E1282" s="1" t="s">
        <v>4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</row>
    <row r="1283" spans="1:11" x14ac:dyDescent="0.2">
      <c r="A1283" s="1">
        <v>1282</v>
      </c>
      <c r="B1283" s="1">
        <v>13.8</v>
      </c>
      <c r="E1283" s="1" t="s">
        <v>4</v>
      </c>
      <c r="G1283" s="1">
        <v>0</v>
      </c>
      <c r="H1283" s="1">
        <v>19.899999999999999</v>
      </c>
      <c r="I1283" s="1">
        <v>0</v>
      </c>
      <c r="J1283" s="1">
        <v>11.21</v>
      </c>
      <c r="K1283" s="1">
        <v>0</v>
      </c>
    </row>
    <row r="1284" spans="1:11" x14ac:dyDescent="0.2">
      <c r="A1284" s="1">
        <v>1283</v>
      </c>
      <c r="B1284" s="1">
        <v>13.8</v>
      </c>
      <c r="E1284" s="1" t="s">
        <v>4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</row>
    <row r="1285" spans="1:11" x14ac:dyDescent="0.2">
      <c r="A1285" s="1">
        <v>1284</v>
      </c>
      <c r="B1285" s="1">
        <v>13.8</v>
      </c>
      <c r="E1285" s="1" t="s">
        <v>4</v>
      </c>
      <c r="G1285" s="1">
        <v>0</v>
      </c>
      <c r="H1285" s="1">
        <v>20.9</v>
      </c>
      <c r="I1285" s="1">
        <v>0</v>
      </c>
      <c r="J1285" s="1">
        <v>8.9</v>
      </c>
      <c r="K1285" s="1">
        <v>0</v>
      </c>
    </row>
    <row r="1286" spans="1:11" x14ac:dyDescent="0.2">
      <c r="A1286" s="1">
        <v>1285</v>
      </c>
      <c r="B1286" s="1">
        <v>13.8</v>
      </c>
      <c r="E1286" s="1" t="s">
        <v>4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</row>
    <row r="1287" spans="1:11" x14ac:dyDescent="0.2">
      <c r="A1287" s="1">
        <v>1286</v>
      </c>
      <c r="B1287" s="1">
        <v>13.8</v>
      </c>
      <c r="E1287" s="1" t="s">
        <v>4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</row>
    <row r="1288" spans="1:11" x14ac:dyDescent="0.2">
      <c r="A1288" s="1">
        <v>1287</v>
      </c>
      <c r="B1288" s="1">
        <v>13.8</v>
      </c>
      <c r="E1288" s="1" t="s">
        <v>4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</row>
    <row r="1289" spans="1:11" x14ac:dyDescent="0.2">
      <c r="A1289" s="1">
        <v>1288</v>
      </c>
      <c r="B1289" s="1">
        <v>13.8</v>
      </c>
      <c r="E1289" s="1" t="s">
        <v>4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</row>
    <row r="1290" spans="1:11" x14ac:dyDescent="0.2">
      <c r="A1290" s="1">
        <v>1289</v>
      </c>
      <c r="B1290" s="1">
        <v>13.8</v>
      </c>
      <c r="E1290" s="1" t="s">
        <v>4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</row>
    <row r="1291" spans="1:11" x14ac:dyDescent="0.2">
      <c r="A1291" s="1">
        <v>1290</v>
      </c>
      <c r="B1291" s="1">
        <v>13.8</v>
      </c>
      <c r="E1291" s="1" t="s">
        <v>4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</row>
    <row r="1292" spans="1:11" x14ac:dyDescent="0.2">
      <c r="A1292" s="1">
        <v>1291</v>
      </c>
      <c r="B1292" s="1">
        <v>13.8</v>
      </c>
      <c r="E1292" s="1" t="s">
        <v>4</v>
      </c>
      <c r="G1292" s="1">
        <v>0</v>
      </c>
      <c r="H1292" s="1">
        <v>5.24</v>
      </c>
      <c r="I1292" s="1">
        <v>0</v>
      </c>
      <c r="J1292" s="1">
        <v>2.2400000000000002</v>
      </c>
      <c r="K1292" s="1">
        <v>0</v>
      </c>
    </row>
    <row r="1293" spans="1:11" x14ac:dyDescent="0.2">
      <c r="A1293" s="1">
        <v>1292</v>
      </c>
      <c r="B1293" s="1">
        <v>13.8</v>
      </c>
      <c r="E1293" s="1" t="s">
        <v>4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</row>
    <row r="1294" spans="1:11" x14ac:dyDescent="0.2">
      <c r="A1294" s="1">
        <v>1293</v>
      </c>
      <c r="B1294" s="1">
        <v>13.8</v>
      </c>
      <c r="E1294" s="1" t="s">
        <v>4</v>
      </c>
      <c r="G1294" s="1">
        <v>0</v>
      </c>
      <c r="H1294" s="1">
        <v>6.46</v>
      </c>
      <c r="I1294" s="1">
        <v>0</v>
      </c>
      <c r="J1294" s="1">
        <v>2.75</v>
      </c>
      <c r="K1294" s="1">
        <v>0</v>
      </c>
    </row>
    <row r="1295" spans="1:11" x14ac:dyDescent="0.2">
      <c r="A1295" s="1">
        <v>1294</v>
      </c>
      <c r="B1295" s="1">
        <v>13.8</v>
      </c>
      <c r="E1295" s="1" t="s">
        <v>4</v>
      </c>
      <c r="G1295" s="1">
        <v>0</v>
      </c>
      <c r="H1295" s="1">
        <v>18</v>
      </c>
      <c r="I1295" s="1">
        <v>0</v>
      </c>
      <c r="J1295" s="1">
        <v>7.67</v>
      </c>
      <c r="K1295" s="1">
        <v>0</v>
      </c>
    </row>
    <row r="1296" spans="1:11" x14ac:dyDescent="0.2">
      <c r="A1296" s="1">
        <v>1295</v>
      </c>
      <c r="B1296" s="1">
        <v>13.8</v>
      </c>
      <c r="E1296" s="1" t="s">
        <v>4</v>
      </c>
      <c r="G1296" s="1">
        <v>0</v>
      </c>
      <c r="H1296" s="1">
        <v>37.9</v>
      </c>
      <c r="I1296" s="1">
        <v>0</v>
      </c>
      <c r="J1296" s="1">
        <v>20.28</v>
      </c>
      <c r="K1296" s="1">
        <v>0</v>
      </c>
    </row>
    <row r="1297" spans="1:11" x14ac:dyDescent="0.2">
      <c r="A1297" s="1">
        <v>1296</v>
      </c>
      <c r="B1297" s="1">
        <v>13.8</v>
      </c>
      <c r="E1297" s="1" t="s">
        <v>4</v>
      </c>
      <c r="G1297" s="1">
        <v>0</v>
      </c>
      <c r="H1297" s="1">
        <v>17.190000000000001</v>
      </c>
      <c r="I1297" s="1">
        <v>0</v>
      </c>
      <c r="J1297" s="1">
        <v>9.65</v>
      </c>
      <c r="K1297" s="1">
        <v>0</v>
      </c>
    </row>
    <row r="1298" spans="1:11" x14ac:dyDescent="0.2">
      <c r="A1298" s="1">
        <v>1297</v>
      </c>
      <c r="B1298" s="1">
        <v>13.8</v>
      </c>
      <c r="E1298" s="1" t="s">
        <v>4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</row>
    <row r="1299" spans="1:11" x14ac:dyDescent="0.2">
      <c r="A1299" s="1">
        <v>1298</v>
      </c>
      <c r="B1299" s="1">
        <v>13.8</v>
      </c>
      <c r="E1299" s="1" t="s">
        <v>4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</row>
    <row r="1300" spans="1:11" x14ac:dyDescent="0.2">
      <c r="A1300" s="1">
        <v>1299</v>
      </c>
      <c r="B1300" s="1">
        <v>13.8</v>
      </c>
      <c r="E1300" s="1" t="s">
        <v>4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</row>
    <row r="1301" spans="1:11" x14ac:dyDescent="0.2">
      <c r="A1301" s="1">
        <v>1300</v>
      </c>
      <c r="B1301" s="1">
        <v>13.8</v>
      </c>
      <c r="E1301" s="1" t="s">
        <v>4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</row>
    <row r="1302" spans="1:11" x14ac:dyDescent="0.2">
      <c r="A1302" s="1">
        <v>1301</v>
      </c>
      <c r="B1302" s="1">
        <v>13.8</v>
      </c>
      <c r="E1302" s="1" t="s">
        <v>4</v>
      </c>
      <c r="G1302" s="1">
        <v>0</v>
      </c>
      <c r="H1302" s="1">
        <v>27.62</v>
      </c>
      <c r="I1302" s="1">
        <v>0</v>
      </c>
      <c r="J1302" s="1">
        <v>13.23</v>
      </c>
      <c r="K1302" s="1">
        <v>0</v>
      </c>
    </row>
    <row r="1303" spans="1:11" x14ac:dyDescent="0.2">
      <c r="A1303" s="1">
        <v>1302</v>
      </c>
      <c r="B1303" s="1">
        <v>13.8</v>
      </c>
      <c r="E1303" s="1" t="s">
        <v>4</v>
      </c>
      <c r="G1303" s="1">
        <v>0</v>
      </c>
      <c r="H1303" s="1">
        <v>5.41</v>
      </c>
      <c r="I1303" s="1">
        <v>0</v>
      </c>
      <c r="J1303" s="1">
        <v>2.31</v>
      </c>
      <c r="K1303" s="1">
        <v>0</v>
      </c>
    </row>
    <row r="1304" spans="1:11" x14ac:dyDescent="0.2">
      <c r="A1304" s="1">
        <v>1303</v>
      </c>
      <c r="B1304" s="1">
        <v>13.8</v>
      </c>
      <c r="E1304" s="1" t="s">
        <v>4</v>
      </c>
      <c r="G1304" s="1">
        <v>0</v>
      </c>
      <c r="H1304" s="1">
        <v>18.14</v>
      </c>
      <c r="I1304" s="1">
        <v>0</v>
      </c>
      <c r="J1304" s="1">
        <v>9.27</v>
      </c>
      <c r="K1304" s="1">
        <v>0</v>
      </c>
    </row>
    <row r="1305" spans="1:11" x14ac:dyDescent="0.2">
      <c r="A1305" s="1">
        <v>1304</v>
      </c>
      <c r="B1305" s="1">
        <v>13.8</v>
      </c>
      <c r="E1305" s="1" t="s">
        <v>4</v>
      </c>
      <c r="G1305" s="1">
        <v>0</v>
      </c>
      <c r="H1305" s="1">
        <v>7.97</v>
      </c>
      <c r="I1305" s="1">
        <v>0</v>
      </c>
      <c r="J1305" s="1">
        <v>3.4</v>
      </c>
      <c r="K1305" s="1">
        <v>0</v>
      </c>
    </row>
    <row r="1306" spans="1:11" x14ac:dyDescent="0.2">
      <c r="A1306" s="1">
        <v>1305</v>
      </c>
      <c r="B1306" s="1">
        <v>13.8</v>
      </c>
      <c r="E1306" s="1" t="s">
        <v>4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</row>
    <row r="1307" spans="1:11" x14ac:dyDescent="0.2">
      <c r="A1307" s="1">
        <v>1306</v>
      </c>
      <c r="B1307" s="1">
        <v>13.8</v>
      </c>
      <c r="E1307" s="1" t="s">
        <v>4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</row>
    <row r="1308" spans="1:11" x14ac:dyDescent="0.2">
      <c r="A1308" s="1">
        <v>1307</v>
      </c>
      <c r="B1308" s="1">
        <v>13.8</v>
      </c>
      <c r="E1308" s="1" t="s">
        <v>4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</row>
    <row r="1309" spans="1:11" x14ac:dyDescent="0.2">
      <c r="A1309" s="1">
        <v>1308</v>
      </c>
      <c r="B1309" s="1">
        <v>13.8</v>
      </c>
      <c r="E1309" s="1" t="s">
        <v>4</v>
      </c>
      <c r="G1309" s="1">
        <v>0</v>
      </c>
      <c r="H1309" s="1">
        <v>20.75</v>
      </c>
      <c r="I1309" s="1">
        <v>0</v>
      </c>
      <c r="J1309" s="1">
        <v>8.84</v>
      </c>
      <c r="K1309" s="1">
        <v>0</v>
      </c>
    </row>
    <row r="1310" spans="1:11" x14ac:dyDescent="0.2">
      <c r="A1310" s="1">
        <v>1309</v>
      </c>
      <c r="B1310" s="1">
        <v>13.8</v>
      </c>
      <c r="E1310" s="1" t="s">
        <v>4</v>
      </c>
      <c r="G1310" s="1">
        <v>0</v>
      </c>
      <c r="H1310" s="1">
        <v>19.72</v>
      </c>
      <c r="I1310" s="1">
        <v>0</v>
      </c>
      <c r="J1310" s="1">
        <v>8.4</v>
      </c>
      <c r="K1310" s="1">
        <v>0</v>
      </c>
    </row>
    <row r="1311" spans="1:11" x14ac:dyDescent="0.2">
      <c r="A1311" s="1">
        <v>1310</v>
      </c>
      <c r="B1311" s="1">
        <v>13.8</v>
      </c>
      <c r="E1311" s="1" t="s">
        <v>4</v>
      </c>
      <c r="G1311" s="1">
        <v>0</v>
      </c>
      <c r="H1311" s="1">
        <v>63.83</v>
      </c>
      <c r="I1311" s="1">
        <v>0</v>
      </c>
      <c r="J1311" s="1">
        <v>30.87</v>
      </c>
      <c r="K1311" s="1">
        <v>0</v>
      </c>
    </row>
    <row r="1312" spans="1:11" x14ac:dyDescent="0.2">
      <c r="A1312" s="1">
        <v>1311</v>
      </c>
      <c r="B1312" s="1">
        <v>13.8</v>
      </c>
      <c r="E1312" s="1" t="s">
        <v>4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</row>
    <row r="1313" spans="1:11" x14ac:dyDescent="0.2">
      <c r="A1313" s="1">
        <v>1312</v>
      </c>
      <c r="B1313" s="1">
        <v>13.8</v>
      </c>
      <c r="E1313" s="1" t="s">
        <v>4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</row>
    <row r="1314" spans="1:11" x14ac:dyDescent="0.2">
      <c r="A1314" s="1">
        <v>1313</v>
      </c>
      <c r="B1314" s="1">
        <v>13.8</v>
      </c>
      <c r="E1314" s="1" t="s">
        <v>4</v>
      </c>
      <c r="G1314" s="1">
        <v>0</v>
      </c>
      <c r="H1314" s="1">
        <v>47.79</v>
      </c>
      <c r="I1314" s="1">
        <v>0</v>
      </c>
      <c r="J1314" s="1">
        <v>0</v>
      </c>
      <c r="K1314" s="1">
        <v>0</v>
      </c>
    </row>
    <row r="1315" spans="1:11" x14ac:dyDescent="0.2">
      <c r="A1315" s="1">
        <v>1314</v>
      </c>
      <c r="B1315" s="1">
        <v>13.8</v>
      </c>
      <c r="E1315" s="1" t="s">
        <v>4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</row>
    <row r="1316" spans="1:11" x14ac:dyDescent="0.2">
      <c r="A1316" s="1">
        <v>1315</v>
      </c>
      <c r="B1316" s="1">
        <v>13.8</v>
      </c>
      <c r="E1316" s="1" t="s">
        <v>4</v>
      </c>
      <c r="G1316" s="1">
        <v>0</v>
      </c>
      <c r="H1316" s="1">
        <v>21.75</v>
      </c>
      <c r="I1316" s="1">
        <v>0</v>
      </c>
      <c r="J1316" s="1">
        <v>9.26</v>
      </c>
      <c r="K1316" s="1">
        <v>0</v>
      </c>
    </row>
    <row r="1317" spans="1:11" x14ac:dyDescent="0.2">
      <c r="A1317" s="1">
        <v>1316</v>
      </c>
      <c r="B1317" s="1">
        <v>13.8</v>
      </c>
      <c r="E1317" s="1" t="s">
        <v>4</v>
      </c>
      <c r="G1317" s="1">
        <v>0</v>
      </c>
      <c r="H1317" s="1">
        <v>33</v>
      </c>
      <c r="I1317" s="1">
        <v>0</v>
      </c>
      <c r="J1317" s="1">
        <v>0</v>
      </c>
      <c r="K1317" s="1">
        <v>0</v>
      </c>
    </row>
    <row r="1318" spans="1:11" x14ac:dyDescent="0.2">
      <c r="A1318" s="1">
        <v>1317</v>
      </c>
      <c r="B1318" s="1">
        <v>13.8</v>
      </c>
      <c r="E1318" s="1" t="s">
        <v>4</v>
      </c>
      <c r="G1318" s="1">
        <v>0</v>
      </c>
      <c r="H1318" s="1">
        <v>16.29</v>
      </c>
      <c r="I1318" s="1">
        <v>0</v>
      </c>
      <c r="J1318" s="1">
        <v>6.94</v>
      </c>
      <c r="K1318" s="1">
        <v>0</v>
      </c>
    </row>
    <row r="1319" spans="1:11" x14ac:dyDescent="0.2">
      <c r="A1319" s="1">
        <v>1318</v>
      </c>
      <c r="B1319" s="1">
        <v>13.8</v>
      </c>
      <c r="E1319" s="1" t="s">
        <v>4</v>
      </c>
      <c r="G1319" s="1">
        <v>0</v>
      </c>
      <c r="H1319" s="1">
        <v>0</v>
      </c>
      <c r="I1319" s="1">
        <v>0</v>
      </c>
      <c r="J1319" s="1">
        <v>0</v>
      </c>
      <c r="K1319" s="1">
        <v>0</v>
      </c>
    </row>
    <row r="1320" spans="1:11" x14ac:dyDescent="0.2">
      <c r="A1320" s="1">
        <v>1319</v>
      </c>
      <c r="B1320" s="1">
        <v>13.8</v>
      </c>
      <c r="E1320" s="1" t="s">
        <v>4</v>
      </c>
      <c r="G1320" s="1">
        <v>0</v>
      </c>
      <c r="H1320" s="1">
        <v>25.65</v>
      </c>
      <c r="I1320" s="1">
        <v>0</v>
      </c>
      <c r="J1320" s="1">
        <v>12.92</v>
      </c>
      <c r="K1320" s="1">
        <v>0</v>
      </c>
    </row>
    <row r="1321" spans="1:11" x14ac:dyDescent="0.2">
      <c r="A1321" s="1">
        <v>1320</v>
      </c>
      <c r="B1321" s="1">
        <v>13.8</v>
      </c>
      <c r="E1321" s="1" t="s">
        <v>4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</row>
    <row r="1322" spans="1:11" x14ac:dyDescent="0.2">
      <c r="A1322" s="1">
        <v>1321</v>
      </c>
      <c r="B1322" s="1">
        <v>13.8</v>
      </c>
      <c r="E1322" s="1" t="s">
        <v>4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</row>
    <row r="1323" spans="1:11" x14ac:dyDescent="0.2">
      <c r="A1323" s="1">
        <v>1322</v>
      </c>
      <c r="B1323" s="1">
        <v>13.8</v>
      </c>
      <c r="E1323" s="1" t="s">
        <v>4</v>
      </c>
      <c r="G1323" s="1">
        <v>0</v>
      </c>
      <c r="H1323" s="1">
        <v>80</v>
      </c>
      <c r="I1323" s="1">
        <v>0</v>
      </c>
      <c r="J1323" s="1">
        <v>0</v>
      </c>
      <c r="K1323" s="1">
        <v>0</v>
      </c>
    </row>
    <row r="1324" spans="1:11" x14ac:dyDescent="0.2">
      <c r="A1324" s="1">
        <v>1323</v>
      </c>
      <c r="B1324" s="1">
        <v>13.8</v>
      </c>
      <c r="E1324" s="1" t="s">
        <v>4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</row>
    <row r="1325" spans="1:11" x14ac:dyDescent="0.2">
      <c r="A1325" s="1">
        <v>1324</v>
      </c>
      <c r="B1325" s="1">
        <v>13.8</v>
      </c>
      <c r="E1325" s="1" t="s">
        <v>4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</row>
    <row r="1326" spans="1:11" x14ac:dyDescent="0.2">
      <c r="A1326" s="1">
        <v>1325</v>
      </c>
      <c r="B1326" s="1">
        <v>13.8</v>
      </c>
      <c r="E1326" s="1" t="s">
        <v>4</v>
      </c>
      <c r="G1326" s="1">
        <v>0</v>
      </c>
      <c r="H1326" s="1">
        <v>15.5</v>
      </c>
      <c r="I1326" s="1">
        <v>0</v>
      </c>
      <c r="J1326" s="1">
        <v>7.98</v>
      </c>
      <c r="K1326" s="1">
        <v>0</v>
      </c>
    </row>
    <row r="1327" spans="1:11" x14ac:dyDescent="0.2">
      <c r="A1327" s="1">
        <v>1326</v>
      </c>
      <c r="B1327" s="1">
        <v>13.8</v>
      </c>
      <c r="E1327" s="1" t="s">
        <v>4</v>
      </c>
      <c r="G1327" s="1">
        <v>0</v>
      </c>
      <c r="H1327" s="1">
        <v>8.4499999999999993</v>
      </c>
      <c r="I1327" s="1">
        <v>0</v>
      </c>
      <c r="J1327" s="1">
        <v>4.82</v>
      </c>
      <c r="K1327" s="1">
        <v>0</v>
      </c>
    </row>
    <row r="1328" spans="1:11" x14ac:dyDescent="0.2">
      <c r="A1328" s="1">
        <v>1327</v>
      </c>
      <c r="B1328" s="1">
        <v>13.8</v>
      </c>
      <c r="E1328" s="1" t="s">
        <v>4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</row>
    <row r="1329" spans="1:11" x14ac:dyDescent="0.2">
      <c r="A1329" s="1">
        <v>1328</v>
      </c>
      <c r="B1329" s="1">
        <v>13.8</v>
      </c>
      <c r="E1329" s="1" t="s">
        <v>4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</row>
    <row r="1330" spans="1:11" x14ac:dyDescent="0.2">
      <c r="A1330" s="1">
        <v>1329</v>
      </c>
      <c r="B1330" s="1">
        <v>13.8</v>
      </c>
      <c r="E1330" s="1" t="s">
        <v>4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</row>
    <row r="1331" spans="1:11" x14ac:dyDescent="0.2">
      <c r="A1331" s="1">
        <v>1330</v>
      </c>
      <c r="B1331" s="1">
        <v>13.8</v>
      </c>
      <c r="E1331" s="1" t="s">
        <v>4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</row>
    <row r="1332" spans="1:11" x14ac:dyDescent="0.2">
      <c r="A1332" s="1">
        <v>1331</v>
      </c>
      <c r="B1332" s="1">
        <v>13.8</v>
      </c>
      <c r="E1332" s="1" t="s">
        <v>4</v>
      </c>
      <c r="G1332" s="1">
        <v>0</v>
      </c>
      <c r="H1332" s="1">
        <v>25.95</v>
      </c>
      <c r="I1332" s="1">
        <v>0</v>
      </c>
      <c r="J1332" s="1">
        <v>13.04</v>
      </c>
      <c r="K1332" s="1">
        <v>0</v>
      </c>
    </row>
    <row r="1333" spans="1:11" x14ac:dyDescent="0.2">
      <c r="A1333" s="1">
        <v>1332</v>
      </c>
      <c r="B1333" s="1">
        <v>13.8</v>
      </c>
      <c r="E1333" s="1" t="s">
        <v>4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</row>
    <row r="1334" spans="1:11" x14ac:dyDescent="0.2">
      <c r="A1334" s="1">
        <v>1333</v>
      </c>
      <c r="B1334" s="1">
        <v>13.8</v>
      </c>
      <c r="E1334" s="1" t="s">
        <v>4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</row>
    <row r="1335" spans="1:11" x14ac:dyDescent="0.2">
      <c r="A1335" s="1">
        <v>1334</v>
      </c>
      <c r="B1335" s="1">
        <v>13.8</v>
      </c>
      <c r="E1335" s="1" t="s">
        <v>4</v>
      </c>
      <c r="G1335" s="1">
        <v>0</v>
      </c>
      <c r="H1335" s="1">
        <v>20.440000000000001</v>
      </c>
      <c r="I1335" s="1">
        <v>0</v>
      </c>
      <c r="J1335" s="1">
        <v>8.7100000000000009</v>
      </c>
      <c r="K1335" s="1">
        <v>0</v>
      </c>
    </row>
    <row r="1336" spans="1:11" x14ac:dyDescent="0.2">
      <c r="A1336" s="1">
        <v>1335</v>
      </c>
      <c r="B1336" s="1">
        <v>13.8</v>
      </c>
      <c r="E1336" s="1" t="s">
        <v>4</v>
      </c>
      <c r="G1336" s="1">
        <v>0</v>
      </c>
      <c r="H1336" s="1">
        <v>0</v>
      </c>
      <c r="I1336" s="1">
        <v>0</v>
      </c>
      <c r="J1336" s="1">
        <v>0</v>
      </c>
      <c r="K1336" s="1">
        <v>0</v>
      </c>
    </row>
    <row r="1337" spans="1:11" x14ac:dyDescent="0.2">
      <c r="A1337" s="1">
        <v>1336</v>
      </c>
      <c r="B1337" s="1">
        <v>13.8</v>
      </c>
      <c r="E1337" s="1" t="s">
        <v>4</v>
      </c>
      <c r="G1337" s="1">
        <v>0</v>
      </c>
      <c r="H1337" s="1">
        <v>16.649999999999999</v>
      </c>
      <c r="I1337" s="1">
        <v>0</v>
      </c>
      <c r="J1337" s="1">
        <v>7.09</v>
      </c>
      <c r="K1337" s="1">
        <v>0</v>
      </c>
    </row>
    <row r="1338" spans="1:11" x14ac:dyDescent="0.2">
      <c r="A1338" s="1">
        <v>1337</v>
      </c>
      <c r="B1338" s="1">
        <v>13.8</v>
      </c>
      <c r="E1338" s="1" t="s">
        <v>4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</row>
    <row r="1339" spans="1:11" x14ac:dyDescent="0.2">
      <c r="A1339" s="1">
        <v>1338</v>
      </c>
      <c r="B1339" s="1">
        <v>13.8</v>
      </c>
      <c r="E1339" s="1" t="s">
        <v>4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</row>
    <row r="1340" spans="1:11" x14ac:dyDescent="0.2">
      <c r="A1340" s="1">
        <v>1339</v>
      </c>
      <c r="B1340" s="1">
        <v>13.8</v>
      </c>
      <c r="E1340" s="1" t="s">
        <v>4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</row>
    <row r="1341" spans="1:11" x14ac:dyDescent="0.2">
      <c r="A1341" s="1">
        <v>1340</v>
      </c>
      <c r="B1341" s="1">
        <v>13.8</v>
      </c>
      <c r="E1341" s="1" t="s">
        <v>4</v>
      </c>
      <c r="G1341" s="1">
        <v>0</v>
      </c>
      <c r="H1341" s="1">
        <v>35.28</v>
      </c>
      <c r="I1341" s="1">
        <v>0</v>
      </c>
      <c r="J1341" s="1">
        <v>18</v>
      </c>
      <c r="K1341" s="1">
        <v>0</v>
      </c>
    </row>
    <row r="1342" spans="1:11" x14ac:dyDescent="0.2">
      <c r="A1342" s="1">
        <v>1341</v>
      </c>
      <c r="B1342" s="1">
        <v>13.8</v>
      </c>
      <c r="E1342" s="1" t="s">
        <v>4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</row>
    <row r="1343" spans="1:11" x14ac:dyDescent="0.2">
      <c r="A1343" s="1">
        <v>1342</v>
      </c>
      <c r="B1343" s="1">
        <v>13.8</v>
      </c>
      <c r="E1343" s="1" t="s">
        <v>4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</row>
    <row r="1344" spans="1:11" x14ac:dyDescent="0.2">
      <c r="A1344" s="1">
        <v>1343</v>
      </c>
      <c r="B1344" s="1">
        <v>13.8</v>
      </c>
      <c r="E1344" s="1" t="s">
        <v>4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</row>
    <row r="1345" spans="1:11" x14ac:dyDescent="0.2">
      <c r="A1345" s="1">
        <v>1344</v>
      </c>
      <c r="B1345" s="1">
        <v>13.8</v>
      </c>
      <c r="E1345" s="1" t="s">
        <v>4</v>
      </c>
      <c r="G1345" s="1">
        <v>0</v>
      </c>
      <c r="H1345" s="1">
        <v>1.28</v>
      </c>
      <c r="I1345" s="1">
        <v>0</v>
      </c>
      <c r="J1345" s="1">
        <v>0.55000000000000004</v>
      </c>
      <c r="K1345" s="1">
        <v>0</v>
      </c>
    </row>
    <row r="1346" spans="1:11" x14ac:dyDescent="0.2">
      <c r="A1346" s="1">
        <v>1345</v>
      </c>
      <c r="B1346" s="1">
        <v>13.8</v>
      </c>
      <c r="E1346" s="1" t="s">
        <v>4</v>
      </c>
      <c r="G1346" s="1">
        <v>0</v>
      </c>
      <c r="H1346" s="1">
        <v>3.57</v>
      </c>
      <c r="I1346" s="1">
        <v>0</v>
      </c>
      <c r="J1346" s="1">
        <v>1.71</v>
      </c>
      <c r="K1346" s="1">
        <v>0</v>
      </c>
    </row>
    <row r="1347" spans="1:11" x14ac:dyDescent="0.2">
      <c r="A1347" s="1">
        <v>1346</v>
      </c>
      <c r="B1347" s="1">
        <v>13.8</v>
      </c>
      <c r="E1347" s="1" t="s">
        <v>4</v>
      </c>
      <c r="G1347" s="1">
        <v>0</v>
      </c>
      <c r="H1347" s="1">
        <v>23.52</v>
      </c>
      <c r="I1347" s="1">
        <v>0</v>
      </c>
      <c r="J1347" s="1">
        <v>11.33</v>
      </c>
      <c r="K1347" s="1">
        <v>0</v>
      </c>
    </row>
    <row r="1348" spans="1:11" x14ac:dyDescent="0.2">
      <c r="A1348" s="1">
        <v>1347</v>
      </c>
      <c r="B1348" s="1">
        <v>13.8</v>
      </c>
      <c r="E1348" s="1" t="s">
        <v>4</v>
      </c>
      <c r="G1348" s="1">
        <v>0</v>
      </c>
      <c r="H1348" s="1">
        <v>20.67</v>
      </c>
      <c r="I1348" s="1">
        <v>0</v>
      </c>
      <c r="J1348" s="1">
        <v>9.06</v>
      </c>
      <c r="K1348" s="1">
        <v>0</v>
      </c>
    </row>
    <row r="1349" spans="1:11" x14ac:dyDescent="0.2">
      <c r="A1349" s="1">
        <v>1348</v>
      </c>
      <c r="B1349" s="1">
        <v>13.8</v>
      </c>
      <c r="E1349" s="1" t="s">
        <v>4</v>
      </c>
      <c r="G1349" s="1">
        <v>0</v>
      </c>
      <c r="H1349" s="1">
        <v>10.029999999999999</v>
      </c>
      <c r="I1349" s="1">
        <v>0</v>
      </c>
      <c r="J1349" s="1">
        <v>5.33</v>
      </c>
      <c r="K1349" s="1">
        <v>0</v>
      </c>
    </row>
    <row r="1350" spans="1:11" x14ac:dyDescent="0.2">
      <c r="A1350" s="1">
        <v>1349</v>
      </c>
      <c r="B1350" s="1">
        <v>13.8</v>
      </c>
      <c r="E1350" s="1" t="s">
        <v>4</v>
      </c>
      <c r="G1350" s="1">
        <v>0</v>
      </c>
      <c r="H1350" s="1">
        <v>15.71</v>
      </c>
      <c r="I1350" s="1">
        <v>0</v>
      </c>
      <c r="J1350" s="1">
        <v>7.81</v>
      </c>
      <c r="K1350" s="1">
        <v>0</v>
      </c>
    </row>
    <row r="1351" spans="1:11" x14ac:dyDescent="0.2">
      <c r="A1351" s="1">
        <v>1350</v>
      </c>
      <c r="B1351" s="1">
        <v>13.8</v>
      </c>
      <c r="E1351" s="1" t="s">
        <v>4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</row>
    <row r="1352" spans="1:11" x14ac:dyDescent="0.2">
      <c r="A1352" s="1">
        <v>1351</v>
      </c>
      <c r="B1352" s="1">
        <v>13.8</v>
      </c>
      <c r="E1352" s="1" t="s">
        <v>4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</row>
    <row r="1353" spans="1:11" x14ac:dyDescent="0.2">
      <c r="A1353" s="1">
        <v>1352</v>
      </c>
      <c r="B1353" s="1">
        <v>13.8</v>
      </c>
      <c r="E1353" s="1" t="s">
        <v>4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</row>
    <row r="1354" spans="1:11" x14ac:dyDescent="0.2">
      <c r="A1354" s="1">
        <v>1353</v>
      </c>
      <c r="B1354" s="1">
        <v>13.8</v>
      </c>
      <c r="E1354" s="1" t="s">
        <v>4</v>
      </c>
      <c r="G1354" s="1">
        <v>0</v>
      </c>
      <c r="H1354" s="1">
        <v>7.92</v>
      </c>
      <c r="I1354" s="1">
        <v>0</v>
      </c>
      <c r="J1354" s="1">
        <v>3.63</v>
      </c>
      <c r="K1354" s="1">
        <v>0</v>
      </c>
    </row>
    <row r="1355" spans="1:11" x14ac:dyDescent="0.2">
      <c r="A1355" s="1">
        <v>1354</v>
      </c>
      <c r="B1355" s="1">
        <v>13.8</v>
      </c>
      <c r="E1355" s="1" t="s">
        <v>4</v>
      </c>
      <c r="G1355" s="1">
        <v>0</v>
      </c>
      <c r="H1355" s="1">
        <v>12.38</v>
      </c>
      <c r="I1355" s="1">
        <v>0</v>
      </c>
      <c r="J1355" s="1">
        <v>6.2</v>
      </c>
      <c r="K1355" s="1">
        <v>0</v>
      </c>
    </row>
    <row r="1356" spans="1:11" x14ac:dyDescent="0.2">
      <c r="A1356" s="1">
        <v>1355</v>
      </c>
      <c r="B1356" s="1">
        <v>13.8</v>
      </c>
      <c r="E1356" s="1" t="s">
        <v>4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</row>
    <row r="1357" spans="1:11" x14ac:dyDescent="0.2">
      <c r="A1357" s="1">
        <v>1356</v>
      </c>
      <c r="B1357" s="1">
        <v>13.8</v>
      </c>
      <c r="E1357" s="1" t="s">
        <v>4</v>
      </c>
      <c r="G1357" s="1">
        <v>0</v>
      </c>
      <c r="H1357" s="1">
        <v>13.57</v>
      </c>
      <c r="I1357" s="1">
        <v>0</v>
      </c>
      <c r="J1357" s="1">
        <v>6.4</v>
      </c>
      <c r="K1357" s="1">
        <v>0</v>
      </c>
    </row>
    <row r="1358" spans="1:11" x14ac:dyDescent="0.2">
      <c r="A1358" s="1">
        <v>1357</v>
      </c>
      <c r="B1358" s="1">
        <v>13.8</v>
      </c>
      <c r="E1358" s="1" t="s">
        <v>4</v>
      </c>
      <c r="G1358" s="1">
        <v>0</v>
      </c>
      <c r="H1358" s="1">
        <v>5.9</v>
      </c>
      <c r="I1358" s="1">
        <v>0</v>
      </c>
      <c r="J1358" s="1">
        <v>2.5099999999999998</v>
      </c>
      <c r="K1358" s="1">
        <v>0</v>
      </c>
    </row>
    <row r="1359" spans="1:11" x14ac:dyDescent="0.2">
      <c r="A1359" s="1">
        <v>1358</v>
      </c>
      <c r="B1359" s="1">
        <v>13.8</v>
      </c>
      <c r="E1359" s="1" t="s">
        <v>4</v>
      </c>
      <c r="G1359" s="1">
        <v>0</v>
      </c>
      <c r="H1359" s="1">
        <v>22.09</v>
      </c>
      <c r="I1359" s="1">
        <v>0</v>
      </c>
      <c r="J1359" s="1">
        <v>9.8800000000000008</v>
      </c>
      <c r="K1359" s="1">
        <v>0</v>
      </c>
    </row>
    <row r="1360" spans="1:11" x14ac:dyDescent="0.2">
      <c r="A1360" s="1">
        <v>1359</v>
      </c>
      <c r="B1360" s="1">
        <v>13.8</v>
      </c>
      <c r="E1360" s="1" t="s">
        <v>4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</row>
    <row r="1361" spans="1:11" x14ac:dyDescent="0.2">
      <c r="A1361" s="1">
        <v>1360</v>
      </c>
      <c r="B1361" s="1">
        <v>13.8</v>
      </c>
      <c r="E1361" s="1" t="s">
        <v>4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</row>
    <row r="1362" spans="1:11" x14ac:dyDescent="0.2">
      <c r="A1362" s="1">
        <v>1361</v>
      </c>
      <c r="B1362" s="1">
        <v>13.8</v>
      </c>
      <c r="E1362" s="1" t="s">
        <v>4</v>
      </c>
      <c r="G1362" s="1">
        <v>0</v>
      </c>
      <c r="H1362" s="1">
        <v>18.05</v>
      </c>
      <c r="I1362" s="1">
        <v>0</v>
      </c>
      <c r="J1362" s="1">
        <v>8.44</v>
      </c>
      <c r="K1362" s="1">
        <v>0</v>
      </c>
    </row>
    <row r="1363" spans="1:11" x14ac:dyDescent="0.2">
      <c r="A1363" s="1">
        <v>1362</v>
      </c>
      <c r="B1363" s="1">
        <v>13.8</v>
      </c>
      <c r="E1363" s="1" t="s">
        <v>4</v>
      </c>
      <c r="G1363" s="1">
        <v>0</v>
      </c>
      <c r="H1363" s="1">
        <v>13.05</v>
      </c>
      <c r="I1363" s="1">
        <v>0</v>
      </c>
      <c r="J1363" s="1">
        <v>6.19</v>
      </c>
      <c r="K1363" s="1">
        <v>0</v>
      </c>
    </row>
    <row r="1364" spans="1:11" x14ac:dyDescent="0.2">
      <c r="A1364" s="1">
        <v>1363</v>
      </c>
      <c r="B1364" s="1">
        <v>13.8</v>
      </c>
      <c r="E1364" s="1" t="s">
        <v>4</v>
      </c>
      <c r="G1364" s="1">
        <v>0</v>
      </c>
      <c r="H1364" s="1">
        <v>14.39</v>
      </c>
      <c r="I1364" s="1">
        <v>0</v>
      </c>
      <c r="J1364" s="1">
        <v>7.18</v>
      </c>
      <c r="K1364" s="1">
        <v>0</v>
      </c>
    </row>
    <row r="1365" spans="1:11" x14ac:dyDescent="0.2">
      <c r="A1365" s="1">
        <v>1364</v>
      </c>
      <c r="B1365" s="1">
        <v>13.8</v>
      </c>
      <c r="E1365" s="1" t="s">
        <v>4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</row>
    <row r="1366" spans="1:11" x14ac:dyDescent="0.2">
      <c r="A1366" s="1">
        <v>1365</v>
      </c>
      <c r="B1366" s="1">
        <v>13.8</v>
      </c>
      <c r="E1366" s="1" t="s">
        <v>4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</row>
    <row r="1367" spans="1:11" x14ac:dyDescent="0.2">
      <c r="A1367" s="1">
        <v>1366</v>
      </c>
      <c r="B1367" s="1">
        <v>13.8</v>
      </c>
      <c r="E1367" s="1" t="s">
        <v>4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</row>
    <row r="1368" spans="1:11" x14ac:dyDescent="0.2">
      <c r="A1368" s="1">
        <v>1367</v>
      </c>
      <c r="B1368" s="1">
        <v>13.8</v>
      </c>
      <c r="E1368" s="1" t="s">
        <v>4</v>
      </c>
      <c r="G1368" s="1">
        <v>0</v>
      </c>
      <c r="H1368" s="1">
        <v>0.32</v>
      </c>
      <c r="I1368" s="1">
        <v>0</v>
      </c>
      <c r="J1368" s="1">
        <v>0.14000000000000001</v>
      </c>
      <c r="K1368" s="1">
        <v>0</v>
      </c>
    </row>
    <row r="1369" spans="1:11" x14ac:dyDescent="0.2">
      <c r="A1369" s="1">
        <v>1368</v>
      </c>
      <c r="B1369" s="1">
        <v>13.8</v>
      </c>
      <c r="E1369" s="1" t="s">
        <v>4</v>
      </c>
      <c r="G1369" s="1">
        <v>0</v>
      </c>
      <c r="H1369" s="1">
        <v>2.73</v>
      </c>
      <c r="I1369" s="1">
        <v>0</v>
      </c>
      <c r="J1369" s="1">
        <v>1.47</v>
      </c>
      <c r="K1369" s="1">
        <v>0</v>
      </c>
    </row>
    <row r="1370" spans="1:11" x14ac:dyDescent="0.2">
      <c r="A1370" s="1">
        <v>1369</v>
      </c>
      <c r="B1370" s="1">
        <v>13.8</v>
      </c>
      <c r="E1370" s="1" t="s">
        <v>4</v>
      </c>
      <c r="G1370" s="1">
        <v>0</v>
      </c>
      <c r="H1370" s="1">
        <v>9.73</v>
      </c>
      <c r="I1370" s="1">
        <v>0</v>
      </c>
      <c r="J1370" s="1">
        <v>4.71</v>
      </c>
      <c r="K1370" s="1">
        <v>0</v>
      </c>
    </row>
    <row r="1371" spans="1:11" x14ac:dyDescent="0.2">
      <c r="A1371" s="1">
        <v>1370</v>
      </c>
      <c r="B1371" s="1">
        <v>13.8</v>
      </c>
      <c r="E1371" s="1" t="s">
        <v>4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</row>
    <row r="1372" spans="1:11" x14ac:dyDescent="0.2">
      <c r="A1372" s="1">
        <v>1371</v>
      </c>
      <c r="B1372" s="1">
        <v>13.8</v>
      </c>
      <c r="E1372" s="1" t="s">
        <v>4</v>
      </c>
      <c r="G1372" s="1">
        <v>0</v>
      </c>
      <c r="H1372" s="1">
        <v>5.88</v>
      </c>
      <c r="I1372" s="1">
        <v>0</v>
      </c>
      <c r="J1372" s="1">
        <v>2.75</v>
      </c>
      <c r="K1372" s="1">
        <v>0</v>
      </c>
    </row>
    <row r="1373" spans="1:11" x14ac:dyDescent="0.2">
      <c r="A1373" s="1">
        <v>1372</v>
      </c>
      <c r="B1373" s="1">
        <v>13.8</v>
      </c>
      <c r="E1373" s="1" t="s">
        <v>4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</row>
    <row r="1374" spans="1:11" x14ac:dyDescent="0.2">
      <c r="A1374" s="1">
        <v>1373</v>
      </c>
      <c r="B1374" s="1">
        <v>13.8</v>
      </c>
      <c r="E1374" s="1" t="s">
        <v>4</v>
      </c>
      <c r="G1374" s="1">
        <v>0</v>
      </c>
      <c r="H1374" s="1">
        <v>0.04</v>
      </c>
      <c r="I1374" s="1">
        <v>0</v>
      </c>
      <c r="J1374" s="1">
        <v>0.02</v>
      </c>
      <c r="K1374" s="1">
        <v>0</v>
      </c>
    </row>
    <row r="1375" spans="1:11" x14ac:dyDescent="0.2">
      <c r="A1375" s="1">
        <v>1374</v>
      </c>
      <c r="B1375" s="1">
        <v>13.8</v>
      </c>
      <c r="E1375" s="1" t="s">
        <v>4</v>
      </c>
      <c r="G1375" s="1">
        <v>0</v>
      </c>
      <c r="H1375" s="1">
        <v>2.38</v>
      </c>
      <c r="I1375" s="1">
        <v>0</v>
      </c>
      <c r="J1375" s="1">
        <v>1.01</v>
      </c>
      <c r="K1375" s="1">
        <v>0</v>
      </c>
    </row>
    <row r="1376" spans="1:11" x14ac:dyDescent="0.2">
      <c r="A1376" s="1">
        <v>1375</v>
      </c>
      <c r="B1376" s="1">
        <v>13.8</v>
      </c>
      <c r="E1376" s="1" t="s">
        <v>4</v>
      </c>
      <c r="G1376" s="1">
        <v>0</v>
      </c>
      <c r="H1376" s="1">
        <v>9.94</v>
      </c>
      <c r="I1376" s="1">
        <v>0</v>
      </c>
      <c r="J1376" s="1">
        <v>4.92</v>
      </c>
      <c r="K1376" s="1">
        <v>0</v>
      </c>
    </row>
    <row r="1377" spans="1:11" x14ac:dyDescent="0.2">
      <c r="A1377" s="1">
        <v>1376</v>
      </c>
      <c r="B1377" s="1">
        <v>13.8</v>
      </c>
      <c r="E1377" s="1" t="s">
        <v>4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</row>
    <row r="1378" spans="1:11" x14ac:dyDescent="0.2">
      <c r="A1378" s="1">
        <v>1377</v>
      </c>
      <c r="B1378" s="1">
        <v>13.8</v>
      </c>
      <c r="E1378" s="1" t="s">
        <v>4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</row>
    <row r="1379" spans="1:11" x14ac:dyDescent="0.2">
      <c r="A1379" s="1">
        <v>1378</v>
      </c>
      <c r="B1379" s="1">
        <v>13.8</v>
      </c>
      <c r="E1379" s="1" t="s">
        <v>4</v>
      </c>
      <c r="G1379" s="1">
        <v>0</v>
      </c>
      <c r="H1379" s="1">
        <v>0.75</v>
      </c>
      <c r="I1379" s="1">
        <v>0</v>
      </c>
      <c r="J1379" s="1">
        <v>0.32</v>
      </c>
      <c r="K1379" s="1">
        <v>0</v>
      </c>
    </row>
    <row r="1380" spans="1:11" x14ac:dyDescent="0.2">
      <c r="A1380" s="1">
        <v>1379</v>
      </c>
      <c r="B1380" s="1">
        <v>13.8</v>
      </c>
      <c r="E1380" s="1" t="s">
        <v>4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</row>
    <row r="1381" spans="1:11" x14ac:dyDescent="0.2">
      <c r="A1381" s="1">
        <v>1380</v>
      </c>
      <c r="B1381" s="1">
        <v>13.8</v>
      </c>
      <c r="E1381" s="1" t="s">
        <v>4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</row>
    <row r="1382" spans="1:11" x14ac:dyDescent="0.2">
      <c r="A1382" s="1">
        <v>1381</v>
      </c>
      <c r="B1382" s="1">
        <v>13.8</v>
      </c>
      <c r="E1382" s="1" t="s">
        <v>4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</row>
    <row r="1383" spans="1:11" x14ac:dyDescent="0.2">
      <c r="A1383" s="1">
        <v>1382</v>
      </c>
      <c r="B1383" s="1">
        <v>13.8</v>
      </c>
      <c r="E1383" s="1" t="s">
        <v>4</v>
      </c>
      <c r="G1383" s="1">
        <v>0</v>
      </c>
      <c r="H1383" s="1">
        <v>9.4</v>
      </c>
      <c r="I1383" s="1">
        <v>0</v>
      </c>
      <c r="J1383" s="1">
        <v>4.68</v>
      </c>
      <c r="K1383" s="1">
        <v>0</v>
      </c>
    </row>
    <row r="1384" spans="1:11" x14ac:dyDescent="0.2">
      <c r="A1384" s="1">
        <v>1383</v>
      </c>
      <c r="B1384" s="1">
        <v>13.8</v>
      </c>
      <c r="E1384" s="1" t="s">
        <v>4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</row>
    <row r="1385" spans="1:11" x14ac:dyDescent="0.2">
      <c r="A1385" s="1">
        <v>1384</v>
      </c>
      <c r="B1385" s="1">
        <v>13.8</v>
      </c>
      <c r="E1385" s="1" t="s">
        <v>4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</row>
    <row r="1386" spans="1:11" x14ac:dyDescent="0.2">
      <c r="A1386" s="1">
        <v>1385</v>
      </c>
      <c r="B1386" s="1">
        <v>13.8</v>
      </c>
      <c r="E1386" s="1" t="s">
        <v>4</v>
      </c>
      <c r="G1386" s="1">
        <v>0</v>
      </c>
      <c r="H1386" s="1">
        <v>46</v>
      </c>
      <c r="I1386" s="1">
        <v>0</v>
      </c>
      <c r="J1386" s="1">
        <v>15.12</v>
      </c>
      <c r="K1386" s="1">
        <v>0</v>
      </c>
    </row>
    <row r="1387" spans="1:11" x14ac:dyDescent="0.2">
      <c r="A1387" s="1">
        <v>1386</v>
      </c>
      <c r="B1387" s="1">
        <v>13.8</v>
      </c>
      <c r="E1387" s="1" t="s">
        <v>4</v>
      </c>
      <c r="G1387" s="1">
        <v>0</v>
      </c>
      <c r="H1387" s="1">
        <v>4.8</v>
      </c>
      <c r="I1387" s="1">
        <v>0</v>
      </c>
      <c r="J1387" s="1">
        <v>2.44</v>
      </c>
      <c r="K1387" s="1">
        <v>0</v>
      </c>
    </row>
    <row r="1388" spans="1:11" x14ac:dyDescent="0.2">
      <c r="A1388" s="1">
        <v>1387</v>
      </c>
      <c r="B1388" s="1">
        <v>13.8</v>
      </c>
      <c r="E1388" s="1" t="s">
        <v>4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</row>
    <row r="1389" spans="1:11" x14ac:dyDescent="0.2">
      <c r="A1389" s="1">
        <v>1388</v>
      </c>
      <c r="B1389" s="1">
        <v>13.8</v>
      </c>
      <c r="E1389" s="1" t="s">
        <v>4</v>
      </c>
      <c r="G1389" s="1">
        <v>0</v>
      </c>
      <c r="H1389" s="1">
        <v>0</v>
      </c>
      <c r="I1389" s="1">
        <v>0</v>
      </c>
      <c r="J1389" s="1">
        <v>0</v>
      </c>
      <c r="K1389" s="1">
        <v>0</v>
      </c>
    </row>
    <row r="1390" spans="1:11" x14ac:dyDescent="0.2">
      <c r="A1390" s="1">
        <v>1389</v>
      </c>
      <c r="B1390" s="1">
        <v>13.8</v>
      </c>
      <c r="E1390" s="1" t="s">
        <v>4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</row>
    <row r="1391" spans="1:11" x14ac:dyDescent="0.2">
      <c r="A1391" s="1">
        <v>1390</v>
      </c>
      <c r="B1391" s="1">
        <v>13.8</v>
      </c>
      <c r="E1391" s="1" t="s">
        <v>4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</row>
    <row r="1392" spans="1:11" x14ac:dyDescent="0.2">
      <c r="A1392" s="1">
        <v>1391</v>
      </c>
      <c r="B1392" s="1">
        <v>13.8</v>
      </c>
      <c r="E1392" s="1" t="s">
        <v>4</v>
      </c>
      <c r="G1392" s="1">
        <v>0</v>
      </c>
      <c r="H1392" s="1">
        <v>0</v>
      </c>
      <c r="I1392" s="1">
        <v>0</v>
      </c>
      <c r="J1392" s="1">
        <v>0</v>
      </c>
      <c r="K1392" s="1">
        <v>0</v>
      </c>
    </row>
    <row r="1393" spans="1:11" x14ac:dyDescent="0.2">
      <c r="A1393" s="1">
        <v>1392</v>
      </c>
      <c r="B1393" s="1">
        <v>13.8</v>
      </c>
      <c r="E1393" s="1" t="s">
        <v>4</v>
      </c>
      <c r="G1393" s="1">
        <v>0</v>
      </c>
      <c r="H1393" s="1">
        <v>0.24</v>
      </c>
      <c r="I1393" s="1">
        <v>0</v>
      </c>
      <c r="J1393" s="1">
        <v>0.1</v>
      </c>
      <c r="K1393" s="1">
        <v>0</v>
      </c>
    </row>
    <row r="1394" spans="1:11" x14ac:dyDescent="0.2">
      <c r="A1394" s="1">
        <v>1393</v>
      </c>
      <c r="B1394" s="1">
        <v>13.8</v>
      </c>
      <c r="E1394" s="1" t="s">
        <v>4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</row>
    <row r="1395" spans="1:11" x14ac:dyDescent="0.2">
      <c r="A1395" s="1">
        <v>1394</v>
      </c>
      <c r="B1395" s="1">
        <v>13.8</v>
      </c>
      <c r="E1395" s="1" t="s">
        <v>4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</row>
    <row r="1396" spans="1:11" x14ac:dyDescent="0.2">
      <c r="A1396" s="1">
        <v>1395</v>
      </c>
      <c r="B1396" s="1">
        <v>13.8</v>
      </c>
      <c r="E1396" s="1" t="s">
        <v>4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</row>
    <row r="1397" spans="1:11" x14ac:dyDescent="0.2">
      <c r="A1397" s="1">
        <v>1396</v>
      </c>
      <c r="B1397" s="1">
        <v>13.8</v>
      </c>
      <c r="E1397" s="1" t="s">
        <v>4</v>
      </c>
      <c r="G1397" s="1">
        <v>0</v>
      </c>
      <c r="H1397" s="1">
        <v>24.91</v>
      </c>
      <c r="I1397" s="1">
        <v>0</v>
      </c>
      <c r="J1397" s="1">
        <v>11.74</v>
      </c>
      <c r="K1397" s="1">
        <v>0</v>
      </c>
    </row>
    <row r="1398" spans="1:11" x14ac:dyDescent="0.2">
      <c r="A1398" s="1">
        <v>1397</v>
      </c>
      <c r="B1398" s="1">
        <v>13.8</v>
      </c>
      <c r="E1398" s="1" t="s">
        <v>4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</row>
    <row r="1399" spans="1:11" x14ac:dyDescent="0.2">
      <c r="A1399" s="1">
        <v>1398</v>
      </c>
      <c r="B1399" s="1">
        <v>13.8</v>
      </c>
      <c r="E1399" s="1" t="s">
        <v>4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</row>
    <row r="1400" spans="1:11" x14ac:dyDescent="0.2">
      <c r="A1400" s="1">
        <v>1399</v>
      </c>
      <c r="B1400" s="1">
        <v>13.8</v>
      </c>
      <c r="E1400" s="1" t="s">
        <v>4</v>
      </c>
      <c r="G1400" s="1">
        <v>0</v>
      </c>
      <c r="H1400" s="1">
        <v>0</v>
      </c>
      <c r="I1400" s="1">
        <v>0</v>
      </c>
      <c r="J1400" s="1">
        <v>0</v>
      </c>
      <c r="K1400" s="1">
        <v>0</v>
      </c>
    </row>
    <row r="1401" spans="1:11" x14ac:dyDescent="0.2">
      <c r="A1401" s="1">
        <v>1400</v>
      </c>
      <c r="B1401" s="1">
        <v>13.8</v>
      </c>
      <c r="E1401" s="1" t="s">
        <v>4</v>
      </c>
      <c r="G1401" s="1">
        <v>0</v>
      </c>
      <c r="H1401" s="1">
        <v>22.07</v>
      </c>
      <c r="I1401" s="1">
        <v>0</v>
      </c>
      <c r="J1401" s="1">
        <v>10.09</v>
      </c>
      <c r="K1401" s="1">
        <v>0</v>
      </c>
    </row>
    <row r="1402" spans="1:11" x14ac:dyDescent="0.2">
      <c r="A1402" s="1">
        <v>1401</v>
      </c>
      <c r="B1402" s="1">
        <v>13.8</v>
      </c>
      <c r="E1402" s="1" t="s">
        <v>4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</row>
    <row r="1403" spans="1:11" x14ac:dyDescent="0.2">
      <c r="A1403" s="1">
        <v>1402</v>
      </c>
      <c r="B1403" s="1">
        <v>13.8</v>
      </c>
      <c r="E1403" s="1" t="s">
        <v>4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</row>
    <row r="1404" spans="1:11" x14ac:dyDescent="0.2">
      <c r="A1404" s="1">
        <v>1403</v>
      </c>
      <c r="B1404" s="1">
        <v>13.8</v>
      </c>
      <c r="E1404" s="1" t="s">
        <v>4</v>
      </c>
      <c r="G1404" s="1">
        <v>0</v>
      </c>
      <c r="H1404" s="1">
        <v>22.58</v>
      </c>
      <c r="I1404" s="1">
        <v>0</v>
      </c>
      <c r="J1404" s="1">
        <v>10.25</v>
      </c>
      <c r="K1404" s="1">
        <v>0</v>
      </c>
    </row>
    <row r="1405" spans="1:11" x14ac:dyDescent="0.2">
      <c r="A1405" s="1">
        <v>1404</v>
      </c>
      <c r="B1405" s="1">
        <v>13.8</v>
      </c>
      <c r="E1405" s="1" t="s">
        <v>4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</row>
    <row r="1406" spans="1:11" x14ac:dyDescent="0.2">
      <c r="A1406" s="1">
        <v>1405</v>
      </c>
      <c r="B1406" s="1">
        <v>13.8</v>
      </c>
      <c r="E1406" s="1" t="s">
        <v>4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</row>
    <row r="1407" spans="1:11" x14ac:dyDescent="0.2">
      <c r="A1407" s="1">
        <v>1406</v>
      </c>
      <c r="B1407" s="1">
        <v>13.8</v>
      </c>
      <c r="E1407" s="1" t="s">
        <v>4</v>
      </c>
      <c r="G1407" s="1">
        <v>0</v>
      </c>
      <c r="H1407" s="1">
        <v>0.7</v>
      </c>
      <c r="I1407" s="1">
        <v>0</v>
      </c>
      <c r="J1407" s="1">
        <v>0.3</v>
      </c>
      <c r="K1407" s="1">
        <v>0</v>
      </c>
    </row>
    <row r="1408" spans="1:11" x14ac:dyDescent="0.2">
      <c r="A1408" s="1">
        <v>1407</v>
      </c>
      <c r="B1408" s="1">
        <v>13.8</v>
      </c>
      <c r="E1408" s="1" t="s">
        <v>4</v>
      </c>
      <c r="G1408" s="1">
        <v>0</v>
      </c>
      <c r="H1408" s="1">
        <v>14.76</v>
      </c>
      <c r="I1408" s="1">
        <v>0</v>
      </c>
      <c r="J1408" s="1">
        <v>7.36</v>
      </c>
      <c r="K1408" s="1">
        <v>0</v>
      </c>
    </row>
    <row r="1409" spans="1:11" x14ac:dyDescent="0.2">
      <c r="A1409" s="1">
        <v>1408</v>
      </c>
      <c r="B1409" s="1">
        <v>13.8</v>
      </c>
      <c r="E1409" s="1" t="s">
        <v>4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</row>
    <row r="1410" spans="1:11" x14ac:dyDescent="0.2">
      <c r="A1410" s="1">
        <v>1409</v>
      </c>
      <c r="B1410" s="1">
        <v>13.8</v>
      </c>
      <c r="E1410" s="1" t="s">
        <v>4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</row>
    <row r="1411" spans="1:11" x14ac:dyDescent="0.2">
      <c r="A1411" s="1">
        <v>1410</v>
      </c>
      <c r="B1411" s="1">
        <v>13.8</v>
      </c>
      <c r="E1411" s="1" t="s">
        <v>4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</row>
    <row r="1412" spans="1:11" x14ac:dyDescent="0.2">
      <c r="A1412" s="1">
        <v>1411</v>
      </c>
      <c r="B1412" s="1">
        <v>13.8</v>
      </c>
      <c r="E1412" s="1" t="s">
        <v>4</v>
      </c>
      <c r="G1412" s="1">
        <v>0</v>
      </c>
      <c r="H1412" s="1">
        <v>6.99</v>
      </c>
      <c r="I1412" s="1">
        <v>0</v>
      </c>
      <c r="J1412" s="1">
        <v>3.54</v>
      </c>
      <c r="K1412" s="1">
        <v>0</v>
      </c>
    </row>
    <row r="1413" spans="1:11" x14ac:dyDescent="0.2">
      <c r="A1413" s="1">
        <v>1412</v>
      </c>
      <c r="B1413" s="1">
        <v>13.8</v>
      </c>
      <c r="E1413" s="1" t="s">
        <v>4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</row>
    <row r="1414" spans="1:11" x14ac:dyDescent="0.2">
      <c r="A1414" s="1">
        <v>1413</v>
      </c>
      <c r="B1414" s="1">
        <v>13.8</v>
      </c>
      <c r="E1414" s="1" t="s">
        <v>4</v>
      </c>
      <c r="G1414" s="1">
        <v>0</v>
      </c>
      <c r="H1414" s="1">
        <v>5</v>
      </c>
      <c r="I1414" s="1">
        <v>0</v>
      </c>
      <c r="J1414" s="1">
        <v>2.2799999999999998</v>
      </c>
      <c r="K1414" s="1">
        <v>0</v>
      </c>
    </row>
    <row r="1415" spans="1:11" x14ac:dyDescent="0.2">
      <c r="A1415" s="1">
        <v>1414</v>
      </c>
      <c r="B1415" s="1">
        <v>13.8</v>
      </c>
      <c r="E1415" s="1" t="s">
        <v>4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</row>
    <row r="1416" spans="1:11" x14ac:dyDescent="0.2">
      <c r="A1416" s="1">
        <v>1415</v>
      </c>
      <c r="B1416" s="1">
        <v>13.8</v>
      </c>
      <c r="E1416" s="1" t="s">
        <v>4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</row>
    <row r="1417" spans="1:11" x14ac:dyDescent="0.2">
      <c r="A1417" s="1">
        <v>1416</v>
      </c>
      <c r="B1417" s="1">
        <v>13.8</v>
      </c>
      <c r="E1417" s="1" t="s">
        <v>4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</row>
    <row r="1418" spans="1:11" x14ac:dyDescent="0.2">
      <c r="A1418" s="1">
        <v>1417</v>
      </c>
      <c r="B1418" s="1">
        <v>13.8</v>
      </c>
      <c r="E1418" s="1" t="s">
        <v>4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</row>
    <row r="1419" spans="1:11" x14ac:dyDescent="0.2">
      <c r="A1419" s="1">
        <v>1418</v>
      </c>
      <c r="B1419" s="1">
        <v>13.8</v>
      </c>
      <c r="E1419" s="1" t="s">
        <v>4</v>
      </c>
      <c r="G1419" s="1">
        <v>0</v>
      </c>
      <c r="H1419" s="1">
        <v>5.75</v>
      </c>
      <c r="I1419" s="1">
        <v>0</v>
      </c>
      <c r="J1419" s="1">
        <v>3.02</v>
      </c>
      <c r="K1419" s="1">
        <v>0</v>
      </c>
    </row>
    <row r="1420" spans="1:11" x14ac:dyDescent="0.2">
      <c r="A1420" s="1">
        <v>1419</v>
      </c>
      <c r="B1420" s="1">
        <v>13.8</v>
      </c>
      <c r="E1420" s="1" t="s">
        <v>4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</row>
    <row r="1421" spans="1:11" x14ac:dyDescent="0.2">
      <c r="A1421" s="1">
        <v>1420</v>
      </c>
      <c r="B1421" s="1">
        <v>13.8</v>
      </c>
      <c r="E1421" s="1" t="s">
        <v>4</v>
      </c>
      <c r="G1421" s="1">
        <v>0</v>
      </c>
      <c r="H1421" s="1">
        <v>1.52</v>
      </c>
      <c r="I1421" s="1">
        <v>0</v>
      </c>
      <c r="J1421" s="1">
        <v>0.77</v>
      </c>
      <c r="K1421" s="1">
        <v>0</v>
      </c>
    </row>
    <row r="1422" spans="1:11" x14ac:dyDescent="0.2">
      <c r="A1422" s="1">
        <v>1421</v>
      </c>
      <c r="B1422" s="1">
        <v>13.8</v>
      </c>
      <c r="E1422" s="1" t="s">
        <v>4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</row>
    <row r="1423" spans="1:11" x14ac:dyDescent="0.2">
      <c r="A1423" s="1">
        <v>1422</v>
      </c>
      <c r="B1423" s="1">
        <v>13.8</v>
      </c>
      <c r="E1423" s="1" t="s">
        <v>4</v>
      </c>
      <c r="G1423" s="1">
        <v>0</v>
      </c>
      <c r="H1423" s="1">
        <v>0.52</v>
      </c>
      <c r="I1423" s="1">
        <v>0</v>
      </c>
      <c r="J1423" s="1">
        <v>0.22</v>
      </c>
      <c r="K1423" s="1">
        <v>0</v>
      </c>
    </row>
    <row r="1424" spans="1:11" x14ac:dyDescent="0.2">
      <c r="A1424" s="1">
        <v>1423</v>
      </c>
      <c r="B1424" s="1">
        <v>13.8</v>
      </c>
      <c r="E1424" s="1" t="s">
        <v>4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</row>
    <row r="1425" spans="1:11" x14ac:dyDescent="0.2">
      <c r="A1425" s="1">
        <v>1424</v>
      </c>
      <c r="B1425" s="1">
        <v>13.8</v>
      </c>
      <c r="E1425" s="1" t="s">
        <v>4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</row>
    <row r="1426" spans="1:11" x14ac:dyDescent="0.2">
      <c r="A1426" s="1">
        <v>1425</v>
      </c>
      <c r="B1426" s="1">
        <v>13.8</v>
      </c>
      <c r="E1426" s="1" t="s">
        <v>4</v>
      </c>
      <c r="G1426" s="1">
        <v>0</v>
      </c>
      <c r="H1426" s="1">
        <v>4.3600000000000003</v>
      </c>
      <c r="I1426" s="1">
        <v>0</v>
      </c>
      <c r="J1426" s="1">
        <v>2.33</v>
      </c>
      <c r="K1426" s="1">
        <v>0</v>
      </c>
    </row>
    <row r="1427" spans="1:11" x14ac:dyDescent="0.2">
      <c r="A1427" s="1">
        <v>1426</v>
      </c>
      <c r="B1427" s="1">
        <v>13.8</v>
      </c>
      <c r="E1427" s="1" t="s">
        <v>4</v>
      </c>
      <c r="G1427" s="1">
        <v>0</v>
      </c>
      <c r="H1427" s="1">
        <v>8.59</v>
      </c>
      <c r="I1427" s="1">
        <v>0</v>
      </c>
      <c r="J1427" s="1">
        <v>4.1100000000000003</v>
      </c>
      <c r="K1427" s="1">
        <v>0</v>
      </c>
    </row>
    <row r="1428" spans="1:11" x14ac:dyDescent="0.2">
      <c r="A1428" s="1">
        <v>1427</v>
      </c>
      <c r="B1428" s="1">
        <v>13.8</v>
      </c>
      <c r="E1428" s="1" t="s">
        <v>4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</row>
    <row r="1429" spans="1:11" x14ac:dyDescent="0.2">
      <c r="A1429" s="1">
        <v>1428</v>
      </c>
      <c r="B1429" s="1">
        <v>13.8</v>
      </c>
      <c r="E1429" s="1" t="s">
        <v>4</v>
      </c>
      <c r="G1429" s="1">
        <v>0</v>
      </c>
      <c r="H1429" s="1">
        <v>1.08</v>
      </c>
      <c r="I1429" s="1">
        <v>0</v>
      </c>
      <c r="J1429" s="1">
        <v>0.46</v>
      </c>
      <c r="K1429" s="1">
        <v>0</v>
      </c>
    </row>
    <row r="1430" spans="1:11" x14ac:dyDescent="0.2">
      <c r="A1430" s="1">
        <v>1429</v>
      </c>
      <c r="B1430" s="1">
        <v>13.8</v>
      </c>
      <c r="E1430" s="1" t="s">
        <v>4</v>
      </c>
      <c r="G1430" s="1">
        <v>0</v>
      </c>
      <c r="H1430" s="1">
        <v>5.33</v>
      </c>
      <c r="I1430" s="1">
        <v>0</v>
      </c>
      <c r="J1430" s="1">
        <v>2.86</v>
      </c>
      <c r="K1430" s="1">
        <v>0</v>
      </c>
    </row>
    <row r="1431" spans="1:11" x14ac:dyDescent="0.2">
      <c r="A1431" s="1">
        <v>1430</v>
      </c>
      <c r="B1431" s="1">
        <v>13.8</v>
      </c>
      <c r="E1431" s="1" t="s">
        <v>4</v>
      </c>
      <c r="G1431" s="1">
        <v>0</v>
      </c>
      <c r="H1431" s="1">
        <v>7.92</v>
      </c>
      <c r="I1431" s="1">
        <v>0</v>
      </c>
      <c r="J1431" s="1">
        <v>4.5</v>
      </c>
      <c r="K1431" s="1">
        <v>0</v>
      </c>
    </row>
    <row r="1432" spans="1:11" x14ac:dyDescent="0.2">
      <c r="A1432" s="1">
        <v>1431</v>
      </c>
      <c r="B1432" s="1">
        <v>13.8</v>
      </c>
      <c r="E1432" s="1" t="s">
        <v>4</v>
      </c>
      <c r="G1432" s="1">
        <v>0</v>
      </c>
      <c r="H1432" s="1">
        <v>1.01</v>
      </c>
      <c r="I1432" s="1">
        <v>0</v>
      </c>
      <c r="J1432" s="1">
        <v>0.43</v>
      </c>
      <c r="K1432" s="1">
        <v>0</v>
      </c>
    </row>
    <row r="1433" spans="1:11" x14ac:dyDescent="0.2">
      <c r="A1433" s="1">
        <v>1432</v>
      </c>
      <c r="B1433" s="1">
        <v>13.8</v>
      </c>
      <c r="E1433" s="1" t="s">
        <v>4</v>
      </c>
      <c r="G1433" s="1">
        <v>0</v>
      </c>
      <c r="H1433" s="1">
        <v>0</v>
      </c>
      <c r="I1433" s="1">
        <v>0</v>
      </c>
      <c r="J1433" s="1">
        <v>0</v>
      </c>
      <c r="K1433" s="1">
        <v>0</v>
      </c>
    </row>
    <row r="1434" spans="1:11" x14ac:dyDescent="0.2">
      <c r="A1434" s="1">
        <v>1433</v>
      </c>
      <c r="B1434" s="1">
        <v>13.8</v>
      </c>
      <c r="E1434" s="1" t="s">
        <v>4</v>
      </c>
      <c r="G1434" s="1">
        <v>0</v>
      </c>
      <c r="H1434" s="1">
        <v>3.62</v>
      </c>
      <c r="I1434" s="1">
        <v>0</v>
      </c>
      <c r="J1434" s="1">
        <v>1.54</v>
      </c>
      <c r="K1434" s="1">
        <v>0</v>
      </c>
    </row>
    <row r="1435" spans="1:11" x14ac:dyDescent="0.2">
      <c r="A1435" s="1">
        <v>1434</v>
      </c>
      <c r="B1435" s="1">
        <v>13.8</v>
      </c>
      <c r="E1435" s="1" t="s">
        <v>4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</row>
    <row r="1436" spans="1:11" x14ac:dyDescent="0.2">
      <c r="A1436" s="1">
        <v>1435</v>
      </c>
      <c r="B1436" s="1">
        <v>13.8</v>
      </c>
      <c r="E1436" s="1" t="s">
        <v>4</v>
      </c>
      <c r="G1436" s="1">
        <v>0</v>
      </c>
      <c r="H1436" s="1">
        <v>91.18</v>
      </c>
      <c r="I1436" s="1">
        <v>0</v>
      </c>
      <c r="J1436" s="1">
        <v>61.28</v>
      </c>
      <c r="K1436" s="1">
        <v>0</v>
      </c>
    </row>
    <row r="1437" spans="1:11" x14ac:dyDescent="0.2">
      <c r="A1437" s="1">
        <v>1436</v>
      </c>
      <c r="B1437" s="1">
        <v>13.8</v>
      </c>
      <c r="E1437" s="1" t="s">
        <v>4</v>
      </c>
      <c r="G1437" s="1">
        <v>0</v>
      </c>
      <c r="H1437" s="1">
        <v>15.11</v>
      </c>
      <c r="I1437" s="1">
        <v>0</v>
      </c>
      <c r="J1437" s="1">
        <v>7.45</v>
      </c>
      <c r="K1437" s="1">
        <v>0</v>
      </c>
    </row>
    <row r="1438" spans="1:11" x14ac:dyDescent="0.2">
      <c r="A1438" s="1">
        <v>1437</v>
      </c>
      <c r="B1438" s="1">
        <v>13.8</v>
      </c>
      <c r="E1438" s="1" t="s">
        <v>4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120" zoomScaleNormal="120" zoomScalePageLayoutView="120" workbookViewId="0">
      <pane ySplit="1" topLeftCell="A13" activePane="bottomLeft" state="frozen"/>
      <selection pane="bottomLeft" activeCell="B37" sqref="B37:F37"/>
    </sheetView>
  </sheetViews>
  <sheetFormatPr baseColWidth="10" defaultColWidth="11.5" defaultRowHeight="15" x14ac:dyDescent="0.2"/>
  <cols>
    <col min="1" max="3" width="11.5" style="1"/>
    <col min="4" max="4" width="12.1640625" style="1" bestFit="1" customWidth="1"/>
    <col min="5" max="5" width="12.1640625" style="1" customWidth="1"/>
    <col min="6" max="6" width="13.33203125" style="1" bestFit="1" customWidth="1"/>
    <col min="7" max="7" width="13.33203125" style="36" customWidth="1"/>
    <col min="8" max="8" width="8.83203125" style="38" customWidth="1"/>
    <col min="9" max="9" width="11.33203125" style="38" customWidth="1"/>
    <col min="10" max="10" width="13.5" style="1" bestFit="1" customWidth="1"/>
    <col min="11" max="11" width="12.83203125" style="1" customWidth="1"/>
  </cols>
  <sheetData>
    <row r="1" spans="1:11" s="13" customFormat="1" x14ac:dyDescent="0.2">
      <c r="A1" s="6" t="s">
        <v>1</v>
      </c>
      <c r="B1" s="6" t="s">
        <v>24</v>
      </c>
      <c r="C1" s="6" t="s">
        <v>25</v>
      </c>
      <c r="D1" s="6" t="s">
        <v>49</v>
      </c>
      <c r="E1" s="6" t="s">
        <v>13</v>
      </c>
      <c r="F1" s="6" t="s">
        <v>48</v>
      </c>
      <c r="G1" s="3" t="s">
        <v>32</v>
      </c>
      <c r="H1" s="8" t="s">
        <v>66</v>
      </c>
      <c r="I1" s="8" t="s">
        <v>68</v>
      </c>
      <c r="J1" s="3" t="s">
        <v>64</v>
      </c>
      <c r="K1" s="3" t="s">
        <v>65</v>
      </c>
    </row>
    <row r="2" spans="1:11" s="13" customFormat="1" x14ac:dyDescent="0.2">
      <c r="A2" s="53" t="s">
        <v>56</v>
      </c>
      <c r="B2" s="54"/>
      <c r="C2" s="54"/>
      <c r="D2" s="54"/>
      <c r="E2" s="54"/>
      <c r="F2" s="55"/>
      <c r="G2" s="37"/>
      <c r="H2" s="37"/>
      <c r="I2" s="37"/>
      <c r="J2" s="3"/>
      <c r="K2" s="15"/>
    </row>
    <row r="3" spans="1:11" x14ac:dyDescent="0.2">
      <c r="A3" s="32" t="s">
        <v>44</v>
      </c>
      <c r="B3" s="18">
        <v>0.70899999999999996</v>
      </c>
      <c r="C3" s="18">
        <v>0.41860000000000003</v>
      </c>
      <c r="D3" s="18">
        <v>0.25240000000000001</v>
      </c>
      <c r="E3" s="18">
        <f t="shared" ref="E3:E12" si="0">IF(D3&lt;&gt;0,1/(D3*1000000),0)</f>
        <v>3.9619651347068146E-6</v>
      </c>
      <c r="F3" s="19">
        <v>240</v>
      </c>
      <c r="G3" s="18">
        <f>C3/B3</f>
        <v>0.59040902679830753</v>
      </c>
      <c r="H3" s="9">
        <f>DEGREES(ATAN(G3))</f>
        <v>30.557985840743083</v>
      </c>
      <c r="I3" s="9">
        <f>H3-Trechos!$P$4</f>
        <v>9.9867043033722211</v>
      </c>
      <c r="J3" s="1">
        <f>COUNTIF(Trechos!$J$2:$J$766,Cabos!A3)</f>
        <v>14</v>
      </c>
      <c r="K3" s="16">
        <f>J3/$J$13</f>
        <v>1.832460732984293E-2</v>
      </c>
    </row>
    <row r="4" spans="1:11" x14ac:dyDescent="0.2">
      <c r="A4" s="23" t="s">
        <v>47</v>
      </c>
      <c r="B4" s="24">
        <v>0.52100000000000002</v>
      </c>
      <c r="C4" s="24">
        <v>0.42</v>
      </c>
      <c r="D4" s="24">
        <v>0.2505</v>
      </c>
      <c r="E4" s="24">
        <f t="shared" si="0"/>
        <v>3.9920159680638726E-6</v>
      </c>
      <c r="F4" s="25">
        <v>290</v>
      </c>
      <c r="G4" s="18">
        <f t="shared" ref="G4:G12" si="1">C4/B4</f>
        <v>0.80614203454894429</v>
      </c>
      <c r="H4" s="9">
        <f t="shared" ref="H4:H12" si="2">DEGREES(ATAN(G4))</f>
        <v>38.873747159983608</v>
      </c>
      <c r="I4" s="9">
        <f>H4-Trechos!$P$4</f>
        <v>18.302465622612747</v>
      </c>
      <c r="J4" s="38">
        <f>COUNTIF(Trechos!$J$2:$J$766,Cabos!A4)</f>
        <v>3</v>
      </c>
      <c r="K4" s="16">
        <f t="shared" ref="K4:K13" si="3">J4/$J$13</f>
        <v>3.9267015706806281E-3</v>
      </c>
    </row>
    <row r="5" spans="1:11" x14ac:dyDescent="0.2">
      <c r="A5" s="32" t="s">
        <v>42</v>
      </c>
      <c r="B5" s="18">
        <v>0.57699999999999996</v>
      </c>
      <c r="C5" s="18">
        <v>0.41</v>
      </c>
      <c r="D5" s="18">
        <v>0.24690000000000001</v>
      </c>
      <c r="E5" s="18">
        <f t="shared" si="0"/>
        <v>4.0502227622519237E-6</v>
      </c>
      <c r="F5" s="19">
        <v>280</v>
      </c>
      <c r="G5" s="18">
        <f t="shared" si="1"/>
        <v>0.71057192374350087</v>
      </c>
      <c r="H5" s="9">
        <f t="shared" si="2"/>
        <v>35.396532291207677</v>
      </c>
      <c r="I5" s="9">
        <f>H5-Trechos!$P$4</f>
        <v>14.825250753836816</v>
      </c>
      <c r="J5" s="38">
        <f>COUNTIF(Trechos!$J$2:$J$766,Cabos!A5)</f>
        <v>18</v>
      </c>
      <c r="K5" s="16">
        <f t="shared" si="3"/>
        <v>2.356020942408377E-2</v>
      </c>
    </row>
    <row r="6" spans="1:11" x14ac:dyDescent="0.2">
      <c r="A6" s="23" t="s">
        <v>41</v>
      </c>
      <c r="B6" s="24">
        <v>1.044</v>
      </c>
      <c r="C6" s="24">
        <v>0.44619999999999999</v>
      </c>
      <c r="D6" s="24">
        <v>0.2671</v>
      </c>
      <c r="E6" s="24">
        <f t="shared" si="0"/>
        <v>3.7439161362785476E-6</v>
      </c>
      <c r="F6" s="25">
        <v>190</v>
      </c>
      <c r="G6" s="18">
        <f t="shared" si="1"/>
        <v>0.42739463601532562</v>
      </c>
      <c r="H6" s="9">
        <f t="shared" si="2"/>
        <v>23.141603542893169</v>
      </c>
      <c r="I6" s="9">
        <f>H6-Trechos!$P$4</f>
        <v>2.5703220055223071</v>
      </c>
      <c r="J6" s="38">
        <f>COUNTIF(Trechos!$J$2:$J$766,Cabos!A6)</f>
        <v>146</v>
      </c>
      <c r="K6" s="16">
        <f t="shared" si="3"/>
        <v>0.19109947643979058</v>
      </c>
    </row>
    <row r="7" spans="1:11" x14ac:dyDescent="0.2">
      <c r="A7" s="32" t="s">
        <v>45</v>
      </c>
      <c r="B7" s="18">
        <v>1.1020000000000001</v>
      </c>
      <c r="C7" s="18">
        <v>0.43619999999999998</v>
      </c>
      <c r="D7" s="18">
        <v>0.26350000000000001</v>
      </c>
      <c r="E7" s="18">
        <f t="shared" si="0"/>
        <v>3.7950664136622391E-6</v>
      </c>
      <c r="F7" s="19">
        <v>190</v>
      </c>
      <c r="G7" s="18">
        <f t="shared" si="1"/>
        <v>0.39582577132486385</v>
      </c>
      <c r="H7" s="9">
        <f t="shared" si="2"/>
        <v>21.59493586759476</v>
      </c>
      <c r="I7" s="9">
        <f>H7-Trechos!$P$4</f>
        <v>1.0236543302238985</v>
      </c>
      <c r="J7" s="38">
        <f>COUNTIF(Trechos!$J$2:$J$766,Cabos!A7)</f>
        <v>65</v>
      </c>
      <c r="K7" s="16">
        <f t="shared" si="3"/>
        <v>8.5078534031413619E-2</v>
      </c>
    </row>
    <row r="8" spans="1:11" x14ac:dyDescent="0.2">
      <c r="A8" s="23" t="s">
        <v>39</v>
      </c>
      <c r="B8" s="24">
        <v>0.20599999999999999</v>
      </c>
      <c r="C8" s="24">
        <v>0.38090000000000002</v>
      </c>
      <c r="D8" s="24">
        <v>0.22789999999999999</v>
      </c>
      <c r="E8" s="24">
        <f t="shared" si="0"/>
        <v>4.3878894251864853E-6</v>
      </c>
      <c r="F8" s="25">
        <v>510</v>
      </c>
      <c r="G8" s="18">
        <f t="shared" si="1"/>
        <v>1.8490291262135925</v>
      </c>
      <c r="H8" s="9">
        <f t="shared" si="2"/>
        <v>61.594397295281887</v>
      </c>
      <c r="I8" s="9">
        <f>H8-Trechos!$P$4</f>
        <v>41.023115757911029</v>
      </c>
      <c r="J8" s="38">
        <f>COUNTIF(Trechos!$J$2:$J$766,Cabos!A8)</f>
        <v>11</v>
      </c>
      <c r="K8" s="16">
        <f t="shared" si="3"/>
        <v>1.4397905759162303E-2</v>
      </c>
    </row>
    <row r="9" spans="1:11" x14ac:dyDescent="0.2">
      <c r="A9" s="23" t="s">
        <v>46</v>
      </c>
      <c r="B9" s="24">
        <v>1.9282296650717703</v>
      </c>
      <c r="C9" s="24">
        <v>0.77990430622009566</v>
      </c>
      <c r="D9" s="24">
        <v>0</v>
      </c>
      <c r="E9" s="24">
        <f t="shared" ref="E9" si="4">IF(D9&lt;&gt;0,1/(D9*1000000),0)</f>
        <v>0</v>
      </c>
      <c r="F9" s="25"/>
      <c r="G9" s="18">
        <f t="shared" si="1"/>
        <v>0.40446650124069478</v>
      </c>
      <c r="H9" s="9">
        <f t="shared" si="2"/>
        <v>22.021682649572671</v>
      </c>
      <c r="I9" s="9">
        <f>H9-Trechos!$P$4</f>
        <v>1.4504011122018099</v>
      </c>
      <c r="J9" s="38">
        <f>COUNTIF(Trechos!$J$2:$J$766,Cabos!A9)</f>
        <v>9</v>
      </c>
      <c r="K9" s="16">
        <f t="shared" si="3"/>
        <v>1.1780104712041885E-2</v>
      </c>
    </row>
    <row r="10" spans="1:11" x14ac:dyDescent="0.2">
      <c r="A10" s="32" t="s">
        <v>40</v>
      </c>
      <c r="B10" s="18">
        <v>0.38</v>
      </c>
      <c r="C10" s="18">
        <v>0.39250000000000002</v>
      </c>
      <c r="D10" s="18">
        <v>0.23580000000000001</v>
      </c>
      <c r="E10" s="18">
        <f t="shared" si="0"/>
        <v>4.2408821034775236E-6</v>
      </c>
      <c r="F10" s="19">
        <v>370</v>
      </c>
      <c r="G10" s="18">
        <f t="shared" si="1"/>
        <v>1.0328947368421053</v>
      </c>
      <c r="H10" s="9">
        <f t="shared" si="2"/>
        <v>45.92703526977219</v>
      </c>
      <c r="I10" s="9">
        <f>H10-Trechos!$P$4</f>
        <v>25.355753732401329</v>
      </c>
      <c r="J10" s="38">
        <f>COUNTIF(Trechos!$J$2:$J$766,Cabos!A10)</f>
        <v>12</v>
      </c>
      <c r="K10" s="16">
        <f t="shared" si="3"/>
        <v>1.5706806282722512E-2</v>
      </c>
    </row>
    <row r="11" spans="1:11" x14ac:dyDescent="0.2">
      <c r="A11" s="23" t="s">
        <v>37</v>
      </c>
      <c r="B11" s="24">
        <v>0.14599999999999999</v>
      </c>
      <c r="C11" s="24">
        <v>0.39779999999999999</v>
      </c>
      <c r="D11" s="24">
        <v>0.21959999999999999</v>
      </c>
      <c r="E11" s="24">
        <f t="shared" si="0"/>
        <v>4.5537340619307832E-6</v>
      </c>
      <c r="F11" s="25">
        <v>640</v>
      </c>
      <c r="G11" s="18">
        <f t="shared" si="1"/>
        <v>2.7246575342465755</v>
      </c>
      <c r="H11" s="9">
        <f t="shared" si="2"/>
        <v>69.845923878529064</v>
      </c>
      <c r="I11" s="9">
        <f>H11-Trechos!$P$4</f>
        <v>49.274642341158199</v>
      </c>
      <c r="J11" s="38">
        <f>COUNTIF(Trechos!$J$2:$J$766,Cabos!A11)</f>
        <v>1</v>
      </c>
      <c r="K11" s="16">
        <f t="shared" si="3"/>
        <v>1.3089005235602095E-3</v>
      </c>
    </row>
    <row r="12" spans="1:11" x14ac:dyDescent="0.2">
      <c r="A12" s="33" t="s">
        <v>43</v>
      </c>
      <c r="B12" s="34">
        <v>1.712</v>
      </c>
      <c r="C12" s="34">
        <v>0.45369999999999999</v>
      </c>
      <c r="D12" s="34">
        <v>0.27460000000000001</v>
      </c>
      <c r="E12" s="34">
        <f t="shared" si="0"/>
        <v>3.6416605972323381E-6</v>
      </c>
      <c r="F12" s="35">
        <v>140</v>
      </c>
      <c r="G12" s="18">
        <f t="shared" si="1"/>
        <v>0.26501168224299065</v>
      </c>
      <c r="H12" s="9">
        <f t="shared" si="2"/>
        <v>14.842852478997703</v>
      </c>
      <c r="I12" s="9">
        <f>H12-Trechos!$P$4</f>
        <v>-5.728429058373159</v>
      </c>
      <c r="J12" s="38">
        <f>COUNTIF(Trechos!$J$2:$J$766,Cabos!A12)</f>
        <v>485</v>
      </c>
      <c r="K12" s="16">
        <f t="shared" si="3"/>
        <v>0.63481675392670156</v>
      </c>
    </row>
    <row r="13" spans="1:11" x14ac:dyDescent="0.2">
      <c r="A13" s="53" t="s">
        <v>55</v>
      </c>
      <c r="B13" s="54"/>
      <c r="C13" s="54"/>
      <c r="D13" s="54"/>
      <c r="E13" s="54"/>
      <c r="F13" s="55"/>
      <c r="G13" s="37"/>
      <c r="H13" s="37"/>
      <c r="I13" s="37"/>
      <c r="J13" s="1">
        <f>SUM(J3:J12)</f>
        <v>764</v>
      </c>
      <c r="K13" s="16">
        <f t="shared" si="3"/>
        <v>1</v>
      </c>
    </row>
    <row r="14" spans="1:11" x14ac:dyDescent="0.2">
      <c r="A14" s="17" t="s">
        <v>44</v>
      </c>
      <c r="B14" s="18">
        <v>0.70899999999999996</v>
      </c>
      <c r="C14" s="18">
        <v>0.41860000000000003</v>
      </c>
      <c r="D14" s="18">
        <v>0.25240000000000001</v>
      </c>
      <c r="E14" s="18">
        <f>IF(D14&lt;&gt;0,1/(D14*1000000),0)</f>
        <v>3.9619651347068146E-6</v>
      </c>
      <c r="F14" s="19">
        <v>240</v>
      </c>
      <c r="G14" s="18">
        <f>C14/B14</f>
        <v>0.59040902679830753</v>
      </c>
      <c r="H14" s="9">
        <f>DEGREES(ATAN(G14))</f>
        <v>30.557985840743083</v>
      </c>
      <c r="I14" s="9">
        <f>H14-Trechos!$P$4</f>
        <v>9.9867043033722211</v>
      </c>
      <c r="J14" s="1">
        <f>COUNTIF(Trechos!$J$768:$J$1438,Cabos!A14)</f>
        <v>36</v>
      </c>
      <c r="K14" s="16">
        <f>J14/$J$27</f>
        <v>5.3811659192825115E-2</v>
      </c>
    </row>
    <row r="15" spans="1:11" x14ac:dyDescent="0.2">
      <c r="A15" s="20" t="s">
        <v>50</v>
      </c>
      <c r="B15" s="21">
        <v>0.34084291919240134</v>
      </c>
      <c r="C15" s="21">
        <v>0.43735382559305047</v>
      </c>
      <c r="D15" s="21">
        <v>0</v>
      </c>
      <c r="E15" s="21">
        <f t="shared" ref="E15:E26" si="5">IF(D15&lt;&gt;0,1/(D15*1000000),0)</f>
        <v>0</v>
      </c>
      <c r="F15" s="22"/>
      <c r="G15" s="18">
        <f t="shared" ref="G15:G26" si="6">C15/B15</f>
        <v>1.2831536199411846</v>
      </c>
      <c r="H15" s="9">
        <f t="shared" ref="H15:H26" si="7">DEGREES(ATAN(G15))</f>
        <v>52.069647258540606</v>
      </c>
      <c r="I15" s="9">
        <f>H15-Trechos!$P$4</f>
        <v>31.498365721169744</v>
      </c>
      <c r="J15" s="1">
        <f>COUNTIF(Trechos!$J$768:$J$1438,Cabos!A15)</f>
        <v>12</v>
      </c>
      <c r="K15" s="16">
        <f t="shared" ref="K15:K27" si="8">J15/$J$27</f>
        <v>1.7937219730941704E-2</v>
      </c>
    </row>
    <row r="16" spans="1:11" x14ac:dyDescent="0.2">
      <c r="A16" s="23" t="s">
        <v>47</v>
      </c>
      <c r="B16" s="24">
        <v>0.52100000000000002</v>
      </c>
      <c r="C16" s="24">
        <v>0.42</v>
      </c>
      <c r="D16" s="24">
        <v>0.2505</v>
      </c>
      <c r="E16" s="24">
        <f t="shared" si="5"/>
        <v>3.9920159680638726E-6</v>
      </c>
      <c r="F16" s="25">
        <v>290</v>
      </c>
      <c r="G16" s="18">
        <f t="shared" si="6"/>
        <v>0.80614203454894429</v>
      </c>
      <c r="H16" s="9">
        <f t="shared" si="7"/>
        <v>38.873747159983608</v>
      </c>
      <c r="I16" s="9">
        <f>H16-Trechos!$P$4</f>
        <v>18.302465622612747</v>
      </c>
      <c r="J16" s="1">
        <f>COUNTIF(Trechos!$J$768:$J$1438,Cabos!A16)</f>
        <v>2</v>
      </c>
      <c r="K16" s="16">
        <f t="shared" si="8"/>
        <v>2.9895366218236174E-3</v>
      </c>
    </row>
    <row r="17" spans="1:11" x14ac:dyDescent="0.2">
      <c r="A17" s="17" t="s">
        <v>42</v>
      </c>
      <c r="B17" s="18">
        <v>0.57699999999999996</v>
      </c>
      <c r="C17" s="18">
        <v>0.41</v>
      </c>
      <c r="D17" s="18">
        <v>0.24690000000000001</v>
      </c>
      <c r="E17" s="18">
        <f t="shared" si="5"/>
        <v>4.0502227622519237E-6</v>
      </c>
      <c r="F17" s="19">
        <v>280</v>
      </c>
      <c r="G17" s="18">
        <f t="shared" si="6"/>
        <v>0.71057192374350087</v>
      </c>
      <c r="H17" s="9">
        <f t="shared" si="7"/>
        <v>35.396532291207677</v>
      </c>
      <c r="I17" s="9">
        <f>H17-Trechos!$P$4</f>
        <v>14.825250753836816</v>
      </c>
      <c r="J17" s="1">
        <f>COUNTIF(Trechos!$J$768:$J$1438,Cabos!A17)</f>
        <v>4</v>
      </c>
      <c r="K17" s="16">
        <f t="shared" si="8"/>
        <v>5.9790732436472349E-3</v>
      </c>
    </row>
    <row r="18" spans="1:11" x14ac:dyDescent="0.2">
      <c r="A18" s="23" t="s">
        <v>41</v>
      </c>
      <c r="B18" s="24">
        <v>1.044</v>
      </c>
      <c r="C18" s="24">
        <v>0.44619999999999999</v>
      </c>
      <c r="D18" s="24">
        <v>0.2671</v>
      </c>
      <c r="E18" s="24">
        <f t="shared" si="5"/>
        <v>3.7439161362785476E-6</v>
      </c>
      <c r="F18" s="25">
        <v>190</v>
      </c>
      <c r="G18" s="18">
        <f t="shared" si="6"/>
        <v>0.42739463601532562</v>
      </c>
      <c r="H18" s="9">
        <f t="shared" si="7"/>
        <v>23.141603542893169</v>
      </c>
      <c r="I18" s="9">
        <f>H18-Trechos!$P$4</f>
        <v>2.5703220055223071</v>
      </c>
      <c r="J18" s="1">
        <f>COUNTIF(Trechos!$J$768:$J$1438,Cabos!A18)</f>
        <v>134</v>
      </c>
      <c r="K18" s="16">
        <f t="shared" si="8"/>
        <v>0.20029895366218237</v>
      </c>
    </row>
    <row r="19" spans="1:11" x14ac:dyDescent="0.2">
      <c r="A19" s="17" t="s">
        <v>45</v>
      </c>
      <c r="B19" s="18">
        <v>1.1020000000000001</v>
      </c>
      <c r="C19" s="18">
        <v>0.43619999999999998</v>
      </c>
      <c r="D19" s="18">
        <v>0.26350000000000001</v>
      </c>
      <c r="E19" s="18">
        <f t="shared" si="5"/>
        <v>3.7950664136622391E-6</v>
      </c>
      <c r="F19" s="19">
        <v>190</v>
      </c>
      <c r="G19" s="18">
        <f t="shared" si="6"/>
        <v>0.39582577132486385</v>
      </c>
      <c r="H19" s="9">
        <f t="shared" si="7"/>
        <v>21.59493586759476</v>
      </c>
      <c r="I19" s="9">
        <f>H19-Trechos!$P$4</f>
        <v>1.0236543302238985</v>
      </c>
      <c r="J19" s="1">
        <f>COUNTIF(Trechos!$J$768:$J$1438,Cabos!A19)</f>
        <v>19</v>
      </c>
      <c r="K19" s="16">
        <f t="shared" si="8"/>
        <v>2.8400597907324365E-2</v>
      </c>
    </row>
    <row r="20" spans="1:11" x14ac:dyDescent="0.2">
      <c r="A20" s="23" t="s">
        <v>39</v>
      </c>
      <c r="B20" s="24">
        <v>0.20599999999999999</v>
      </c>
      <c r="C20" s="24">
        <v>0.38090000000000002</v>
      </c>
      <c r="D20" s="24">
        <v>0.22789999999999999</v>
      </c>
      <c r="E20" s="24">
        <f t="shared" si="5"/>
        <v>4.3878894251864853E-6</v>
      </c>
      <c r="F20" s="25">
        <v>510</v>
      </c>
      <c r="G20" s="18">
        <f t="shared" si="6"/>
        <v>1.8490291262135925</v>
      </c>
      <c r="H20" s="9">
        <f t="shared" si="7"/>
        <v>61.594397295281887</v>
      </c>
      <c r="I20" s="9">
        <f>H20-Trechos!$P$4</f>
        <v>41.023115757911029</v>
      </c>
      <c r="J20" s="1">
        <f>COUNTIF(Trechos!$J$768:$J$1438,Cabos!A20)</f>
        <v>52</v>
      </c>
      <c r="K20" s="16">
        <f t="shared" si="8"/>
        <v>7.7727952167414044E-2</v>
      </c>
    </row>
    <row r="21" spans="1:11" x14ac:dyDescent="0.2">
      <c r="A21" s="23" t="s">
        <v>46</v>
      </c>
      <c r="B21" s="24">
        <v>1.9282296650717703</v>
      </c>
      <c r="C21" s="24">
        <v>0.77990430622009566</v>
      </c>
      <c r="D21" s="24">
        <v>0</v>
      </c>
      <c r="E21" s="24">
        <f t="shared" si="5"/>
        <v>0</v>
      </c>
      <c r="F21" s="25"/>
      <c r="G21" s="18">
        <f t="shared" si="6"/>
        <v>0.40446650124069478</v>
      </c>
      <c r="H21" s="9">
        <f t="shared" si="7"/>
        <v>22.021682649572671</v>
      </c>
      <c r="I21" s="9">
        <f>H21-Trechos!$P$4</f>
        <v>1.4504011122018099</v>
      </c>
      <c r="J21" s="1">
        <f>COUNTIF(Trechos!$J$768:$J$1438,Cabos!A21)</f>
        <v>27</v>
      </c>
      <c r="K21" s="16">
        <f t="shared" si="8"/>
        <v>4.0358744394618833E-2</v>
      </c>
    </row>
    <row r="22" spans="1:11" x14ac:dyDescent="0.2">
      <c r="A22" s="23" t="s">
        <v>38</v>
      </c>
      <c r="B22" s="24">
        <v>0.32800000000000001</v>
      </c>
      <c r="C22" s="24">
        <v>0.40250000000000002</v>
      </c>
      <c r="D22" s="24">
        <v>0.23949999999999999</v>
      </c>
      <c r="E22" s="24">
        <f t="shared" si="5"/>
        <v>4.1753653444676413E-6</v>
      </c>
      <c r="F22" s="25">
        <v>380</v>
      </c>
      <c r="G22" s="18">
        <f t="shared" si="6"/>
        <v>1.2271341463414633</v>
      </c>
      <c r="H22" s="9">
        <f t="shared" si="7"/>
        <v>50.82317362855737</v>
      </c>
      <c r="I22" s="9">
        <f>H22-Trechos!$P$4</f>
        <v>30.251892091186509</v>
      </c>
      <c r="J22" s="1">
        <f>COUNTIF(Trechos!$J$768:$J$1438,Cabos!A22)</f>
        <v>2</v>
      </c>
      <c r="K22" s="16">
        <f t="shared" si="8"/>
        <v>2.9895366218236174E-3</v>
      </c>
    </row>
    <row r="23" spans="1:11" x14ac:dyDescent="0.2">
      <c r="A23" s="17" t="s">
        <v>40</v>
      </c>
      <c r="B23" s="18">
        <v>0.38</v>
      </c>
      <c r="C23" s="18">
        <v>0.39250000000000002</v>
      </c>
      <c r="D23" s="18">
        <v>0.23580000000000001</v>
      </c>
      <c r="E23" s="18">
        <f t="shared" si="5"/>
        <v>4.2408821034775236E-6</v>
      </c>
      <c r="F23" s="19">
        <v>370</v>
      </c>
      <c r="G23" s="18">
        <f t="shared" si="6"/>
        <v>1.0328947368421053</v>
      </c>
      <c r="H23" s="9">
        <f t="shared" si="7"/>
        <v>45.92703526977219</v>
      </c>
      <c r="I23" s="9">
        <f>H23-Trechos!$P$4</f>
        <v>25.355753732401329</v>
      </c>
      <c r="J23" s="1">
        <f>COUNTIF(Trechos!$J$768:$J$1438,Cabos!A23)</f>
        <v>6</v>
      </c>
      <c r="K23" s="16">
        <f t="shared" si="8"/>
        <v>8.9686098654708519E-3</v>
      </c>
    </row>
    <row r="24" spans="1:11" x14ac:dyDescent="0.2">
      <c r="A24" s="17" t="s">
        <v>43</v>
      </c>
      <c r="B24" s="18">
        <v>1.712</v>
      </c>
      <c r="C24" s="18">
        <v>0.45369999999999999</v>
      </c>
      <c r="D24" s="18">
        <v>0.27460000000000001</v>
      </c>
      <c r="E24" s="18">
        <f t="shared" si="5"/>
        <v>3.6416605972323381E-6</v>
      </c>
      <c r="F24" s="19">
        <v>140</v>
      </c>
      <c r="G24" s="18">
        <f t="shared" si="6"/>
        <v>0.26501168224299065</v>
      </c>
      <c r="H24" s="9">
        <f t="shared" si="7"/>
        <v>14.842852478997703</v>
      </c>
      <c r="I24" s="9">
        <f>H24-Trechos!$P$4</f>
        <v>-5.728429058373159</v>
      </c>
      <c r="J24" s="1">
        <f>COUNTIF(Trechos!$J$768:$J$1438,Cabos!A24)</f>
        <v>335</v>
      </c>
      <c r="K24" s="16">
        <f t="shared" si="8"/>
        <v>0.50074738415545594</v>
      </c>
    </row>
    <row r="25" spans="1:11" x14ac:dyDescent="0.2">
      <c r="A25" s="26" t="s">
        <v>51</v>
      </c>
      <c r="B25" s="27">
        <v>2.5575338639854772</v>
      </c>
      <c r="C25" s="27">
        <v>0.84708839547549231</v>
      </c>
      <c r="D25" s="27">
        <v>0</v>
      </c>
      <c r="E25" s="27">
        <f t="shared" si="5"/>
        <v>0</v>
      </c>
      <c r="F25" s="28"/>
      <c r="G25" s="18">
        <f t="shared" si="6"/>
        <v>0.33121297332714511</v>
      </c>
      <c r="H25" s="9">
        <f t="shared" si="7"/>
        <v>18.325540448812394</v>
      </c>
      <c r="I25" s="9">
        <f>H25-Trechos!$P$4</f>
        <v>-2.2457410885584679</v>
      </c>
      <c r="J25" s="1">
        <f>COUNTIF(Trechos!$J$768:$J$1438,Cabos!A25)</f>
        <v>14</v>
      </c>
      <c r="K25" s="16">
        <f t="shared" si="8"/>
        <v>2.0926756352765322E-2</v>
      </c>
    </row>
    <row r="26" spans="1:11" x14ac:dyDescent="0.2">
      <c r="A26" s="29" t="s">
        <v>52</v>
      </c>
      <c r="B26" s="30">
        <v>1.2110629067245118</v>
      </c>
      <c r="C26" s="30">
        <v>0.58720173535791753</v>
      </c>
      <c r="D26" s="30">
        <v>0</v>
      </c>
      <c r="E26" s="30">
        <f t="shared" si="5"/>
        <v>0</v>
      </c>
      <c r="F26" s="31"/>
      <c r="G26" s="18">
        <f t="shared" si="6"/>
        <v>0.48486476804585349</v>
      </c>
      <c r="H26" s="9">
        <f t="shared" si="7"/>
        <v>25.867112173497507</v>
      </c>
      <c r="I26" s="9">
        <f>H26-Trechos!$P$4</f>
        <v>5.2958306361266452</v>
      </c>
      <c r="J26" s="1">
        <f>COUNTIF(Trechos!$J$768:$J$1438,Cabos!A26)</f>
        <v>26</v>
      </c>
      <c r="K26" s="16">
        <f t="shared" si="8"/>
        <v>3.8863976083707022E-2</v>
      </c>
    </row>
    <row r="27" spans="1:11" x14ac:dyDescent="0.2">
      <c r="J27" s="1">
        <f>SUM(J14:J26)</f>
        <v>669</v>
      </c>
      <c r="K27" s="16">
        <f t="shared" si="8"/>
        <v>1</v>
      </c>
    </row>
    <row r="28" spans="1:11" x14ac:dyDescent="0.2">
      <c r="A28" s="56" t="s">
        <v>69</v>
      </c>
      <c r="B28" s="57"/>
      <c r="C28" s="57"/>
      <c r="D28" s="57"/>
      <c r="E28" s="57"/>
      <c r="F28" s="58"/>
    </row>
    <row r="29" spans="1:11" x14ac:dyDescent="0.2">
      <c r="A29" s="40" t="s">
        <v>44</v>
      </c>
      <c r="B29" s="41">
        <v>0.70899999999999996</v>
      </c>
      <c r="C29" s="41">
        <v>0.41860000000000003</v>
      </c>
      <c r="D29" s="41">
        <v>0.25240000000000001</v>
      </c>
      <c r="E29" s="41">
        <v>3.9619651347068146E-6</v>
      </c>
      <c r="F29" s="42">
        <v>240</v>
      </c>
      <c r="G29" s="36">
        <f>C29/B29</f>
        <v>0.59040902679830753</v>
      </c>
      <c r="H29" s="9">
        <f>DEGREES(ATAN(G29))</f>
        <v>30.557985840743083</v>
      </c>
      <c r="I29" s="9">
        <f>H29-Trechos!$P$4</f>
        <v>9.9867043033722211</v>
      </c>
      <c r="J29" s="38">
        <f>COUNTIF(Trechos!$J$2:$J$1438,Cabos!A29)</f>
        <v>50</v>
      </c>
      <c r="K29" s="16">
        <f>J29/$J$43</f>
        <v>3.4891835310537335E-2</v>
      </c>
    </row>
    <row r="30" spans="1:11" x14ac:dyDescent="0.2">
      <c r="A30" s="17" t="s">
        <v>47</v>
      </c>
      <c r="B30" s="18">
        <v>0.52100000000000002</v>
      </c>
      <c r="C30" s="18">
        <v>0.42</v>
      </c>
      <c r="D30" s="18">
        <v>0.2505</v>
      </c>
      <c r="E30" s="18">
        <v>3.9920159680638726E-6</v>
      </c>
      <c r="F30" s="19">
        <v>290</v>
      </c>
      <c r="G30" s="38">
        <f t="shared" ref="G30:G42" si="9">C30/B30</f>
        <v>0.80614203454894429</v>
      </c>
      <c r="H30" s="9">
        <f t="shared" ref="H30:H42" si="10">DEGREES(ATAN(G30))</f>
        <v>38.873747159983608</v>
      </c>
      <c r="I30" s="9">
        <f>H30-Trechos!$P$4</f>
        <v>18.302465622612747</v>
      </c>
      <c r="J30" s="38">
        <f>COUNTIF(Trechos!$J$2:$J$1438,Cabos!A30)</f>
        <v>5</v>
      </c>
      <c r="K30" s="16">
        <f t="shared" ref="K30:K42" si="11">J30/$J$43</f>
        <v>3.4891835310537334E-3</v>
      </c>
    </row>
    <row r="31" spans="1:11" x14ac:dyDescent="0.2">
      <c r="A31" s="17" t="s">
        <v>42</v>
      </c>
      <c r="B31" s="18">
        <v>0.57699999999999996</v>
      </c>
      <c r="C31" s="18">
        <v>0.41</v>
      </c>
      <c r="D31" s="18">
        <v>0.24690000000000001</v>
      </c>
      <c r="E31" s="18">
        <v>4.0502227622519237E-6</v>
      </c>
      <c r="F31" s="19">
        <v>280</v>
      </c>
      <c r="G31" s="38">
        <f t="shared" si="9"/>
        <v>0.71057192374350087</v>
      </c>
      <c r="H31" s="9">
        <f t="shared" si="10"/>
        <v>35.396532291207677</v>
      </c>
      <c r="I31" s="9">
        <f>H31-Trechos!$P$4</f>
        <v>14.825250753836816</v>
      </c>
      <c r="J31" s="38">
        <f>COUNTIF(Trechos!$J$2:$J$1438,Cabos!A31)</f>
        <v>22</v>
      </c>
      <c r="K31" s="16">
        <f t="shared" si="11"/>
        <v>1.5352407536636426E-2</v>
      </c>
    </row>
    <row r="32" spans="1:11" x14ac:dyDescent="0.2">
      <c r="A32" s="17" t="s">
        <v>41</v>
      </c>
      <c r="B32" s="18">
        <v>1.044</v>
      </c>
      <c r="C32" s="18">
        <v>0.44619999999999999</v>
      </c>
      <c r="D32" s="18">
        <v>0.2671</v>
      </c>
      <c r="E32" s="18">
        <v>3.7439161362785476E-6</v>
      </c>
      <c r="F32" s="19">
        <v>190</v>
      </c>
      <c r="G32" s="38">
        <f t="shared" si="9"/>
        <v>0.42739463601532562</v>
      </c>
      <c r="H32" s="9">
        <f t="shared" si="10"/>
        <v>23.141603542893169</v>
      </c>
      <c r="I32" s="9">
        <f>H32-Trechos!$P$4</f>
        <v>2.5703220055223071</v>
      </c>
      <c r="J32" s="38">
        <f>COUNTIF(Trechos!$J$2:$J$1438,Cabos!A32)</f>
        <v>280</v>
      </c>
      <c r="K32" s="16">
        <f t="shared" si="11"/>
        <v>0.19539427773900908</v>
      </c>
    </row>
    <row r="33" spans="1:11" x14ac:dyDescent="0.2">
      <c r="A33" s="17" t="s">
        <v>45</v>
      </c>
      <c r="B33" s="18">
        <v>1.1020000000000001</v>
      </c>
      <c r="C33" s="18">
        <v>0.43619999999999998</v>
      </c>
      <c r="D33" s="18">
        <v>0.26350000000000001</v>
      </c>
      <c r="E33" s="18">
        <v>3.7950664136622391E-6</v>
      </c>
      <c r="F33" s="19">
        <v>190</v>
      </c>
      <c r="G33" s="38">
        <f t="shared" si="9"/>
        <v>0.39582577132486385</v>
      </c>
      <c r="H33" s="9">
        <f t="shared" si="10"/>
        <v>21.59493586759476</v>
      </c>
      <c r="I33" s="9">
        <f>H33-Trechos!$P$4</f>
        <v>1.0236543302238985</v>
      </c>
      <c r="J33" s="38">
        <f>COUNTIF(Trechos!$J$2:$J$1438,Cabos!A33)</f>
        <v>84</v>
      </c>
      <c r="K33" s="16">
        <f t="shared" si="11"/>
        <v>5.861828332170272E-2</v>
      </c>
    </row>
    <row r="34" spans="1:11" x14ac:dyDescent="0.2">
      <c r="A34" s="49" t="s">
        <v>39</v>
      </c>
      <c r="B34" s="50">
        <v>0.32800000000000001</v>
      </c>
      <c r="C34" s="50">
        <v>0.40250000000000002</v>
      </c>
      <c r="D34" s="50">
        <v>0.23949999999999999</v>
      </c>
      <c r="E34" s="50">
        <v>4.1753653444676413E-6</v>
      </c>
      <c r="F34" s="51">
        <v>380</v>
      </c>
      <c r="G34" s="52">
        <f t="shared" si="9"/>
        <v>1.2271341463414633</v>
      </c>
      <c r="H34" s="47">
        <f t="shared" si="10"/>
        <v>50.82317362855737</v>
      </c>
      <c r="I34" s="47">
        <f>H34-Trechos!$P$4</f>
        <v>30.251892091186509</v>
      </c>
      <c r="J34" s="52">
        <f>COUNTIF(Trechos!$J$2:$J$1438,Cabos!A34)</f>
        <v>63</v>
      </c>
      <c r="K34" s="48">
        <f t="shared" si="11"/>
        <v>4.3963712491277042E-2</v>
      </c>
    </row>
    <row r="35" spans="1:11" x14ac:dyDescent="0.2">
      <c r="A35" s="17" t="s">
        <v>46</v>
      </c>
      <c r="B35" s="18">
        <v>1.9282296650717703</v>
      </c>
      <c r="C35" s="18">
        <v>0.77990430622009566</v>
      </c>
      <c r="D35" s="18">
        <v>0</v>
      </c>
      <c r="E35" s="18">
        <v>0</v>
      </c>
      <c r="F35" s="19"/>
      <c r="G35" s="38">
        <f t="shared" si="9"/>
        <v>0.40446650124069478</v>
      </c>
      <c r="H35" s="9">
        <f t="shared" si="10"/>
        <v>22.021682649572671</v>
      </c>
      <c r="I35" s="9">
        <f>H35-Trechos!$P$4</f>
        <v>1.4504011122018099</v>
      </c>
      <c r="J35" s="38">
        <f>COUNTIF(Trechos!$J$2:$J$1438,Cabos!A35)</f>
        <v>36</v>
      </c>
      <c r="K35" s="16">
        <f t="shared" si="11"/>
        <v>2.5122121423586882E-2</v>
      </c>
    </row>
    <row r="36" spans="1:11" x14ac:dyDescent="0.2">
      <c r="A36" s="17" t="s">
        <v>40</v>
      </c>
      <c r="B36" s="18">
        <v>0.38</v>
      </c>
      <c r="C36" s="18">
        <v>0.39250000000000002</v>
      </c>
      <c r="D36" s="18">
        <v>0.23580000000000001</v>
      </c>
      <c r="E36" s="18">
        <v>4.2408821034775236E-6</v>
      </c>
      <c r="F36" s="19">
        <v>370</v>
      </c>
      <c r="G36" s="38">
        <f t="shared" si="9"/>
        <v>1.0328947368421053</v>
      </c>
      <c r="H36" s="9">
        <f t="shared" si="10"/>
        <v>45.92703526977219</v>
      </c>
      <c r="I36" s="9">
        <f>H36-Trechos!$P$4</f>
        <v>25.355753732401329</v>
      </c>
      <c r="J36" s="38">
        <f>COUNTIF(Trechos!$J$2:$J$1438,Cabos!A36)</f>
        <v>18</v>
      </c>
      <c r="K36" s="16">
        <f t="shared" si="11"/>
        <v>1.2561060711793441E-2</v>
      </c>
    </row>
    <row r="37" spans="1:11" x14ac:dyDescent="0.2">
      <c r="A37" s="49" t="s">
        <v>37</v>
      </c>
      <c r="B37" s="50">
        <v>0.32800000000000001</v>
      </c>
      <c r="C37" s="50">
        <v>0.40250000000000002</v>
      </c>
      <c r="D37" s="50">
        <v>0.23949999999999999</v>
      </c>
      <c r="E37" s="50">
        <v>4.1753653444676413E-6</v>
      </c>
      <c r="F37" s="51">
        <v>380</v>
      </c>
      <c r="G37" s="52">
        <f t="shared" si="9"/>
        <v>1.2271341463414633</v>
      </c>
      <c r="H37" s="47">
        <f t="shared" si="10"/>
        <v>50.82317362855737</v>
      </c>
      <c r="I37" s="47">
        <f>H37-Trechos!$P$4</f>
        <v>30.251892091186509</v>
      </c>
      <c r="J37" s="52">
        <f>COUNTIF(Trechos!$J$2:$J$1438,Cabos!A37)</f>
        <v>1</v>
      </c>
      <c r="K37" s="48">
        <f t="shared" si="11"/>
        <v>6.9783670621074664E-4</v>
      </c>
    </row>
    <row r="38" spans="1:11" x14ac:dyDescent="0.2">
      <c r="A38" s="17" t="s">
        <v>43</v>
      </c>
      <c r="B38" s="18">
        <v>1.712</v>
      </c>
      <c r="C38" s="18">
        <v>0.45369999999999999</v>
      </c>
      <c r="D38" s="18">
        <v>0.27460000000000001</v>
      </c>
      <c r="E38" s="18">
        <v>3.6416605972323381E-6</v>
      </c>
      <c r="F38" s="19">
        <v>140</v>
      </c>
      <c r="G38" s="38">
        <f t="shared" si="9"/>
        <v>0.26501168224299065</v>
      </c>
      <c r="H38" s="9">
        <f t="shared" si="10"/>
        <v>14.842852478997703</v>
      </c>
      <c r="I38" s="9">
        <f>H38-Trechos!$P$4</f>
        <v>-5.728429058373159</v>
      </c>
      <c r="J38" s="38">
        <f>COUNTIF(Trechos!$J$2:$J$1438,Cabos!A38)</f>
        <v>820</v>
      </c>
      <c r="K38" s="16">
        <f t="shared" si="11"/>
        <v>0.5722260990928123</v>
      </c>
    </row>
    <row r="39" spans="1:11" x14ac:dyDescent="0.2">
      <c r="A39" s="17" t="s">
        <v>50</v>
      </c>
      <c r="B39" s="18">
        <v>0.34084291919240134</v>
      </c>
      <c r="C39" s="18">
        <v>0.43735382559305047</v>
      </c>
      <c r="D39" s="18">
        <v>0</v>
      </c>
      <c r="E39" s="18">
        <v>0</v>
      </c>
      <c r="F39" s="19"/>
      <c r="G39" s="38">
        <f t="shared" si="9"/>
        <v>1.2831536199411846</v>
      </c>
      <c r="H39" s="43">
        <f t="shared" si="10"/>
        <v>52.069647258540606</v>
      </c>
      <c r="I39" s="43">
        <f>H39-Trechos!$P$4</f>
        <v>31.498365721169744</v>
      </c>
      <c r="J39" s="38">
        <f>COUNTIF(Trechos!$J$2:$J$1438,Cabos!A39)</f>
        <v>12</v>
      </c>
      <c r="K39" s="44">
        <f t="shared" si="11"/>
        <v>8.3740404745289605E-3</v>
      </c>
    </row>
    <row r="40" spans="1:11" x14ac:dyDescent="0.2">
      <c r="A40" s="17" t="s">
        <v>38</v>
      </c>
      <c r="B40" s="18">
        <v>0.32800000000000001</v>
      </c>
      <c r="C40" s="18">
        <v>0.40250000000000002</v>
      </c>
      <c r="D40" s="18">
        <v>0.23949999999999999</v>
      </c>
      <c r="E40" s="18">
        <v>4.1753653444676413E-6</v>
      </c>
      <c r="F40" s="19">
        <v>380</v>
      </c>
      <c r="G40" s="38">
        <f t="shared" si="9"/>
        <v>1.2271341463414633</v>
      </c>
      <c r="H40" s="43">
        <f t="shared" si="10"/>
        <v>50.82317362855737</v>
      </c>
      <c r="I40" s="43">
        <f>H40-Trechos!$P$4</f>
        <v>30.251892091186509</v>
      </c>
      <c r="J40" s="38">
        <f>COUNTIF(Trechos!$J$2:$J$1438,Cabos!A40)</f>
        <v>2</v>
      </c>
      <c r="K40" s="44">
        <f t="shared" si="11"/>
        <v>1.3956734124214933E-3</v>
      </c>
    </row>
    <row r="41" spans="1:11" x14ac:dyDescent="0.2">
      <c r="A41" s="17" t="s">
        <v>51</v>
      </c>
      <c r="B41" s="18">
        <v>2.5575338639854772</v>
      </c>
      <c r="C41" s="18">
        <v>0.84708839547549231</v>
      </c>
      <c r="D41" s="18">
        <v>0</v>
      </c>
      <c r="E41" s="18">
        <v>0</v>
      </c>
      <c r="F41" s="19"/>
      <c r="G41" s="38">
        <f t="shared" si="9"/>
        <v>0.33121297332714511</v>
      </c>
      <c r="H41" s="9">
        <f t="shared" si="10"/>
        <v>18.325540448812394</v>
      </c>
      <c r="I41" s="9">
        <f>H41-Trechos!$P$4</f>
        <v>-2.2457410885584679</v>
      </c>
      <c r="J41" s="38">
        <f>COUNTIF(Trechos!$J$2:$J$1438,Cabos!A41)</f>
        <v>14</v>
      </c>
      <c r="K41" s="16">
        <f t="shared" si="11"/>
        <v>9.7697138869504534E-3</v>
      </c>
    </row>
    <row r="42" spans="1:11" x14ac:dyDescent="0.2">
      <c r="A42" s="39" t="s">
        <v>52</v>
      </c>
      <c r="B42" s="34">
        <v>1.2110629067245118</v>
      </c>
      <c r="C42" s="34">
        <v>0.58720173535791753</v>
      </c>
      <c r="D42" s="34">
        <v>0</v>
      </c>
      <c r="E42" s="34">
        <v>0</v>
      </c>
      <c r="F42" s="35"/>
      <c r="G42" s="38">
        <f t="shared" si="9"/>
        <v>0.48486476804585349</v>
      </c>
      <c r="H42" s="9">
        <f t="shared" si="10"/>
        <v>25.867112173497507</v>
      </c>
      <c r="I42" s="9">
        <f>H42-Trechos!$P$4</f>
        <v>5.2958306361266452</v>
      </c>
      <c r="J42" s="38">
        <f>COUNTIF(Trechos!$J$2:$J$1438,Cabos!A42)</f>
        <v>26</v>
      </c>
      <c r="K42" s="16">
        <f t="shared" si="11"/>
        <v>1.8143754361479414E-2</v>
      </c>
    </row>
    <row r="43" spans="1:11" x14ac:dyDescent="0.2">
      <c r="J43" s="1">
        <f>SUM(J29:J42)</f>
        <v>1433</v>
      </c>
      <c r="K43" s="16">
        <f>SUM(K29:K42)</f>
        <v>1</v>
      </c>
    </row>
  </sheetData>
  <mergeCells count="3">
    <mergeCell ref="A13:F13"/>
    <mergeCell ref="A2:F2"/>
    <mergeCell ref="A28:F28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10" sqref="A10"/>
    </sheetView>
  </sheetViews>
  <sheetFormatPr baseColWidth="10" defaultColWidth="11.5" defaultRowHeight="15" x14ac:dyDescent="0.2"/>
  <sheetData>
    <row r="1" spans="1:10" x14ac:dyDescent="0.2">
      <c r="A1" s="60" t="s">
        <v>57</v>
      </c>
      <c r="B1" s="60"/>
      <c r="C1" s="60"/>
      <c r="D1" s="60"/>
    </row>
    <row r="2" spans="1:10" x14ac:dyDescent="0.2">
      <c r="A2" s="60" t="s">
        <v>58</v>
      </c>
      <c r="B2" s="60"/>
      <c r="C2" s="60"/>
      <c r="D2" s="60"/>
    </row>
    <row r="4" spans="1:10" x14ac:dyDescent="0.2">
      <c r="A4" s="59" t="s">
        <v>59</v>
      </c>
      <c r="B4" s="59"/>
      <c r="C4" s="59"/>
      <c r="D4" s="59"/>
      <c r="E4" s="59"/>
      <c r="F4" s="59" t="s">
        <v>63</v>
      </c>
      <c r="G4" s="59"/>
      <c r="H4" s="59"/>
      <c r="I4" s="59"/>
      <c r="J4" s="59"/>
    </row>
    <row r="5" spans="1:10" x14ac:dyDescent="0.2">
      <c r="A5" s="14"/>
      <c r="B5" s="59" t="s">
        <v>60</v>
      </c>
      <c r="C5" s="59"/>
      <c r="D5" s="59" t="s">
        <v>61</v>
      </c>
      <c r="E5" s="59"/>
      <c r="F5" s="14"/>
      <c r="G5" s="59" t="s">
        <v>60</v>
      </c>
      <c r="H5" s="59"/>
      <c r="I5" s="59" t="s">
        <v>61</v>
      </c>
      <c r="J5" s="59"/>
    </row>
    <row r="6" spans="1:10" x14ac:dyDescent="0.2">
      <c r="A6" s="14" t="s">
        <v>62</v>
      </c>
      <c r="B6" s="14" t="s">
        <v>2</v>
      </c>
      <c r="C6" s="14" t="s">
        <v>3</v>
      </c>
      <c r="D6" s="14" t="s">
        <v>2</v>
      </c>
      <c r="E6" s="14" t="s">
        <v>3</v>
      </c>
      <c r="F6" s="14" t="s">
        <v>62</v>
      </c>
      <c r="G6" s="14" t="s">
        <v>2</v>
      </c>
      <c r="H6" s="14" t="s">
        <v>3</v>
      </c>
      <c r="I6" s="14" t="s">
        <v>2</v>
      </c>
      <c r="J6" s="14" t="s">
        <v>3</v>
      </c>
    </row>
    <row r="7" spans="1:10" x14ac:dyDescent="0.2">
      <c r="A7" s="59" t="s">
        <v>56</v>
      </c>
      <c r="B7" s="59"/>
      <c r="C7" s="59"/>
      <c r="D7" s="59"/>
      <c r="E7" s="59"/>
      <c r="F7" s="14">
        <v>766</v>
      </c>
      <c r="G7" s="14">
        <v>66</v>
      </c>
      <c r="H7" s="14">
        <v>481</v>
      </c>
      <c r="I7" s="14">
        <v>66</v>
      </c>
      <c r="J7" s="14">
        <v>1246</v>
      </c>
    </row>
    <row r="8" spans="1:10" x14ac:dyDescent="0.2">
      <c r="A8" s="14">
        <v>29</v>
      </c>
      <c r="B8" s="14">
        <v>24</v>
      </c>
      <c r="C8" s="14">
        <v>25</v>
      </c>
      <c r="D8" s="14">
        <v>24</v>
      </c>
      <c r="E8" s="14">
        <v>25</v>
      </c>
      <c r="F8" s="1"/>
      <c r="G8" s="1"/>
      <c r="H8" s="1"/>
      <c r="I8" s="1"/>
      <c r="J8" s="1"/>
    </row>
    <row r="9" spans="1:10" x14ac:dyDescent="0.2">
      <c r="A9" s="59" t="s">
        <v>55</v>
      </c>
      <c r="B9" s="59"/>
      <c r="C9" s="59"/>
      <c r="D9" s="59"/>
      <c r="E9" s="59"/>
    </row>
    <row r="10" spans="1:10" x14ac:dyDescent="0.2">
      <c r="A10" s="14">
        <v>847</v>
      </c>
      <c r="B10" s="14">
        <v>77</v>
      </c>
      <c r="C10" s="14">
        <v>79</v>
      </c>
      <c r="D10" s="14">
        <v>842</v>
      </c>
      <c r="E10" s="14">
        <v>844</v>
      </c>
    </row>
    <row r="11" spans="1:10" x14ac:dyDescent="0.2">
      <c r="A11" s="14">
        <v>922</v>
      </c>
      <c r="B11" s="14">
        <v>149</v>
      </c>
      <c r="C11" s="14">
        <v>156</v>
      </c>
      <c r="D11" s="14">
        <v>914</v>
      </c>
      <c r="E11" s="14">
        <v>922</v>
      </c>
    </row>
    <row r="12" spans="1:10" x14ac:dyDescent="0.2">
      <c r="A12" s="1"/>
      <c r="B12" s="1"/>
      <c r="C12" s="1"/>
      <c r="D12" s="1"/>
      <c r="E12" s="1"/>
    </row>
  </sheetData>
  <mergeCells count="10">
    <mergeCell ref="A9:E9"/>
    <mergeCell ref="F4:J4"/>
    <mergeCell ref="G5:H5"/>
    <mergeCell ref="I5:J5"/>
    <mergeCell ref="A1:D1"/>
    <mergeCell ref="A2:D2"/>
    <mergeCell ref="B5:C5"/>
    <mergeCell ref="D5:E5"/>
    <mergeCell ref="A7:E7"/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Base</vt:lpstr>
      <vt:lpstr>Trechos</vt:lpstr>
      <vt:lpstr>Transformadores</vt:lpstr>
      <vt:lpstr>Barras</vt:lpstr>
      <vt:lpstr>Cabos</vt:lpstr>
      <vt:lpstr>OBS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Usuário do Microsoft Office</cp:lastModifiedBy>
  <dcterms:created xsi:type="dcterms:W3CDTF">2013-12-17T16:02:27Z</dcterms:created>
  <dcterms:modified xsi:type="dcterms:W3CDTF">2016-03-19T22:31:57Z</dcterms:modified>
</cp:coreProperties>
</file>