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exandre\OneDrive\Docs\Engenharia Eletrica\UFPR\Dissertacao\Programa\FluxoCarga v8.0\Sistemas Teste\"/>
    </mc:Choice>
  </mc:AlternateContent>
  <bookViews>
    <workbookView xWindow="0" yWindow="465" windowWidth="19200" windowHeight="19800" activeTab="1"/>
  </bookViews>
  <sheets>
    <sheet name="Base" sheetId="5" r:id="rId1"/>
    <sheet name="Trechos" sheetId="1" r:id="rId2"/>
    <sheet name="Transformadores" sheetId="4" r:id="rId3"/>
    <sheet name="Barras" sheetId="2" r:id="rId4"/>
    <sheet name="Cabos" sheetId="11" r:id="rId5"/>
    <sheet name="Dados brutos" sheetId="9" r:id="rId6"/>
    <sheet name="Renumeração" sheetId="10" r:id="rId7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74" i="2" l="1"/>
  <c r="I374" i="2"/>
  <c r="H374" i="2"/>
  <c r="G374" i="2"/>
  <c r="J373" i="2"/>
  <c r="I373" i="2"/>
  <c r="H373" i="2"/>
  <c r="G373" i="2"/>
  <c r="J372" i="2"/>
  <c r="I372" i="2"/>
  <c r="H372" i="2"/>
  <c r="G372" i="2"/>
  <c r="J371" i="2"/>
  <c r="I371" i="2"/>
  <c r="H371" i="2"/>
  <c r="G371" i="2"/>
  <c r="J370" i="2"/>
  <c r="I370" i="2"/>
  <c r="H370" i="2"/>
  <c r="G370" i="2"/>
  <c r="J369" i="2"/>
  <c r="I369" i="2"/>
  <c r="H369" i="2"/>
  <c r="G369" i="2"/>
  <c r="J368" i="2"/>
  <c r="I368" i="2"/>
  <c r="H368" i="2"/>
  <c r="G368" i="2"/>
  <c r="J367" i="2"/>
  <c r="I367" i="2"/>
  <c r="H367" i="2"/>
  <c r="G367" i="2"/>
  <c r="J366" i="2"/>
  <c r="I366" i="2"/>
  <c r="H366" i="2"/>
  <c r="G366" i="2"/>
  <c r="J365" i="2"/>
  <c r="I365" i="2"/>
  <c r="H365" i="2"/>
  <c r="G365" i="2"/>
  <c r="J364" i="2"/>
  <c r="I364" i="2"/>
  <c r="H364" i="2"/>
  <c r="G364" i="2"/>
  <c r="J363" i="2"/>
  <c r="I363" i="2"/>
  <c r="H363" i="2"/>
  <c r="G363" i="2"/>
  <c r="J362" i="2"/>
  <c r="I362" i="2"/>
  <c r="H362" i="2"/>
  <c r="G362" i="2"/>
  <c r="J361" i="2"/>
  <c r="I361" i="2"/>
  <c r="H361" i="2"/>
  <c r="G361" i="2"/>
  <c r="J360" i="2"/>
  <c r="I360" i="2"/>
  <c r="H360" i="2"/>
  <c r="G360" i="2"/>
  <c r="J359" i="2"/>
  <c r="I359" i="2"/>
  <c r="H359" i="2"/>
  <c r="G359" i="2"/>
  <c r="J358" i="2"/>
  <c r="I358" i="2"/>
  <c r="H358" i="2"/>
  <c r="G358" i="2"/>
  <c r="J357" i="2"/>
  <c r="I357" i="2"/>
  <c r="H357" i="2"/>
  <c r="G357" i="2"/>
  <c r="J356" i="2"/>
  <c r="I356" i="2"/>
  <c r="H356" i="2"/>
  <c r="G356" i="2"/>
  <c r="J355" i="2"/>
  <c r="I355" i="2"/>
  <c r="H355" i="2"/>
  <c r="G355" i="2"/>
  <c r="J354" i="2"/>
  <c r="I354" i="2"/>
  <c r="H354" i="2"/>
  <c r="G354" i="2"/>
  <c r="J353" i="2"/>
  <c r="I353" i="2"/>
  <c r="H353" i="2"/>
  <c r="G353" i="2"/>
  <c r="J352" i="2"/>
  <c r="I352" i="2"/>
  <c r="H352" i="2"/>
  <c r="G352" i="2"/>
  <c r="J351" i="2"/>
  <c r="I351" i="2"/>
  <c r="H351" i="2"/>
  <c r="G351" i="2"/>
  <c r="J350" i="2"/>
  <c r="I350" i="2"/>
  <c r="H350" i="2"/>
  <c r="G350" i="2"/>
  <c r="J349" i="2"/>
  <c r="I349" i="2"/>
  <c r="H349" i="2"/>
  <c r="G349" i="2"/>
  <c r="J348" i="2"/>
  <c r="I348" i="2"/>
  <c r="H348" i="2"/>
  <c r="G348" i="2"/>
  <c r="J347" i="2"/>
  <c r="I347" i="2"/>
  <c r="H347" i="2"/>
  <c r="G347" i="2"/>
  <c r="J346" i="2"/>
  <c r="I346" i="2"/>
  <c r="H346" i="2"/>
  <c r="G346" i="2"/>
  <c r="J345" i="2"/>
  <c r="I345" i="2"/>
  <c r="H345" i="2"/>
  <c r="G345" i="2"/>
  <c r="J344" i="2"/>
  <c r="I344" i="2"/>
  <c r="H344" i="2"/>
  <c r="G344" i="2"/>
  <c r="J343" i="2"/>
  <c r="I343" i="2"/>
  <c r="H343" i="2"/>
  <c r="G343" i="2"/>
  <c r="J342" i="2"/>
  <c r="I342" i="2"/>
  <c r="H342" i="2"/>
  <c r="G342" i="2"/>
  <c r="J341" i="2"/>
  <c r="I341" i="2"/>
  <c r="H341" i="2"/>
  <c r="G341" i="2"/>
  <c r="J340" i="2"/>
  <c r="I340" i="2"/>
  <c r="H340" i="2"/>
  <c r="G340" i="2"/>
  <c r="J339" i="2"/>
  <c r="I339" i="2"/>
  <c r="H339" i="2"/>
  <c r="G339" i="2"/>
  <c r="J338" i="2"/>
  <c r="I338" i="2"/>
  <c r="H338" i="2"/>
  <c r="G338" i="2"/>
  <c r="J337" i="2"/>
  <c r="I337" i="2"/>
  <c r="H337" i="2"/>
  <c r="G337" i="2"/>
  <c r="J336" i="2"/>
  <c r="I336" i="2"/>
  <c r="H336" i="2"/>
  <c r="G336" i="2"/>
  <c r="J335" i="2"/>
  <c r="I335" i="2"/>
  <c r="H335" i="2"/>
  <c r="G335" i="2"/>
  <c r="J334" i="2"/>
  <c r="I334" i="2"/>
  <c r="H334" i="2"/>
  <c r="G334" i="2"/>
  <c r="J333" i="2"/>
  <c r="I333" i="2"/>
  <c r="H333" i="2"/>
  <c r="G333" i="2"/>
  <c r="J332" i="2"/>
  <c r="I332" i="2"/>
  <c r="H332" i="2"/>
  <c r="G332" i="2"/>
  <c r="J331" i="2"/>
  <c r="I331" i="2"/>
  <c r="H331" i="2"/>
  <c r="G331" i="2"/>
  <c r="J330" i="2"/>
  <c r="I330" i="2"/>
  <c r="H330" i="2"/>
  <c r="G330" i="2"/>
  <c r="J329" i="2"/>
  <c r="I329" i="2"/>
  <c r="H329" i="2"/>
  <c r="G329" i="2"/>
  <c r="J328" i="2"/>
  <c r="I328" i="2"/>
  <c r="H328" i="2"/>
  <c r="G328" i="2"/>
  <c r="J327" i="2"/>
  <c r="I327" i="2"/>
  <c r="H327" i="2"/>
  <c r="G327" i="2"/>
  <c r="J326" i="2"/>
  <c r="I326" i="2"/>
  <c r="H326" i="2"/>
  <c r="G326" i="2"/>
  <c r="J325" i="2"/>
  <c r="I325" i="2"/>
  <c r="H325" i="2"/>
  <c r="G325" i="2"/>
  <c r="J324" i="2"/>
  <c r="I324" i="2"/>
  <c r="H324" i="2"/>
  <c r="G324" i="2"/>
  <c r="J323" i="2"/>
  <c r="I323" i="2"/>
  <c r="H323" i="2"/>
  <c r="G323" i="2"/>
  <c r="J322" i="2"/>
  <c r="I322" i="2"/>
  <c r="H322" i="2"/>
  <c r="G322" i="2"/>
  <c r="J321" i="2"/>
  <c r="I321" i="2"/>
  <c r="H321" i="2"/>
  <c r="G321" i="2"/>
  <c r="J320" i="2"/>
  <c r="I320" i="2"/>
  <c r="H320" i="2"/>
  <c r="G320" i="2"/>
  <c r="J319" i="2"/>
  <c r="I319" i="2"/>
  <c r="H319" i="2"/>
  <c r="G319" i="2"/>
  <c r="J318" i="2"/>
  <c r="I318" i="2"/>
  <c r="H318" i="2"/>
  <c r="G318" i="2"/>
  <c r="J317" i="2"/>
  <c r="I317" i="2"/>
  <c r="H317" i="2"/>
  <c r="G317" i="2"/>
  <c r="J316" i="2"/>
  <c r="I316" i="2"/>
  <c r="H316" i="2"/>
  <c r="G316" i="2"/>
  <c r="J315" i="2"/>
  <c r="I315" i="2"/>
  <c r="H315" i="2"/>
  <c r="G315" i="2"/>
  <c r="J314" i="2"/>
  <c r="I314" i="2"/>
  <c r="H314" i="2"/>
  <c r="G314" i="2"/>
  <c r="J313" i="2"/>
  <c r="I313" i="2"/>
  <c r="H313" i="2"/>
  <c r="G313" i="2"/>
  <c r="J312" i="2"/>
  <c r="I312" i="2"/>
  <c r="H312" i="2"/>
  <c r="G312" i="2"/>
  <c r="J311" i="2"/>
  <c r="I311" i="2"/>
  <c r="H311" i="2"/>
  <c r="G311" i="2"/>
  <c r="J310" i="2"/>
  <c r="I310" i="2"/>
  <c r="H310" i="2"/>
  <c r="G310" i="2"/>
  <c r="J309" i="2"/>
  <c r="I309" i="2"/>
  <c r="H309" i="2"/>
  <c r="G309" i="2"/>
  <c r="J308" i="2"/>
  <c r="I308" i="2"/>
  <c r="H308" i="2"/>
  <c r="G308" i="2"/>
  <c r="J307" i="2"/>
  <c r="I307" i="2"/>
  <c r="H307" i="2"/>
  <c r="G307" i="2"/>
  <c r="J306" i="2"/>
  <c r="I306" i="2"/>
  <c r="H306" i="2"/>
  <c r="G306" i="2"/>
  <c r="J305" i="2"/>
  <c r="I305" i="2"/>
  <c r="H305" i="2"/>
  <c r="G305" i="2"/>
  <c r="J304" i="2"/>
  <c r="I304" i="2"/>
  <c r="H304" i="2"/>
  <c r="G304" i="2"/>
  <c r="J303" i="2"/>
  <c r="I303" i="2"/>
  <c r="H303" i="2"/>
  <c r="G303" i="2"/>
  <c r="J302" i="2"/>
  <c r="I302" i="2"/>
  <c r="H302" i="2"/>
  <c r="G302" i="2"/>
  <c r="J301" i="2"/>
  <c r="I301" i="2"/>
  <c r="H301" i="2"/>
  <c r="G301" i="2"/>
  <c r="J300" i="2"/>
  <c r="I300" i="2"/>
  <c r="H300" i="2"/>
  <c r="G300" i="2"/>
  <c r="J299" i="2"/>
  <c r="I299" i="2"/>
  <c r="H299" i="2"/>
  <c r="G299" i="2"/>
  <c r="J298" i="2"/>
  <c r="I298" i="2"/>
  <c r="H298" i="2"/>
  <c r="G298" i="2"/>
  <c r="J297" i="2"/>
  <c r="I297" i="2"/>
  <c r="H297" i="2"/>
  <c r="G297" i="2"/>
  <c r="J296" i="2"/>
  <c r="I296" i="2"/>
  <c r="H296" i="2"/>
  <c r="G296" i="2"/>
  <c r="J295" i="2"/>
  <c r="I295" i="2"/>
  <c r="H295" i="2"/>
  <c r="G295" i="2"/>
  <c r="J294" i="2"/>
  <c r="I294" i="2"/>
  <c r="H294" i="2"/>
  <c r="G294" i="2"/>
  <c r="J293" i="2"/>
  <c r="I293" i="2"/>
  <c r="H293" i="2"/>
  <c r="G293" i="2"/>
  <c r="J292" i="2"/>
  <c r="I292" i="2"/>
  <c r="H292" i="2"/>
  <c r="G292" i="2"/>
  <c r="J291" i="2"/>
  <c r="I291" i="2"/>
  <c r="H291" i="2"/>
  <c r="G291" i="2"/>
  <c r="J290" i="2"/>
  <c r="I290" i="2"/>
  <c r="H290" i="2"/>
  <c r="G290" i="2"/>
  <c r="J289" i="2"/>
  <c r="I289" i="2"/>
  <c r="H289" i="2"/>
  <c r="G289" i="2"/>
  <c r="J288" i="2"/>
  <c r="I288" i="2"/>
  <c r="H288" i="2"/>
  <c r="G288" i="2"/>
  <c r="J287" i="2"/>
  <c r="I287" i="2"/>
  <c r="H287" i="2"/>
  <c r="G287" i="2"/>
  <c r="J286" i="2"/>
  <c r="I286" i="2"/>
  <c r="H286" i="2"/>
  <c r="G286" i="2"/>
  <c r="J285" i="2"/>
  <c r="I285" i="2"/>
  <c r="H285" i="2"/>
  <c r="G285" i="2"/>
  <c r="J284" i="2"/>
  <c r="I284" i="2"/>
  <c r="H284" i="2"/>
  <c r="G284" i="2"/>
  <c r="J283" i="2"/>
  <c r="I283" i="2"/>
  <c r="H283" i="2"/>
  <c r="G283" i="2"/>
  <c r="J282" i="2"/>
  <c r="I282" i="2"/>
  <c r="H282" i="2"/>
  <c r="G282" i="2"/>
  <c r="J281" i="2"/>
  <c r="I281" i="2"/>
  <c r="H281" i="2"/>
  <c r="G281" i="2"/>
  <c r="J280" i="2"/>
  <c r="I280" i="2"/>
  <c r="H280" i="2"/>
  <c r="G280" i="2"/>
  <c r="J279" i="2"/>
  <c r="I279" i="2"/>
  <c r="H279" i="2"/>
  <c r="G279" i="2"/>
  <c r="J278" i="2"/>
  <c r="I278" i="2"/>
  <c r="H278" i="2"/>
  <c r="G278" i="2"/>
  <c r="J277" i="2"/>
  <c r="I277" i="2"/>
  <c r="H277" i="2"/>
  <c r="G277" i="2"/>
  <c r="J276" i="2"/>
  <c r="I276" i="2"/>
  <c r="H276" i="2"/>
  <c r="G276" i="2"/>
  <c r="J275" i="2"/>
  <c r="I275" i="2"/>
  <c r="H275" i="2"/>
  <c r="G275" i="2"/>
  <c r="J274" i="2"/>
  <c r="I274" i="2"/>
  <c r="H274" i="2"/>
  <c r="G274" i="2"/>
  <c r="J273" i="2"/>
  <c r="I273" i="2"/>
  <c r="H273" i="2"/>
  <c r="G273" i="2"/>
  <c r="J272" i="2"/>
  <c r="I272" i="2"/>
  <c r="H272" i="2"/>
  <c r="G272" i="2"/>
  <c r="J271" i="2"/>
  <c r="I271" i="2"/>
  <c r="H271" i="2"/>
  <c r="G271" i="2"/>
  <c r="J270" i="2"/>
  <c r="I270" i="2"/>
  <c r="H270" i="2"/>
  <c r="G270" i="2"/>
  <c r="J269" i="2"/>
  <c r="I269" i="2"/>
  <c r="H269" i="2"/>
  <c r="G269" i="2"/>
  <c r="J268" i="2"/>
  <c r="I268" i="2"/>
  <c r="H268" i="2"/>
  <c r="G268" i="2"/>
  <c r="J267" i="2"/>
  <c r="I267" i="2"/>
  <c r="H267" i="2"/>
  <c r="G267" i="2"/>
  <c r="J266" i="2"/>
  <c r="I266" i="2"/>
  <c r="H266" i="2"/>
  <c r="G266" i="2"/>
  <c r="J265" i="2"/>
  <c r="I265" i="2"/>
  <c r="H265" i="2"/>
  <c r="G265" i="2"/>
  <c r="J264" i="2"/>
  <c r="I264" i="2"/>
  <c r="H264" i="2"/>
  <c r="G264" i="2"/>
  <c r="J263" i="2"/>
  <c r="I263" i="2"/>
  <c r="H263" i="2"/>
  <c r="G263" i="2"/>
  <c r="J262" i="2"/>
  <c r="I262" i="2"/>
  <c r="H262" i="2"/>
  <c r="G262" i="2"/>
  <c r="J261" i="2"/>
  <c r="I261" i="2"/>
  <c r="H261" i="2"/>
  <c r="G261" i="2"/>
  <c r="J260" i="2"/>
  <c r="I260" i="2"/>
  <c r="H260" i="2"/>
  <c r="G260" i="2"/>
  <c r="J259" i="2"/>
  <c r="I259" i="2"/>
  <c r="H259" i="2"/>
  <c r="G259" i="2"/>
  <c r="J258" i="2"/>
  <c r="I258" i="2"/>
  <c r="H258" i="2"/>
  <c r="G258" i="2"/>
  <c r="J257" i="2"/>
  <c r="I257" i="2"/>
  <c r="H257" i="2"/>
  <c r="G257" i="2"/>
  <c r="J256" i="2"/>
  <c r="I256" i="2"/>
  <c r="H256" i="2"/>
  <c r="G256" i="2"/>
  <c r="J255" i="2"/>
  <c r="I255" i="2"/>
  <c r="H255" i="2"/>
  <c r="G255" i="2"/>
  <c r="J254" i="2"/>
  <c r="I254" i="2"/>
  <c r="H254" i="2"/>
  <c r="G254" i="2"/>
  <c r="J253" i="2"/>
  <c r="I253" i="2"/>
  <c r="H253" i="2"/>
  <c r="G253" i="2"/>
  <c r="J252" i="2"/>
  <c r="I252" i="2"/>
  <c r="H252" i="2"/>
  <c r="G252" i="2"/>
  <c r="J251" i="2"/>
  <c r="I251" i="2"/>
  <c r="H251" i="2"/>
  <c r="G251" i="2"/>
  <c r="J250" i="2"/>
  <c r="I250" i="2"/>
  <c r="H250" i="2"/>
  <c r="G250" i="2"/>
  <c r="J249" i="2"/>
  <c r="I249" i="2"/>
  <c r="H249" i="2"/>
  <c r="G249" i="2"/>
  <c r="J248" i="2"/>
  <c r="I248" i="2"/>
  <c r="H248" i="2"/>
  <c r="G248" i="2"/>
  <c r="J247" i="2"/>
  <c r="I247" i="2"/>
  <c r="H247" i="2"/>
  <c r="G247" i="2"/>
  <c r="J246" i="2"/>
  <c r="I246" i="2"/>
  <c r="H246" i="2"/>
  <c r="G246" i="2"/>
  <c r="J245" i="2"/>
  <c r="I245" i="2"/>
  <c r="H245" i="2"/>
  <c r="G245" i="2"/>
  <c r="J244" i="2"/>
  <c r="I244" i="2"/>
  <c r="H244" i="2"/>
  <c r="G244" i="2"/>
  <c r="J243" i="2"/>
  <c r="I243" i="2"/>
  <c r="H243" i="2"/>
  <c r="G243" i="2"/>
  <c r="J242" i="2"/>
  <c r="I242" i="2"/>
  <c r="H242" i="2"/>
  <c r="G242" i="2"/>
  <c r="J241" i="2"/>
  <c r="I241" i="2"/>
  <c r="H241" i="2"/>
  <c r="G241" i="2"/>
  <c r="J240" i="2"/>
  <c r="I240" i="2"/>
  <c r="H240" i="2"/>
  <c r="G240" i="2"/>
  <c r="J239" i="2"/>
  <c r="I239" i="2"/>
  <c r="H239" i="2"/>
  <c r="G239" i="2"/>
  <c r="J238" i="2"/>
  <c r="I238" i="2"/>
  <c r="H238" i="2"/>
  <c r="G238" i="2"/>
  <c r="J237" i="2"/>
  <c r="I237" i="2"/>
  <c r="H237" i="2"/>
  <c r="G237" i="2"/>
  <c r="J236" i="2"/>
  <c r="I236" i="2"/>
  <c r="H236" i="2"/>
  <c r="G236" i="2"/>
  <c r="J235" i="2"/>
  <c r="I235" i="2"/>
  <c r="H235" i="2"/>
  <c r="G235" i="2"/>
  <c r="J234" i="2"/>
  <c r="I234" i="2"/>
  <c r="H234" i="2"/>
  <c r="G234" i="2"/>
  <c r="J233" i="2"/>
  <c r="I233" i="2"/>
  <c r="H233" i="2"/>
  <c r="G233" i="2"/>
  <c r="J232" i="2"/>
  <c r="I232" i="2"/>
  <c r="H232" i="2"/>
  <c r="G232" i="2"/>
  <c r="J231" i="2"/>
  <c r="I231" i="2"/>
  <c r="H231" i="2"/>
  <c r="G231" i="2"/>
  <c r="J230" i="2"/>
  <c r="I230" i="2"/>
  <c r="H230" i="2"/>
  <c r="G230" i="2"/>
  <c r="J229" i="2"/>
  <c r="I229" i="2"/>
  <c r="H229" i="2"/>
  <c r="G229" i="2"/>
  <c r="J228" i="2"/>
  <c r="I228" i="2"/>
  <c r="H228" i="2"/>
  <c r="G228" i="2"/>
  <c r="J227" i="2"/>
  <c r="I227" i="2"/>
  <c r="H227" i="2"/>
  <c r="G227" i="2"/>
  <c r="J226" i="2"/>
  <c r="I226" i="2"/>
  <c r="H226" i="2"/>
  <c r="G226" i="2"/>
  <c r="J225" i="2"/>
  <c r="I225" i="2"/>
  <c r="H225" i="2"/>
  <c r="G225" i="2"/>
  <c r="J224" i="2"/>
  <c r="I224" i="2"/>
  <c r="H224" i="2"/>
  <c r="G224" i="2"/>
  <c r="J223" i="2"/>
  <c r="I223" i="2"/>
  <c r="H223" i="2"/>
  <c r="G223" i="2"/>
  <c r="J222" i="2"/>
  <c r="I222" i="2"/>
  <c r="H222" i="2"/>
  <c r="G222" i="2"/>
  <c r="J221" i="2"/>
  <c r="I221" i="2"/>
  <c r="H221" i="2"/>
  <c r="G221" i="2"/>
  <c r="J220" i="2"/>
  <c r="I220" i="2"/>
  <c r="H220" i="2"/>
  <c r="G220" i="2"/>
  <c r="J219" i="2"/>
  <c r="I219" i="2"/>
  <c r="H219" i="2"/>
  <c r="G219" i="2"/>
  <c r="J218" i="2"/>
  <c r="I218" i="2"/>
  <c r="H218" i="2"/>
  <c r="G218" i="2"/>
  <c r="J217" i="2"/>
  <c r="I217" i="2"/>
  <c r="H217" i="2"/>
  <c r="G217" i="2"/>
  <c r="J216" i="2"/>
  <c r="I216" i="2"/>
  <c r="H216" i="2"/>
  <c r="G216" i="2"/>
  <c r="J215" i="2"/>
  <c r="I215" i="2"/>
  <c r="H215" i="2"/>
  <c r="G215" i="2"/>
  <c r="J214" i="2"/>
  <c r="I214" i="2"/>
  <c r="H214" i="2"/>
  <c r="G214" i="2"/>
  <c r="J213" i="2"/>
  <c r="I213" i="2"/>
  <c r="H213" i="2"/>
  <c r="G213" i="2"/>
  <c r="J212" i="2"/>
  <c r="I212" i="2"/>
  <c r="H212" i="2"/>
  <c r="G212" i="2"/>
  <c r="J211" i="2"/>
  <c r="I211" i="2"/>
  <c r="H211" i="2"/>
  <c r="G211" i="2"/>
  <c r="J210" i="2"/>
  <c r="I210" i="2"/>
  <c r="H210" i="2"/>
  <c r="G210" i="2"/>
  <c r="J209" i="2"/>
  <c r="I209" i="2"/>
  <c r="H209" i="2"/>
  <c r="G209" i="2"/>
  <c r="J208" i="2"/>
  <c r="I208" i="2"/>
  <c r="H208" i="2"/>
  <c r="G208" i="2"/>
  <c r="J207" i="2"/>
  <c r="I207" i="2"/>
  <c r="H207" i="2"/>
  <c r="G207" i="2"/>
  <c r="J206" i="2"/>
  <c r="I206" i="2"/>
  <c r="H206" i="2"/>
  <c r="G206" i="2"/>
  <c r="J205" i="2"/>
  <c r="I205" i="2"/>
  <c r="H205" i="2"/>
  <c r="G205" i="2"/>
  <c r="J204" i="2"/>
  <c r="I204" i="2"/>
  <c r="H204" i="2"/>
  <c r="G204" i="2"/>
  <c r="J203" i="2"/>
  <c r="I203" i="2"/>
  <c r="H203" i="2"/>
  <c r="G203" i="2"/>
  <c r="J202" i="2"/>
  <c r="I202" i="2"/>
  <c r="H202" i="2"/>
  <c r="G202" i="2"/>
  <c r="J201" i="2"/>
  <c r="I201" i="2"/>
  <c r="H201" i="2"/>
  <c r="G201" i="2"/>
  <c r="J200" i="2"/>
  <c r="I200" i="2"/>
  <c r="H200" i="2"/>
  <c r="G200" i="2"/>
  <c r="J199" i="2"/>
  <c r="I199" i="2"/>
  <c r="H199" i="2"/>
  <c r="G199" i="2"/>
  <c r="J198" i="2"/>
  <c r="I198" i="2"/>
  <c r="H198" i="2"/>
  <c r="G198" i="2"/>
  <c r="J197" i="2"/>
  <c r="I197" i="2"/>
  <c r="H197" i="2"/>
  <c r="G197" i="2"/>
  <c r="J196" i="2"/>
  <c r="I196" i="2"/>
  <c r="H196" i="2"/>
  <c r="G196" i="2"/>
  <c r="J195" i="2"/>
  <c r="I195" i="2"/>
  <c r="H195" i="2"/>
  <c r="G195" i="2"/>
  <c r="J194" i="2"/>
  <c r="I194" i="2"/>
  <c r="H194" i="2"/>
  <c r="G194" i="2"/>
  <c r="J193" i="2"/>
  <c r="I193" i="2"/>
  <c r="H193" i="2"/>
  <c r="G193" i="2"/>
  <c r="J192" i="2"/>
  <c r="I192" i="2"/>
  <c r="H192" i="2"/>
  <c r="G192" i="2"/>
  <c r="J191" i="2"/>
  <c r="I191" i="2"/>
  <c r="H191" i="2"/>
  <c r="G191" i="2"/>
  <c r="J190" i="2"/>
  <c r="I190" i="2"/>
  <c r="H190" i="2"/>
  <c r="G190" i="2"/>
  <c r="J189" i="2"/>
  <c r="I189" i="2"/>
  <c r="H189" i="2"/>
  <c r="G189" i="2"/>
  <c r="J188" i="2"/>
  <c r="I188" i="2"/>
  <c r="H188" i="2"/>
  <c r="G188" i="2"/>
  <c r="J187" i="2"/>
  <c r="I187" i="2"/>
  <c r="H187" i="2"/>
  <c r="G187" i="2"/>
  <c r="J186" i="2"/>
  <c r="I186" i="2"/>
  <c r="H186" i="2"/>
  <c r="G186" i="2"/>
  <c r="J185" i="2"/>
  <c r="I185" i="2"/>
  <c r="H185" i="2"/>
  <c r="G185" i="2"/>
  <c r="J184" i="2"/>
  <c r="I184" i="2"/>
  <c r="H184" i="2"/>
  <c r="G184" i="2"/>
  <c r="J183" i="2"/>
  <c r="I183" i="2"/>
  <c r="H183" i="2"/>
  <c r="G183" i="2"/>
  <c r="J182" i="2"/>
  <c r="I182" i="2"/>
  <c r="H182" i="2"/>
  <c r="G182" i="2"/>
  <c r="J181" i="2"/>
  <c r="I181" i="2"/>
  <c r="H181" i="2"/>
  <c r="G181" i="2"/>
  <c r="J180" i="2"/>
  <c r="I180" i="2"/>
  <c r="H180" i="2"/>
  <c r="G180" i="2"/>
  <c r="J179" i="2"/>
  <c r="I179" i="2"/>
  <c r="H179" i="2"/>
  <c r="G179" i="2"/>
  <c r="J178" i="2"/>
  <c r="I178" i="2"/>
  <c r="H178" i="2"/>
  <c r="G178" i="2"/>
  <c r="J177" i="2"/>
  <c r="I177" i="2"/>
  <c r="H177" i="2"/>
  <c r="G177" i="2"/>
  <c r="J176" i="2"/>
  <c r="I176" i="2"/>
  <c r="H176" i="2"/>
  <c r="G176" i="2"/>
  <c r="J175" i="2"/>
  <c r="I175" i="2"/>
  <c r="H175" i="2"/>
  <c r="G175" i="2"/>
  <c r="J174" i="2"/>
  <c r="I174" i="2"/>
  <c r="H174" i="2"/>
  <c r="G174" i="2"/>
  <c r="J173" i="2"/>
  <c r="I173" i="2"/>
  <c r="H173" i="2"/>
  <c r="G173" i="2"/>
  <c r="J172" i="2"/>
  <c r="I172" i="2"/>
  <c r="H172" i="2"/>
  <c r="G172" i="2"/>
  <c r="J171" i="2"/>
  <c r="I171" i="2"/>
  <c r="H171" i="2"/>
  <c r="G171" i="2"/>
  <c r="J170" i="2"/>
  <c r="I170" i="2"/>
  <c r="H170" i="2"/>
  <c r="G170" i="2"/>
  <c r="J169" i="2"/>
  <c r="I169" i="2"/>
  <c r="H169" i="2"/>
  <c r="G169" i="2"/>
  <c r="J168" i="2"/>
  <c r="I168" i="2"/>
  <c r="H168" i="2"/>
  <c r="G168" i="2"/>
  <c r="J167" i="2"/>
  <c r="I167" i="2"/>
  <c r="H167" i="2"/>
  <c r="G167" i="2"/>
  <c r="J166" i="2"/>
  <c r="I166" i="2"/>
  <c r="H166" i="2"/>
  <c r="G166" i="2"/>
  <c r="J165" i="2"/>
  <c r="I165" i="2"/>
  <c r="H165" i="2"/>
  <c r="G165" i="2"/>
  <c r="J164" i="2"/>
  <c r="I164" i="2"/>
  <c r="H164" i="2"/>
  <c r="G164" i="2"/>
  <c r="J163" i="2"/>
  <c r="I163" i="2"/>
  <c r="H163" i="2"/>
  <c r="G163" i="2"/>
  <c r="J162" i="2"/>
  <c r="I162" i="2"/>
  <c r="H162" i="2"/>
  <c r="G162" i="2"/>
  <c r="J161" i="2"/>
  <c r="I161" i="2"/>
  <c r="H161" i="2"/>
  <c r="G161" i="2"/>
  <c r="J160" i="2"/>
  <c r="I160" i="2"/>
  <c r="H160" i="2"/>
  <c r="G160" i="2"/>
  <c r="J159" i="2"/>
  <c r="I159" i="2"/>
  <c r="H159" i="2"/>
  <c r="G159" i="2"/>
  <c r="J158" i="2"/>
  <c r="I158" i="2"/>
  <c r="H158" i="2"/>
  <c r="G158" i="2"/>
  <c r="J157" i="2"/>
  <c r="I157" i="2"/>
  <c r="H157" i="2"/>
  <c r="G157" i="2"/>
  <c r="J156" i="2"/>
  <c r="I156" i="2"/>
  <c r="H156" i="2"/>
  <c r="G156" i="2"/>
  <c r="J155" i="2"/>
  <c r="I155" i="2"/>
  <c r="H155" i="2"/>
  <c r="G155" i="2"/>
  <c r="J154" i="2"/>
  <c r="I154" i="2"/>
  <c r="H154" i="2"/>
  <c r="G154" i="2"/>
  <c r="J153" i="2"/>
  <c r="I153" i="2"/>
  <c r="H153" i="2"/>
  <c r="G153" i="2"/>
  <c r="J152" i="2"/>
  <c r="I152" i="2"/>
  <c r="H152" i="2"/>
  <c r="G152" i="2"/>
  <c r="J151" i="2"/>
  <c r="I151" i="2"/>
  <c r="H151" i="2"/>
  <c r="G151" i="2"/>
  <c r="J150" i="2"/>
  <c r="I150" i="2"/>
  <c r="H150" i="2"/>
  <c r="G150" i="2"/>
  <c r="J149" i="2"/>
  <c r="I149" i="2"/>
  <c r="H149" i="2"/>
  <c r="G149" i="2"/>
  <c r="J148" i="2"/>
  <c r="I148" i="2"/>
  <c r="H148" i="2"/>
  <c r="G148" i="2"/>
  <c r="J147" i="2"/>
  <c r="I147" i="2"/>
  <c r="H147" i="2"/>
  <c r="G147" i="2"/>
  <c r="J146" i="2"/>
  <c r="I146" i="2"/>
  <c r="H146" i="2"/>
  <c r="G146" i="2"/>
  <c r="J145" i="2"/>
  <c r="I145" i="2"/>
  <c r="H145" i="2"/>
  <c r="G145" i="2"/>
  <c r="J144" i="2"/>
  <c r="I144" i="2"/>
  <c r="H144" i="2"/>
  <c r="G144" i="2"/>
  <c r="J143" i="2"/>
  <c r="I143" i="2"/>
  <c r="H143" i="2"/>
  <c r="G143" i="2"/>
  <c r="J142" i="2"/>
  <c r="I142" i="2"/>
  <c r="H142" i="2"/>
  <c r="G142" i="2"/>
  <c r="J141" i="2"/>
  <c r="I141" i="2"/>
  <c r="H141" i="2"/>
  <c r="G141" i="2"/>
  <c r="J140" i="2"/>
  <c r="I140" i="2"/>
  <c r="H140" i="2"/>
  <c r="G140" i="2"/>
  <c r="J139" i="2"/>
  <c r="I139" i="2"/>
  <c r="H139" i="2"/>
  <c r="G139" i="2"/>
  <c r="J138" i="2"/>
  <c r="I138" i="2"/>
  <c r="H138" i="2"/>
  <c r="G138" i="2"/>
  <c r="J137" i="2"/>
  <c r="I137" i="2"/>
  <c r="H137" i="2"/>
  <c r="G137" i="2"/>
  <c r="J136" i="2"/>
  <c r="I136" i="2"/>
  <c r="H136" i="2"/>
  <c r="G136" i="2"/>
  <c r="J135" i="2"/>
  <c r="I135" i="2"/>
  <c r="H135" i="2"/>
  <c r="G135" i="2"/>
  <c r="J134" i="2"/>
  <c r="I134" i="2"/>
  <c r="H134" i="2"/>
  <c r="G134" i="2"/>
  <c r="J133" i="2"/>
  <c r="I133" i="2"/>
  <c r="H133" i="2"/>
  <c r="G133" i="2"/>
  <c r="J132" i="2"/>
  <c r="I132" i="2"/>
  <c r="H132" i="2"/>
  <c r="G132" i="2"/>
  <c r="J131" i="2"/>
  <c r="I131" i="2"/>
  <c r="H131" i="2"/>
  <c r="G131" i="2"/>
  <c r="J130" i="2"/>
  <c r="I130" i="2"/>
  <c r="H130" i="2"/>
  <c r="G130" i="2"/>
  <c r="J129" i="2"/>
  <c r="I129" i="2"/>
  <c r="H129" i="2"/>
  <c r="G129" i="2"/>
  <c r="J128" i="2"/>
  <c r="I128" i="2"/>
  <c r="H128" i="2"/>
  <c r="G128" i="2"/>
  <c r="J127" i="2"/>
  <c r="I127" i="2"/>
  <c r="H127" i="2"/>
  <c r="G127" i="2"/>
  <c r="J126" i="2"/>
  <c r="I126" i="2"/>
  <c r="H126" i="2"/>
  <c r="G126" i="2"/>
  <c r="J125" i="2"/>
  <c r="I125" i="2"/>
  <c r="H125" i="2"/>
  <c r="G125" i="2"/>
  <c r="J124" i="2"/>
  <c r="I124" i="2"/>
  <c r="H124" i="2"/>
  <c r="G124" i="2"/>
  <c r="J123" i="2"/>
  <c r="I123" i="2"/>
  <c r="H123" i="2"/>
  <c r="G123" i="2"/>
  <c r="J122" i="2"/>
  <c r="I122" i="2"/>
  <c r="H122" i="2"/>
  <c r="G122" i="2"/>
  <c r="J121" i="2"/>
  <c r="I121" i="2"/>
  <c r="H121" i="2"/>
  <c r="G121" i="2"/>
  <c r="J120" i="2"/>
  <c r="I120" i="2"/>
  <c r="H120" i="2"/>
  <c r="G120" i="2"/>
  <c r="J119" i="2"/>
  <c r="I119" i="2"/>
  <c r="H119" i="2"/>
  <c r="G119" i="2"/>
  <c r="J118" i="2"/>
  <c r="I118" i="2"/>
  <c r="H118" i="2"/>
  <c r="G118" i="2"/>
  <c r="J117" i="2"/>
  <c r="I117" i="2"/>
  <c r="H117" i="2"/>
  <c r="G117" i="2"/>
  <c r="J116" i="2"/>
  <c r="I116" i="2"/>
  <c r="H116" i="2"/>
  <c r="G116" i="2"/>
  <c r="J115" i="2"/>
  <c r="I115" i="2"/>
  <c r="H115" i="2"/>
  <c r="G115" i="2"/>
  <c r="J114" i="2"/>
  <c r="I114" i="2"/>
  <c r="H114" i="2"/>
  <c r="G114" i="2"/>
  <c r="J113" i="2"/>
  <c r="I113" i="2"/>
  <c r="H113" i="2"/>
  <c r="G113" i="2"/>
  <c r="J112" i="2"/>
  <c r="I112" i="2"/>
  <c r="H112" i="2"/>
  <c r="G112" i="2"/>
  <c r="J111" i="2"/>
  <c r="I111" i="2"/>
  <c r="H111" i="2"/>
  <c r="G111" i="2"/>
  <c r="J110" i="2"/>
  <c r="I110" i="2"/>
  <c r="H110" i="2"/>
  <c r="G110" i="2"/>
  <c r="J109" i="2"/>
  <c r="I109" i="2"/>
  <c r="H109" i="2"/>
  <c r="G109" i="2"/>
  <c r="J108" i="2"/>
  <c r="I108" i="2"/>
  <c r="H108" i="2"/>
  <c r="G108" i="2"/>
  <c r="J107" i="2"/>
  <c r="I107" i="2"/>
  <c r="H107" i="2"/>
  <c r="G107" i="2"/>
  <c r="J106" i="2"/>
  <c r="I106" i="2"/>
  <c r="H106" i="2"/>
  <c r="G106" i="2"/>
  <c r="J105" i="2"/>
  <c r="I105" i="2"/>
  <c r="H105" i="2"/>
  <c r="G105" i="2"/>
  <c r="J104" i="2"/>
  <c r="I104" i="2"/>
  <c r="H104" i="2"/>
  <c r="G104" i="2"/>
  <c r="J103" i="2"/>
  <c r="I103" i="2"/>
  <c r="H103" i="2"/>
  <c r="G103" i="2"/>
  <c r="J102" i="2"/>
  <c r="I102" i="2"/>
  <c r="H102" i="2"/>
  <c r="G102" i="2"/>
  <c r="J101" i="2"/>
  <c r="I101" i="2"/>
  <c r="H101" i="2"/>
  <c r="G101" i="2"/>
  <c r="J100" i="2"/>
  <c r="I100" i="2"/>
  <c r="H100" i="2"/>
  <c r="G100" i="2"/>
  <c r="J99" i="2"/>
  <c r="I99" i="2"/>
  <c r="H99" i="2"/>
  <c r="G99" i="2"/>
  <c r="J98" i="2"/>
  <c r="I98" i="2"/>
  <c r="H98" i="2"/>
  <c r="G98" i="2"/>
  <c r="J97" i="2"/>
  <c r="I97" i="2"/>
  <c r="H97" i="2"/>
  <c r="G97" i="2"/>
  <c r="J96" i="2"/>
  <c r="I96" i="2"/>
  <c r="H96" i="2"/>
  <c r="G96" i="2"/>
  <c r="J95" i="2"/>
  <c r="I95" i="2"/>
  <c r="H95" i="2"/>
  <c r="G95" i="2"/>
  <c r="J94" i="2"/>
  <c r="I94" i="2"/>
  <c r="H94" i="2"/>
  <c r="G94" i="2"/>
  <c r="J93" i="2"/>
  <c r="I93" i="2"/>
  <c r="H93" i="2"/>
  <c r="G93" i="2"/>
  <c r="J92" i="2"/>
  <c r="I92" i="2"/>
  <c r="H92" i="2"/>
  <c r="G92" i="2"/>
  <c r="J91" i="2"/>
  <c r="I91" i="2"/>
  <c r="H91" i="2"/>
  <c r="G91" i="2"/>
  <c r="J90" i="2"/>
  <c r="I90" i="2"/>
  <c r="H90" i="2"/>
  <c r="G90" i="2"/>
  <c r="J89" i="2"/>
  <c r="I89" i="2"/>
  <c r="H89" i="2"/>
  <c r="G89" i="2"/>
  <c r="J88" i="2"/>
  <c r="I88" i="2"/>
  <c r="H88" i="2"/>
  <c r="G88" i="2"/>
  <c r="J87" i="2"/>
  <c r="I87" i="2"/>
  <c r="H87" i="2"/>
  <c r="G87" i="2"/>
  <c r="J86" i="2"/>
  <c r="I86" i="2"/>
  <c r="H86" i="2"/>
  <c r="G86" i="2"/>
  <c r="J85" i="2"/>
  <c r="I85" i="2"/>
  <c r="H85" i="2"/>
  <c r="G85" i="2"/>
  <c r="J84" i="2"/>
  <c r="I84" i="2"/>
  <c r="H84" i="2"/>
  <c r="G84" i="2"/>
  <c r="J83" i="2"/>
  <c r="I83" i="2"/>
  <c r="H83" i="2"/>
  <c r="G83" i="2"/>
  <c r="J82" i="2"/>
  <c r="I82" i="2"/>
  <c r="H82" i="2"/>
  <c r="G82" i="2"/>
  <c r="J81" i="2"/>
  <c r="I81" i="2"/>
  <c r="H81" i="2"/>
  <c r="G81" i="2"/>
  <c r="J80" i="2"/>
  <c r="I80" i="2"/>
  <c r="H80" i="2"/>
  <c r="G80" i="2"/>
  <c r="J79" i="2"/>
  <c r="I79" i="2"/>
  <c r="H79" i="2"/>
  <c r="G79" i="2"/>
  <c r="J78" i="2"/>
  <c r="I78" i="2"/>
  <c r="H78" i="2"/>
  <c r="G78" i="2"/>
  <c r="J77" i="2"/>
  <c r="I77" i="2"/>
  <c r="H77" i="2"/>
  <c r="G77" i="2"/>
  <c r="J76" i="2"/>
  <c r="I76" i="2"/>
  <c r="H76" i="2"/>
  <c r="G76" i="2"/>
  <c r="J75" i="2"/>
  <c r="I75" i="2"/>
  <c r="H75" i="2"/>
  <c r="G75" i="2"/>
  <c r="J74" i="2"/>
  <c r="I74" i="2"/>
  <c r="H74" i="2"/>
  <c r="G74" i="2"/>
  <c r="J73" i="2"/>
  <c r="I73" i="2"/>
  <c r="H73" i="2"/>
  <c r="G73" i="2"/>
  <c r="J72" i="2"/>
  <c r="I72" i="2"/>
  <c r="H72" i="2"/>
  <c r="G72" i="2"/>
  <c r="J71" i="2"/>
  <c r="I71" i="2"/>
  <c r="H71" i="2"/>
  <c r="G71" i="2"/>
  <c r="J70" i="2"/>
  <c r="I70" i="2"/>
  <c r="H70" i="2"/>
  <c r="G70" i="2"/>
  <c r="J69" i="2"/>
  <c r="I69" i="2"/>
  <c r="H69" i="2"/>
  <c r="G69" i="2"/>
  <c r="J68" i="2"/>
  <c r="I68" i="2"/>
  <c r="H68" i="2"/>
  <c r="G68" i="2"/>
  <c r="J67" i="2"/>
  <c r="I67" i="2"/>
  <c r="H67" i="2"/>
  <c r="G67" i="2"/>
  <c r="J66" i="2"/>
  <c r="I66" i="2"/>
  <c r="H66" i="2"/>
  <c r="G66" i="2"/>
  <c r="J65" i="2"/>
  <c r="I65" i="2"/>
  <c r="H65" i="2"/>
  <c r="G65" i="2"/>
  <c r="J64" i="2"/>
  <c r="I64" i="2"/>
  <c r="H64" i="2"/>
  <c r="G64" i="2"/>
  <c r="J63" i="2"/>
  <c r="I63" i="2"/>
  <c r="H63" i="2"/>
  <c r="G63" i="2"/>
  <c r="J62" i="2"/>
  <c r="I62" i="2"/>
  <c r="H62" i="2"/>
  <c r="G62" i="2"/>
  <c r="J61" i="2"/>
  <c r="I61" i="2"/>
  <c r="H61" i="2"/>
  <c r="G61" i="2"/>
  <c r="J60" i="2"/>
  <c r="I60" i="2"/>
  <c r="H60" i="2"/>
  <c r="G60" i="2"/>
  <c r="J59" i="2"/>
  <c r="I59" i="2"/>
  <c r="H59" i="2"/>
  <c r="G59" i="2"/>
  <c r="J58" i="2"/>
  <c r="I58" i="2"/>
  <c r="H58" i="2"/>
  <c r="G58" i="2"/>
  <c r="J57" i="2"/>
  <c r="I57" i="2"/>
  <c r="H57" i="2"/>
  <c r="G57" i="2"/>
  <c r="J56" i="2"/>
  <c r="I56" i="2"/>
  <c r="H56" i="2"/>
  <c r="G56" i="2"/>
  <c r="J55" i="2"/>
  <c r="I55" i="2"/>
  <c r="H55" i="2"/>
  <c r="G55" i="2"/>
  <c r="J54" i="2"/>
  <c r="I54" i="2"/>
  <c r="H54" i="2"/>
  <c r="G54" i="2"/>
  <c r="J53" i="2"/>
  <c r="I53" i="2"/>
  <c r="H53" i="2"/>
  <c r="G53" i="2"/>
  <c r="J52" i="2"/>
  <c r="I52" i="2"/>
  <c r="H52" i="2"/>
  <c r="G52" i="2"/>
  <c r="J51" i="2"/>
  <c r="I51" i="2"/>
  <c r="H51" i="2"/>
  <c r="G51" i="2"/>
  <c r="J50" i="2"/>
  <c r="I50" i="2"/>
  <c r="H50" i="2"/>
  <c r="G50" i="2"/>
  <c r="J49" i="2"/>
  <c r="I49" i="2"/>
  <c r="H49" i="2"/>
  <c r="G49" i="2"/>
  <c r="J48" i="2"/>
  <c r="I48" i="2"/>
  <c r="H48" i="2"/>
  <c r="G48" i="2"/>
  <c r="J47" i="2"/>
  <c r="I47" i="2"/>
  <c r="H47" i="2"/>
  <c r="G47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J42" i="2"/>
  <c r="I42" i="2"/>
  <c r="H42" i="2"/>
  <c r="G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7" i="2"/>
  <c r="I37" i="2"/>
  <c r="H37" i="2"/>
  <c r="G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J2" i="11"/>
  <c r="J3" i="11"/>
  <c r="J4" i="11"/>
  <c r="J5" i="11"/>
  <c r="J6" i="11"/>
  <c r="J7" i="11"/>
  <c r="J8" i="11"/>
  <c r="J9" i="11"/>
  <c r="J10" i="11"/>
  <c r="E2" i="1"/>
  <c r="D2" i="1"/>
  <c r="K2" i="1"/>
  <c r="E4" i="1"/>
  <c r="D4" i="1"/>
  <c r="K4" i="1"/>
  <c r="E5" i="1"/>
  <c r="D5" i="1"/>
  <c r="K5" i="1"/>
  <c r="E6" i="1"/>
  <c r="D6" i="1"/>
  <c r="K6" i="1"/>
  <c r="E7" i="1"/>
  <c r="D7" i="1"/>
  <c r="K7" i="1"/>
  <c r="E8" i="1"/>
  <c r="D8" i="1"/>
  <c r="K8" i="1"/>
  <c r="E9" i="1"/>
  <c r="D9" i="1"/>
  <c r="K9" i="1"/>
  <c r="E10" i="1"/>
  <c r="D10" i="1"/>
  <c r="K10" i="1"/>
  <c r="E11" i="1"/>
  <c r="D11" i="1"/>
  <c r="K11" i="1"/>
  <c r="E12" i="1"/>
  <c r="D12" i="1"/>
  <c r="K12" i="1"/>
  <c r="E13" i="1"/>
  <c r="D13" i="1"/>
  <c r="K13" i="1"/>
  <c r="E14" i="1"/>
  <c r="D14" i="1"/>
  <c r="K14" i="1"/>
  <c r="E15" i="1"/>
  <c r="D15" i="1"/>
  <c r="K15" i="1"/>
  <c r="E16" i="1"/>
  <c r="D16" i="1"/>
  <c r="K16" i="1"/>
  <c r="E17" i="1"/>
  <c r="D17" i="1"/>
  <c r="K17" i="1"/>
  <c r="E18" i="1"/>
  <c r="D18" i="1"/>
  <c r="K18" i="1"/>
  <c r="E19" i="1"/>
  <c r="D19" i="1"/>
  <c r="K19" i="1"/>
  <c r="E20" i="1"/>
  <c r="D20" i="1"/>
  <c r="K20" i="1"/>
  <c r="E21" i="1"/>
  <c r="D21" i="1"/>
  <c r="K21" i="1"/>
  <c r="E22" i="1"/>
  <c r="D22" i="1"/>
  <c r="K22" i="1"/>
  <c r="E23" i="1"/>
  <c r="D23" i="1"/>
  <c r="K23" i="1"/>
  <c r="E24" i="1"/>
  <c r="D24" i="1"/>
  <c r="K24" i="1"/>
  <c r="E25" i="1"/>
  <c r="D25" i="1"/>
  <c r="K25" i="1"/>
  <c r="E26" i="1"/>
  <c r="D26" i="1"/>
  <c r="K26" i="1"/>
  <c r="E27" i="1"/>
  <c r="D27" i="1"/>
  <c r="K27" i="1"/>
  <c r="E28" i="1"/>
  <c r="D28" i="1"/>
  <c r="K28" i="1"/>
  <c r="E29" i="1"/>
  <c r="D29" i="1"/>
  <c r="K29" i="1"/>
  <c r="E30" i="1"/>
  <c r="D30" i="1"/>
  <c r="K30" i="1"/>
  <c r="E31" i="1"/>
  <c r="D31" i="1"/>
  <c r="K31" i="1"/>
  <c r="E32" i="1"/>
  <c r="D32" i="1"/>
  <c r="K32" i="1"/>
  <c r="E33" i="1"/>
  <c r="D33" i="1"/>
  <c r="K33" i="1"/>
  <c r="E34" i="1"/>
  <c r="D34" i="1"/>
  <c r="K34" i="1"/>
  <c r="E35" i="1"/>
  <c r="D35" i="1"/>
  <c r="K35" i="1"/>
  <c r="E36" i="1"/>
  <c r="D36" i="1"/>
  <c r="K36" i="1"/>
  <c r="E37" i="1"/>
  <c r="D37" i="1"/>
  <c r="K37" i="1"/>
  <c r="E38" i="1"/>
  <c r="D38" i="1"/>
  <c r="K38" i="1"/>
  <c r="E39" i="1"/>
  <c r="D39" i="1"/>
  <c r="K39" i="1"/>
  <c r="E40" i="1"/>
  <c r="D40" i="1"/>
  <c r="K40" i="1"/>
  <c r="E41" i="1"/>
  <c r="D41" i="1"/>
  <c r="K41" i="1"/>
  <c r="E42" i="1"/>
  <c r="D42" i="1"/>
  <c r="K42" i="1"/>
  <c r="E43" i="1"/>
  <c r="D43" i="1"/>
  <c r="K43" i="1"/>
  <c r="E44" i="1"/>
  <c r="D44" i="1"/>
  <c r="K44" i="1"/>
  <c r="E45" i="1"/>
  <c r="D45" i="1"/>
  <c r="K45" i="1"/>
  <c r="E46" i="1"/>
  <c r="D46" i="1"/>
  <c r="K46" i="1"/>
  <c r="E47" i="1"/>
  <c r="D47" i="1"/>
  <c r="K47" i="1"/>
  <c r="E48" i="1"/>
  <c r="D48" i="1"/>
  <c r="K48" i="1"/>
  <c r="E49" i="1"/>
  <c r="D49" i="1"/>
  <c r="K49" i="1"/>
  <c r="E50" i="1"/>
  <c r="D50" i="1"/>
  <c r="K50" i="1"/>
  <c r="E51" i="1"/>
  <c r="D51" i="1"/>
  <c r="K51" i="1"/>
  <c r="E52" i="1"/>
  <c r="D52" i="1"/>
  <c r="K52" i="1"/>
  <c r="E53" i="1"/>
  <c r="D53" i="1"/>
  <c r="K53" i="1"/>
  <c r="E54" i="1"/>
  <c r="D54" i="1"/>
  <c r="K54" i="1"/>
  <c r="E55" i="1"/>
  <c r="D55" i="1"/>
  <c r="K55" i="1"/>
  <c r="E56" i="1"/>
  <c r="D56" i="1"/>
  <c r="K56" i="1"/>
  <c r="E57" i="1"/>
  <c r="D57" i="1"/>
  <c r="K57" i="1"/>
  <c r="E58" i="1"/>
  <c r="D58" i="1"/>
  <c r="K58" i="1"/>
  <c r="E59" i="1"/>
  <c r="D59" i="1"/>
  <c r="K59" i="1"/>
  <c r="E60" i="1"/>
  <c r="D60" i="1"/>
  <c r="K60" i="1"/>
  <c r="E61" i="1"/>
  <c r="D61" i="1"/>
  <c r="K61" i="1"/>
  <c r="E62" i="1"/>
  <c r="D62" i="1"/>
  <c r="K62" i="1"/>
  <c r="E63" i="1"/>
  <c r="D63" i="1"/>
  <c r="K63" i="1"/>
  <c r="E65" i="1"/>
  <c r="D65" i="1"/>
  <c r="K65" i="1"/>
  <c r="E66" i="1"/>
  <c r="D66" i="1"/>
  <c r="K66" i="1"/>
  <c r="E67" i="1"/>
  <c r="D67" i="1"/>
  <c r="K67" i="1"/>
  <c r="E68" i="1"/>
  <c r="D68" i="1"/>
  <c r="K68" i="1"/>
  <c r="E69" i="1"/>
  <c r="D69" i="1"/>
  <c r="K69" i="1"/>
  <c r="E70" i="1"/>
  <c r="D70" i="1"/>
  <c r="K70" i="1"/>
  <c r="E71" i="1"/>
  <c r="D71" i="1"/>
  <c r="K71" i="1"/>
  <c r="E72" i="1"/>
  <c r="D72" i="1"/>
  <c r="K72" i="1"/>
  <c r="E73" i="1"/>
  <c r="D73" i="1"/>
  <c r="K73" i="1"/>
  <c r="E74" i="1"/>
  <c r="D74" i="1"/>
  <c r="K74" i="1"/>
  <c r="E75" i="1"/>
  <c r="D75" i="1"/>
  <c r="K75" i="1"/>
  <c r="E76" i="1"/>
  <c r="D76" i="1"/>
  <c r="K76" i="1"/>
  <c r="E77" i="1"/>
  <c r="D77" i="1"/>
  <c r="K77" i="1"/>
  <c r="E78" i="1"/>
  <c r="D78" i="1"/>
  <c r="K78" i="1"/>
  <c r="E79" i="1"/>
  <c r="D79" i="1"/>
  <c r="K79" i="1"/>
  <c r="E80" i="1"/>
  <c r="D80" i="1"/>
  <c r="K80" i="1"/>
  <c r="E81" i="1"/>
  <c r="D81" i="1"/>
  <c r="K81" i="1"/>
  <c r="E82" i="1"/>
  <c r="D82" i="1"/>
  <c r="K82" i="1"/>
  <c r="E83" i="1"/>
  <c r="D83" i="1"/>
  <c r="K83" i="1"/>
  <c r="E84" i="1"/>
  <c r="D84" i="1"/>
  <c r="K84" i="1"/>
  <c r="E85" i="1"/>
  <c r="D85" i="1"/>
  <c r="K85" i="1"/>
  <c r="E86" i="1"/>
  <c r="D86" i="1"/>
  <c r="K86" i="1"/>
  <c r="E87" i="1"/>
  <c r="D87" i="1"/>
  <c r="K87" i="1"/>
  <c r="E88" i="1"/>
  <c r="D88" i="1"/>
  <c r="K88" i="1"/>
  <c r="E89" i="1"/>
  <c r="D89" i="1"/>
  <c r="K89" i="1"/>
  <c r="E90" i="1"/>
  <c r="D90" i="1"/>
  <c r="K90" i="1"/>
  <c r="E91" i="1"/>
  <c r="D91" i="1"/>
  <c r="K91" i="1"/>
  <c r="E92" i="1"/>
  <c r="D92" i="1"/>
  <c r="K92" i="1"/>
  <c r="E93" i="1"/>
  <c r="D93" i="1"/>
  <c r="K93" i="1"/>
  <c r="E94" i="1"/>
  <c r="D94" i="1"/>
  <c r="K94" i="1"/>
  <c r="E95" i="1"/>
  <c r="D95" i="1"/>
  <c r="K95" i="1"/>
  <c r="E96" i="1"/>
  <c r="D96" i="1"/>
  <c r="K96" i="1"/>
  <c r="E97" i="1"/>
  <c r="D97" i="1"/>
  <c r="K97" i="1"/>
  <c r="E98" i="1"/>
  <c r="D98" i="1"/>
  <c r="K98" i="1"/>
  <c r="E99" i="1"/>
  <c r="D99" i="1"/>
  <c r="K99" i="1"/>
  <c r="E100" i="1"/>
  <c r="D100" i="1"/>
  <c r="K100" i="1"/>
  <c r="E101" i="1"/>
  <c r="D101" i="1"/>
  <c r="K101" i="1"/>
  <c r="E102" i="1"/>
  <c r="D102" i="1"/>
  <c r="K102" i="1"/>
  <c r="E103" i="1"/>
  <c r="D103" i="1"/>
  <c r="K103" i="1"/>
  <c r="E104" i="1"/>
  <c r="D104" i="1"/>
  <c r="K104" i="1"/>
  <c r="E105" i="1"/>
  <c r="D105" i="1"/>
  <c r="K105" i="1"/>
  <c r="E106" i="1"/>
  <c r="D106" i="1"/>
  <c r="K106" i="1"/>
  <c r="E107" i="1"/>
  <c r="D107" i="1"/>
  <c r="K107" i="1"/>
  <c r="E108" i="1"/>
  <c r="D108" i="1"/>
  <c r="K108" i="1"/>
  <c r="E109" i="1"/>
  <c r="D109" i="1"/>
  <c r="K109" i="1"/>
  <c r="E110" i="1"/>
  <c r="D110" i="1"/>
  <c r="K110" i="1"/>
  <c r="E111" i="1"/>
  <c r="D111" i="1"/>
  <c r="K111" i="1"/>
  <c r="E112" i="1"/>
  <c r="D112" i="1"/>
  <c r="K112" i="1"/>
  <c r="E113" i="1"/>
  <c r="D113" i="1"/>
  <c r="K113" i="1"/>
  <c r="E114" i="1"/>
  <c r="D114" i="1"/>
  <c r="K114" i="1"/>
  <c r="E115" i="1"/>
  <c r="D115" i="1"/>
  <c r="K115" i="1"/>
  <c r="E116" i="1"/>
  <c r="D116" i="1"/>
  <c r="K116" i="1"/>
  <c r="E117" i="1"/>
  <c r="D117" i="1"/>
  <c r="K117" i="1"/>
  <c r="E118" i="1"/>
  <c r="D118" i="1"/>
  <c r="K118" i="1"/>
  <c r="E119" i="1"/>
  <c r="D119" i="1"/>
  <c r="K119" i="1"/>
  <c r="E120" i="1"/>
  <c r="D120" i="1"/>
  <c r="K120" i="1"/>
  <c r="E121" i="1"/>
  <c r="D121" i="1"/>
  <c r="K121" i="1"/>
  <c r="E122" i="1"/>
  <c r="D122" i="1"/>
  <c r="K122" i="1"/>
  <c r="E123" i="1"/>
  <c r="D123" i="1"/>
  <c r="K123" i="1"/>
  <c r="E124" i="1"/>
  <c r="D124" i="1"/>
  <c r="K124" i="1"/>
  <c r="E125" i="1"/>
  <c r="D125" i="1"/>
  <c r="K125" i="1"/>
  <c r="E126" i="1"/>
  <c r="D126" i="1"/>
  <c r="K126" i="1"/>
  <c r="E127" i="1"/>
  <c r="D127" i="1"/>
  <c r="K127" i="1"/>
  <c r="E128" i="1"/>
  <c r="D128" i="1"/>
  <c r="K128" i="1"/>
  <c r="E129" i="1"/>
  <c r="D129" i="1"/>
  <c r="K129" i="1"/>
  <c r="E131" i="1"/>
  <c r="D131" i="1"/>
  <c r="K131" i="1"/>
  <c r="E132" i="1"/>
  <c r="D132" i="1"/>
  <c r="K132" i="1"/>
  <c r="E133" i="1"/>
  <c r="D133" i="1"/>
  <c r="K133" i="1"/>
  <c r="E134" i="1"/>
  <c r="D134" i="1"/>
  <c r="K134" i="1"/>
  <c r="E135" i="1"/>
  <c r="D135" i="1"/>
  <c r="K135" i="1"/>
  <c r="E136" i="1"/>
  <c r="D136" i="1"/>
  <c r="K136" i="1"/>
  <c r="E137" i="1"/>
  <c r="D137" i="1"/>
  <c r="K137" i="1"/>
  <c r="E138" i="1"/>
  <c r="D138" i="1"/>
  <c r="K138" i="1"/>
  <c r="E139" i="1"/>
  <c r="D139" i="1"/>
  <c r="K139" i="1"/>
  <c r="E140" i="1"/>
  <c r="D140" i="1"/>
  <c r="K140" i="1"/>
  <c r="E141" i="1"/>
  <c r="D141" i="1"/>
  <c r="K141" i="1"/>
  <c r="E142" i="1"/>
  <c r="D142" i="1"/>
  <c r="K142" i="1"/>
  <c r="E143" i="1"/>
  <c r="D143" i="1"/>
  <c r="K143" i="1"/>
  <c r="E144" i="1"/>
  <c r="D144" i="1"/>
  <c r="K144" i="1"/>
  <c r="E145" i="1"/>
  <c r="D145" i="1"/>
  <c r="K145" i="1"/>
  <c r="E146" i="1"/>
  <c r="D146" i="1"/>
  <c r="K146" i="1"/>
  <c r="E147" i="1"/>
  <c r="D147" i="1"/>
  <c r="K147" i="1"/>
  <c r="E148" i="1"/>
  <c r="D148" i="1"/>
  <c r="K148" i="1"/>
  <c r="E149" i="1"/>
  <c r="D149" i="1"/>
  <c r="K149" i="1"/>
  <c r="E150" i="1"/>
  <c r="D150" i="1"/>
  <c r="K150" i="1"/>
  <c r="E151" i="1"/>
  <c r="D151" i="1"/>
  <c r="K151" i="1"/>
  <c r="E152" i="1"/>
  <c r="D152" i="1"/>
  <c r="K152" i="1"/>
  <c r="E153" i="1"/>
  <c r="D153" i="1"/>
  <c r="K153" i="1"/>
  <c r="E154" i="1"/>
  <c r="D154" i="1"/>
  <c r="K154" i="1"/>
  <c r="E155" i="1"/>
  <c r="D155" i="1"/>
  <c r="K155" i="1"/>
  <c r="E156" i="1"/>
  <c r="D156" i="1"/>
  <c r="K156" i="1"/>
  <c r="E157" i="1"/>
  <c r="D157" i="1"/>
  <c r="K157" i="1"/>
  <c r="E158" i="1"/>
  <c r="D158" i="1"/>
  <c r="K158" i="1"/>
  <c r="E159" i="1"/>
  <c r="D159" i="1"/>
  <c r="K159" i="1"/>
  <c r="E160" i="1"/>
  <c r="D160" i="1"/>
  <c r="K160" i="1"/>
  <c r="E161" i="1"/>
  <c r="D161" i="1"/>
  <c r="K161" i="1"/>
  <c r="E162" i="1"/>
  <c r="D162" i="1"/>
  <c r="K162" i="1"/>
  <c r="E163" i="1"/>
  <c r="D163" i="1"/>
  <c r="K163" i="1"/>
  <c r="E164" i="1"/>
  <c r="D164" i="1"/>
  <c r="K164" i="1"/>
  <c r="E165" i="1"/>
  <c r="D165" i="1"/>
  <c r="K165" i="1"/>
  <c r="E166" i="1"/>
  <c r="D166" i="1"/>
  <c r="K166" i="1"/>
  <c r="E167" i="1"/>
  <c r="D167" i="1"/>
  <c r="K167" i="1"/>
  <c r="E168" i="1"/>
  <c r="D168" i="1"/>
  <c r="K168" i="1"/>
  <c r="E169" i="1"/>
  <c r="D169" i="1"/>
  <c r="K169" i="1"/>
  <c r="E170" i="1"/>
  <c r="D170" i="1"/>
  <c r="K170" i="1"/>
  <c r="E171" i="1"/>
  <c r="D171" i="1"/>
  <c r="K171" i="1"/>
  <c r="E172" i="1"/>
  <c r="D172" i="1"/>
  <c r="K172" i="1"/>
  <c r="E173" i="1"/>
  <c r="D173" i="1"/>
  <c r="K173" i="1"/>
  <c r="E174" i="1"/>
  <c r="D174" i="1"/>
  <c r="K174" i="1"/>
  <c r="E175" i="1"/>
  <c r="D175" i="1"/>
  <c r="K175" i="1"/>
  <c r="E176" i="1"/>
  <c r="D176" i="1"/>
  <c r="K176" i="1"/>
  <c r="E177" i="1"/>
  <c r="D177" i="1"/>
  <c r="K177" i="1"/>
  <c r="E178" i="1"/>
  <c r="D178" i="1"/>
  <c r="K178" i="1"/>
  <c r="E179" i="1"/>
  <c r="D179" i="1"/>
  <c r="K179" i="1"/>
  <c r="E180" i="1"/>
  <c r="D180" i="1"/>
  <c r="K180" i="1"/>
  <c r="E181" i="1"/>
  <c r="D181" i="1"/>
  <c r="K181" i="1"/>
  <c r="E182" i="1"/>
  <c r="D182" i="1"/>
  <c r="K182" i="1"/>
  <c r="E183" i="1"/>
  <c r="D183" i="1"/>
  <c r="K183" i="1"/>
  <c r="E184" i="1"/>
  <c r="D184" i="1"/>
  <c r="K184" i="1"/>
  <c r="E185" i="1"/>
  <c r="D185" i="1"/>
  <c r="K185" i="1"/>
  <c r="E186" i="1"/>
  <c r="D186" i="1"/>
  <c r="K186" i="1"/>
  <c r="E187" i="1"/>
  <c r="D187" i="1"/>
  <c r="K187" i="1"/>
  <c r="E188" i="1"/>
  <c r="D188" i="1"/>
  <c r="K188" i="1"/>
  <c r="E189" i="1"/>
  <c r="D189" i="1"/>
  <c r="K189" i="1"/>
  <c r="E190" i="1"/>
  <c r="D190" i="1"/>
  <c r="K190" i="1"/>
  <c r="E191" i="1"/>
  <c r="D191" i="1"/>
  <c r="K191" i="1"/>
  <c r="E192" i="1"/>
  <c r="D192" i="1"/>
  <c r="K192" i="1"/>
  <c r="E193" i="1"/>
  <c r="D193" i="1"/>
  <c r="K193" i="1"/>
  <c r="E194" i="1"/>
  <c r="D194" i="1"/>
  <c r="K194" i="1"/>
  <c r="E195" i="1"/>
  <c r="D195" i="1"/>
  <c r="K195" i="1"/>
  <c r="E196" i="1"/>
  <c r="D196" i="1"/>
  <c r="K196" i="1"/>
  <c r="E197" i="1"/>
  <c r="D197" i="1"/>
  <c r="K197" i="1"/>
  <c r="E198" i="1"/>
  <c r="D198" i="1"/>
  <c r="K198" i="1"/>
  <c r="E199" i="1"/>
  <c r="D199" i="1"/>
  <c r="K199" i="1"/>
  <c r="E200" i="1"/>
  <c r="D200" i="1"/>
  <c r="K200" i="1"/>
  <c r="E201" i="1"/>
  <c r="D201" i="1"/>
  <c r="K201" i="1"/>
  <c r="E202" i="1"/>
  <c r="D202" i="1"/>
  <c r="K202" i="1"/>
  <c r="E203" i="1"/>
  <c r="D203" i="1"/>
  <c r="K203" i="1"/>
  <c r="E204" i="1"/>
  <c r="D204" i="1"/>
  <c r="K204" i="1"/>
  <c r="E205" i="1"/>
  <c r="D205" i="1"/>
  <c r="K205" i="1"/>
  <c r="E206" i="1"/>
  <c r="D206" i="1"/>
  <c r="K206" i="1"/>
  <c r="E207" i="1"/>
  <c r="D207" i="1"/>
  <c r="K207" i="1"/>
  <c r="E208" i="1"/>
  <c r="D208" i="1"/>
  <c r="K208" i="1"/>
  <c r="E209" i="1"/>
  <c r="D209" i="1"/>
  <c r="K209" i="1"/>
  <c r="E210" i="1"/>
  <c r="D210" i="1"/>
  <c r="K210" i="1"/>
  <c r="E211" i="1"/>
  <c r="D211" i="1"/>
  <c r="K211" i="1"/>
  <c r="E212" i="1"/>
  <c r="D212" i="1"/>
  <c r="K212" i="1"/>
  <c r="E213" i="1"/>
  <c r="D213" i="1"/>
  <c r="K213" i="1"/>
  <c r="E214" i="1"/>
  <c r="D214" i="1"/>
  <c r="K214" i="1"/>
  <c r="E215" i="1"/>
  <c r="D215" i="1"/>
  <c r="K215" i="1"/>
  <c r="E216" i="1"/>
  <c r="D216" i="1"/>
  <c r="K216" i="1"/>
  <c r="E217" i="1"/>
  <c r="D217" i="1"/>
  <c r="K217" i="1"/>
  <c r="E218" i="1"/>
  <c r="D218" i="1"/>
  <c r="K218" i="1"/>
  <c r="E219" i="1"/>
  <c r="D219" i="1"/>
  <c r="K219" i="1"/>
  <c r="E220" i="1"/>
  <c r="D220" i="1"/>
  <c r="K220" i="1"/>
  <c r="E221" i="1"/>
  <c r="D221" i="1"/>
  <c r="K221" i="1"/>
  <c r="E222" i="1"/>
  <c r="D222" i="1"/>
  <c r="K222" i="1"/>
  <c r="E223" i="1"/>
  <c r="D223" i="1"/>
  <c r="K223" i="1"/>
  <c r="E224" i="1"/>
  <c r="D224" i="1"/>
  <c r="K224" i="1"/>
  <c r="E225" i="1"/>
  <c r="D225" i="1"/>
  <c r="K225" i="1"/>
  <c r="E226" i="1"/>
  <c r="D226" i="1"/>
  <c r="K226" i="1"/>
  <c r="E227" i="1"/>
  <c r="D227" i="1"/>
  <c r="K227" i="1"/>
  <c r="E228" i="1"/>
  <c r="D228" i="1"/>
  <c r="K228" i="1"/>
  <c r="E229" i="1"/>
  <c r="D229" i="1"/>
  <c r="K229" i="1"/>
  <c r="E230" i="1"/>
  <c r="D230" i="1"/>
  <c r="K230" i="1"/>
  <c r="E231" i="1"/>
  <c r="D231" i="1"/>
  <c r="K231" i="1"/>
  <c r="E232" i="1"/>
  <c r="D232" i="1"/>
  <c r="K232" i="1"/>
  <c r="E233" i="1"/>
  <c r="D233" i="1"/>
  <c r="K233" i="1"/>
  <c r="E234" i="1"/>
  <c r="D234" i="1"/>
  <c r="K234" i="1"/>
  <c r="E235" i="1"/>
  <c r="D235" i="1"/>
  <c r="K235" i="1"/>
  <c r="E236" i="1"/>
  <c r="D236" i="1"/>
  <c r="K236" i="1"/>
  <c r="E237" i="1"/>
  <c r="D237" i="1"/>
  <c r="K237" i="1"/>
  <c r="E238" i="1"/>
  <c r="D238" i="1"/>
  <c r="K238" i="1"/>
  <c r="E239" i="1"/>
  <c r="D239" i="1"/>
  <c r="K239" i="1"/>
  <c r="E240" i="1"/>
  <c r="D240" i="1"/>
  <c r="K240" i="1"/>
  <c r="E241" i="1"/>
  <c r="D241" i="1"/>
  <c r="K241" i="1"/>
  <c r="E242" i="1"/>
  <c r="D242" i="1"/>
  <c r="K242" i="1"/>
  <c r="E243" i="1"/>
  <c r="D243" i="1"/>
  <c r="K243" i="1"/>
  <c r="E244" i="1"/>
  <c r="D244" i="1"/>
  <c r="K244" i="1"/>
  <c r="E245" i="1"/>
  <c r="D245" i="1"/>
  <c r="K245" i="1"/>
  <c r="E246" i="1"/>
  <c r="D246" i="1"/>
  <c r="K246" i="1"/>
  <c r="E247" i="1"/>
  <c r="D247" i="1"/>
  <c r="K247" i="1"/>
  <c r="E248" i="1"/>
  <c r="D248" i="1"/>
  <c r="K248" i="1"/>
  <c r="E249" i="1"/>
  <c r="D249" i="1"/>
  <c r="K249" i="1"/>
  <c r="E250" i="1"/>
  <c r="D250" i="1"/>
  <c r="K250" i="1"/>
  <c r="E251" i="1"/>
  <c r="D251" i="1"/>
  <c r="K251" i="1"/>
  <c r="E252" i="1"/>
  <c r="D252" i="1"/>
  <c r="K252" i="1"/>
  <c r="E253" i="1"/>
  <c r="D253" i="1"/>
  <c r="K253" i="1"/>
  <c r="E254" i="1"/>
  <c r="D254" i="1"/>
  <c r="K254" i="1"/>
  <c r="E255" i="1"/>
  <c r="D255" i="1"/>
  <c r="K255" i="1"/>
  <c r="E256" i="1"/>
  <c r="D256" i="1"/>
  <c r="K256" i="1"/>
  <c r="E257" i="1"/>
  <c r="D257" i="1"/>
  <c r="K257" i="1"/>
  <c r="E258" i="1"/>
  <c r="D258" i="1"/>
  <c r="K258" i="1"/>
  <c r="E259" i="1"/>
  <c r="D259" i="1"/>
  <c r="K259" i="1"/>
  <c r="E260" i="1"/>
  <c r="D260" i="1"/>
  <c r="K260" i="1"/>
  <c r="E261" i="1"/>
  <c r="D261" i="1"/>
  <c r="K261" i="1"/>
  <c r="E262" i="1"/>
  <c r="D262" i="1"/>
  <c r="K262" i="1"/>
  <c r="E263" i="1"/>
  <c r="D263" i="1"/>
  <c r="K263" i="1"/>
  <c r="E264" i="1"/>
  <c r="D264" i="1"/>
  <c r="K264" i="1"/>
  <c r="E265" i="1"/>
  <c r="D265" i="1"/>
  <c r="K265" i="1"/>
  <c r="E266" i="1"/>
  <c r="D266" i="1"/>
  <c r="K266" i="1"/>
  <c r="E267" i="1"/>
  <c r="D267" i="1"/>
  <c r="K267" i="1"/>
  <c r="E268" i="1"/>
  <c r="D268" i="1"/>
  <c r="K268" i="1"/>
  <c r="E269" i="1"/>
  <c r="D269" i="1"/>
  <c r="K269" i="1"/>
  <c r="E270" i="1"/>
  <c r="D270" i="1"/>
  <c r="K270" i="1"/>
  <c r="E271" i="1"/>
  <c r="D271" i="1"/>
  <c r="K271" i="1"/>
  <c r="E272" i="1"/>
  <c r="D272" i="1"/>
  <c r="K272" i="1"/>
  <c r="E273" i="1"/>
  <c r="D273" i="1"/>
  <c r="K273" i="1"/>
  <c r="E274" i="1"/>
  <c r="D274" i="1"/>
  <c r="K274" i="1"/>
  <c r="E275" i="1"/>
  <c r="D275" i="1"/>
  <c r="K275" i="1"/>
  <c r="E276" i="1"/>
  <c r="D276" i="1"/>
  <c r="K276" i="1"/>
  <c r="E277" i="1"/>
  <c r="D277" i="1"/>
  <c r="K277" i="1"/>
  <c r="E278" i="1"/>
  <c r="D278" i="1"/>
  <c r="K278" i="1"/>
  <c r="E279" i="1"/>
  <c r="D279" i="1"/>
  <c r="K279" i="1"/>
  <c r="E280" i="1"/>
  <c r="D280" i="1"/>
  <c r="K280" i="1"/>
  <c r="E281" i="1"/>
  <c r="D281" i="1"/>
  <c r="K281" i="1"/>
  <c r="E282" i="1"/>
  <c r="D282" i="1"/>
  <c r="K282" i="1"/>
  <c r="E283" i="1"/>
  <c r="D283" i="1"/>
  <c r="K283" i="1"/>
  <c r="E284" i="1"/>
  <c r="D284" i="1"/>
  <c r="K284" i="1"/>
  <c r="E285" i="1"/>
  <c r="D285" i="1"/>
  <c r="K285" i="1"/>
  <c r="E286" i="1"/>
  <c r="D286" i="1"/>
  <c r="K286" i="1"/>
  <c r="E287" i="1"/>
  <c r="D287" i="1"/>
  <c r="K287" i="1"/>
  <c r="E288" i="1"/>
  <c r="D288" i="1"/>
  <c r="K288" i="1"/>
  <c r="E289" i="1"/>
  <c r="D289" i="1"/>
  <c r="K289" i="1"/>
  <c r="E290" i="1"/>
  <c r="D290" i="1"/>
  <c r="K290" i="1"/>
  <c r="E291" i="1"/>
  <c r="D291" i="1"/>
  <c r="K291" i="1"/>
  <c r="E292" i="1"/>
  <c r="D292" i="1"/>
  <c r="K292" i="1"/>
  <c r="E293" i="1"/>
  <c r="D293" i="1"/>
  <c r="K293" i="1"/>
  <c r="E294" i="1"/>
  <c r="D294" i="1"/>
  <c r="K294" i="1"/>
  <c r="E295" i="1"/>
  <c r="D295" i="1"/>
  <c r="K295" i="1"/>
  <c r="E296" i="1"/>
  <c r="D296" i="1"/>
  <c r="K296" i="1"/>
  <c r="E297" i="1"/>
  <c r="D297" i="1"/>
  <c r="K297" i="1"/>
  <c r="E298" i="1"/>
  <c r="D298" i="1"/>
  <c r="K298" i="1"/>
  <c r="E299" i="1"/>
  <c r="D299" i="1"/>
  <c r="K299" i="1"/>
  <c r="E300" i="1"/>
  <c r="D300" i="1"/>
  <c r="K300" i="1"/>
  <c r="E301" i="1"/>
  <c r="D301" i="1"/>
  <c r="K301" i="1"/>
  <c r="E302" i="1"/>
  <c r="D302" i="1"/>
  <c r="K302" i="1"/>
  <c r="E303" i="1"/>
  <c r="D303" i="1"/>
  <c r="K303" i="1"/>
  <c r="E304" i="1"/>
  <c r="D304" i="1"/>
  <c r="K304" i="1"/>
  <c r="E305" i="1"/>
  <c r="D305" i="1"/>
  <c r="K305" i="1"/>
  <c r="E306" i="1"/>
  <c r="D306" i="1"/>
  <c r="K306" i="1"/>
  <c r="E307" i="1"/>
  <c r="D307" i="1"/>
  <c r="K307" i="1"/>
  <c r="E308" i="1"/>
  <c r="D308" i="1"/>
  <c r="K308" i="1"/>
  <c r="E309" i="1"/>
  <c r="D309" i="1"/>
  <c r="K309" i="1"/>
  <c r="E310" i="1"/>
  <c r="D310" i="1"/>
  <c r="K310" i="1"/>
  <c r="E311" i="1"/>
  <c r="D311" i="1"/>
  <c r="K311" i="1"/>
  <c r="E312" i="1"/>
  <c r="D312" i="1"/>
  <c r="K312" i="1"/>
  <c r="E313" i="1"/>
  <c r="D313" i="1"/>
  <c r="K313" i="1"/>
  <c r="E314" i="1"/>
  <c r="D314" i="1"/>
  <c r="K314" i="1"/>
  <c r="E315" i="1"/>
  <c r="D315" i="1"/>
  <c r="K315" i="1"/>
  <c r="E316" i="1"/>
  <c r="D316" i="1"/>
  <c r="K316" i="1"/>
  <c r="E317" i="1"/>
  <c r="D317" i="1"/>
  <c r="K317" i="1"/>
  <c r="E318" i="1"/>
  <c r="D318" i="1"/>
  <c r="K318" i="1"/>
  <c r="E319" i="1"/>
  <c r="D319" i="1"/>
  <c r="K319" i="1"/>
  <c r="E320" i="1"/>
  <c r="D320" i="1"/>
  <c r="K320" i="1"/>
  <c r="E321" i="1"/>
  <c r="D321" i="1"/>
  <c r="K321" i="1"/>
  <c r="E322" i="1"/>
  <c r="D322" i="1"/>
  <c r="K322" i="1"/>
  <c r="E323" i="1"/>
  <c r="D323" i="1"/>
  <c r="K323" i="1"/>
  <c r="E324" i="1"/>
  <c r="D324" i="1"/>
  <c r="K324" i="1"/>
  <c r="E325" i="1"/>
  <c r="D325" i="1"/>
  <c r="K325" i="1"/>
  <c r="E326" i="1"/>
  <c r="D326" i="1"/>
  <c r="K326" i="1"/>
  <c r="E327" i="1"/>
  <c r="D327" i="1"/>
  <c r="K327" i="1"/>
  <c r="E328" i="1"/>
  <c r="D328" i="1"/>
  <c r="K328" i="1"/>
  <c r="E329" i="1"/>
  <c r="D329" i="1"/>
  <c r="K329" i="1"/>
  <c r="E330" i="1"/>
  <c r="D330" i="1"/>
  <c r="K330" i="1"/>
  <c r="E331" i="1"/>
  <c r="D331" i="1"/>
  <c r="K331" i="1"/>
  <c r="E332" i="1"/>
  <c r="D332" i="1"/>
  <c r="K332" i="1"/>
  <c r="E333" i="1"/>
  <c r="D333" i="1"/>
  <c r="K333" i="1"/>
  <c r="E334" i="1"/>
  <c r="D334" i="1"/>
  <c r="K334" i="1"/>
  <c r="E335" i="1"/>
  <c r="D335" i="1"/>
  <c r="K335" i="1"/>
  <c r="E336" i="1"/>
  <c r="D336" i="1"/>
  <c r="K336" i="1"/>
  <c r="E337" i="1"/>
  <c r="D337" i="1"/>
  <c r="K337" i="1"/>
  <c r="E338" i="1"/>
  <c r="D338" i="1"/>
  <c r="K338" i="1"/>
  <c r="E339" i="1"/>
  <c r="D339" i="1"/>
  <c r="K339" i="1"/>
  <c r="E340" i="1"/>
  <c r="D340" i="1"/>
  <c r="K340" i="1"/>
  <c r="E341" i="1"/>
  <c r="D341" i="1"/>
  <c r="K341" i="1"/>
  <c r="E342" i="1"/>
  <c r="D342" i="1"/>
  <c r="K342" i="1"/>
  <c r="E343" i="1"/>
  <c r="D343" i="1"/>
  <c r="K343" i="1"/>
  <c r="E344" i="1"/>
  <c r="D344" i="1"/>
  <c r="K344" i="1"/>
  <c r="E345" i="1"/>
  <c r="D345" i="1"/>
  <c r="K345" i="1"/>
  <c r="E346" i="1"/>
  <c r="D346" i="1"/>
  <c r="K346" i="1"/>
  <c r="E347" i="1"/>
  <c r="D347" i="1"/>
  <c r="K347" i="1"/>
  <c r="E348" i="1"/>
  <c r="D348" i="1"/>
  <c r="K348" i="1"/>
  <c r="E349" i="1"/>
  <c r="D349" i="1"/>
  <c r="K349" i="1"/>
  <c r="E350" i="1"/>
  <c r="D350" i="1"/>
  <c r="K350" i="1"/>
  <c r="E351" i="1"/>
  <c r="D351" i="1"/>
  <c r="K351" i="1"/>
  <c r="E352" i="1"/>
  <c r="D352" i="1"/>
  <c r="K352" i="1"/>
  <c r="E353" i="1"/>
  <c r="D353" i="1"/>
  <c r="K353" i="1"/>
  <c r="E354" i="1"/>
  <c r="D354" i="1"/>
  <c r="K354" i="1"/>
  <c r="E355" i="1"/>
  <c r="D355" i="1"/>
  <c r="K355" i="1"/>
  <c r="E356" i="1"/>
  <c r="D356" i="1"/>
  <c r="K356" i="1"/>
  <c r="E357" i="1"/>
  <c r="D357" i="1"/>
  <c r="K357" i="1"/>
  <c r="E358" i="1"/>
  <c r="D358" i="1"/>
  <c r="K358" i="1"/>
  <c r="E359" i="1"/>
  <c r="D359" i="1"/>
  <c r="K359" i="1"/>
  <c r="E360" i="1"/>
  <c r="D360" i="1"/>
  <c r="K360" i="1"/>
  <c r="E361" i="1"/>
  <c r="D361" i="1"/>
  <c r="K361" i="1"/>
  <c r="E362" i="1"/>
  <c r="D362" i="1"/>
  <c r="K362" i="1"/>
  <c r="E363" i="1"/>
  <c r="D363" i="1"/>
  <c r="K363" i="1"/>
  <c r="E364" i="1"/>
  <c r="D364" i="1"/>
  <c r="K364" i="1"/>
  <c r="E365" i="1"/>
  <c r="D365" i="1"/>
  <c r="K365" i="1"/>
  <c r="E366" i="1"/>
  <c r="D366" i="1"/>
  <c r="K366" i="1"/>
  <c r="E367" i="1"/>
  <c r="D367" i="1"/>
  <c r="K367" i="1"/>
  <c r="E368" i="1"/>
  <c r="D368" i="1"/>
  <c r="K368" i="1"/>
  <c r="E369" i="1"/>
  <c r="D369" i="1"/>
  <c r="K369" i="1"/>
  <c r="E370" i="1"/>
  <c r="D370" i="1"/>
  <c r="K370" i="1"/>
  <c r="E371" i="1"/>
  <c r="D371" i="1"/>
  <c r="K371" i="1"/>
  <c r="E372" i="1"/>
  <c r="D372" i="1"/>
  <c r="K372" i="1"/>
  <c r="E373" i="1"/>
  <c r="D373" i="1"/>
  <c r="K373" i="1"/>
  <c r="N4" i="1"/>
  <c r="O4" i="1"/>
  <c r="G3" i="11"/>
  <c r="H3" i="11"/>
  <c r="I3" i="11"/>
  <c r="G4" i="11"/>
  <c r="H4" i="11"/>
  <c r="I4" i="11"/>
  <c r="G5" i="11"/>
  <c r="H5" i="11"/>
  <c r="I5" i="11"/>
  <c r="G6" i="11"/>
  <c r="H6" i="11"/>
  <c r="I6" i="11"/>
  <c r="G7" i="11"/>
  <c r="H7" i="11"/>
  <c r="I7" i="11"/>
  <c r="G8" i="11"/>
  <c r="H8" i="11"/>
  <c r="I8" i="11"/>
  <c r="G9" i="11"/>
  <c r="H9" i="11"/>
  <c r="I9" i="11"/>
  <c r="G2" i="11"/>
  <c r="H2" i="11"/>
  <c r="I2" i="11"/>
  <c r="N3" i="1"/>
  <c r="O3" i="1"/>
  <c r="N2" i="1"/>
  <c r="O2" i="1"/>
  <c r="K3" i="11"/>
  <c r="K4" i="11"/>
  <c r="K5" i="11"/>
  <c r="K6" i="11"/>
  <c r="K7" i="11"/>
  <c r="K8" i="11"/>
  <c r="K9" i="11"/>
  <c r="K2" i="1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E9" i="1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1" i="1"/>
  <c r="F132" i="1"/>
  <c r="F133" i="1"/>
  <c r="F134" i="1"/>
  <c r="F135" i="1"/>
  <c r="F136" i="1"/>
  <c r="F137" i="1"/>
  <c r="E6" i="1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E2" i="1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2" i="1"/>
  <c r="X3" i="9"/>
  <c r="Y3" i="9"/>
  <c r="X4" i="9"/>
  <c r="Y4" i="9"/>
  <c r="X5" i="9"/>
  <c r="Y5" i="9"/>
  <c r="X6" i="9"/>
  <c r="Y6" i="9"/>
  <c r="X7" i="9"/>
  <c r="Y7" i="9"/>
  <c r="X8" i="9"/>
  <c r="Y8" i="9"/>
  <c r="X9" i="9"/>
  <c r="Y9" i="9"/>
  <c r="X10" i="9"/>
  <c r="Y10" i="9"/>
  <c r="X11" i="9"/>
  <c r="Y11" i="9"/>
  <c r="X12" i="9"/>
  <c r="Y12" i="9"/>
  <c r="X13" i="9"/>
  <c r="Y13" i="9"/>
  <c r="X14" i="9"/>
  <c r="Y14" i="9"/>
  <c r="X15" i="9"/>
  <c r="Y15" i="9"/>
  <c r="X16" i="9"/>
  <c r="Y16" i="9"/>
  <c r="X17" i="9"/>
  <c r="Y17" i="9"/>
  <c r="X18" i="9"/>
  <c r="Y18" i="9"/>
  <c r="X19" i="9"/>
  <c r="Y19" i="9"/>
  <c r="X20" i="9"/>
  <c r="Y20" i="9"/>
  <c r="X21" i="9"/>
  <c r="Y21" i="9"/>
  <c r="X22" i="9"/>
  <c r="Y22" i="9"/>
  <c r="X23" i="9"/>
  <c r="Y23" i="9"/>
  <c r="X24" i="9"/>
  <c r="Y24" i="9"/>
  <c r="X25" i="9"/>
  <c r="Y25" i="9"/>
  <c r="X26" i="9"/>
  <c r="Y26" i="9"/>
  <c r="X27" i="9"/>
  <c r="Y27" i="9"/>
  <c r="X28" i="9"/>
  <c r="Y28" i="9"/>
  <c r="X29" i="9"/>
  <c r="Y29" i="9"/>
  <c r="X30" i="9"/>
  <c r="Y30" i="9"/>
  <c r="X31" i="9"/>
  <c r="Y31" i="9"/>
  <c r="X32" i="9"/>
  <c r="Y32" i="9"/>
  <c r="X33" i="9"/>
  <c r="Y33" i="9"/>
  <c r="X34" i="9"/>
  <c r="Y34" i="9"/>
  <c r="X35" i="9"/>
  <c r="Y35" i="9"/>
  <c r="X36" i="9"/>
  <c r="Y36" i="9"/>
  <c r="X37" i="9"/>
  <c r="Y37" i="9"/>
  <c r="X38" i="9"/>
  <c r="Y38" i="9"/>
  <c r="X39" i="9"/>
  <c r="Y39" i="9"/>
  <c r="X40" i="9"/>
  <c r="Y40" i="9"/>
  <c r="X41" i="9"/>
  <c r="Y41" i="9"/>
  <c r="X42" i="9"/>
  <c r="Y42" i="9"/>
  <c r="X43" i="9"/>
  <c r="Y43" i="9"/>
  <c r="X44" i="9"/>
  <c r="Y44" i="9"/>
  <c r="X45" i="9"/>
  <c r="Y45" i="9"/>
  <c r="X46" i="9"/>
  <c r="Y46" i="9"/>
  <c r="X47" i="9"/>
  <c r="Y47" i="9"/>
  <c r="X48" i="9"/>
  <c r="Y48" i="9"/>
  <c r="X49" i="9"/>
  <c r="Y49" i="9"/>
  <c r="X50" i="9"/>
  <c r="Y50" i="9"/>
  <c r="X51" i="9"/>
  <c r="Y51" i="9"/>
  <c r="X52" i="9"/>
  <c r="Y52" i="9"/>
  <c r="X53" i="9"/>
  <c r="Y53" i="9"/>
  <c r="X54" i="9"/>
  <c r="Y54" i="9"/>
  <c r="X55" i="9"/>
  <c r="Y55" i="9"/>
  <c r="X56" i="9"/>
  <c r="Y56" i="9"/>
  <c r="X57" i="9"/>
  <c r="Y57" i="9"/>
  <c r="X58" i="9"/>
  <c r="Y58" i="9"/>
  <c r="X59" i="9"/>
  <c r="Y59" i="9"/>
  <c r="X60" i="9"/>
  <c r="Y60" i="9"/>
  <c r="X61" i="9"/>
  <c r="Y61" i="9"/>
  <c r="X62" i="9"/>
  <c r="Y62" i="9"/>
  <c r="X63" i="9"/>
  <c r="Y63" i="9"/>
  <c r="X64" i="9"/>
  <c r="Y64" i="9"/>
  <c r="X65" i="9"/>
  <c r="Y65" i="9"/>
  <c r="X66" i="9"/>
  <c r="Y66" i="9"/>
  <c r="X67" i="9"/>
  <c r="Y67" i="9"/>
  <c r="X68" i="9"/>
  <c r="Y68" i="9"/>
  <c r="X69" i="9"/>
  <c r="Y69" i="9"/>
  <c r="X70" i="9"/>
  <c r="Y70" i="9"/>
  <c r="X71" i="9"/>
  <c r="Y71" i="9"/>
  <c r="X72" i="9"/>
  <c r="Y72" i="9"/>
  <c r="X73" i="9"/>
  <c r="Y73" i="9"/>
  <c r="X74" i="9"/>
  <c r="Y74" i="9"/>
  <c r="X75" i="9"/>
  <c r="Y75" i="9"/>
  <c r="X76" i="9"/>
  <c r="Y76" i="9"/>
  <c r="X77" i="9"/>
  <c r="Y77" i="9"/>
  <c r="X78" i="9"/>
  <c r="Y78" i="9"/>
  <c r="X79" i="9"/>
  <c r="Y79" i="9"/>
  <c r="X80" i="9"/>
  <c r="Y80" i="9"/>
  <c r="X81" i="9"/>
  <c r="Y81" i="9"/>
  <c r="X82" i="9"/>
  <c r="Y82" i="9"/>
  <c r="X83" i="9"/>
  <c r="Y83" i="9"/>
  <c r="X84" i="9"/>
  <c r="Y84" i="9"/>
  <c r="X85" i="9"/>
  <c r="Y85" i="9"/>
  <c r="X86" i="9"/>
  <c r="Y86" i="9"/>
  <c r="X87" i="9"/>
  <c r="Y87" i="9"/>
  <c r="X88" i="9"/>
  <c r="Y88" i="9"/>
  <c r="X89" i="9"/>
  <c r="Y89" i="9"/>
  <c r="X90" i="9"/>
  <c r="Y90" i="9"/>
  <c r="X91" i="9"/>
  <c r="Y91" i="9"/>
  <c r="X92" i="9"/>
  <c r="Y92" i="9"/>
  <c r="X93" i="9"/>
  <c r="Y93" i="9"/>
  <c r="X94" i="9"/>
  <c r="Y94" i="9"/>
  <c r="X95" i="9"/>
  <c r="Y95" i="9"/>
  <c r="X96" i="9"/>
  <c r="Y96" i="9"/>
  <c r="X97" i="9"/>
  <c r="Y97" i="9"/>
  <c r="X98" i="9"/>
  <c r="Y98" i="9"/>
  <c r="X99" i="9"/>
  <c r="Y99" i="9"/>
  <c r="X100" i="9"/>
  <c r="Y100" i="9"/>
  <c r="X101" i="9"/>
  <c r="Y101" i="9"/>
  <c r="X102" i="9"/>
  <c r="Y102" i="9"/>
  <c r="X103" i="9"/>
  <c r="Y103" i="9"/>
  <c r="X104" i="9"/>
  <c r="Y104" i="9"/>
  <c r="X105" i="9"/>
  <c r="Y105" i="9"/>
  <c r="X106" i="9"/>
  <c r="Y106" i="9"/>
  <c r="X107" i="9"/>
  <c r="Y107" i="9"/>
  <c r="X108" i="9"/>
  <c r="Y108" i="9"/>
  <c r="X109" i="9"/>
  <c r="Y109" i="9"/>
  <c r="X110" i="9"/>
  <c r="Y110" i="9"/>
  <c r="X111" i="9"/>
  <c r="Y111" i="9"/>
  <c r="X112" i="9"/>
  <c r="Y112" i="9"/>
  <c r="X113" i="9"/>
  <c r="Y113" i="9"/>
  <c r="X114" i="9"/>
  <c r="Y114" i="9"/>
  <c r="X115" i="9"/>
  <c r="Y115" i="9"/>
  <c r="X116" i="9"/>
  <c r="Y116" i="9"/>
  <c r="X117" i="9"/>
  <c r="Y117" i="9"/>
  <c r="X118" i="9"/>
  <c r="Y118" i="9"/>
  <c r="X119" i="9"/>
  <c r="Y119" i="9"/>
  <c r="X120" i="9"/>
  <c r="Y120" i="9"/>
  <c r="X121" i="9"/>
  <c r="Y121" i="9"/>
  <c r="X122" i="9"/>
  <c r="Y122" i="9"/>
  <c r="X123" i="9"/>
  <c r="Y123" i="9"/>
  <c r="X124" i="9"/>
  <c r="Y124" i="9"/>
  <c r="X125" i="9"/>
  <c r="Y125" i="9"/>
  <c r="X126" i="9"/>
  <c r="Y126" i="9"/>
  <c r="X127" i="9"/>
  <c r="Y127" i="9"/>
  <c r="X128" i="9"/>
  <c r="Y128" i="9"/>
  <c r="X129" i="9"/>
  <c r="Y129" i="9"/>
  <c r="X130" i="9"/>
  <c r="Y130" i="9"/>
  <c r="X131" i="9"/>
  <c r="Y131" i="9"/>
  <c r="X132" i="9"/>
  <c r="Y132" i="9"/>
  <c r="X133" i="9"/>
  <c r="Y133" i="9"/>
  <c r="X134" i="9"/>
  <c r="Y134" i="9"/>
  <c r="X135" i="9"/>
  <c r="Y135" i="9"/>
  <c r="X136" i="9"/>
  <c r="Y136" i="9"/>
  <c r="X137" i="9"/>
  <c r="Y137" i="9"/>
  <c r="X138" i="9"/>
  <c r="Y138" i="9"/>
  <c r="X139" i="9"/>
  <c r="Y139" i="9"/>
  <c r="X140" i="9"/>
  <c r="Y140" i="9"/>
  <c r="X141" i="9"/>
  <c r="Y141" i="9"/>
  <c r="X142" i="9"/>
  <c r="Y142" i="9"/>
  <c r="X143" i="9"/>
  <c r="Y143" i="9"/>
  <c r="X144" i="9"/>
  <c r="Y144" i="9"/>
  <c r="X145" i="9"/>
  <c r="Y145" i="9"/>
  <c r="X146" i="9"/>
  <c r="Y146" i="9"/>
  <c r="X147" i="9"/>
  <c r="Y147" i="9"/>
  <c r="X148" i="9"/>
  <c r="Y148" i="9"/>
  <c r="X149" i="9"/>
  <c r="Y149" i="9"/>
  <c r="X150" i="9"/>
  <c r="Y150" i="9"/>
  <c r="X151" i="9"/>
  <c r="Y151" i="9"/>
  <c r="X152" i="9"/>
  <c r="Y152" i="9"/>
  <c r="X153" i="9"/>
  <c r="Y153" i="9"/>
  <c r="X154" i="9"/>
  <c r="Y154" i="9"/>
  <c r="X155" i="9"/>
  <c r="Y155" i="9"/>
  <c r="X156" i="9"/>
  <c r="Y156" i="9"/>
  <c r="X157" i="9"/>
  <c r="Y157" i="9"/>
  <c r="X158" i="9"/>
  <c r="Y158" i="9"/>
  <c r="X159" i="9"/>
  <c r="Y159" i="9"/>
  <c r="X160" i="9"/>
  <c r="Y160" i="9"/>
  <c r="X161" i="9"/>
  <c r="Y161" i="9"/>
  <c r="X162" i="9"/>
  <c r="Y162" i="9"/>
  <c r="X163" i="9"/>
  <c r="Y163" i="9"/>
  <c r="X164" i="9"/>
  <c r="Y164" i="9"/>
  <c r="X165" i="9"/>
  <c r="Y165" i="9"/>
  <c r="X166" i="9"/>
  <c r="Y166" i="9"/>
  <c r="X167" i="9"/>
  <c r="Y167" i="9"/>
  <c r="X168" i="9"/>
  <c r="Y168" i="9"/>
  <c r="X169" i="9"/>
  <c r="Y169" i="9"/>
  <c r="X170" i="9"/>
  <c r="Y170" i="9"/>
  <c r="X171" i="9"/>
  <c r="Y171" i="9"/>
  <c r="X172" i="9"/>
  <c r="Y172" i="9"/>
  <c r="X173" i="9"/>
  <c r="Y173" i="9"/>
  <c r="X174" i="9"/>
  <c r="Y174" i="9"/>
  <c r="X175" i="9"/>
  <c r="Y175" i="9"/>
  <c r="X176" i="9"/>
  <c r="Y176" i="9"/>
  <c r="X177" i="9"/>
  <c r="Y177" i="9"/>
  <c r="X178" i="9"/>
  <c r="Y178" i="9"/>
  <c r="X179" i="9"/>
  <c r="Y179" i="9"/>
  <c r="X180" i="9"/>
  <c r="Y180" i="9"/>
  <c r="X181" i="9"/>
  <c r="Y181" i="9"/>
  <c r="X182" i="9"/>
  <c r="Y182" i="9"/>
  <c r="X183" i="9"/>
  <c r="Y183" i="9"/>
  <c r="X184" i="9"/>
  <c r="Y184" i="9"/>
  <c r="X185" i="9"/>
  <c r="Y185" i="9"/>
  <c r="X186" i="9"/>
  <c r="Y186" i="9"/>
  <c r="X187" i="9"/>
  <c r="Y187" i="9"/>
  <c r="X188" i="9"/>
  <c r="Y188" i="9"/>
  <c r="X189" i="9"/>
  <c r="Y189" i="9"/>
  <c r="X190" i="9"/>
  <c r="Y190" i="9"/>
  <c r="X191" i="9"/>
  <c r="Y191" i="9"/>
  <c r="X192" i="9"/>
  <c r="Y192" i="9"/>
  <c r="X193" i="9"/>
  <c r="Y193" i="9"/>
  <c r="X194" i="9"/>
  <c r="Y194" i="9"/>
  <c r="X195" i="9"/>
  <c r="Y195" i="9"/>
  <c r="X196" i="9"/>
  <c r="Y196" i="9"/>
  <c r="X197" i="9"/>
  <c r="Y197" i="9"/>
  <c r="X198" i="9"/>
  <c r="Y198" i="9"/>
  <c r="X199" i="9"/>
  <c r="Y199" i="9"/>
  <c r="X200" i="9"/>
  <c r="Y200" i="9"/>
  <c r="X201" i="9"/>
  <c r="Y201" i="9"/>
  <c r="X202" i="9"/>
  <c r="Y202" i="9"/>
  <c r="X203" i="9"/>
  <c r="Y203" i="9"/>
  <c r="X204" i="9"/>
  <c r="Y204" i="9"/>
  <c r="X205" i="9"/>
  <c r="Y205" i="9"/>
  <c r="X206" i="9"/>
  <c r="Y206" i="9"/>
  <c r="X207" i="9"/>
  <c r="Y207" i="9"/>
  <c r="X208" i="9"/>
  <c r="Y208" i="9"/>
  <c r="X209" i="9"/>
  <c r="Y209" i="9"/>
  <c r="X210" i="9"/>
  <c r="Y210" i="9"/>
  <c r="X211" i="9"/>
  <c r="Y211" i="9"/>
  <c r="X212" i="9"/>
  <c r="Y212" i="9"/>
  <c r="X213" i="9"/>
  <c r="Y213" i="9"/>
  <c r="X214" i="9"/>
  <c r="Y214" i="9"/>
  <c r="X215" i="9"/>
  <c r="Y215" i="9"/>
  <c r="X216" i="9"/>
  <c r="Y216" i="9"/>
  <c r="X217" i="9"/>
  <c r="Y217" i="9"/>
  <c r="X218" i="9"/>
  <c r="Y218" i="9"/>
  <c r="X219" i="9"/>
  <c r="Y219" i="9"/>
  <c r="X220" i="9"/>
  <c r="Y220" i="9"/>
  <c r="X221" i="9"/>
  <c r="Y221" i="9"/>
  <c r="X222" i="9"/>
  <c r="Y222" i="9"/>
  <c r="X223" i="9"/>
  <c r="Y223" i="9"/>
  <c r="X224" i="9"/>
  <c r="Y224" i="9"/>
  <c r="X225" i="9"/>
  <c r="Y225" i="9"/>
  <c r="X226" i="9"/>
  <c r="Y226" i="9"/>
  <c r="X227" i="9"/>
  <c r="Y227" i="9"/>
  <c r="X228" i="9"/>
  <c r="Y228" i="9"/>
  <c r="X229" i="9"/>
  <c r="Y229" i="9"/>
  <c r="X230" i="9"/>
  <c r="Y230" i="9"/>
  <c r="X231" i="9"/>
  <c r="Y231" i="9"/>
  <c r="X232" i="9"/>
  <c r="Y232" i="9"/>
  <c r="X233" i="9"/>
  <c r="Y233" i="9"/>
  <c r="X234" i="9"/>
  <c r="Y234" i="9"/>
  <c r="X235" i="9"/>
  <c r="Y235" i="9"/>
  <c r="X236" i="9"/>
  <c r="Y236" i="9"/>
  <c r="X237" i="9"/>
  <c r="Y237" i="9"/>
  <c r="X238" i="9"/>
  <c r="Y238" i="9"/>
  <c r="X239" i="9"/>
  <c r="Y239" i="9"/>
  <c r="X240" i="9"/>
  <c r="Y240" i="9"/>
  <c r="X241" i="9"/>
  <c r="Y241" i="9"/>
  <c r="X242" i="9"/>
  <c r="Y242" i="9"/>
  <c r="X243" i="9"/>
  <c r="Y243" i="9"/>
  <c r="X244" i="9"/>
  <c r="Y244" i="9"/>
  <c r="X245" i="9"/>
  <c r="Y245" i="9"/>
  <c r="X246" i="9"/>
  <c r="Y246" i="9"/>
  <c r="X247" i="9"/>
  <c r="Y247" i="9"/>
  <c r="X248" i="9"/>
  <c r="Y248" i="9"/>
  <c r="X249" i="9"/>
  <c r="Y249" i="9"/>
  <c r="X250" i="9"/>
  <c r="Y250" i="9"/>
  <c r="X251" i="9"/>
  <c r="Y251" i="9"/>
  <c r="X252" i="9"/>
  <c r="Y252" i="9"/>
  <c r="X253" i="9"/>
  <c r="Y253" i="9"/>
  <c r="X254" i="9"/>
  <c r="Y254" i="9"/>
  <c r="X255" i="9"/>
  <c r="Y255" i="9"/>
  <c r="X256" i="9"/>
  <c r="Y256" i="9"/>
  <c r="X257" i="9"/>
  <c r="Y257" i="9"/>
  <c r="X258" i="9"/>
  <c r="Y258" i="9"/>
  <c r="X259" i="9"/>
  <c r="Y259" i="9"/>
  <c r="X260" i="9"/>
  <c r="Y260" i="9"/>
  <c r="X261" i="9"/>
  <c r="Y261" i="9"/>
  <c r="X262" i="9"/>
  <c r="Y262" i="9"/>
  <c r="X263" i="9"/>
  <c r="Y263" i="9"/>
  <c r="X264" i="9"/>
  <c r="Y264" i="9"/>
  <c r="X265" i="9"/>
  <c r="Y265" i="9"/>
  <c r="X266" i="9"/>
  <c r="Y266" i="9"/>
  <c r="X267" i="9"/>
  <c r="Y267" i="9"/>
  <c r="X268" i="9"/>
  <c r="Y268" i="9"/>
  <c r="X269" i="9"/>
  <c r="Y269" i="9"/>
  <c r="X270" i="9"/>
  <c r="Y270" i="9"/>
  <c r="X271" i="9"/>
  <c r="Y271" i="9"/>
  <c r="X272" i="9"/>
  <c r="Y272" i="9"/>
  <c r="X273" i="9"/>
  <c r="Y273" i="9"/>
  <c r="X274" i="9"/>
  <c r="Y274" i="9"/>
  <c r="X275" i="9"/>
  <c r="Y275" i="9"/>
  <c r="X276" i="9"/>
  <c r="Y276" i="9"/>
  <c r="X277" i="9"/>
  <c r="Y277" i="9"/>
  <c r="X278" i="9"/>
  <c r="Y278" i="9"/>
  <c r="X279" i="9"/>
  <c r="Y279" i="9"/>
  <c r="X280" i="9"/>
  <c r="Y280" i="9"/>
  <c r="X281" i="9"/>
  <c r="Y281" i="9"/>
  <c r="X282" i="9"/>
  <c r="Y282" i="9"/>
  <c r="X283" i="9"/>
  <c r="Y283" i="9"/>
  <c r="X284" i="9"/>
  <c r="Y284" i="9"/>
  <c r="X285" i="9"/>
  <c r="Y285" i="9"/>
  <c r="X286" i="9"/>
  <c r="Y286" i="9"/>
  <c r="X287" i="9"/>
  <c r="Y287" i="9"/>
  <c r="X288" i="9"/>
  <c r="Y288" i="9"/>
  <c r="X289" i="9"/>
  <c r="Y289" i="9"/>
  <c r="X290" i="9"/>
  <c r="Y290" i="9"/>
  <c r="X291" i="9"/>
  <c r="Y291" i="9"/>
  <c r="X292" i="9"/>
  <c r="Y292" i="9"/>
  <c r="X293" i="9"/>
  <c r="Y293" i="9"/>
  <c r="X294" i="9"/>
  <c r="Y294" i="9"/>
  <c r="X295" i="9"/>
  <c r="Y295" i="9"/>
  <c r="X296" i="9"/>
  <c r="Y296" i="9"/>
  <c r="X297" i="9"/>
  <c r="Y297" i="9"/>
  <c r="X298" i="9"/>
  <c r="Y298" i="9"/>
  <c r="X299" i="9"/>
  <c r="Y299" i="9"/>
  <c r="X300" i="9"/>
  <c r="Y300" i="9"/>
  <c r="X301" i="9"/>
  <c r="Y301" i="9"/>
  <c r="X302" i="9"/>
  <c r="Y302" i="9"/>
  <c r="X303" i="9"/>
  <c r="Y303" i="9"/>
  <c r="X304" i="9"/>
  <c r="Y304" i="9"/>
  <c r="X305" i="9"/>
  <c r="Y305" i="9"/>
  <c r="X306" i="9"/>
  <c r="Y306" i="9"/>
  <c r="X307" i="9"/>
  <c r="Y307" i="9"/>
  <c r="X308" i="9"/>
  <c r="Y308" i="9"/>
  <c r="X309" i="9"/>
  <c r="Y309" i="9"/>
  <c r="X310" i="9"/>
  <c r="Y310" i="9"/>
  <c r="X311" i="9"/>
  <c r="Y311" i="9"/>
  <c r="X312" i="9"/>
  <c r="Y312" i="9"/>
  <c r="X313" i="9"/>
  <c r="Y313" i="9"/>
  <c r="X314" i="9"/>
  <c r="Y314" i="9"/>
  <c r="X315" i="9"/>
  <c r="Y315" i="9"/>
  <c r="X316" i="9"/>
  <c r="Y316" i="9"/>
  <c r="X317" i="9"/>
  <c r="Y317" i="9"/>
  <c r="X318" i="9"/>
  <c r="Y318" i="9"/>
  <c r="X319" i="9"/>
  <c r="Y319" i="9"/>
  <c r="X320" i="9"/>
  <c r="Y320" i="9"/>
  <c r="X321" i="9"/>
  <c r="Y321" i="9"/>
  <c r="X322" i="9"/>
  <c r="Y322" i="9"/>
  <c r="X323" i="9"/>
  <c r="Y323" i="9"/>
  <c r="X324" i="9"/>
  <c r="Y324" i="9"/>
  <c r="X325" i="9"/>
  <c r="Y325" i="9"/>
  <c r="X326" i="9"/>
  <c r="Y326" i="9"/>
  <c r="X327" i="9"/>
  <c r="Y327" i="9"/>
  <c r="X328" i="9"/>
  <c r="Y328" i="9"/>
  <c r="X329" i="9"/>
  <c r="Y329" i="9"/>
  <c r="X330" i="9"/>
  <c r="Y330" i="9"/>
  <c r="X331" i="9"/>
  <c r="Y331" i="9"/>
  <c r="X332" i="9"/>
  <c r="Y332" i="9"/>
  <c r="X333" i="9"/>
  <c r="Y333" i="9"/>
  <c r="X334" i="9"/>
  <c r="Y334" i="9"/>
  <c r="X335" i="9"/>
  <c r="Y335" i="9"/>
  <c r="X336" i="9"/>
  <c r="Y336" i="9"/>
  <c r="X337" i="9"/>
  <c r="Y337" i="9"/>
  <c r="X338" i="9"/>
  <c r="Y338" i="9"/>
  <c r="X339" i="9"/>
  <c r="Y339" i="9"/>
  <c r="X340" i="9"/>
  <c r="Y340" i="9"/>
  <c r="X341" i="9"/>
  <c r="Y341" i="9"/>
  <c r="X342" i="9"/>
  <c r="Y342" i="9"/>
  <c r="X343" i="9"/>
  <c r="Y343" i="9"/>
  <c r="X344" i="9"/>
  <c r="Y344" i="9"/>
  <c r="X345" i="9"/>
  <c r="Y345" i="9"/>
  <c r="X346" i="9"/>
  <c r="Y346" i="9"/>
  <c r="X347" i="9"/>
  <c r="Y347" i="9"/>
  <c r="X348" i="9"/>
  <c r="Y348" i="9"/>
  <c r="X349" i="9"/>
  <c r="Y349" i="9"/>
  <c r="X350" i="9"/>
  <c r="Y350" i="9"/>
  <c r="X351" i="9"/>
  <c r="Y351" i="9"/>
  <c r="X352" i="9"/>
  <c r="Y352" i="9"/>
  <c r="X353" i="9"/>
  <c r="Y353" i="9"/>
  <c r="X354" i="9"/>
  <c r="Y354" i="9"/>
  <c r="X355" i="9"/>
  <c r="Y355" i="9"/>
  <c r="X356" i="9"/>
  <c r="Y356" i="9"/>
  <c r="X357" i="9"/>
  <c r="Y357" i="9"/>
  <c r="X358" i="9"/>
  <c r="Y358" i="9"/>
  <c r="X359" i="9"/>
  <c r="Y359" i="9"/>
  <c r="X360" i="9"/>
  <c r="Y360" i="9"/>
  <c r="X361" i="9"/>
  <c r="Y361" i="9"/>
  <c r="X362" i="9"/>
  <c r="Y362" i="9"/>
  <c r="X363" i="9"/>
  <c r="Y363" i="9"/>
  <c r="X364" i="9"/>
  <c r="Y364" i="9"/>
  <c r="X365" i="9"/>
  <c r="Y365" i="9"/>
  <c r="X366" i="9"/>
  <c r="Y366" i="9"/>
  <c r="X367" i="9"/>
  <c r="Y367" i="9"/>
  <c r="X368" i="9"/>
  <c r="Y368" i="9"/>
  <c r="X369" i="9"/>
  <c r="Y369" i="9"/>
  <c r="X370" i="9"/>
  <c r="Y370" i="9"/>
  <c r="X371" i="9"/>
  <c r="Y371" i="9"/>
  <c r="X372" i="9"/>
  <c r="Y372" i="9"/>
  <c r="X373" i="9"/>
  <c r="Y373" i="9"/>
  <c r="Y2" i="9"/>
  <c r="X2" i="9"/>
  <c r="L2" i="1"/>
</calcChain>
</file>

<file path=xl/sharedStrings.xml><?xml version="1.0" encoding="utf-8"?>
<sst xmlns="http://schemas.openxmlformats.org/spreadsheetml/2006/main" count="1856" uniqueCount="361">
  <si>
    <t>Barra</t>
  </si>
  <si>
    <t>Tipo</t>
  </si>
  <si>
    <t>DE</t>
  </si>
  <si>
    <t>PARA</t>
  </si>
  <si>
    <t>Nº trecho</t>
  </si>
  <si>
    <t>Nº do trecho</t>
  </si>
  <si>
    <t>Faixa de regulação</t>
  </si>
  <si>
    <t>Número de tapes</t>
  </si>
  <si>
    <t>Tap fixo</t>
  </si>
  <si>
    <t>Defasagem angular (graus)</t>
  </si>
  <si>
    <t>b (S/km)</t>
  </si>
  <si>
    <t>Módulo da potência base (kVA)</t>
  </si>
  <si>
    <t>Ângulo da potência base (graus)</t>
  </si>
  <si>
    <t>Pd (kW)</t>
  </si>
  <si>
    <t>Pg (kW)</t>
  </si>
  <si>
    <t>Qg (kVAr)</t>
  </si>
  <si>
    <t>Qd (kVAr)</t>
  </si>
  <si>
    <t>bshuntbarra (kVAr)</t>
  </si>
  <si>
    <t>Vbase (kV)</t>
  </si>
  <si>
    <t>Vnom primário (pu)</t>
  </si>
  <si>
    <t>Vnom secundário (pu)</t>
  </si>
  <si>
    <t>r (Ohm/km)</t>
  </si>
  <si>
    <t>x (Ohm/km)</t>
  </si>
  <si>
    <t>Distância (km)</t>
  </si>
  <si>
    <t>Chave?</t>
  </si>
  <si>
    <t>Status chave</t>
  </si>
  <si>
    <t>Coordenada vertical</t>
  </si>
  <si>
    <t>Coordenada horizontal</t>
  </si>
  <si>
    <t>Vesp (kV)</t>
  </si>
  <si>
    <t>X/R</t>
  </si>
  <si>
    <t>Φperf (graus)</t>
  </si>
  <si>
    <t>Máximo:</t>
  </si>
  <si>
    <t>Mínimo:</t>
  </si>
  <si>
    <t>Média:</t>
  </si>
  <si>
    <t>ID</t>
  </si>
  <si>
    <t>Longitude DE</t>
  </si>
  <si>
    <t>Latitude DE</t>
  </si>
  <si>
    <t>Longitude PARA</t>
  </si>
  <si>
    <t>Latitude PARA</t>
  </si>
  <si>
    <t>Fases</t>
  </si>
  <si>
    <t>Ampacidade</t>
  </si>
  <si>
    <t>R+</t>
  </si>
  <si>
    <t>X+</t>
  </si>
  <si>
    <t>R0</t>
  </si>
  <si>
    <t>X0</t>
  </si>
  <si>
    <t>Pb</t>
  </si>
  <si>
    <t>Pc</t>
  </si>
  <si>
    <t>Qb</t>
  </si>
  <si>
    <t>Qc</t>
  </si>
  <si>
    <t>Pa (w)</t>
  </si>
  <si>
    <t>Qa (var)</t>
  </si>
  <si>
    <t>tap</t>
  </si>
  <si>
    <t>Cap (S)</t>
  </si>
  <si>
    <t>Cabo</t>
  </si>
  <si>
    <t>'1200_1201'</t>
  </si>
  <si>
    <t>'1017_1094'</t>
  </si>
  <si>
    <t>'1018_1019'</t>
  </si>
  <si>
    <t>'1098_1099'</t>
  </si>
  <si>
    <t>'1101_1102'</t>
  </si>
  <si>
    <t>'1013_1014'</t>
  </si>
  <si>
    <t>'1205_1020'</t>
  </si>
  <si>
    <t>'1030_1031'</t>
  </si>
  <si>
    <t>'1033_1034'</t>
  </si>
  <si>
    <t>'1034_1035'</t>
  </si>
  <si>
    <t>'1037_1038'</t>
  </si>
  <si>
    <t>'1040_1041'</t>
  </si>
  <si>
    <t>'1044_1045'</t>
  </si>
  <si>
    <t>'1045_1046'</t>
  </si>
  <si>
    <t>'1049_1050'</t>
  </si>
  <si>
    <t>'1053_1054'</t>
  </si>
  <si>
    <t>'1056_1028'</t>
  </si>
  <si>
    <t>'1028_1029'</t>
  </si>
  <si>
    <t>'1062_1063'</t>
  </si>
  <si>
    <t>'1066_1067'</t>
  </si>
  <si>
    <t>'1070_1071'</t>
  </si>
  <si>
    <t>'1073_1074'</t>
  </si>
  <si>
    <t>'1076_1077'</t>
  </si>
  <si>
    <t>'1079_1080'</t>
  </si>
  <si>
    <t>'1082_1083'</t>
  </si>
  <si>
    <t>'1086_1087'</t>
  </si>
  <si>
    <t>'1089_1090'</t>
  </si>
  <si>
    <t>'1090_1091'</t>
  </si>
  <si>
    <t>'1093_1057'</t>
  </si>
  <si>
    <t>'1105_1106'</t>
  </si>
  <si>
    <t>'1108_1109'</t>
  </si>
  <si>
    <t>'1111_1112'</t>
  </si>
  <si>
    <t>'1112_1113'</t>
  </si>
  <si>
    <t>'1116_1117'</t>
  </si>
  <si>
    <t>'1120_1121'</t>
  </si>
  <si>
    <t>'1123_1124'</t>
  </si>
  <si>
    <t>'1127_1128'</t>
  </si>
  <si>
    <t>'1130_1131'</t>
  </si>
  <si>
    <t>'1132_1133'</t>
  </si>
  <si>
    <t>'1137_1138'</t>
  </si>
  <si>
    <t>'1141_1142'</t>
  </si>
  <si>
    <t>'1145_1146'</t>
  </si>
  <si>
    <t>'1149_1150'</t>
  </si>
  <si>
    <t>'1152_1153'</t>
  </si>
  <si>
    <t>'1156_1157'</t>
  </si>
  <si>
    <t>'1159_1160'</t>
  </si>
  <si>
    <t>'1163_1164'</t>
  </si>
  <si>
    <t>'1165_1166'</t>
  </si>
  <si>
    <t>'1166_1167'</t>
  </si>
  <si>
    <t>'1169_1170'</t>
  </si>
  <si>
    <t>'1125_1126'</t>
  </si>
  <si>
    <t>'1173_1174'</t>
  </si>
  <si>
    <t>'1176_1177'</t>
  </si>
  <si>
    <t>'1180_1181'</t>
  </si>
  <si>
    <t>'1183_1184'</t>
  </si>
  <si>
    <t>'1185_1186'</t>
  </si>
  <si>
    <t>'1187_1188'</t>
  </si>
  <si>
    <t>'1190_1191'</t>
  </si>
  <si>
    <t>'1194_1195'</t>
  </si>
  <si>
    <t>'1238_1239'</t>
  </si>
  <si>
    <t>'1281_1282'</t>
  </si>
  <si>
    <t>'1295_1228'</t>
  </si>
  <si>
    <t>'1292_1293'</t>
  </si>
  <si>
    <t>'869_870'</t>
  </si>
  <si>
    <t>'591_592'</t>
  </si>
  <si>
    <t>'XXE07_16'</t>
  </si>
  <si>
    <t>'87_88'</t>
  </si>
  <si>
    <t>'600_602'</t>
  </si>
  <si>
    <t>'86_84'</t>
  </si>
  <si>
    <t>'986_987'</t>
  </si>
  <si>
    <t>'605_89'</t>
  </si>
  <si>
    <t>'89_91'</t>
  </si>
  <si>
    <t>'92_93'</t>
  </si>
  <si>
    <t>'93_101'</t>
  </si>
  <si>
    <t>'104_1299'</t>
  </si>
  <si>
    <t>'609_902'</t>
  </si>
  <si>
    <t>'610_612'</t>
  </si>
  <si>
    <t>'897_613'</t>
  </si>
  <si>
    <t>'997_994'</t>
  </si>
  <si>
    <t>'616_617'</t>
  </si>
  <si>
    <t>'882_883'</t>
  </si>
  <si>
    <t>'884_1003'</t>
  </si>
  <si>
    <t>'1000_1002'</t>
  </si>
  <si>
    <t>'57_54'</t>
  </si>
  <si>
    <t>'54_56'</t>
  </si>
  <si>
    <t>'52_67'</t>
  </si>
  <si>
    <t>'99_100'</t>
  </si>
  <si>
    <t>'422_96'</t>
  </si>
  <si>
    <t>'94_95'</t>
  </si>
  <si>
    <t>'992_427'</t>
  </si>
  <si>
    <t>'779_73'</t>
  </si>
  <si>
    <t>'789_430'</t>
  </si>
  <si>
    <t>'83_81'</t>
  </si>
  <si>
    <t>'78_80'</t>
  </si>
  <si>
    <t>'96_97'</t>
  </si>
  <si>
    <t>'96_98'</t>
  </si>
  <si>
    <t>'424_107'</t>
  </si>
  <si>
    <t>'623_624'</t>
  </si>
  <si>
    <t>'641_642'</t>
  </si>
  <si>
    <t>'668_669'</t>
  </si>
  <si>
    <t>'910_911'</t>
  </si>
  <si>
    <t>'988_764'</t>
  </si>
  <si>
    <t>'684_751'</t>
  </si>
  <si>
    <t>'827_489'</t>
  </si>
  <si>
    <t>'492_6'</t>
  </si>
  <si>
    <t>'57_58'</t>
  </si>
  <si>
    <t>'999_60'</t>
  </si>
  <si>
    <t>'62_64'</t>
  </si>
  <si>
    <t>'55_66'</t>
  </si>
  <si>
    <t>'998_396'</t>
  </si>
  <si>
    <t>'396_397'</t>
  </si>
  <si>
    <t>'397_402'</t>
  </si>
  <si>
    <t>'402_404'</t>
  </si>
  <si>
    <t>'49_45'</t>
  </si>
  <si>
    <t>'46_433'</t>
  </si>
  <si>
    <t>'44_42'</t>
  </si>
  <si>
    <t>'396_398'</t>
  </si>
  <si>
    <t>'417_393'</t>
  </si>
  <si>
    <t>'393_395'</t>
  </si>
  <si>
    <t>'395_391'</t>
  </si>
  <si>
    <t>'391_388'</t>
  </si>
  <si>
    <t>'390_386'</t>
  </si>
  <si>
    <t>'393_394'</t>
  </si>
  <si>
    <t>'577_575'</t>
  </si>
  <si>
    <t>'391_392'</t>
  </si>
  <si>
    <t>'982_979'</t>
  </si>
  <si>
    <t>'817_818'</t>
  </si>
  <si>
    <t>'XXE07_4'</t>
  </si>
  <si>
    <t>'496_497'</t>
  </si>
  <si>
    <t>'497_464'</t>
  </si>
  <si>
    <t>'989_12'</t>
  </si>
  <si>
    <t>'501_504'</t>
  </si>
  <si>
    <t>'480_482'</t>
  </si>
  <si>
    <t>'509_506'</t>
  </si>
  <si>
    <t>'8_9'</t>
  </si>
  <si>
    <t>'XXE07_5'</t>
  </si>
  <si>
    <t>'XXE07_6'</t>
  </si>
  <si>
    <t>'10_14'</t>
  </si>
  <si>
    <t>'XXE07_7'</t>
  </si>
  <si>
    <t>'XXE07_10'</t>
  </si>
  <si>
    <t>'461_463'</t>
  </si>
  <si>
    <t>'458_456'</t>
  </si>
  <si>
    <t>'778_27'</t>
  </si>
  <si>
    <t>'16_18'</t>
  </si>
  <si>
    <t>'806_807'</t>
  </si>
  <si>
    <t>'463_791'</t>
  </si>
  <si>
    <t>'860_522'</t>
  </si>
  <si>
    <t>'524_861'</t>
  </si>
  <si>
    <t>'858_859'</t>
  </si>
  <si>
    <t>'853_536'</t>
  </si>
  <si>
    <t>'540_543'</t>
  </si>
  <si>
    <t>'847_541'</t>
  </si>
  <si>
    <t>'546_382'</t>
  </si>
  <si>
    <t>'842_843'</t>
  </si>
  <si>
    <t>'862_563'</t>
  </si>
  <si>
    <t>'798_797'</t>
  </si>
  <si>
    <t>'111_112'</t>
  </si>
  <si>
    <t>'960_123'</t>
  </si>
  <si>
    <t>'125_121'</t>
  </si>
  <si>
    <t>'120_118'</t>
  </si>
  <si>
    <t>'118_115'</t>
  </si>
  <si>
    <t>'117_971'</t>
  </si>
  <si>
    <t>'1005_113'</t>
  </si>
  <si>
    <t>'126_127'</t>
  </si>
  <si>
    <t>'127_131'</t>
  </si>
  <si>
    <t>'131_130'</t>
  </si>
  <si>
    <t>'130_128'</t>
  </si>
  <si>
    <t>'966_203'</t>
  </si>
  <si>
    <t>'965_206'</t>
  </si>
  <si>
    <t>'210_211'</t>
  </si>
  <si>
    <t>'211_208'</t>
  </si>
  <si>
    <t>'780_201'</t>
  </si>
  <si>
    <t>'974_150'</t>
  </si>
  <si>
    <t>'150_151'</t>
  </si>
  <si>
    <t>'976_216'</t>
  </si>
  <si>
    <t>'216_218'</t>
  </si>
  <si>
    <t>'923_924'</t>
  </si>
  <si>
    <t>'924_925'</t>
  </si>
  <si>
    <t>'926_772'</t>
  </si>
  <si>
    <t>'772_773'</t>
  </si>
  <si>
    <t>'927_770'</t>
  </si>
  <si>
    <t>'152_147'</t>
  </si>
  <si>
    <t>'149_765'</t>
  </si>
  <si>
    <t>'766_144'</t>
  </si>
  <si>
    <t>'141_142'</t>
  </si>
  <si>
    <t>'932_934'</t>
  </si>
  <si>
    <t>'936_153'</t>
  </si>
  <si>
    <t>'765_767'</t>
  </si>
  <si>
    <t>'933_405'</t>
  </si>
  <si>
    <t>'405_140'</t>
  </si>
  <si>
    <t>'137_139'</t>
  </si>
  <si>
    <t>'138_158'</t>
  </si>
  <si>
    <t>'159_170'</t>
  </si>
  <si>
    <t>'170_167'</t>
  </si>
  <si>
    <t>'167_168'</t>
  </si>
  <si>
    <t>'168_175'</t>
  </si>
  <si>
    <t>'407_182'</t>
  </si>
  <si>
    <t>'182_183'</t>
  </si>
  <si>
    <t>'188_191'</t>
  </si>
  <si>
    <t>'191_192'</t>
  </si>
  <si>
    <t>'169_164'</t>
  </si>
  <si>
    <t>'164_165'</t>
  </si>
  <si>
    <t>'165_161'</t>
  </si>
  <si>
    <t>'161_162'</t>
  </si>
  <si>
    <t>'183_189'</t>
  </si>
  <si>
    <t>'186_184'</t>
  </si>
  <si>
    <t>'166_172'</t>
  </si>
  <si>
    <t>'186_187'</t>
  </si>
  <si>
    <t>'193_195'</t>
  </si>
  <si>
    <t>'195_196'</t>
  </si>
  <si>
    <t>'940_299'</t>
  </si>
  <si>
    <t>'299_300'</t>
  </si>
  <si>
    <t>'197_199'</t>
  </si>
  <si>
    <t>'301_941'</t>
  </si>
  <si>
    <t>'298_294'</t>
  </si>
  <si>
    <t>'296_291'</t>
  </si>
  <si>
    <t>'293_288'</t>
  </si>
  <si>
    <t>'288_289'</t>
  </si>
  <si>
    <t>'468_469'</t>
  </si>
  <si>
    <t>'308_306'</t>
  </si>
  <si>
    <t>'303_304'</t>
  </si>
  <si>
    <t>'288_290'</t>
  </si>
  <si>
    <t>'435_281'</t>
  </si>
  <si>
    <t>'281_282'</t>
  </si>
  <si>
    <t>'287_313'</t>
  </si>
  <si>
    <t>'283_279'</t>
  </si>
  <si>
    <t>'942_276'</t>
  </si>
  <si>
    <t>'276_273'</t>
  </si>
  <si>
    <t>'273_274'</t>
  </si>
  <si>
    <t>'274_316'</t>
  </si>
  <si>
    <t>'275_271'</t>
  </si>
  <si>
    <t>'272_473'</t>
  </si>
  <si>
    <t>'269_270'</t>
  </si>
  <si>
    <t>'928_929'</t>
  </si>
  <si>
    <t>'272_943'</t>
  </si>
  <si>
    <t>'226_370'</t>
  </si>
  <si>
    <t>'370_368'</t>
  </si>
  <si>
    <t>'367_364'</t>
  </si>
  <si>
    <t>'365_362'</t>
  </si>
  <si>
    <t>'363_360'</t>
  </si>
  <si>
    <t>'947_266'</t>
  </si>
  <si>
    <t>'266_267'</t>
  </si>
  <si>
    <t>'1224_1227'</t>
  </si>
  <si>
    <t>'790_450'</t>
  </si>
  <si>
    <t>'450_445'</t>
  </si>
  <si>
    <t>'949_319'</t>
  </si>
  <si>
    <t>'952_261'</t>
  </si>
  <si>
    <t>'259_255'</t>
  </si>
  <si>
    <t>'254_251'</t>
  </si>
  <si>
    <t>'251_248'</t>
  </si>
  <si>
    <t>'248_245'</t>
  </si>
  <si>
    <t>'245_243'</t>
  </si>
  <si>
    <t>'242_239'</t>
  </si>
  <si>
    <t>'239_236'</t>
  </si>
  <si>
    <t>'238_234'</t>
  </si>
  <si>
    <t>'231_228'</t>
  </si>
  <si>
    <t>'259_260'</t>
  </si>
  <si>
    <t>'956_452'</t>
  </si>
  <si>
    <t>'256_258'</t>
  </si>
  <si>
    <t>'251_252'</t>
  </si>
  <si>
    <t>'325_327'</t>
  </si>
  <si>
    <t>'330_328'</t>
  </si>
  <si>
    <t>'253_331'</t>
  </si>
  <si>
    <t>'459_437'</t>
  </si>
  <si>
    <t>'340_341'</t>
  </si>
  <si>
    <t>'339_337'</t>
  </si>
  <si>
    <t>'349_350'</t>
  </si>
  <si>
    <t>'347_348'</t>
  </si>
  <si>
    <t>'345_343'</t>
  </si>
  <si>
    <t>'245_246'</t>
  </si>
  <si>
    <t>'245_247'</t>
  </si>
  <si>
    <t>'244_334'</t>
  </si>
  <si>
    <t>'239_240'</t>
  </si>
  <si>
    <t>'345_346'</t>
  </si>
  <si>
    <t>'346_353'</t>
  </si>
  <si>
    <t>'236_237'</t>
  </si>
  <si>
    <t>'346_354'</t>
  </si>
  <si>
    <t>'355_359'</t>
  </si>
  <si>
    <t>'379_380'</t>
  </si>
  <si>
    <t>Numero antes</t>
  </si>
  <si>
    <t>Numero depois</t>
  </si>
  <si>
    <t>b (MOhm.km)</t>
  </si>
  <si>
    <t>Ampacidade (A)</t>
  </si>
  <si>
    <t>Φ  (graus)</t>
  </si>
  <si>
    <t>Φ  - Φperf</t>
  </si>
  <si>
    <t>No de trechos</t>
  </si>
  <si>
    <t>%</t>
  </si>
  <si>
    <t>VT</t>
  </si>
  <si>
    <t>PQ</t>
  </si>
  <si>
    <t>35mm2-RDS-25kV</t>
  </si>
  <si>
    <t>4/0CA</t>
  </si>
  <si>
    <t>4CAA</t>
  </si>
  <si>
    <t>4.8mmACOHS</t>
  </si>
  <si>
    <t>2CA</t>
  </si>
  <si>
    <t>4CA</t>
  </si>
  <si>
    <t>1/0CAA</t>
  </si>
  <si>
    <t>1/0CA</t>
  </si>
  <si>
    <t>Sum P (kW)</t>
  </si>
  <si>
    <t>Sum Q (kVAr)</t>
  </si>
  <si>
    <t>N</t>
  </si>
  <si>
    <t>PV</t>
  </si>
  <si>
    <t>S</t>
  </si>
  <si>
    <t>C</t>
  </si>
  <si>
    <t>pg</t>
  </si>
  <si>
    <t>pd</t>
  </si>
  <si>
    <t>qg</t>
  </si>
  <si>
    <t>qd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</si>
</sst>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10" fontId="0" fillId="0" borderId="0" xfId="67" applyNumberFormat="1" applyFon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0" fontId="0" fillId="2" borderId="0" xfId="67" applyNumberFormat="1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/>
    <xf numFmtId="0" fontId="6" fillId="4" borderId="0" xfId="0" applyFont="1" applyFill="1" applyAlignment="1">
      <alignment horizontal="center"/>
    </xf>
  </cellXfs>
  <cellStyles count="68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Normal" xfId="0" builtinId="0"/>
    <cellStyle name="Porcentagem" xfId="6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Ocorr</a:t>
            </a:r>
            <a:r>
              <a:rPr lang="en-US"/>
              <a:t>ências para cada tipo de cabo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22-40D1-9016-112A1B07F1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22-40D1-9016-112A1B07F1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22-40D1-9016-112A1B07F1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22-40D1-9016-112A1B07F1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22-40D1-9016-112A1B07F1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22-40D1-9016-112A1B07F19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22-40D1-9016-112A1B07F19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822-40D1-9016-112A1B07F1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Cabos!$A$2:$A$9</c:f>
              <c:strCache>
                <c:ptCount val="8"/>
                <c:pt idx="0">
                  <c:v>1/0CA</c:v>
                </c:pt>
                <c:pt idx="1">
                  <c:v>1/0CAA</c:v>
                </c:pt>
                <c:pt idx="2">
                  <c:v>2CA</c:v>
                </c:pt>
                <c:pt idx="3">
                  <c:v>35mm2-RDS-25kV</c:v>
                </c:pt>
                <c:pt idx="4">
                  <c:v>4CA</c:v>
                </c:pt>
                <c:pt idx="5">
                  <c:v>4CAA</c:v>
                </c:pt>
                <c:pt idx="6">
                  <c:v>4.8mmACOHS</c:v>
                </c:pt>
                <c:pt idx="7">
                  <c:v>4/0CA</c:v>
                </c:pt>
              </c:strCache>
            </c:strRef>
          </c:cat>
          <c:val>
            <c:numRef>
              <c:f>Cabos!$K$2:$K$9</c:f>
              <c:numCache>
                <c:formatCode>0.00%</c:formatCode>
                <c:ptCount val="8"/>
                <c:pt idx="0">
                  <c:v>1.6216216216216217E-2</c:v>
                </c:pt>
                <c:pt idx="1">
                  <c:v>1.6216216216216217E-2</c:v>
                </c:pt>
                <c:pt idx="2">
                  <c:v>2.4324324324324326E-2</c:v>
                </c:pt>
                <c:pt idx="3">
                  <c:v>2.7027027027027029E-3</c:v>
                </c:pt>
                <c:pt idx="4">
                  <c:v>5.675675675675676E-2</c:v>
                </c:pt>
                <c:pt idx="5">
                  <c:v>0.4756756756756757</c:v>
                </c:pt>
                <c:pt idx="6">
                  <c:v>0.17837837837837839</c:v>
                </c:pt>
                <c:pt idx="7">
                  <c:v>0.22972972972972974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822-40D1-9016-112A1B07F19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Ângulo da impedância por tipo de cabo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73-4584-8326-36528A8ABC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73-4584-8326-36528A8ABC4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73-4584-8326-36528A8ABC4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73-4584-8326-36528A8ABC4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273-4584-8326-36528A8ABC4F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273-4584-8326-36528A8ABC4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273-4584-8326-36528A8ABC4F}"/>
              </c:ext>
            </c:extLst>
          </c:dPt>
          <c:cat>
            <c:strRef>
              <c:f>Cabos!$A$2:$A$9</c:f>
              <c:strCache>
                <c:ptCount val="8"/>
                <c:pt idx="0">
                  <c:v>1/0CA</c:v>
                </c:pt>
                <c:pt idx="1">
                  <c:v>1/0CAA</c:v>
                </c:pt>
                <c:pt idx="2">
                  <c:v>2CA</c:v>
                </c:pt>
                <c:pt idx="3">
                  <c:v>35mm2-RDS-25kV</c:v>
                </c:pt>
                <c:pt idx="4">
                  <c:v>4CA</c:v>
                </c:pt>
                <c:pt idx="5">
                  <c:v>4CAA</c:v>
                </c:pt>
                <c:pt idx="6">
                  <c:v>4.8mmACOHS</c:v>
                </c:pt>
                <c:pt idx="7">
                  <c:v>4/0CA</c:v>
                </c:pt>
              </c:strCache>
            </c:strRef>
          </c:cat>
          <c:val>
            <c:numRef>
              <c:f>Cabos!$H$2:$H$9</c:f>
              <c:numCache>
                <c:formatCode>0.00</c:formatCode>
                <c:ptCount val="8"/>
                <c:pt idx="0">
                  <c:v>27.828000348426375</c:v>
                </c:pt>
                <c:pt idx="1">
                  <c:v>30.557985840743083</c:v>
                </c:pt>
                <c:pt idx="2">
                  <c:v>23.141603542893169</c:v>
                </c:pt>
                <c:pt idx="3">
                  <c:v>14.81941775179004</c:v>
                </c:pt>
                <c:pt idx="4">
                  <c:v>15.592364661794411</c:v>
                </c:pt>
                <c:pt idx="5">
                  <c:v>14.842852478997703</c:v>
                </c:pt>
                <c:pt idx="6">
                  <c:v>4.0835576155488367</c:v>
                </c:pt>
                <c:pt idx="7">
                  <c:v>50.82317362855737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73-4584-8326-36528A8AB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469344"/>
        <c:axId val="2141711104"/>
      </c:barChart>
      <c:catAx>
        <c:axId val="212846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1711104"/>
        <c:crosses val="autoZero"/>
        <c:auto val="1"/>
        <c:lblAlgn val="ctr"/>
        <c:lblOffset val="100"/>
        <c:noMultiLvlLbl val="0"/>
      </c:catAx>
      <c:valAx>
        <c:axId val="21417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846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10</xdr:row>
      <xdr:rowOff>95250</xdr:rowOff>
    </xdr:from>
    <xdr:to>
      <xdr:col>10</xdr:col>
      <xdr:colOff>774700</xdr:colOff>
      <xdr:row>29</xdr:row>
      <xdr:rowOff>177800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30</xdr:row>
      <xdr:rowOff>139700</xdr:rowOff>
    </xdr:from>
    <xdr:to>
      <xdr:col>10</xdr:col>
      <xdr:colOff>774700</xdr:colOff>
      <xdr:row>49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5" zoomScaleNormal="125" zoomScalePageLayoutView="125" workbookViewId="0">
      <pane ySplit="1" topLeftCell="A2" activePane="bottomLeft" state="frozen"/>
      <selection activeCell="D1" sqref="D1"/>
      <selection pane="bottomLeft" activeCell="B2" sqref="B2"/>
    </sheetView>
  </sheetViews>
  <sheetFormatPr defaultColWidth="11.42578125" defaultRowHeight="15" x14ac:dyDescent="0.25"/>
  <cols>
    <col min="1" max="1" width="24.7109375" style="1" bestFit="1" customWidth="1"/>
    <col min="2" max="2" width="25.7109375" style="1" bestFit="1" customWidth="1"/>
  </cols>
  <sheetData>
    <row r="1" spans="1:2" x14ac:dyDescent="0.25">
      <c r="A1" s="3" t="s">
        <v>11</v>
      </c>
      <c r="B1" s="3" t="s">
        <v>12</v>
      </c>
    </row>
    <row r="2" spans="1:2" x14ac:dyDescent="0.25">
      <c r="A2" s="1">
        <v>1000</v>
      </c>
      <c r="B2" s="1">
        <v>65</v>
      </c>
    </row>
    <row r="3" spans="1:2" x14ac:dyDescent="0.25">
      <c r="B3" s="11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3"/>
  <sheetViews>
    <sheetView tabSelected="1" zoomScale="120" zoomScaleNormal="120" zoomScalePageLayoutView="120" workbookViewId="0">
      <pane ySplit="1" topLeftCell="A2" activePane="bottomLeft" state="frozen"/>
      <selection pane="bottomLeft" activeCell="J10" sqref="J10"/>
    </sheetView>
  </sheetViews>
  <sheetFormatPr defaultColWidth="8.85546875" defaultRowHeight="15" x14ac:dyDescent="0.25"/>
  <cols>
    <col min="1" max="1" width="9.42578125" style="1" bestFit="1" customWidth="1"/>
    <col min="2" max="3" width="8.85546875" style="1"/>
    <col min="4" max="5" width="12.140625" style="1" bestFit="1" customWidth="1"/>
    <col min="6" max="6" width="11.85546875" style="1" bestFit="1" customWidth="1"/>
    <col min="7" max="7" width="12" style="1" bestFit="1" customWidth="1"/>
    <col min="8" max="8" width="8.85546875" style="1"/>
    <col min="9" max="9" width="11.85546875" style="1" bestFit="1" customWidth="1"/>
    <col min="10" max="10" width="11.85546875" style="1" customWidth="1"/>
    <col min="11" max="11" width="8.85546875" style="9"/>
    <col min="12" max="12" width="12.140625" style="9" bestFit="1" customWidth="1"/>
    <col min="15" max="15" width="13.28515625" bestFit="1" customWidth="1"/>
  </cols>
  <sheetData>
    <row r="1" spans="1:15" x14ac:dyDescent="0.25">
      <c r="A1" s="4" t="s">
        <v>4</v>
      </c>
      <c r="B1" s="3" t="s">
        <v>2</v>
      </c>
      <c r="C1" s="3" t="s">
        <v>3</v>
      </c>
      <c r="D1" s="3" t="s">
        <v>21</v>
      </c>
      <c r="E1" s="3" t="s">
        <v>22</v>
      </c>
      <c r="F1" s="3" t="s">
        <v>10</v>
      </c>
      <c r="G1" s="3" t="s">
        <v>23</v>
      </c>
      <c r="H1" s="3" t="s">
        <v>24</v>
      </c>
      <c r="I1" s="3" t="s">
        <v>25</v>
      </c>
      <c r="J1" s="3" t="s">
        <v>53</v>
      </c>
      <c r="K1" s="8" t="s">
        <v>29</v>
      </c>
      <c r="L1" s="8" t="s">
        <v>30</v>
      </c>
      <c r="M1" s="5"/>
      <c r="N1" s="6" t="s">
        <v>29</v>
      </c>
      <c r="O1" s="6" t="s">
        <v>30</v>
      </c>
    </row>
    <row r="2" spans="1:15" x14ac:dyDescent="0.25">
      <c r="A2" s="12">
        <v>1</v>
      </c>
      <c r="B2" s="12">
        <v>1</v>
      </c>
      <c r="C2" s="12">
        <v>2</v>
      </c>
      <c r="D2" s="12">
        <f>VLOOKUP($J2,Cabos!$A$2:$D$9,2,FALSE)</f>
        <v>0.32800000000000001</v>
      </c>
      <c r="E2" s="12">
        <f>VLOOKUP($J2,Cabos!$A$2:$D$9,3,FALSE)</f>
        <v>0.40250000000000002</v>
      </c>
      <c r="F2" s="12">
        <f>VLOOKUP($J2,Cabos!$A$2:$E$9,5,FALSE)</f>
        <v>4.1753653444676413E-6</v>
      </c>
      <c r="G2" s="1">
        <v>0.44164599999999998</v>
      </c>
      <c r="H2" s="12" t="s">
        <v>353</v>
      </c>
      <c r="I2" s="12"/>
      <c r="J2" s="1" t="s">
        <v>344</v>
      </c>
      <c r="K2" s="9">
        <f>E2/D2</f>
        <v>1.2271341463414633</v>
      </c>
      <c r="L2" s="9">
        <f>90-DEGREES(ATAN(K2))</f>
        <v>39.17682637144263</v>
      </c>
      <c r="M2" s="7" t="s">
        <v>31</v>
      </c>
      <c r="N2" s="10">
        <f>MAX(K2:K373)</f>
        <v>1.2271341463414633</v>
      </c>
      <c r="O2" s="10">
        <f>90-DEGREES(ATAN(N2))</f>
        <v>39.17682637144263</v>
      </c>
    </row>
    <row r="3" spans="1:15" x14ac:dyDescent="0.25">
      <c r="A3" s="23">
        <v>2</v>
      </c>
      <c r="B3" s="23">
        <v>2</v>
      </c>
      <c r="C3" s="23">
        <v>3</v>
      </c>
      <c r="D3" s="23"/>
      <c r="E3" s="23"/>
      <c r="F3" s="23"/>
      <c r="G3" s="23"/>
      <c r="H3" s="23" t="s">
        <v>355</v>
      </c>
      <c r="I3" s="23" t="s">
        <v>356</v>
      </c>
      <c r="J3" s="23" t="s">
        <v>344</v>
      </c>
      <c r="M3" s="7" t="s">
        <v>32</v>
      </c>
      <c r="N3" s="10">
        <f>MIN(K2:K373)</f>
        <v>7.139244895895043E-2</v>
      </c>
      <c r="O3" s="10">
        <f>90-DEGREES(ATAN(N3))</f>
        <v>85.916442384451159</v>
      </c>
    </row>
    <row r="4" spans="1:15" x14ac:dyDescent="0.25">
      <c r="A4" s="12">
        <v>3</v>
      </c>
      <c r="B4" s="12">
        <v>3</v>
      </c>
      <c r="C4" s="12">
        <v>4</v>
      </c>
      <c r="D4" s="12">
        <f>VLOOKUP($J4,Cabos!$A$2:$D$9,2,FALSE)</f>
        <v>0.32800000000000001</v>
      </c>
      <c r="E4" s="12">
        <f>VLOOKUP($J4,Cabos!$A$2:$D$9,3,FALSE)</f>
        <v>0.40250000000000002</v>
      </c>
      <c r="F4" s="12">
        <f>VLOOKUP($J4,Cabos!$A$2:$E$9,5,FALSE)</f>
        <v>4.1753653444676413E-6</v>
      </c>
      <c r="G4" s="1">
        <v>7.8050999999999995E-2</v>
      </c>
      <c r="H4" s="12" t="s">
        <v>353</v>
      </c>
      <c r="I4" s="12"/>
      <c r="J4" s="1" t="s">
        <v>344</v>
      </c>
      <c r="K4" s="9">
        <f t="shared" ref="K3:K66" si="0">E4/D4</f>
        <v>1.2271341463414633</v>
      </c>
      <c r="L4" s="9">
        <f t="shared" ref="L3:L66" si="1">90-DEGREES(ATAN(K4))</f>
        <v>39.17682637144263</v>
      </c>
      <c r="M4" s="7" t="s">
        <v>33</v>
      </c>
      <c r="N4" s="10">
        <f>SUM(K2:K373)/Cabos!$J$10</f>
        <v>0.46247103802206951</v>
      </c>
      <c r="O4" s="10">
        <f>90-DEGREES(ATAN(N4))</f>
        <v>65.180825670745861</v>
      </c>
    </row>
    <row r="5" spans="1:15" x14ac:dyDescent="0.25">
      <c r="A5" s="12">
        <v>4</v>
      </c>
      <c r="B5" s="12">
        <v>4</v>
      </c>
      <c r="C5" s="12">
        <v>5</v>
      </c>
      <c r="D5" s="12">
        <f>VLOOKUP($J5,Cabos!$A$2:$D$9,2,FALSE)</f>
        <v>0.32800000000000001</v>
      </c>
      <c r="E5" s="12">
        <f>VLOOKUP($J5,Cabos!$A$2:$D$9,3,FALSE)</f>
        <v>0.40250000000000002</v>
      </c>
      <c r="F5" s="12">
        <f>VLOOKUP($J5,Cabos!$A$2:$E$9,5,FALSE)</f>
        <v>4.1753653444676413E-6</v>
      </c>
      <c r="G5" s="1">
        <v>6.0557E-2</v>
      </c>
      <c r="H5" s="12" t="s">
        <v>353</v>
      </c>
      <c r="I5" s="12"/>
      <c r="J5" s="1" t="s">
        <v>344</v>
      </c>
      <c r="K5" s="9">
        <f t="shared" si="0"/>
        <v>1.2271341463414633</v>
      </c>
      <c r="L5" s="9">
        <f t="shared" si="1"/>
        <v>39.17682637144263</v>
      </c>
    </row>
    <row r="6" spans="1:15" x14ac:dyDescent="0.25">
      <c r="A6" s="12">
        <v>5</v>
      </c>
      <c r="B6" s="12">
        <v>5</v>
      </c>
      <c r="C6" s="12">
        <v>6</v>
      </c>
      <c r="D6" s="12">
        <f>VLOOKUP($J6,Cabos!$A$2:$D$9,2,FALSE)</f>
        <v>0.32800000000000001</v>
      </c>
      <c r="E6" s="12">
        <f>VLOOKUP($J6,Cabos!$A$2:$D$9,3,FALSE)</f>
        <v>0.40250000000000002</v>
      </c>
      <c r="F6" s="12">
        <f>VLOOKUP($J6,Cabos!$A$2:$E$9,5,FALSE)</f>
        <v>4.1753653444676413E-6</v>
      </c>
      <c r="G6" s="1">
        <v>0.473549</v>
      </c>
      <c r="H6" s="12" t="s">
        <v>353</v>
      </c>
      <c r="I6" s="12"/>
      <c r="J6" s="1" t="s">
        <v>344</v>
      </c>
      <c r="K6" s="9">
        <f t="shared" si="0"/>
        <v>1.2271341463414633</v>
      </c>
      <c r="L6" s="9">
        <f t="shared" si="1"/>
        <v>39.17682637144263</v>
      </c>
    </row>
    <row r="7" spans="1:15" x14ac:dyDescent="0.25">
      <c r="A7" s="12">
        <v>6</v>
      </c>
      <c r="B7" s="12">
        <v>6</v>
      </c>
      <c r="C7" s="12">
        <v>7</v>
      </c>
      <c r="D7" s="12">
        <f>VLOOKUP($J7,Cabos!$A$2:$D$9,2,FALSE)</f>
        <v>0.32800000000000001</v>
      </c>
      <c r="E7" s="12">
        <f>VLOOKUP($J7,Cabos!$A$2:$D$9,3,FALSE)</f>
        <v>0.40250000000000002</v>
      </c>
      <c r="F7" s="12">
        <f>VLOOKUP($J7,Cabos!$A$2:$E$9,5,FALSE)</f>
        <v>4.1753653444676413E-6</v>
      </c>
      <c r="G7" s="1">
        <v>6.0059000000000001E-2</v>
      </c>
      <c r="H7" s="12" t="s">
        <v>353</v>
      </c>
      <c r="I7" s="12"/>
      <c r="J7" s="1" t="s">
        <v>344</v>
      </c>
      <c r="K7" s="9">
        <f t="shared" si="0"/>
        <v>1.2271341463414633</v>
      </c>
      <c r="L7" s="9">
        <f t="shared" si="1"/>
        <v>39.17682637144263</v>
      </c>
    </row>
    <row r="8" spans="1:15" x14ac:dyDescent="0.25">
      <c r="A8" s="12">
        <v>7</v>
      </c>
      <c r="B8" s="12">
        <v>7</v>
      </c>
      <c r="C8" s="12">
        <v>8</v>
      </c>
      <c r="D8" s="12">
        <f>VLOOKUP($J8,Cabos!$A$2:$D$9,2,FALSE)</f>
        <v>0.32800000000000001</v>
      </c>
      <c r="E8" s="12">
        <f>VLOOKUP($J8,Cabos!$A$2:$D$9,3,FALSE)</f>
        <v>0.40250000000000002</v>
      </c>
      <c r="F8" s="12">
        <f>VLOOKUP($J8,Cabos!$A$2:$E$9,5,FALSE)</f>
        <v>4.1753653444676413E-6</v>
      </c>
      <c r="G8" s="1">
        <v>2.1430999999999999E-2</v>
      </c>
      <c r="H8" s="12" t="s">
        <v>353</v>
      </c>
      <c r="I8" s="12"/>
      <c r="J8" s="1" t="s">
        <v>344</v>
      </c>
      <c r="K8" s="9">
        <f t="shared" si="0"/>
        <v>1.2271341463414633</v>
      </c>
      <c r="L8" s="9">
        <f t="shared" si="1"/>
        <v>39.17682637144263</v>
      </c>
    </row>
    <row r="9" spans="1:15" x14ac:dyDescent="0.25">
      <c r="A9" s="12">
        <v>8</v>
      </c>
      <c r="B9" s="12">
        <v>8</v>
      </c>
      <c r="C9" s="12">
        <v>9</v>
      </c>
      <c r="D9" s="12">
        <f>VLOOKUP($J9,Cabos!$A$2:$D$9,2,FALSE)</f>
        <v>0.32800000000000001</v>
      </c>
      <c r="E9" s="12">
        <f>VLOOKUP($J9,Cabos!$A$2:$D$9,3,FALSE)</f>
        <v>0.40250000000000002</v>
      </c>
      <c r="F9" s="12">
        <f>VLOOKUP($J9,Cabos!$A$2:$E$9,5,FALSE)</f>
        <v>4.1753653444676413E-6</v>
      </c>
      <c r="G9" s="1">
        <v>4.7663999999999998E-2</v>
      </c>
      <c r="H9" s="12" t="s">
        <v>353</v>
      </c>
      <c r="I9" s="12"/>
      <c r="J9" s="1" t="s">
        <v>344</v>
      </c>
      <c r="K9" s="9">
        <f t="shared" si="0"/>
        <v>1.2271341463414633</v>
      </c>
      <c r="L9" s="9">
        <f t="shared" si="1"/>
        <v>39.17682637144263</v>
      </c>
    </row>
    <row r="10" spans="1:15" x14ac:dyDescent="0.25">
      <c r="A10" s="12">
        <v>9</v>
      </c>
      <c r="B10" s="12">
        <v>9</v>
      </c>
      <c r="C10" s="12">
        <v>10</v>
      </c>
      <c r="D10" s="12">
        <f>VLOOKUP($J10,Cabos!$A$2:$D$9,2,FALSE)</f>
        <v>0.32800000000000001</v>
      </c>
      <c r="E10" s="12">
        <f>VLOOKUP($J10,Cabos!$A$2:$D$9,3,FALSE)</f>
        <v>0.40250000000000002</v>
      </c>
      <c r="F10" s="12">
        <f>VLOOKUP($J10,Cabos!$A$2:$E$9,5,FALSE)</f>
        <v>4.1753653444676413E-6</v>
      </c>
      <c r="G10" s="1">
        <v>7.3102E-2</v>
      </c>
      <c r="H10" s="12" t="s">
        <v>353</v>
      </c>
      <c r="I10" s="12"/>
      <c r="J10" s="1" t="s">
        <v>344</v>
      </c>
      <c r="K10" s="9">
        <f t="shared" si="0"/>
        <v>1.2271341463414633</v>
      </c>
      <c r="L10" s="9">
        <f t="shared" si="1"/>
        <v>39.17682637144263</v>
      </c>
    </row>
    <row r="11" spans="1:15" x14ac:dyDescent="0.25">
      <c r="A11" s="12">
        <v>10</v>
      </c>
      <c r="B11" s="12">
        <v>10</v>
      </c>
      <c r="C11" s="12">
        <v>11</v>
      </c>
      <c r="D11" s="12">
        <f>VLOOKUP($J11,Cabos!$A$2:$D$9,2,FALSE)</f>
        <v>0.32800000000000001</v>
      </c>
      <c r="E11" s="12">
        <f>VLOOKUP($J11,Cabos!$A$2:$D$9,3,FALSE)</f>
        <v>0.40250000000000002</v>
      </c>
      <c r="F11" s="12">
        <f>VLOOKUP($J11,Cabos!$A$2:$E$9,5,FALSE)</f>
        <v>4.1753653444676413E-6</v>
      </c>
      <c r="G11" s="1">
        <v>9.1753000000000001E-2</v>
      </c>
      <c r="H11" s="12" t="s">
        <v>353</v>
      </c>
      <c r="I11" s="12"/>
      <c r="J11" s="1" t="s">
        <v>344</v>
      </c>
      <c r="K11" s="9">
        <f t="shared" si="0"/>
        <v>1.2271341463414633</v>
      </c>
      <c r="L11" s="9">
        <f t="shared" si="1"/>
        <v>39.17682637144263</v>
      </c>
    </row>
    <row r="12" spans="1:15" x14ac:dyDescent="0.25">
      <c r="A12" s="12">
        <v>11</v>
      </c>
      <c r="B12" s="12">
        <v>11</v>
      </c>
      <c r="C12" s="12">
        <v>12</v>
      </c>
      <c r="D12" s="12">
        <f>VLOOKUP($J12,Cabos!$A$2:$D$9,2,FALSE)</f>
        <v>0.32800000000000001</v>
      </c>
      <c r="E12" s="12">
        <f>VLOOKUP($J12,Cabos!$A$2:$D$9,3,FALSE)</f>
        <v>0.40250000000000002</v>
      </c>
      <c r="F12" s="12">
        <f>VLOOKUP($J12,Cabos!$A$2:$E$9,5,FALSE)</f>
        <v>4.1753653444676413E-6</v>
      </c>
      <c r="G12" s="1">
        <v>7.4146000000000004E-2</v>
      </c>
      <c r="H12" s="12" t="s">
        <v>353</v>
      </c>
      <c r="I12" s="12"/>
      <c r="J12" s="1" t="s">
        <v>344</v>
      </c>
      <c r="K12" s="9">
        <f t="shared" si="0"/>
        <v>1.2271341463414633</v>
      </c>
      <c r="L12" s="9">
        <f t="shared" si="1"/>
        <v>39.17682637144263</v>
      </c>
    </row>
    <row r="13" spans="1:15" x14ac:dyDescent="0.25">
      <c r="A13" s="12">
        <v>12</v>
      </c>
      <c r="B13" s="12">
        <v>12</v>
      </c>
      <c r="C13" s="12">
        <v>13</v>
      </c>
      <c r="D13" s="12">
        <f>VLOOKUP($J13,Cabos!$A$2:$D$9,2,FALSE)</f>
        <v>0.32800000000000001</v>
      </c>
      <c r="E13" s="12">
        <f>VLOOKUP($J13,Cabos!$A$2:$D$9,3,FALSE)</f>
        <v>0.40250000000000002</v>
      </c>
      <c r="F13" s="12">
        <f>VLOOKUP($J13,Cabos!$A$2:$E$9,5,FALSE)</f>
        <v>4.1753653444676413E-6</v>
      </c>
      <c r="G13" s="1">
        <v>7.5772999999999993E-2</v>
      </c>
      <c r="H13" s="12" t="s">
        <v>353</v>
      </c>
      <c r="I13" s="12"/>
      <c r="J13" s="1" t="s">
        <v>344</v>
      </c>
      <c r="K13" s="9">
        <f t="shared" si="0"/>
        <v>1.2271341463414633</v>
      </c>
      <c r="L13" s="9">
        <f t="shared" si="1"/>
        <v>39.17682637144263</v>
      </c>
    </row>
    <row r="14" spans="1:15" x14ac:dyDescent="0.25">
      <c r="A14" s="12">
        <v>13</v>
      </c>
      <c r="B14" s="12">
        <v>13</v>
      </c>
      <c r="C14" s="12">
        <v>14</v>
      </c>
      <c r="D14" s="12">
        <f>VLOOKUP($J14,Cabos!$A$2:$D$9,2,FALSE)</f>
        <v>0.32800000000000001</v>
      </c>
      <c r="E14" s="12">
        <f>VLOOKUP($J14,Cabos!$A$2:$D$9,3,FALSE)</f>
        <v>0.40250000000000002</v>
      </c>
      <c r="F14" s="12">
        <f>VLOOKUP($J14,Cabos!$A$2:$E$9,5,FALSE)</f>
        <v>4.1753653444676413E-6</v>
      </c>
      <c r="G14" s="1">
        <v>7.9868999999999996E-2</v>
      </c>
      <c r="H14" s="12" t="s">
        <v>353</v>
      </c>
      <c r="I14" s="12"/>
      <c r="J14" s="1" t="s">
        <v>344</v>
      </c>
      <c r="K14" s="9">
        <f t="shared" si="0"/>
        <v>1.2271341463414633</v>
      </c>
      <c r="L14" s="9">
        <f t="shared" si="1"/>
        <v>39.17682637144263</v>
      </c>
    </row>
    <row r="15" spans="1:15" x14ac:dyDescent="0.25">
      <c r="A15" s="12">
        <v>14</v>
      </c>
      <c r="B15" s="12">
        <v>14</v>
      </c>
      <c r="C15" s="12">
        <v>15</v>
      </c>
      <c r="D15" s="12">
        <f>VLOOKUP($J15,Cabos!$A$2:$D$9,2,FALSE)</f>
        <v>0.32800000000000001</v>
      </c>
      <c r="E15" s="12">
        <f>VLOOKUP($J15,Cabos!$A$2:$D$9,3,FALSE)</f>
        <v>0.40250000000000002</v>
      </c>
      <c r="F15" s="12">
        <f>VLOOKUP($J15,Cabos!$A$2:$E$9,5,FALSE)</f>
        <v>4.1753653444676413E-6</v>
      </c>
      <c r="G15" s="1">
        <v>0.219639</v>
      </c>
      <c r="H15" s="12" t="s">
        <v>353</v>
      </c>
      <c r="I15" s="12"/>
      <c r="J15" s="1" t="s">
        <v>344</v>
      </c>
      <c r="K15" s="9">
        <f t="shared" si="0"/>
        <v>1.2271341463414633</v>
      </c>
      <c r="L15" s="9">
        <f t="shared" si="1"/>
        <v>39.17682637144263</v>
      </c>
    </row>
    <row r="16" spans="1:15" x14ac:dyDescent="0.25">
      <c r="A16" s="12">
        <v>15</v>
      </c>
      <c r="B16" s="12">
        <v>15</v>
      </c>
      <c r="C16" s="12">
        <v>16</v>
      </c>
      <c r="D16" s="12">
        <f>VLOOKUP($J16,Cabos!$A$2:$D$9,2,FALSE)</f>
        <v>0.32800000000000001</v>
      </c>
      <c r="E16" s="12">
        <f>VLOOKUP($J16,Cabos!$A$2:$D$9,3,FALSE)</f>
        <v>0.40250000000000002</v>
      </c>
      <c r="F16" s="12">
        <f>VLOOKUP($J16,Cabos!$A$2:$E$9,5,FALSE)</f>
        <v>4.1753653444676413E-6</v>
      </c>
      <c r="G16" s="1">
        <v>6.5835000000000005E-2</v>
      </c>
      <c r="H16" s="12" t="s">
        <v>353</v>
      </c>
      <c r="I16" s="12"/>
      <c r="J16" s="1" t="s">
        <v>344</v>
      </c>
      <c r="K16" s="9">
        <f t="shared" si="0"/>
        <v>1.2271341463414633</v>
      </c>
      <c r="L16" s="9">
        <f t="shared" si="1"/>
        <v>39.17682637144263</v>
      </c>
    </row>
    <row r="17" spans="1:12" x14ac:dyDescent="0.25">
      <c r="A17" s="12">
        <v>16</v>
      </c>
      <c r="B17" s="12">
        <v>16</v>
      </c>
      <c r="C17" s="12">
        <v>17</v>
      </c>
      <c r="D17" s="12">
        <f>VLOOKUP($J17,Cabos!$A$2:$D$9,2,FALSE)</f>
        <v>0.32800000000000001</v>
      </c>
      <c r="E17" s="12">
        <f>VLOOKUP($J17,Cabos!$A$2:$D$9,3,FALSE)</f>
        <v>0.40250000000000002</v>
      </c>
      <c r="F17" s="12">
        <f>VLOOKUP($J17,Cabos!$A$2:$E$9,5,FALSE)</f>
        <v>4.1753653444676413E-6</v>
      </c>
      <c r="G17" s="1">
        <v>6.7252999999999993E-2</v>
      </c>
      <c r="H17" s="12" t="s">
        <v>353</v>
      </c>
      <c r="I17" s="12"/>
      <c r="J17" s="1" t="s">
        <v>344</v>
      </c>
      <c r="K17" s="9">
        <f t="shared" si="0"/>
        <v>1.2271341463414633</v>
      </c>
      <c r="L17" s="9">
        <f t="shared" si="1"/>
        <v>39.17682637144263</v>
      </c>
    </row>
    <row r="18" spans="1:12" x14ac:dyDescent="0.25">
      <c r="A18" s="12">
        <v>17</v>
      </c>
      <c r="B18" s="12">
        <v>17</v>
      </c>
      <c r="C18" s="12">
        <v>18</v>
      </c>
      <c r="D18" s="12">
        <f>VLOOKUP($J18,Cabos!$A$2:$D$9,2,FALSE)</f>
        <v>0.32800000000000001</v>
      </c>
      <c r="E18" s="12">
        <f>VLOOKUP($J18,Cabos!$A$2:$D$9,3,FALSE)</f>
        <v>0.40250000000000002</v>
      </c>
      <c r="F18" s="12">
        <f>VLOOKUP($J18,Cabos!$A$2:$E$9,5,FALSE)</f>
        <v>4.1753653444676413E-6</v>
      </c>
      <c r="G18" s="1">
        <v>5.9381999999999997E-2</v>
      </c>
      <c r="H18" s="12" t="s">
        <v>353</v>
      </c>
      <c r="I18" s="12"/>
      <c r="J18" s="1" t="s">
        <v>344</v>
      </c>
      <c r="K18" s="9">
        <f t="shared" si="0"/>
        <v>1.2271341463414633</v>
      </c>
      <c r="L18" s="9">
        <f t="shared" si="1"/>
        <v>39.17682637144263</v>
      </c>
    </row>
    <row r="19" spans="1:12" x14ac:dyDescent="0.25">
      <c r="A19" s="12">
        <v>18</v>
      </c>
      <c r="B19" s="12">
        <v>18</v>
      </c>
      <c r="C19" s="12">
        <v>19</v>
      </c>
      <c r="D19" s="12">
        <f>VLOOKUP($J19,Cabos!$A$2:$D$9,2,FALSE)</f>
        <v>0.32800000000000001</v>
      </c>
      <c r="E19" s="12">
        <f>VLOOKUP($J19,Cabos!$A$2:$D$9,3,FALSE)</f>
        <v>0.40250000000000002</v>
      </c>
      <c r="F19" s="12">
        <f>VLOOKUP($J19,Cabos!$A$2:$E$9,5,FALSE)</f>
        <v>4.1753653444676413E-6</v>
      </c>
      <c r="G19" s="1">
        <v>5.9822E-2</v>
      </c>
      <c r="H19" s="12" t="s">
        <v>353</v>
      </c>
      <c r="I19" s="12"/>
      <c r="J19" s="1" t="s">
        <v>344</v>
      </c>
      <c r="K19" s="9">
        <f t="shared" si="0"/>
        <v>1.2271341463414633</v>
      </c>
      <c r="L19" s="9">
        <f t="shared" si="1"/>
        <v>39.17682637144263</v>
      </c>
    </row>
    <row r="20" spans="1:12" x14ac:dyDescent="0.25">
      <c r="A20" s="12">
        <v>19</v>
      </c>
      <c r="B20" s="12">
        <v>19</v>
      </c>
      <c r="C20" s="12">
        <v>20</v>
      </c>
      <c r="D20" s="12">
        <f>VLOOKUP($J20,Cabos!$A$2:$D$9,2,FALSE)</f>
        <v>0.32800000000000001</v>
      </c>
      <c r="E20" s="12">
        <f>VLOOKUP($J20,Cabos!$A$2:$D$9,3,FALSE)</f>
        <v>0.40250000000000002</v>
      </c>
      <c r="F20" s="12">
        <f>VLOOKUP($J20,Cabos!$A$2:$E$9,5,FALSE)</f>
        <v>4.1753653444676413E-6</v>
      </c>
      <c r="G20" s="1">
        <v>6.7166000000000003E-2</v>
      </c>
      <c r="H20" s="12" t="s">
        <v>353</v>
      </c>
      <c r="I20" s="12"/>
      <c r="J20" s="1" t="s">
        <v>344</v>
      </c>
      <c r="K20" s="9">
        <f t="shared" si="0"/>
        <v>1.2271341463414633</v>
      </c>
      <c r="L20" s="9">
        <f t="shared" si="1"/>
        <v>39.17682637144263</v>
      </c>
    </row>
    <row r="21" spans="1:12" x14ac:dyDescent="0.25">
      <c r="A21" s="12">
        <v>20</v>
      </c>
      <c r="B21" s="12">
        <v>20</v>
      </c>
      <c r="C21" s="12">
        <v>21</v>
      </c>
      <c r="D21" s="12">
        <f>VLOOKUP($J21,Cabos!$A$2:$D$9,2,FALSE)</f>
        <v>0.32800000000000001</v>
      </c>
      <c r="E21" s="12">
        <f>VLOOKUP($J21,Cabos!$A$2:$D$9,3,FALSE)</f>
        <v>0.40250000000000002</v>
      </c>
      <c r="F21" s="12">
        <f>VLOOKUP($J21,Cabos!$A$2:$E$9,5,FALSE)</f>
        <v>4.1753653444676413E-6</v>
      </c>
      <c r="G21" s="1">
        <v>4.9953999999999998E-2</v>
      </c>
      <c r="H21" s="12" t="s">
        <v>353</v>
      </c>
      <c r="I21" s="12"/>
      <c r="J21" s="1" t="s">
        <v>344</v>
      </c>
      <c r="K21" s="9">
        <f t="shared" si="0"/>
        <v>1.2271341463414633</v>
      </c>
      <c r="L21" s="9">
        <f t="shared" si="1"/>
        <v>39.17682637144263</v>
      </c>
    </row>
    <row r="22" spans="1:12" x14ac:dyDescent="0.25">
      <c r="A22" s="12">
        <v>21</v>
      </c>
      <c r="B22" s="12">
        <v>21</v>
      </c>
      <c r="C22" s="12">
        <v>22</v>
      </c>
      <c r="D22" s="12">
        <f>VLOOKUP($J22,Cabos!$A$2:$D$9,2,FALSE)</f>
        <v>0.32800000000000001</v>
      </c>
      <c r="E22" s="12">
        <f>VLOOKUP($J22,Cabos!$A$2:$D$9,3,FALSE)</f>
        <v>0.40250000000000002</v>
      </c>
      <c r="F22" s="12">
        <f>VLOOKUP($J22,Cabos!$A$2:$E$9,5,FALSE)</f>
        <v>4.1753653444676413E-6</v>
      </c>
      <c r="G22" s="1">
        <v>7.3214000000000001E-2</v>
      </c>
      <c r="H22" s="12" t="s">
        <v>353</v>
      </c>
      <c r="I22" s="12"/>
      <c r="J22" s="1" t="s">
        <v>344</v>
      </c>
      <c r="K22" s="9">
        <f t="shared" si="0"/>
        <v>1.2271341463414633</v>
      </c>
      <c r="L22" s="9">
        <f t="shared" si="1"/>
        <v>39.17682637144263</v>
      </c>
    </row>
    <row r="23" spans="1:12" x14ac:dyDescent="0.25">
      <c r="A23" s="12">
        <v>22</v>
      </c>
      <c r="B23" s="12">
        <v>22</v>
      </c>
      <c r="C23" s="12">
        <v>23</v>
      </c>
      <c r="D23" s="12">
        <f>VLOOKUP($J23,Cabos!$A$2:$D$9,2,FALSE)</f>
        <v>0.32800000000000001</v>
      </c>
      <c r="E23" s="12">
        <f>VLOOKUP($J23,Cabos!$A$2:$D$9,3,FALSE)</f>
        <v>0.40250000000000002</v>
      </c>
      <c r="F23" s="12">
        <f>VLOOKUP($J23,Cabos!$A$2:$E$9,5,FALSE)</f>
        <v>4.1753653444676413E-6</v>
      </c>
      <c r="G23" s="1">
        <v>7.5974E-2</v>
      </c>
      <c r="H23" s="12" t="s">
        <v>353</v>
      </c>
      <c r="I23" s="12"/>
      <c r="J23" s="1" t="s">
        <v>344</v>
      </c>
      <c r="K23" s="9">
        <f t="shared" si="0"/>
        <v>1.2271341463414633</v>
      </c>
      <c r="L23" s="9">
        <f t="shared" si="1"/>
        <v>39.17682637144263</v>
      </c>
    </row>
    <row r="24" spans="1:12" x14ac:dyDescent="0.25">
      <c r="A24" s="12">
        <v>23</v>
      </c>
      <c r="B24" s="12">
        <v>23</v>
      </c>
      <c r="C24" s="12">
        <v>24</v>
      </c>
      <c r="D24" s="12">
        <f>VLOOKUP($J24,Cabos!$A$2:$D$9,2,FALSE)</f>
        <v>0.32800000000000001</v>
      </c>
      <c r="E24" s="12">
        <f>VLOOKUP($J24,Cabos!$A$2:$D$9,3,FALSE)</f>
        <v>0.40250000000000002</v>
      </c>
      <c r="F24" s="12">
        <f>VLOOKUP($J24,Cabos!$A$2:$E$9,5,FALSE)</f>
        <v>4.1753653444676413E-6</v>
      </c>
      <c r="G24" s="1">
        <v>8.2173999999999997E-2</v>
      </c>
      <c r="H24" s="12" t="s">
        <v>353</v>
      </c>
      <c r="I24" s="12"/>
      <c r="J24" s="1" t="s">
        <v>344</v>
      </c>
      <c r="K24" s="9">
        <f t="shared" si="0"/>
        <v>1.2271341463414633</v>
      </c>
      <c r="L24" s="9">
        <f t="shared" si="1"/>
        <v>39.17682637144263</v>
      </c>
    </row>
    <row r="25" spans="1:12" x14ac:dyDescent="0.25">
      <c r="A25" s="12">
        <v>24</v>
      </c>
      <c r="B25" s="12">
        <v>24</v>
      </c>
      <c r="C25" s="12">
        <v>25</v>
      </c>
      <c r="D25" s="12">
        <f>VLOOKUP($J25,Cabos!$A$2:$D$9,2,FALSE)</f>
        <v>0.32800000000000001</v>
      </c>
      <c r="E25" s="12">
        <f>VLOOKUP($J25,Cabos!$A$2:$D$9,3,FALSE)</f>
        <v>0.40250000000000002</v>
      </c>
      <c r="F25" s="12">
        <f>VLOOKUP($J25,Cabos!$A$2:$E$9,5,FALSE)</f>
        <v>4.1753653444676413E-6</v>
      </c>
      <c r="G25" s="1">
        <v>7.8060000000000004E-2</v>
      </c>
      <c r="H25" s="12" t="s">
        <v>353</v>
      </c>
      <c r="I25" s="12"/>
      <c r="J25" s="1" t="s">
        <v>344</v>
      </c>
      <c r="K25" s="9">
        <f t="shared" si="0"/>
        <v>1.2271341463414633</v>
      </c>
      <c r="L25" s="9">
        <f t="shared" si="1"/>
        <v>39.17682637144263</v>
      </c>
    </row>
    <row r="26" spans="1:12" x14ac:dyDescent="0.25">
      <c r="A26" s="12">
        <v>25</v>
      </c>
      <c r="B26" s="12">
        <v>25</v>
      </c>
      <c r="C26" s="12">
        <v>26</v>
      </c>
      <c r="D26" s="12">
        <f>VLOOKUP($J26,Cabos!$A$2:$D$9,2,FALSE)</f>
        <v>0.32800000000000001</v>
      </c>
      <c r="E26" s="12">
        <f>VLOOKUP($J26,Cabos!$A$2:$D$9,3,FALSE)</f>
        <v>0.40250000000000002</v>
      </c>
      <c r="F26" s="12">
        <f>VLOOKUP($J26,Cabos!$A$2:$E$9,5,FALSE)</f>
        <v>4.1753653444676413E-6</v>
      </c>
      <c r="G26" s="1">
        <v>5.7286999999999998E-2</v>
      </c>
      <c r="H26" s="12" t="s">
        <v>353</v>
      </c>
      <c r="I26" s="12"/>
      <c r="J26" s="1" t="s">
        <v>344</v>
      </c>
      <c r="K26" s="9">
        <f t="shared" si="0"/>
        <v>1.2271341463414633</v>
      </c>
      <c r="L26" s="9">
        <f t="shared" si="1"/>
        <v>39.17682637144263</v>
      </c>
    </row>
    <row r="27" spans="1:12" x14ac:dyDescent="0.25">
      <c r="A27" s="12">
        <v>26</v>
      </c>
      <c r="B27" s="12">
        <v>26</v>
      </c>
      <c r="C27" s="12">
        <v>27</v>
      </c>
      <c r="D27" s="12">
        <f>VLOOKUP($J27,Cabos!$A$2:$D$9,2,FALSE)</f>
        <v>0.32800000000000001</v>
      </c>
      <c r="E27" s="12">
        <f>VLOOKUP($J27,Cabos!$A$2:$D$9,3,FALSE)</f>
        <v>0.40250000000000002</v>
      </c>
      <c r="F27" s="12">
        <f>VLOOKUP($J27,Cabos!$A$2:$E$9,5,FALSE)</f>
        <v>4.1753653444676413E-6</v>
      </c>
      <c r="G27" s="1">
        <v>8.3100999999999994E-2</v>
      </c>
      <c r="H27" s="12" t="s">
        <v>353</v>
      </c>
      <c r="I27" s="12"/>
      <c r="J27" s="1" t="s">
        <v>344</v>
      </c>
      <c r="K27" s="9">
        <f t="shared" si="0"/>
        <v>1.2271341463414633</v>
      </c>
      <c r="L27" s="9">
        <f t="shared" si="1"/>
        <v>39.17682637144263</v>
      </c>
    </row>
    <row r="28" spans="1:12" x14ac:dyDescent="0.25">
      <c r="A28" s="12">
        <v>27</v>
      </c>
      <c r="B28" s="12">
        <v>27</v>
      </c>
      <c r="C28" s="12">
        <v>28</v>
      </c>
      <c r="D28" s="12">
        <f>VLOOKUP($J28,Cabos!$A$2:$D$9,2,FALSE)</f>
        <v>0.32800000000000001</v>
      </c>
      <c r="E28" s="12">
        <f>VLOOKUP($J28,Cabos!$A$2:$D$9,3,FALSE)</f>
        <v>0.40250000000000002</v>
      </c>
      <c r="F28" s="12">
        <f>VLOOKUP($J28,Cabos!$A$2:$E$9,5,FALSE)</f>
        <v>4.1753653444676413E-6</v>
      </c>
      <c r="G28" s="1">
        <v>7.6803999999999997E-2</v>
      </c>
      <c r="H28" s="12" t="s">
        <v>353</v>
      </c>
      <c r="I28" s="12"/>
      <c r="J28" s="1" t="s">
        <v>344</v>
      </c>
      <c r="K28" s="9">
        <f t="shared" si="0"/>
        <v>1.2271341463414633</v>
      </c>
      <c r="L28" s="9">
        <f t="shared" si="1"/>
        <v>39.17682637144263</v>
      </c>
    </row>
    <row r="29" spans="1:12" x14ac:dyDescent="0.25">
      <c r="A29" s="12">
        <v>28</v>
      </c>
      <c r="B29" s="12">
        <v>28</v>
      </c>
      <c r="C29" s="12">
        <v>29</v>
      </c>
      <c r="D29" s="12">
        <f>VLOOKUP($J29,Cabos!$A$2:$D$9,2,FALSE)</f>
        <v>0.32800000000000001</v>
      </c>
      <c r="E29" s="12">
        <f>VLOOKUP($J29,Cabos!$A$2:$D$9,3,FALSE)</f>
        <v>0.40250000000000002</v>
      </c>
      <c r="F29" s="12">
        <f>VLOOKUP($J29,Cabos!$A$2:$E$9,5,FALSE)</f>
        <v>4.1753653444676413E-6</v>
      </c>
      <c r="G29" s="1">
        <v>7.8694E-2</v>
      </c>
      <c r="H29" s="12" t="s">
        <v>353</v>
      </c>
      <c r="I29" s="12"/>
      <c r="J29" s="1" t="s">
        <v>344</v>
      </c>
      <c r="K29" s="9">
        <f t="shared" si="0"/>
        <v>1.2271341463414633</v>
      </c>
      <c r="L29" s="9">
        <f t="shared" si="1"/>
        <v>39.17682637144263</v>
      </c>
    </row>
    <row r="30" spans="1:12" x14ac:dyDescent="0.25">
      <c r="A30" s="12">
        <v>29</v>
      </c>
      <c r="B30" s="12">
        <v>29</v>
      </c>
      <c r="C30" s="12">
        <v>30</v>
      </c>
      <c r="D30" s="12">
        <f>VLOOKUP($J30,Cabos!$A$2:$D$9,2,FALSE)</f>
        <v>0.32800000000000001</v>
      </c>
      <c r="E30" s="12">
        <f>VLOOKUP($J30,Cabos!$A$2:$D$9,3,FALSE)</f>
        <v>0.40250000000000002</v>
      </c>
      <c r="F30" s="12">
        <f>VLOOKUP($J30,Cabos!$A$2:$E$9,5,FALSE)</f>
        <v>4.1753653444676413E-6</v>
      </c>
      <c r="G30" s="1">
        <v>7.9633999999999996E-2</v>
      </c>
      <c r="H30" s="12" t="s">
        <v>353</v>
      </c>
      <c r="I30" s="12"/>
      <c r="J30" s="1" t="s">
        <v>344</v>
      </c>
      <c r="K30" s="9">
        <f t="shared" si="0"/>
        <v>1.2271341463414633</v>
      </c>
      <c r="L30" s="9">
        <f t="shared" si="1"/>
        <v>39.17682637144263</v>
      </c>
    </row>
    <row r="31" spans="1:12" x14ac:dyDescent="0.25">
      <c r="A31" s="12">
        <v>30</v>
      </c>
      <c r="B31" s="12">
        <v>30</v>
      </c>
      <c r="C31" s="12">
        <v>31</v>
      </c>
      <c r="D31" s="12">
        <f>VLOOKUP($J31,Cabos!$A$2:$D$9,2,FALSE)</f>
        <v>0.32800000000000001</v>
      </c>
      <c r="E31" s="12">
        <f>VLOOKUP($J31,Cabos!$A$2:$D$9,3,FALSE)</f>
        <v>0.40250000000000002</v>
      </c>
      <c r="F31" s="12">
        <f>VLOOKUP($J31,Cabos!$A$2:$E$9,5,FALSE)</f>
        <v>4.1753653444676413E-6</v>
      </c>
      <c r="G31" s="1">
        <v>7.7670000000000003E-2</v>
      </c>
      <c r="H31" s="12" t="s">
        <v>353</v>
      </c>
      <c r="I31" s="12"/>
      <c r="J31" s="1" t="s">
        <v>344</v>
      </c>
      <c r="K31" s="9">
        <f t="shared" si="0"/>
        <v>1.2271341463414633</v>
      </c>
      <c r="L31" s="9">
        <f t="shared" si="1"/>
        <v>39.17682637144263</v>
      </c>
    </row>
    <row r="32" spans="1:12" x14ac:dyDescent="0.25">
      <c r="A32" s="12">
        <v>31</v>
      </c>
      <c r="B32" s="12">
        <v>31</v>
      </c>
      <c r="C32" s="12">
        <v>32</v>
      </c>
      <c r="D32" s="12">
        <f>VLOOKUP($J32,Cabos!$A$2:$D$9,2,FALSE)</f>
        <v>0.32800000000000001</v>
      </c>
      <c r="E32" s="12">
        <f>VLOOKUP($J32,Cabos!$A$2:$D$9,3,FALSE)</f>
        <v>0.40250000000000002</v>
      </c>
      <c r="F32" s="12">
        <f>VLOOKUP($J32,Cabos!$A$2:$E$9,5,FALSE)</f>
        <v>4.1753653444676413E-6</v>
      </c>
      <c r="G32" s="1">
        <v>6.5130999999999994E-2</v>
      </c>
      <c r="H32" s="12" t="s">
        <v>353</v>
      </c>
      <c r="I32" s="12"/>
      <c r="J32" s="1" t="s">
        <v>344</v>
      </c>
      <c r="K32" s="9">
        <f t="shared" si="0"/>
        <v>1.2271341463414633</v>
      </c>
      <c r="L32" s="9">
        <f t="shared" si="1"/>
        <v>39.17682637144263</v>
      </c>
    </row>
    <row r="33" spans="1:12" x14ac:dyDescent="0.25">
      <c r="A33" s="12">
        <v>32</v>
      </c>
      <c r="B33" s="12">
        <v>32</v>
      </c>
      <c r="C33" s="12">
        <v>33</v>
      </c>
      <c r="D33" s="12">
        <f>VLOOKUP($J33,Cabos!$A$2:$D$9,2,FALSE)</f>
        <v>0.32800000000000001</v>
      </c>
      <c r="E33" s="12">
        <f>VLOOKUP($J33,Cabos!$A$2:$D$9,3,FALSE)</f>
        <v>0.40250000000000002</v>
      </c>
      <c r="F33" s="12">
        <f>VLOOKUP($J33,Cabos!$A$2:$E$9,5,FALSE)</f>
        <v>4.1753653444676413E-6</v>
      </c>
      <c r="G33" s="1">
        <v>4.9993999999999997E-2</v>
      </c>
      <c r="H33" s="12" t="s">
        <v>353</v>
      </c>
      <c r="I33" s="12"/>
      <c r="J33" s="1" t="s">
        <v>344</v>
      </c>
      <c r="K33" s="9">
        <f t="shared" si="0"/>
        <v>1.2271341463414633</v>
      </c>
      <c r="L33" s="9">
        <f t="shared" si="1"/>
        <v>39.17682637144263</v>
      </c>
    </row>
    <row r="34" spans="1:12" x14ac:dyDescent="0.25">
      <c r="A34" s="12">
        <v>33</v>
      </c>
      <c r="B34" s="12">
        <v>33</v>
      </c>
      <c r="C34" s="12">
        <v>34</v>
      </c>
      <c r="D34" s="12">
        <f>VLOOKUP($J34,Cabos!$A$2:$D$9,2,FALSE)</f>
        <v>0.32800000000000001</v>
      </c>
      <c r="E34" s="12">
        <f>VLOOKUP($J34,Cabos!$A$2:$D$9,3,FALSE)</f>
        <v>0.40250000000000002</v>
      </c>
      <c r="F34" s="12">
        <f>VLOOKUP($J34,Cabos!$A$2:$E$9,5,FALSE)</f>
        <v>4.1753653444676413E-6</v>
      </c>
      <c r="G34" s="1">
        <v>7.1254999999999999E-2</v>
      </c>
      <c r="H34" s="12" t="s">
        <v>353</v>
      </c>
      <c r="I34" s="12"/>
      <c r="J34" s="1" t="s">
        <v>344</v>
      </c>
      <c r="K34" s="9">
        <f t="shared" si="0"/>
        <v>1.2271341463414633</v>
      </c>
      <c r="L34" s="9">
        <f t="shared" si="1"/>
        <v>39.17682637144263</v>
      </c>
    </row>
    <row r="35" spans="1:12" x14ac:dyDescent="0.25">
      <c r="A35" s="12">
        <v>34</v>
      </c>
      <c r="B35" s="12">
        <v>34</v>
      </c>
      <c r="C35" s="12">
        <v>35</v>
      </c>
      <c r="D35" s="12">
        <f>VLOOKUP($J35,Cabos!$A$2:$D$9,2,FALSE)</f>
        <v>0.32800000000000001</v>
      </c>
      <c r="E35" s="12">
        <f>VLOOKUP($J35,Cabos!$A$2:$D$9,3,FALSE)</f>
        <v>0.40250000000000002</v>
      </c>
      <c r="F35" s="12">
        <f>VLOOKUP($J35,Cabos!$A$2:$E$9,5,FALSE)</f>
        <v>4.1753653444676413E-6</v>
      </c>
      <c r="G35" s="1">
        <v>6.8003999999999995E-2</v>
      </c>
      <c r="H35" s="12" t="s">
        <v>353</v>
      </c>
      <c r="I35" s="12"/>
      <c r="J35" s="1" t="s">
        <v>344</v>
      </c>
      <c r="K35" s="9">
        <f t="shared" si="0"/>
        <v>1.2271341463414633</v>
      </c>
      <c r="L35" s="9">
        <f t="shared" si="1"/>
        <v>39.17682637144263</v>
      </c>
    </row>
    <row r="36" spans="1:12" x14ac:dyDescent="0.25">
      <c r="A36" s="12">
        <v>35</v>
      </c>
      <c r="B36" s="12">
        <v>35</v>
      </c>
      <c r="C36" s="12">
        <v>36</v>
      </c>
      <c r="D36" s="12">
        <f>VLOOKUP($J36,Cabos!$A$2:$D$9,2,FALSE)</f>
        <v>0.32800000000000001</v>
      </c>
      <c r="E36" s="12">
        <f>VLOOKUP($J36,Cabos!$A$2:$D$9,3,FALSE)</f>
        <v>0.40250000000000002</v>
      </c>
      <c r="F36" s="12">
        <f>VLOOKUP($J36,Cabos!$A$2:$E$9,5,FALSE)</f>
        <v>4.1753653444676413E-6</v>
      </c>
      <c r="G36" s="1">
        <v>8.0701999999999996E-2</v>
      </c>
      <c r="H36" s="12" t="s">
        <v>353</v>
      </c>
      <c r="I36" s="12"/>
      <c r="J36" s="1" t="s">
        <v>344</v>
      </c>
      <c r="K36" s="9">
        <f t="shared" si="0"/>
        <v>1.2271341463414633</v>
      </c>
      <c r="L36" s="9">
        <f t="shared" si="1"/>
        <v>39.17682637144263</v>
      </c>
    </row>
    <row r="37" spans="1:12" x14ac:dyDescent="0.25">
      <c r="A37" s="12">
        <v>36</v>
      </c>
      <c r="B37" s="12">
        <v>36</v>
      </c>
      <c r="C37" s="12">
        <v>37</v>
      </c>
      <c r="D37" s="12">
        <f>VLOOKUP($J37,Cabos!$A$2:$D$9,2,FALSE)</f>
        <v>0.32800000000000001</v>
      </c>
      <c r="E37" s="12">
        <f>VLOOKUP($J37,Cabos!$A$2:$D$9,3,FALSE)</f>
        <v>0.40250000000000002</v>
      </c>
      <c r="F37" s="12">
        <f>VLOOKUP($J37,Cabos!$A$2:$E$9,5,FALSE)</f>
        <v>4.1753653444676413E-6</v>
      </c>
      <c r="G37" s="1">
        <v>6.3134999999999997E-2</v>
      </c>
      <c r="H37" s="12" t="s">
        <v>353</v>
      </c>
      <c r="I37" s="12"/>
      <c r="J37" s="1" t="s">
        <v>344</v>
      </c>
      <c r="K37" s="9">
        <f t="shared" si="0"/>
        <v>1.2271341463414633</v>
      </c>
      <c r="L37" s="9">
        <f t="shared" si="1"/>
        <v>39.17682637144263</v>
      </c>
    </row>
    <row r="38" spans="1:12" x14ac:dyDescent="0.25">
      <c r="A38" s="12">
        <v>37</v>
      </c>
      <c r="B38" s="12">
        <v>37</v>
      </c>
      <c r="C38" s="12">
        <v>38</v>
      </c>
      <c r="D38" s="12">
        <f>VLOOKUP($J38,Cabos!$A$2:$D$9,2,FALSE)</f>
        <v>0.32800000000000001</v>
      </c>
      <c r="E38" s="12">
        <f>VLOOKUP($J38,Cabos!$A$2:$D$9,3,FALSE)</f>
        <v>0.40250000000000002</v>
      </c>
      <c r="F38" s="12">
        <f>VLOOKUP($J38,Cabos!$A$2:$E$9,5,FALSE)</f>
        <v>4.1753653444676413E-6</v>
      </c>
      <c r="G38" s="1">
        <v>6.6650000000000001E-2</v>
      </c>
      <c r="H38" s="12" t="s">
        <v>353</v>
      </c>
      <c r="I38" s="12"/>
      <c r="J38" s="1" t="s">
        <v>344</v>
      </c>
      <c r="K38" s="9">
        <f t="shared" si="0"/>
        <v>1.2271341463414633</v>
      </c>
      <c r="L38" s="9">
        <f t="shared" si="1"/>
        <v>39.17682637144263</v>
      </c>
    </row>
    <row r="39" spans="1:12" x14ac:dyDescent="0.25">
      <c r="A39" s="12">
        <v>38</v>
      </c>
      <c r="B39" s="12">
        <v>38</v>
      </c>
      <c r="C39" s="12">
        <v>39</v>
      </c>
      <c r="D39" s="12">
        <f>VLOOKUP($J39,Cabos!$A$2:$D$9,2,FALSE)</f>
        <v>0.32800000000000001</v>
      </c>
      <c r="E39" s="12">
        <f>VLOOKUP($J39,Cabos!$A$2:$D$9,3,FALSE)</f>
        <v>0.40250000000000002</v>
      </c>
      <c r="F39" s="12">
        <f>VLOOKUP($J39,Cabos!$A$2:$E$9,5,FALSE)</f>
        <v>4.1753653444676413E-6</v>
      </c>
      <c r="G39" s="1">
        <v>6.8428000000000003E-2</v>
      </c>
      <c r="H39" s="12" t="s">
        <v>353</v>
      </c>
      <c r="I39" s="12"/>
      <c r="J39" s="1" t="s">
        <v>344</v>
      </c>
      <c r="K39" s="9">
        <f t="shared" si="0"/>
        <v>1.2271341463414633</v>
      </c>
      <c r="L39" s="9">
        <f t="shared" si="1"/>
        <v>39.17682637144263</v>
      </c>
    </row>
    <row r="40" spans="1:12" x14ac:dyDescent="0.25">
      <c r="A40" s="12">
        <v>39</v>
      </c>
      <c r="B40" s="12">
        <v>39</v>
      </c>
      <c r="C40" s="12">
        <v>40</v>
      </c>
      <c r="D40" s="12">
        <f>VLOOKUP($J40,Cabos!$A$2:$D$9,2,FALSE)</f>
        <v>0.32800000000000001</v>
      </c>
      <c r="E40" s="12">
        <f>VLOOKUP($J40,Cabos!$A$2:$D$9,3,FALSE)</f>
        <v>0.40250000000000002</v>
      </c>
      <c r="F40" s="12">
        <f>VLOOKUP($J40,Cabos!$A$2:$E$9,5,FALSE)</f>
        <v>4.1753653444676413E-6</v>
      </c>
      <c r="G40" s="1">
        <v>0.14638999999999999</v>
      </c>
      <c r="H40" s="12" t="s">
        <v>353</v>
      </c>
      <c r="I40" s="12"/>
      <c r="J40" s="1" t="s">
        <v>344</v>
      </c>
      <c r="K40" s="9">
        <f t="shared" si="0"/>
        <v>1.2271341463414633</v>
      </c>
      <c r="L40" s="9">
        <f t="shared" si="1"/>
        <v>39.17682637144263</v>
      </c>
    </row>
    <row r="41" spans="1:12" x14ac:dyDescent="0.25">
      <c r="A41" s="12">
        <v>40</v>
      </c>
      <c r="B41" s="12">
        <v>40</v>
      </c>
      <c r="C41" s="12">
        <v>41</v>
      </c>
      <c r="D41" s="12">
        <f>VLOOKUP($J41,Cabos!$A$2:$D$9,2,FALSE)</f>
        <v>0.32800000000000001</v>
      </c>
      <c r="E41" s="12">
        <f>VLOOKUP($J41,Cabos!$A$2:$D$9,3,FALSE)</f>
        <v>0.40250000000000002</v>
      </c>
      <c r="F41" s="12">
        <f>VLOOKUP($J41,Cabos!$A$2:$E$9,5,FALSE)</f>
        <v>4.1753653444676413E-6</v>
      </c>
      <c r="G41" s="1">
        <v>6.8833000000000005E-2</v>
      </c>
      <c r="H41" s="12" t="s">
        <v>353</v>
      </c>
      <c r="I41" s="12"/>
      <c r="J41" s="1" t="s">
        <v>344</v>
      </c>
      <c r="K41" s="9">
        <f t="shared" si="0"/>
        <v>1.2271341463414633</v>
      </c>
      <c r="L41" s="9">
        <f t="shared" si="1"/>
        <v>39.17682637144263</v>
      </c>
    </row>
    <row r="42" spans="1:12" x14ac:dyDescent="0.25">
      <c r="A42" s="12">
        <v>41</v>
      </c>
      <c r="B42" s="12">
        <v>41</v>
      </c>
      <c r="C42" s="12">
        <v>42</v>
      </c>
      <c r="D42" s="12">
        <f>VLOOKUP($J42,Cabos!$A$2:$D$9,2,FALSE)</f>
        <v>0.32800000000000001</v>
      </c>
      <c r="E42" s="12">
        <f>VLOOKUP($J42,Cabos!$A$2:$D$9,3,FALSE)</f>
        <v>0.40250000000000002</v>
      </c>
      <c r="F42" s="12">
        <f>VLOOKUP($J42,Cabos!$A$2:$E$9,5,FALSE)</f>
        <v>4.1753653444676413E-6</v>
      </c>
      <c r="G42" s="1">
        <v>5.0471000000000002E-2</v>
      </c>
      <c r="H42" s="12" t="s">
        <v>353</v>
      </c>
      <c r="I42" s="12"/>
      <c r="J42" s="1" t="s">
        <v>344</v>
      </c>
      <c r="K42" s="9">
        <f t="shared" si="0"/>
        <v>1.2271341463414633</v>
      </c>
      <c r="L42" s="9">
        <f t="shared" si="1"/>
        <v>39.17682637144263</v>
      </c>
    </row>
    <row r="43" spans="1:12" x14ac:dyDescent="0.25">
      <c r="A43" s="12">
        <v>42</v>
      </c>
      <c r="B43" s="12">
        <v>42</v>
      </c>
      <c r="C43" s="12">
        <v>43</v>
      </c>
      <c r="D43" s="12">
        <f>VLOOKUP($J43,Cabos!$A$2:$D$9,2,FALSE)</f>
        <v>0.32800000000000001</v>
      </c>
      <c r="E43" s="12">
        <f>VLOOKUP($J43,Cabos!$A$2:$D$9,3,FALSE)</f>
        <v>0.40250000000000002</v>
      </c>
      <c r="F43" s="12">
        <f>VLOOKUP($J43,Cabos!$A$2:$E$9,5,FALSE)</f>
        <v>4.1753653444676413E-6</v>
      </c>
      <c r="G43" s="1">
        <v>6.8001000000000006E-2</v>
      </c>
      <c r="H43" s="12" t="s">
        <v>353</v>
      </c>
      <c r="I43" s="12"/>
      <c r="J43" s="1" t="s">
        <v>344</v>
      </c>
      <c r="K43" s="9">
        <f t="shared" si="0"/>
        <v>1.2271341463414633</v>
      </c>
      <c r="L43" s="9">
        <f t="shared" si="1"/>
        <v>39.17682637144263</v>
      </c>
    </row>
    <row r="44" spans="1:12" x14ac:dyDescent="0.25">
      <c r="A44" s="12">
        <v>43</v>
      </c>
      <c r="B44" s="1">
        <v>43</v>
      </c>
      <c r="C44" s="1">
        <v>44</v>
      </c>
      <c r="D44" s="12">
        <f>VLOOKUP($J44,Cabos!$A$2:$D$9,2,FALSE)</f>
        <v>0.32800000000000001</v>
      </c>
      <c r="E44" s="12">
        <f>VLOOKUP($J44,Cabos!$A$2:$D$9,3,FALSE)</f>
        <v>0.40250000000000002</v>
      </c>
      <c r="F44" s="12">
        <f>VLOOKUP($J44,Cabos!$A$2:$E$9,5,FALSE)</f>
        <v>4.1753653444676413E-6</v>
      </c>
      <c r="G44" s="1">
        <v>7.9866000000000006E-2</v>
      </c>
      <c r="H44" s="12" t="s">
        <v>353</v>
      </c>
      <c r="J44" s="1" t="s">
        <v>344</v>
      </c>
      <c r="K44" s="9">
        <f t="shared" si="0"/>
        <v>1.2271341463414633</v>
      </c>
      <c r="L44" s="9">
        <f t="shared" si="1"/>
        <v>39.17682637144263</v>
      </c>
    </row>
    <row r="45" spans="1:12" x14ac:dyDescent="0.25">
      <c r="A45" s="12">
        <v>44</v>
      </c>
      <c r="B45" s="1">
        <v>44</v>
      </c>
      <c r="C45" s="1">
        <v>45</v>
      </c>
      <c r="D45" s="12">
        <f>VLOOKUP($J45,Cabos!$A$2:$D$9,2,FALSE)</f>
        <v>0.32800000000000001</v>
      </c>
      <c r="E45" s="12">
        <f>VLOOKUP($J45,Cabos!$A$2:$D$9,3,FALSE)</f>
        <v>0.40250000000000002</v>
      </c>
      <c r="F45" s="12">
        <f>VLOOKUP($J45,Cabos!$A$2:$E$9,5,FALSE)</f>
        <v>4.1753653444676413E-6</v>
      </c>
      <c r="G45" s="1">
        <v>8.2350999999999994E-2</v>
      </c>
      <c r="H45" s="12" t="s">
        <v>353</v>
      </c>
      <c r="J45" s="1" t="s">
        <v>344</v>
      </c>
      <c r="K45" s="9">
        <f t="shared" si="0"/>
        <v>1.2271341463414633</v>
      </c>
      <c r="L45" s="9">
        <f t="shared" si="1"/>
        <v>39.17682637144263</v>
      </c>
    </row>
    <row r="46" spans="1:12" x14ac:dyDescent="0.25">
      <c r="A46" s="12">
        <v>45</v>
      </c>
      <c r="B46" s="1">
        <v>45</v>
      </c>
      <c r="C46" s="1">
        <v>46</v>
      </c>
      <c r="D46" s="12">
        <f>VLOOKUP($J46,Cabos!$A$2:$D$9,2,FALSE)</f>
        <v>0.32800000000000001</v>
      </c>
      <c r="E46" s="12">
        <f>VLOOKUP($J46,Cabos!$A$2:$D$9,3,FALSE)</f>
        <v>0.40250000000000002</v>
      </c>
      <c r="F46" s="12">
        <f>VLOOKUP($J46,Cabos!$A$2:$E$9,5,FALSE)</f>
        <v>4.1753653444676413E-6</v>
      </c>
      <c r="G46" s="1">
        <v>5.4344000000000003E-2</v>
      </c>
      <c r="H46" s="12" t="s">
        <v>353</v>
      </c>
      <c r="J46" s="1" t="s">
        <v>344</v>
      </c>
      <c r="K46" s="9">
        <f t="shared" si="0"/>
        <v>1.2271341463414633</v>
      </c>
      <c r="L46" s="9">
        <f t="shared" si="1"/>
        <v>39.17682637144263</v>
      </c>
    </row>
    <row r="47" spans="1:12" x14ac:dyDescent="0.25">
      <c r="A47" s="12">
        <v>46</v>
      </c>
      <c r="B47" s="1">
        <v>46</v>
      </c>
      <c r="C47" s="1">
        <v>47</v>
      </c>
      <c r="D47" s="12">
        <f>VLOOKUP($J47,Cabos!$A$2:$D$9,2,FALSE)</f>
        <v>0.32800000000000001</v>
      </c>
      <c r="E47" s="12">
        <f>VLOOKUP($J47,Cabos!$A$2:$D$9,3,FALSE)</f>
        <v>0.40250000000000002</v>
      </c>
      <c r="F47" s="12">
        <f>VLOOKUP($J47,Cabos!$A$2:$E$9,5,FALSE)</f>
        <v>4.1753653444676413E-6</v>
      </c>
      <c r="G47" s="1">
        <v>9.4509999999999997E-2</v>
      </c>
      <c r="H47" s="12" t="s">
        <v>353</v>
      </c>
      <c r="J47" s="1" t="s">
        <v>344</v>
      </c>
      <c r="K47" s="9">
        <f t="shared" si="0"/>
        <v>1.2271341463414633</v>
      </c>
      <c r="L47" s="9">
        <f t="shared" si="1"/>
        <v>39.17682637144263</v>
      </c>
    </row>
    <row r="48" spans="1:12" x14ac:dyDescent="0.25">
      <c r="A48" s="12">
        <v>47</v>
      </c>
      <c r="B48" s="1">
        <v>47</v>
      </c>
      <c r="C48" s="1">
        <v>48</v>
      </c>
      <c r="D48" s="12">
        <f>VLOOKUP($J48,Cabos!$A$2:$D$9,2,FALSE)</f>
        <v>0.32800000000000001</v>
      </c>
      <c r="E48" s="12">
        <f>VLOOKUP($J48,Cabos!$A$2:$D$9,3,FALSE)</f>
        <v>0.40250000000000002</v>
      </c>
      <c r="F48" s="12">
        <f>VLOOKUP($J48,Cabos!$A$2:$E$9,5,FALSE)</f>
        <v>4.1753653444676413E-6</v>
      </c>
      <c r="G48" s="1">
        <v>8.4995000000000001E-2</v>
      </c>
      <c r="H48" s="12" t="s">
        <v>353</v>
      </c>
      <c r="J48" s="1" t="s">
        <v>344</v>
      </c>
      <c r="K48" s="9">
        <f t="shared" si="0"/>
        <v>1.2271341463414633</v>
      </c>
      <c r="L48" s="9">
        <f t="shared" si="1"/>
        <v>39.17682637144263</v>
      </c>
    </row>
    <row r="49" spans="1:12" x14ac:dyDescent="0.25">
      <c r="A49" s="12">
        <v>48</v>
      </c>
      <c r="B49" s="1">
        <v>48</v>
      </c>
      <c r="C49" s="1">
        <v>49</v>
      </c>
      <c r="D49" s="12">
        <f>VLOOKUP($J49,Cabos!$A$2:$D$9,2,FALSE)</f>
        <v>0.32800000000000001</v>
      </c>
      <c r="E49" s="12">
        <f>VLOOKUP($J49,Cabos!$A$2:$D$9,3,FALSE)</f>
        <v>0.40250000000000002</v>
      </c>
      <c r="F49" s="12">
        <f>VLOOKUP($J49,Cabos!$A$2:$E$9,5,FALSE)</f>
        <v>4.1753653444676413E-6</v>
      </c>
      <c r="G49" s="1">
        <v>8.0112000000000003E-2</v>
      </c>
      <c r="H49" s="12" t="s">
        <v>353</v>
      </c>
      <c r="J49" s="1" t="s">
        <v>344</v>
      </c>
      <c r="K49" s="9">
        <f t="shared" si="0"/>
        <v>1.2271341463414633</v>
      </c>
      <c r="L49" s="9">
        <f t="shared" si="1"/>
        <v>39.17682637144263</v>
      </c>
    </row>
    <row r="50" spans="1:12" x14ac:dyDescent="0.25">
      <c r="A50" s="12">
        <v>49</v>
      </c>
      <c r="B50" s="1">
        <v>49</v>
      </c>
      <c r="C50" s="1">
        <v>50</v>
      </c>
      <c r="D50" s="12">
        <f>VLOOKUP($J50,Cabos!$A$2:$D$9,2,FALSE)</f>
        <v>0.32800000000000001</v>
      </c>
      <c r="E50" s="12">
        <f>VLOOKUP($J50,Cabos!$A$2:$D$9,3,FALSE)</f>
        <v>0.40250000000000002</v>
      </c>
      <c r="F50" s="12">
        <f>VLOOKUP($J50,Cabos!$A$2:$E$9,5,FALSE)</f>
        <v>4.1753653444676413E-6</v>
      </c>
      <c r="G50" s="1">
        <v>7.6942999999999998E-2</v>
      </c>
      <c r="H50" s="12" t="s">
        <v>353</v>
      </c>
      <c r="J50" s="1" t="s">
        <v>344</v>
      </c>
      <c r="K50" s="9">
        <f t="shared" si="0"/>
        <v>1.2271341463414633</v>
      </c>
      <c r="L50" s="9">
        <f t="shared" si="1"/>
        <v>39.17682637144263</v>
      </c>
    </row>
    <row r="51" spans="1:12" x14ac:dyDescent="0.25">
      <c r="A51" s="12">
        <v>50</v>
      </c>
      <c r="B51" s="1">
        <v>50</v>
      </c>
      <c r="C51" s="1">
        <v>51</v>
      </c>
      <c r="D51" s="12">
        <f>VLOOKUP($J51,Cabos!$A$2:$D$9,2,FALSE)</f>
        <v>0.32800000000000001</v>
      </c>
      <c r="E51" s="12">
        <f>VLOOKUP($J51,Cabos!$A$2:$D$9,3,FALSE)</f>
        <v>0.40250000000000002</v>
      </c>
      <c r="F51" s="12">
        <f>VLOOKUP($J51,Cabos!$A$2:$E$9,5,FALSE)</f>
        <v>4.1753653444676413E-6</v>
      </c>
      <c r="G51" s="1">
        <v>9.5701999999999995E-2</v>
      </c>
      <c r="H51" s="12" t="s">
        <v>353</v>
      </c>
      <c r="J51" s="1" t="s">
        <v>344</v>
      </c>
      <c r="K51" s="9">
        <f t="shared" si="0"/>
        <v>1.2271341463414633</v>
      </c>
      <c r="L51" s="9">
        <f t="shared" si="1"/>
        <v>39.17682637144263</v>
      </c>
    </row>
    <row r="52" spans="1:12" x14ac:dyDescent="0.25">
      <c r="A52" s="12">
        <v>51</v>
      </c>
      <c r="B52" s="1">
        <v>51</v>
      </c>
      <c r="C52" s="1">
        <v>52</v>
      </c>
      <c r="D52" s="12">
        <f>VLOOKUP($J52,Cabos!$A$2:$D$9,2,FALSE)</f>
        <v>0.32800000000000001</v>
      </c>
      <c r="E52" s="12">
        <f>VLOOKUP($J52,Cabos!$A$2:$D$9,3,FALSE)</f>
        <v>0.40250000000000002</v>
      </c>
      <c r="F52" s="12">
        <f>VLOOKUP($J52,Cabos!$A$2:$E$9,5,FALSE)</f>
        <v>4.1753653444676413E-6</v>
      </c>
      <c r="G52" s="1">
        <v>8.9228000000000002E-2</v>
      </c>
      <c r="H52" s="12" t="s">
        <v>353</v>
      </c>
      <c r="J52" s="1" t="s">
        <v>344</v>
      </c>
      <c r="K52" s="9">
        <f t="shared" si="0"/>
        <v>1.2271341463414633</v>
      </c>
      <c r="L52" s="9">
        <f t="shared" si="1"/>
        <v>39.17682637144263</v>
      </c>
    </row>
    <row r="53" spans="1:12" x14ac:dyDescent="0.25">
      <c r="A53" s="12">
        <v>52</v>
      </c>
      <c r="B53" s="1">
        <v>52</v>
      </c>
      <c r="C53" s="1">
        <v>53</v>
      </c>
      <c r="D53" s="12">
        <f>VLOOKUP($J53,Cabos!$A$2:$D$9,2,FALSE)</f>
        <v>0.32800000000000001</v>
      </c>
      <c r="E53" s="12">
        <f>VLOOKUP($J53,Cabos!$A$2:$D$9,3,FALSE)</f>
        <v>0.40250000000000002</v>
      </c>
      <c r="F53" s="12">
        <f>VLOOKUP($J53,Cabos!$A$2:$E$9,5,FALSE)</f>
        <v>4.1753653444676413E-6</v>
      </c>
      <c r="G53" s="1">
        <v>6.3681000000000001E-2</v>
      </c>
      <c r="H53" s="12" t="s">
        <v>353</v>
      </c>
      <c r="J53" s="1" t="s">
        <v>344</v>
      </c>
      <c r="K53" s="9">
        <f t="shared" si="0"/>
        <v>1.2271341463414633</v>
      </c>
      <c r="L53" s="9">
        <f t="shared" si="1"/>
        <v>39.17682637144263</v>
      </c>
    </row>
    <row r="54" spans="1:12" x14ac:dyDescent="0.25">
      <c r="A54" s="12">
        <v>53</v>
      </c>
      <c r="B54" s="1">
        <v>53</v>
      </c>
      <c r="C54" s="1">
        <v>54</v>
      </c>
      <c r="D54" s="12">
        <f>VLOOKUP($J54,Cabos!$A$2:$D$9,2,FALSE)</f>
        <v>0.32800000000000001</v>
      </c>
      <c r="E54" s="12">
        <f>VLOOKUP($J54,Cabos!$A$2:$D$9,3,FALSE)</f>
        <v>0.40250000000000002</v>
      </c>
      <c r="F54" s="12">
        <f>VLOOKUP($J54,Cabos!$A$2:$E$9,5,FALSE)</f>
        <v>4.1753653444676413E-6</v>
      </c>
      <c r="G54" s="1">
        <v>7.6464000000000004E-2</v>
      </c>
      <c r="H54" s="12" t="s">
        <v>353</v>
      </c>
      <c r="J54" s="1" t="s">
        <v>344</v>
      </c>
      <c r="K54" s="9">
        <f t="shared" si="0"/>
        <v>1.2271341463414633</v>
      </c>
      <c r="L54" s="9">
        <f t="shared" si="1"/>
        <v>39.17682637144263</v>
      </c>
    </row>
    <row r="55" spans="1:12" x14ac:dyDescent="0.25">
      <c r="A55" s="12">
        <v>54</v>
      </c>
      <c r="B55" s="1">
        <v>54</v>
      </c>
      <c r="C55" s="1">
        <v>55</v>
      </c>
      <c r="D55" s="12">
        <f>VLOOKUP($J55,Cabos!$A$2:$D$9,2,FALSE)</f>
        <v>0.32800000000000001</v>
      </c>
      <c r="E55" s="12">
        <f>VLOOKUP($J55,Cabos!$A$2:$D$9,3,FALSE)</f>
        <v>0.40250000000000002</v>
      </c>
      <c r="F55" s="12">
        <f>VLOOKUP($J55,Cabos!$A$2:$E$9,5,FALSE)</f>
        <v>4.1753653444676413E-6</v>
      </c>
      <c r="G55" s="1">
        <v>4.6688E-2</v>
      </c>
      <c r="H55" s="12" t="s">
        <v>353</v>
      </c>
      <c r="J55" s="1" t="s">
        <v>344</v>
      </c>
      <c r="K55" s="9">
        <f t="shared" si="0"/>
        <v>1.2271341463414633</v>
      </c>
      <c r="L55" s="9">
        <f t="shared" si="1"/>
        <v>39.17682637144263</v>
      </c>
    </row>
    <row r="56" spans="1:12" x14ac:dyDescent="0.25">
      <c r="A56" s="12">
        <v>55</v>
      </c>
      <c r="B56" s="1">
        <v>55</v>
      </c>
      <c r="C56" s="1">
        <v>56</v>
      </c>
      <c r="D56" s="12">
        <f>VLOOKUP($J56,Cabos!$A$2:$D$9,2,FALSE)</f>
        <v>0.32800000000000001</v>
      </c>
      <c r="E56" s="12">
        <f>VLOOKUP($J56,Cabos!$A$2:$D$9,3,FALSE)</f>
        <v>0.40250000000000002</v>
      </c>
      <c r="F56" s="12">
        <f>VLOOKUP($J56,Cabos!$A$2:$E$9,5,FALSE)</f>
        <v>4.1753653444676413E-6</v>
      </c>
      <c r="G56" s="1">
        <v>7.1691000000000005E-2</v>
      </c>
      <c r="H56" s="12" t="s">
        <v>353</v>
      </c>
      <c r="J56" s="1" t="s">
        <v>344</v>
      </c>
      <c r="K56" s="9">
        <f t="shared" si="0"/>
        <v>1.2271341463414633</v>
      </c>
      <c r="L56" s="9">
        <f t="shared" si="1"/>
        <v>39.17682637144263</v>
      </c>
    </row>
    <row r="57" spans="1:12" x14ac:dyDescent="0.25">
      <c r="A57" s="12">
        <v>56</v>
      </c>
      <c r="B57" s="1">
        <v>56</v>
      </c>
      <c r="C57" s="1">
        <v>57</v>
      </c>
      <c r="D57" s="12">
        <f>VLOOKUP($J57,Cabos!$A$2:$D$9,2,FALSE)</f>
        <v>0.32800000000000001</v>
      </c>
      <c r="E57" s="12">
        <f>VLOOKUP($J57,Cabos!$A$2:$D$9,3,FALSE)</f>
        <v>0.40250000000000002</v>
      </c>
      <c r="F57" s="12">
        <f>VLOOKUP($J57,Cabos!$A$2:$E$9,5,FALSE)</f>
        <v>4.1753653444676413E-6</v>
      </c>
      <c r="G57" s="1">
        <v>6.7860000000000004E-2</v>
      </c>
      <c r="H57" s="12" t="s">
        <v>353</v>
      </c>
      <c r="J57" s="1" t="s">
        <v>344</v>
      </c>
      <c r="K57" s="9">
        <f t="shared" si="0"/>
        <v>1.2271341463414633</v>
      </c>
      <c r="L57" s="9">
        <f t="shared" si="1"/>
        <v>39.17682637144263</v>
      </c>
    </row>
    <row r="58" spans="1:12" x14ac:dyDescent="0.25">
      <c r="A58" s="12">
        <v>57</v>
      </c>
      <c r="B58" s="1">
        <v>57</v>
      </c>
      <c r="C58" s="1">
        <v>58</v>
      </c>
      <c r="D58" s="12">
        <f>VLOOKUP($J58,Cabos!$A$2:$D$9,2,FALSE)</f>
        <v>0.32800000000000001</v>
      </c>
      <c r="E58" s="12">
        <f>VLOOKUP($J58,Cabos!$A$2:$D$9,3,FALSE)</f>
        <v>0.40250000000000002</v>
      </c>
      <c r="F58" s="12">
        <f>VLOOKUP($J58,Cabos!$A$2:$E$9,5,FALSE)</f>
        <v>4.1753653444676413E-6</v>
      </c>
      <c r="G58" s="1">
        <v>6.9600999999999996E-2</v>
      </c>
      <c r="H58" s="12" t="s">
        <v>353</v>
      </c>
      <c r="J58" s="1" t="s">
        <v>344</v>
      </c>
      <c r="K58" s="9">
        <f t="shared" si="0"/>
        <v>1.2271341463414633</v>
      </c>
      <c r="L58" s="9">
        <f t="shared" si="1"/>
        <v>39.17682637144263</v>
      </c>
    </row>
    <row r="59" spans="1:12" x14ac:dyDescent="0.25">
      <c r="A59" s="12">
        <v>58</v>
      </c>
      <c r="B59" s="1">
        <v>58</v>
      </c>
      <c r="C59" s="1">
        <v>59</v>
      </c>
      <c r="D59" s="12">
        <f>VLOOKUP($J59,Cabos!$A$2:$D$9,2,FALSE)</f>
        <v>0.32800000000000001</v>
      </c>
      <c r="E59" s="12">
        <f>VLOOKUP($J59,Cabos!$A$2:$D$9,3,FALSE)</f>
        <v>0.40250000000000002</v>
      </c>
      <c r="F59" s="12">
        <f>VLOOKUP($J59,Cabos!$A$2:$E$9,5,FALSE)</f>
        <v>4.1753653444676413E-6</v>
      </c>
      <c r="G59" s="1">
        <v>9.2296000000000003E-2</v>
      </c>
      <c r="H59" s="12" t="s">
        <v>353</v>
      </c>
      <c r="J59" s="1" t="s">
        <v>344</v>
      </c>
      <c r="K59" s="9">
        <f t="shared" si="0"/>
        <v>1.2271341463414633</v>
      </c>
      <c r="L59" s="9">
        <f t="shared" si="1"/>
        <v>39.17682637144263</v>
      </c>
    </row>
    <row r="60" spans="1:12" x14ac:dyDescent="0.25">
      <c r="A60" s="12">
        <v>59</v>
      </c>
      <c r="B60" s="1">
        <v>59</v>
      </c>
      <c r="C60" s="1">
        <v>60</v>
      </c>
      <c r="D60" s="12">
        <f>VLOOKUP($J60,Cabos!$A$2:$D$9,2,FALSE)</f>
        <v>0.32800000000000001</v>
      </c>
      <c r="E60" s="12">
        <f>VLOOKUP($J60,Cabos!$A$2:$D$9,3,FALSE)</f>
        <v>0.40250000000000002</v>
      </c>
      <c r="F60" s="12">
        <f>VLOOKUP($J60,Cabos!$A$2:$E$9,5,FALSE)</f>
        <v>4.1753653444676413E-6</v>
      </c>
      <c r="G60" s="1">
        <v>9.2600000000000002E-2</v>
      </c>
      <c r="H60" s="12" t="s">
        <v>353</v>
      </c>
      <c r="J60" s="1" t="s">
        <v>344</v>
      </c>
      <c r="K60" s="9">
        <f t="shared" si="0"/>
        <v>1.2271341463414633</v>
      </c>
      <c r="L60" s="9">
        <f t="shared" si="1"/>
        <v>39.17682637144263</v>
      </c>
    </row>
    <row r="61" spans="1:12" x14ac:dyDescent="0.25">
      <c r="A61" s="12">
        <v>60</v>
      </c>
      <c r="B61" s="1">
        <v>60</v>
      </c>
      <c r="C61" s="1">
        <v>62</v>
      </c>
      <c r="D61" s="12">
        <f>VLOOKUP($J61,Cabos!$A$2:$D$9,2,FALSE)</f>
        <v>0.32800000000000001</v>
      </c>
      <c r="E61" s="12">
        <f>VLOOKUP($J61,Cabos!$A$2:$D$9,3,FALSE)</f>
        <v>0.40250000000000002</v>
      </c>
      <c r="F61" s="12">
        <f>VLOOKUP($J61,Cabos!$A$2:$E$9,5,FALSE)</f>
        <v>4.1753653444676413E-6</v>
      </c>
      <c r="G61" s="1">
        <v>0.31678400000000001</v>
      </c>
      <c r="H61" s="12" t="s">
        <v>353</v>
      </c>
      <c r="J61" s="1" t="s">
        <v>344</v>
      </c>
      <c r="K61" s="9">
        <f t="shared" si="0"/>
        <v>1.2271341463414633</v>
      </c>
      <c r="L61" s="9">
        <f t="shared" si="1"/>
        <v>39.17682637144263</v>
      </c>
    </row>
    <row r="62" spans="1:12" x14ac:dyDescent="0.25">
      <c r="A62" s="12">
        <v>61</v>
      </c>
      <c r="B62" s="1">
        <v>62</v>
      </c>
      <c r="C62" s="1">
        <v>63</v>
      </c>
      <c r="D62" s="12">
        <f>VLOOKUP($J62,Cabos!$A$2:$D$9,2,FALSE)</f>
        <v>0.32800000000000001</v>
      </c>
      <c r="E62" s="12">
        <f>VLOOKUP($J62,Cabos!$A$2:$D$9,3,FALSE)</f>
        <v>0.40250000000000002</v>
      </c>
      <c r="F62" s="12">
        <f>VLOOKUP($J62,Cabos!$A$2:$E$9,5,FALSE)</f>
        <v>4.1753653444676413E-6</v>
      </c>
      <c r="G62" s="1">
        <v>1.094395</v>
      </c>
      <c r="H62" s="12" t="s">
        <v>353</v>
      </c>
      <c r="J62" s="1" t="s">
        <v>344</v>
      </c>
      <c r="K62" s="9">
        <f t="shared" si="0"/>
        <v>1.2271341463414633</v>
      </c>
      <c r="L62" s="9">
        <f t="shared" si="1"/>
        <v>39.17682637144263</v>
      </c>
    </row>
    <row r="63" spans="1:12" x14ac:dyDescent="0.25">
      <c r="A63" s="12">
        <v>62</v>
      </c>
      <c r="B63" s="1">
        <v>60</v>
      </c>
      <c r="C63" s="1">
        <v>61</v>
      </c>
      <c r="D63" s="12">
        <f>VLOOKUP($J63,Cabos!$A$2:$D$9,2,FALSE)</f>
        <v>0.32800000000000001</v>
      </c>
      <c r="E63" s="12">
        <f>VLOOKUP($J63,Cabos!$A$2:$D$9,3,FALSE)</f>
        <v>0.40250000000000002</v>
      </c>
      <c r="F63" s="12">
        <f>VLOOKUP($J63,Cabos!$A$2:$E$9,5,FALSE)</f>
        <v>4.1753653444676413E-6</v>
      </c>
      <c r="G63" s="1">
        <v>3.1039370000000002</v>
      </c>
      <c r="H63" s="12" t="s">
        <v>353</v>
      </c>
      <c r="J63" s="1" t="s">
        <v>344</v>
      </c>
      <c r="K63" s="9">
        <f t="shared" si="0"/>
        <v>1.2271341463414633</v>
      </c>
      <c r="L63" s="9">
        <f t="shared" si="1"/>
        <v>39.17682637144263</v>
      </c>
    </row>
    <row r="64" spans="1:12" x14ac:dyDescent="0.25">
      <c r="A64" s="23">
        <v>63</v>
      </c>
      <c r="B64" s="23">
        <v>63</v>
      </c>
      <c r="C64" s="23">
        <v>64</v>
      </c>
      <c r="D64" s="23"/>
      <c r="E64" s="23"/>
      <c r="F64" s="23"/>
      <c r="G64" s="23"/>
      <c r="H64" s="23" t="s">
        <v>355</v>
      </c>
      <c r="I64" s="23" t="s">
        <v>356</v>
      </c>
    </row>
    <row r="65" spans="1:12" x14ac:dyDescent="0.25">
      <c r="A65" s="12">
        <v>64</v>
      </c>
      <c r="B65" s="1">
        <v>64</v>
      </c>
      <c r="C65" s="1">
        <v>66</v>
      </c>
      <c r="D65" s="12">
        <f>VLOOKUP($J65,Cabos!$A$2:$D$9,2,FALSE)</f>
        <v>0.32800000000000001</v>
      </c>
      <c r="E65" s="12">
        <f>VLOOKUP($J65,Cabos!$A$2:$D$9,3,FALSE)</f>
        <v>0.40250000000000002</v>
      </c>
      <c r="F65" s="12">
        <f>VLOOKUP($J65,Cabos!$A$2:$E$9,5,FALSE)</f>
        <v>4.1753653444676413E-6</v>
      </c>
      <c r="G65" s="1">
        <v>0.58000499999999999</v>
      </c>
      <c r="H65" s="12" t="s">
        <v>353</v>
      </c>
      <c r="J65" s="1" t="s">
        <v>344</v>
      </c>
      <c r="K65" s="9">
        <f t="shared" si="0"/>
        <v>1.2271341463414633</v>
      </c>
      <c r="L65" s="9">
        <f t="shared" si="1"/>
        <v>39.17682637144263</v>
      </c>
    </row>
    <row r="66" spans="1:12" x14ac:dyDescent="0.25">
      <c r="A66" s="12">
        <v>65</v>
      </c>
      <c r="B66" s="1">
        <v>66</v>
      </c>
      <c r="C66" s="1">
        <v>67</v>
      </c>
      <c r="D66" s="12">
        <f>VLOOKUP($J66,Cabos!$A$2:$D$9,2,FALSE)</f>
        <v>0.32800000000000001</v>
      </c>
      <c r="E66" s="12">
        <f>VLOOKUP($J66,Cabos!$A$2:$D$9,3,FALSE)</f>
        <v>0.40250000000000002</v>
      </c>
      <c r="F66" s="12">
        <f>VLOOKUP($J66,Cabos!$A$2:$E$9,5,FALSE)</f>
        <v>4.1753653444676413E-6</v>
      </c>
      <c r="G66" s="1">
        <v>0.25880500000000001</v>
      </c>
      <c r="H66" s="12" t="s">
        <v>353</v>
      </c>
      <c r="J66" s="1" t="s">
        <v>344</v>
      </c>
      <c r="K66" s="9">
        <f t="shared" si="0"/>
        <v>1.2271341463414633</v>
      </c>
      <c r="L66" s="9">
        <f t="shared" si="1"/>
        <v>39.17682637144263</v>
      </c>
    </row>
    <row r="67" spans="1:12" x14ac:dyDescent="0.25">
      <c r="A67" s="12">
        <v>66</v>
      </c>
      <c r="B67" s="1">
        <v>64</v>
      </c>
      <c r="C67" s="1">
        <v>65</v>
      </c>
      <c r="D67" s="12">
        <f>VLOOKUP($J67,Cabos!$A$2:$D$9,2,FALSE)</f>
        <v>0.32800000000000001</v>
      </c>
      <c r="E67" s="12">
        <f>VLOOKUP($J67,Cabos!$A$2:$D$9,3,FALSE)</f>
        <v>0.40250000000000002</v>
      </c>
      <c r="F67" s="12">
        <f>VLOOKUP($J67,Cabos!$A$2:$E$9,5,FALSE)</f>
        <v>4.1753653444676413E-6</v>
      </c>
      <c r="G67" s="1">
        <v>0.01</v>
      </c>
      <c r="H67" s="12" t="s">
        <v>353</v>
      </c>
      <c r="J67" s="1" t="s">
        <v>344</v>
      </c>
      <c r="K67" s="9">
        <f t="shared" ref="K67:K129" si="2">E67/D67</f>
        <v>1.2271341463414633</v>
      </c>
      <c r="L67" s="9">
        <f t="shared" ref="L67:L129" si="3">90-DEGREES(ATAN(K67))</f>
        <v>39.17682637144263</v>
      </c>
    </row>
    <row r="68" spans="1:12" x14ac:dyDescent="0.25">
      <c r="A68" s="12">
        <v>67</v>
      </c>
      <c r="B68" s="1">
        <v>67</v>
      </c>
      <c r="C68" s="1">
        <v>68</v>
      </c>
      <c r="D68" s="12">
        <f>VLOOKUP($J68,Cabos!$A$2:$D$9,2,FALSE)</f>
        <v>1.712</v>
      </c>
      <c r="E68" s="12">
        <f>VLOOKUP($J68,Cabos!$A$2:$D$9,3,FALSE)</f>
        <v>0.45369999999999999</v>
      </c>
      <c r="F68" s="12">
        <f>VLOOKUP($J68,Cabos!$A$2:$E$9,5,FALSE)</f>
        <v>3.6416605972323381E-6</v>
      </c>
      <c r="G68" s="1">
        <v>0.37009700000000001</v>
      </c>
      <c r="H68" s="12" t="s">
        <v>353</v>
      </c>
      <c r="J68" s="1" t="s">
        <v>345</v>
      </c>
      <c r="K68" s="9">
        <f t="shared" si="2"/>
        <v>0.26501168224299065</v>
      </c>
      <c r="L68" s="9">
        <f t="shared" si="3"/>
        <v>75.157147521002301</v>
      </c>
    </row>
    <row r="69" spans="1:12" x14ac:dyDescent="0.25">
      <c r="A69" s="12">
        <v>68</v>
      </c>
      <c r="B69" s="1">
        <v>68</v>
      </c>
      <c r="C69" s="1">
        <v>69</v>
      </c>
      <c r="D69" s="12">
        <f>VLOOKUP($J69,Cabos!$A$2:$D$9,2,FALSE)</f>
        <v>0.32800000000000001</v>
      </c>
      <c r="E69" s="12">
        <f>VLOOKUP($J69,Cabos!$A$2:$D$9,3,FALSE)</f>
        <v>0.40250000000000002</v>
      </c>
      <c r="F69" s="12">
        <f>VLOOKUP($J69,Cabos!$A$2:$E$9,5,FALSE)</f>
        <v>4.1753653444676413E-6</v>
      </c>
      <c r="G69" s="1">
        <v>6.2960000000000002E-2</v>
      </c>
      <c r="H69" s="12" t="s">
        <v>353</v>
      </c>
      <c r="J69" s="1" t="s">
        <v>344</v>
      </c>
      <c r="K69" s="9">
        <f t="shared" si="2"/>
        <v>1.2271341463414633</v>
      </c>
      <c r="L69" s="9">
        <f t="shared" si="3"/>
        <v>39.17682637144263</v>
      </c>
    </row>
    <row r="70" spans="1:12" x14ac:dyDescent="0.25">
      <c r="A70" s="12">
        <v>69</v>
      </c>
      <c r="B70" s="1">
        <v>69</v>
      </c>
      <c r="C70" s="1">
        <v>70</v>
      </c>
      <c r="D70" s="12">
        <f>VLOOKUP($J70,Cabos!$A$2:$D$9,2,FALSE)</f>
        <v>1.712</v>
      </c>
      <c r="E70" s="12">
        <f>VLOOKUP($J70,Cabos!$A$2:$D$9,3,FALSE)</f>
        <v>0.45369999999999999</v>
      </c>
      <c r="F70" s="12">
        <f>VLOOKUP($J70,Cabos!$A$2:$E$9,5,FALSE)</f>
        <v>3.6416605972323381E-6</v>
      </c>
      <c r="G70" s="1">
        <v>8.7482000000000004E-2</v>
      </c>
      <c r="H70" s="12" t="s">
        <v>353</v>
      </c>
      <c r="J70" s="1" t="s">
        <v>345</v>
      </c>
      <c r="K70" s="9">
        <f t="shared" si="2"/>
        <v>0.26501168224299065</v>
      </c>
      <c r="L70" s="9">
        <f t="shared" si="3"/>
        <v>75.157147521002301</v>
      </c>
    </row>
    <row r="71" spans="1:12" x14ac:dyDescent="0.25">
      <c r="A71" s="12">
        <v>70</v>
      </c>
      <c r="B71" s="1">
        <v>70</v>
      </c>
      <c r="C71" s="1">
        <v>72</v>
      </c>
      <c r="D71" s="12">
        <f>VLOOKUP($J71,Cabos!$A$2:$D$9,2,FALSE)</f>
        <v>1.712</v>
      </c>
      <c r="E71" s="12">
        <f>VLOOKUP($J71,Cabos!$A$2:$D$9,3,FALSE)</f>
        <v>0.45369999999999999</v>
      </c>
      <c r="F71" s="12">
        <f>VLOOKUP($J71,Cabos!$A$2:$E$9,5,FALSE)</f>
        <v>3.6416605972323381E-6</v>
      </c>
      <c r="G71" s="1">
        <v>0.408692</v>
      </c>
      <c r="H71" s="12" t="s">
        <v>353</v>
      </c>
      <c r="J71" s="1" t="s">
        <v>345</v>
      </c>
      <c r="K71" s="9">
        <f t="shared" si="2"/>
        <v>0.26501168224299065</v>
      </c>
      <c r="L71" s="9">
        <f t="shared" si="3"/>
        <v>75.157147521002301</v>
      </c>
    </row>
    <row r="72" spans="1:12" x14ac:dyDescent="0.25">
      <c r="A72" s="12">
        <v>71</v>
      </c>
      <c r="B72" s="1">
        <v>68</v>
      </c>
      <c r="C72" s="1">
        <v>71</v>
      </c>
      <c r="D72" s="12">
        <f>VLOOKUP($J72,Cabos!$A$2:$D$9,2,FALSE)</f>
        <v>1.712</v>
      </c>
      <c r="E72" s="12">
        <f>VLOOKUP($J72,Cabos!$A$2:$D$9,3,FALSE)</f>
        <v>0.45369999999999999</v>
      </c>
      <c r="F72" s="12">
        <f>VLOOKUP($J72,Cabos!$A$2:$E$9,5,FALSE)</f>
        <v>3.6416605972323381E-6</v>
      </c>
      <c r="G72" s="1">
        <v>0.34357300000000002</v>
      </c>
      <c r="H72" s="12" t="s">
        <v>353</v>
      </c>
      <c r="J72" s="1" t="s">
        <v>345</v>
      </c>
      <c r="K72" s="9">
        <f t="shared" si="2"/>
        <v>0.26501168224299065</v>
      </c>
      <c r="L72" s="9">
        <f t="shared" si="3"/>
        <v>75.157147521002301</v>
      </c>
    </row>
    <row r="73" spans="1:12" x14ac:dyDescent="0.25">
      <c r="A73" s="12">
        <v>72</v>
      </c>
      <c r="B73" s="1">
        <v>71</v>
      </c>
      <c r="C73" s="1">
        <v>74</v>
      </c>
      <c r="D73" s="12">
        <f>VLOOKUP($J73,Cabos!$A$2:$D$9,2,FALSE)</f>
        <v>13.841799999999999</v>
      </c>
      <c r="E73" s="12">
        <f>VLOOKUP($J73,Cabos!$A$2:$D$9,3,FALSE)</f>
        <v>0.98819999999999997</v>
      </c>
      <c r="F73" s="12">
        <f>VLOOKUP($J73,Cabos!$A$2:$E$9,5,FALSE)</f>
        <v>0</v>
      </c>
      <c r="G73" s="1">
        <v>8.9694999999999997E-2</v>
      </c>
      <c r="H73" s="12" t="s">
        <v>353</v>
      </c>
      <c r="J73" s="1" t="s">
        <v>346</v>
      </c>
      <c r="K73" s="9">
        <f t="shared" si="2"/>
        <v>7.139244895895043E-2</v>
      </c>
      <c r="L73" s="9">
        <f t="shared" si="3"/>
        <v>85.916442384451159</v>
      </c>
    </row>
    <row r="74" spans="1:12" x14ac:dyDescent="0.25">
      <c r="A74" s="12">
        <v>73</v>
      </c>
      <c r="B74" s="1">
        <v>74</v>
      </c>
      <c r="C74" s="1">
        <v>76</v>
      </c>
      <c r="D74" s="12">
        <f>VLOOKUP($J74,Cabos!$A$2:$D$9,2,FALSE)</f>
        <v>13.841799999999999</v>
      </c>
      <c r="E74" s="12">
        <f>VLOOKUP($J74,Cabos!$A$2:$D$9,3,FALSE)</f>
        <v>0.98819999999999997</v>
      </c>
      <c r="F74" s="12">
        <f>VLOOKUP($J74,Cabos!$A$2:$E$9,5,FALSE)</f>
        <v>0</v>
      </c>
      <c r="G74" s="1">
        <v>0.39860699999999999</v>
      </c>
      <c r="H74" s="12" t="s">
        <v>353</v>
      </c>
      <c r="J74" s="1" t="s">
        <v>346</v>
      </c>
      <c r="K74" s="9">
        <f t="shared" si="2"/>
        <v>7.139244895895043E-2</v>
      </c>
      <c r="L74" s="9">
        <f t="shared" si="3"/>
        <v>85.916442384451159</v>
      </c>
    </row>
    <row r="75" spans="1:12" x14ac:dyDescent="0.25">
      <c r="A75" s="12">
        <v>74</v>
      </c>
      <c r="B75" s="1">
        <v>76</v>
      </c>
      <c r="C75" s="1">
        <v>77</v>
      </c>
      <c r="D75" s="12">
        <f>VLOOKUP($J75,Cabos!$A$2:$D$9,2,FALSE)</f>
        <v>13.841799999999999</v>
      </c>
      <c r="E75" s="12">
        <f>VLOOKUP($J75,Cabos!$A$2:$D$9,3,FALSE)</f>
        <v>0.98819999999999997</v>
      </c>
      <c r="F75" s="12">
        <f>VLOOKUP($J75,Cabos!$A$2:$E$9,5,FALSE)</f>
        <v>0</v>
      </c>
      <c r="G75" s="1">
        <v>0.415464</v>
      </c>
      <c r="H75" s="12" t="s">
        <v>353</v>
      </c>
      <c r="J75" s="1" t="s">
        <v>346</v>
      </c>
      <c r="K75" s="9">
        <f t="shared" si="2"/>
        <v>7.139244895895043E-2</v>
      </c>
      <c r="L75" s="9">
        <f t="shared" si="3"/>
        <v>85.916442384451159</v>
      </c>
    </row>
    <row r="76" spans="1:12" x14ac:dyDescent="0.25">
      <c r="A76" s="12">
        <v>75</v>
      </c>
      <c r="B76" s="1">
        <v>77</v>
      </c>
      <c r="C76" s="1">
        <v>80</v>
      </c>
      <c r="D76" s="12">
        <f>VLOOKUP($J76,Cabos!$A$2:$D$9,2,FALSE)</f>
        <v>1.712</v>
      </c>
      <c r="E76" s="12">
        <f>VLOOKUP($J76,Cabos!$A$2:$D$9,3,FALSE)</f>
        <v>0.45369999999999999</v>
      </c>
      <c r="F76" s="12">
        <f>VLOOKUP($J76,Cabos!$A$2:$E$9,5,FALSE)</f>
        <v>3.6416605972323381E-6</v>
      </c>
      <c r="G76" s="1">
        <v>0.30047000000000001</v>
      </c>
      <c r="H76" s="12" t="s">
        <v>353</v>
      </c>
      <c r="J76" s="1" t="s">
        <v>345</v>
      </c>
      <c r="K76" s="9">
        <f t="shared" si="2"/>
        <v>0.26501168224299065</v>
      </c>
      <c r="L76" s="9">
        <f t="shared" si="3"/>
        <v>75.157147521002301</v>
      </c>
    </row>
    <row r="77" spans="1:12" x14ac:dyDescent="0.25">
      <c r="A77" s="12">
        <v>76</v>
      </c>
      <c r="B77" s="1">
        <v>70</v>
      </c>
      <c r="C77" s="1">
        <v>73</v>
      </c>
      <c r="D77" s="12">
        <f>VLOOKUP($J77,Cabos!$A$2:$D$9,2,FALSE)</f>
        <v>0.32800000000000001</v>
      </c>
      <c r="E77" s="12">
        <f>VLOOKUP($J77,Cabos!$A$2:$D$9,3,FALSE)</f>
        <v>0.40250000000000002</v>
      </c>
      <c r="F77" s="12">
        <f>VLOOKUP($J77,Cabos!$A$2:$E$9,5,FALSE)</f>
        <v>4.1753653444676413E-6</v>
      </c>
      <c r="G77" s="1">
        <v>7.9419000000000003E-2</v>
      </c>
      <c r="H77" s="12" t="s">
        <v>353</v>
      </c>
      <c r="J77" s="1" t="s">
        <v>344</v>
      </c>
      <c r="K77" s="9">
        <f t="shared" si="2"/>
        <v>1.2271341463414633</v>
      </c>
      <c r="L77" s="9">
        <f t="shared" si="3"/>
        <v>39.17682637144263</v>
      </c>
    </row>
    <row r="78" spans="1:12" x14ac:dyDescent="0.25">
      <c r="A78" s="12">
        <v>77</v>
      </c>
      <c r="B78" s="1">
        <v>73</v>
      </c>
      <c r="C78" s="1">
        <v>75</v>
      </c>
      <c r="D78" s="12">
        <f>VLOOKUP($J78,Cabos!$A$2:$D$9,2,FALSE)</f>
        <v>0.32800000000000001</v>
      </c>
      <c r="E78" s="12">
        <f>VLOOKUP($J78,Cabos!$A$2:$D$9,3,FALSE)</f>
        <v>0.40250000000000002</v>
      </c>
      <c r="F78" s="12">
        <f>VLOOKUP($J78,Cabos!$A$2:$E$9,5,FALSE)</f>
        <v>4.1753653444676413E-6</v>
      </c>
      <c r="G78" s="1">
        <v>7.8397999999999995E-2</v>
      </c>
      <c r="H78" s="12" t="s">
        <v>353</v>
      </c>
      <c r="J78" s="1" t="s">
        <v>344</v>
      </c>
      <c r="K78" s="9">
        <f t="shared" si="2"/>
        <v>1.2271341463414633</v>
      </c>
      <c r="L78" s="9">
        <f t="shared" si="3"/>
        <v>39.17682637144263</v>
      </c>
    </row>
    <row r="79" spans="1:12" x14ac:dyDescent="0.25">
      <c r="A79" s="12">
        <v>78</v>
      </c>
      <c r="B79" s="1">
        <v>75</v>
      </c>
      <c r="C79" s="1">
        <v>78</v>
      </c>
      <c r="D79" s="12">
        <f>VLOOKUP($J79,Cabos!$A$2:$D$9,2,FALSE)</f>
        <v>0.32800000000000001</v>
      </c>
      <c r="E79" s="12">
        <f>VLOOKUP($J79,Cabos!$A$2:$D$9,3,FALSE)</f>
        <v>0.40250000000000002</v>
      </c>
      <c r="F79" s="12">
        <f>VLOOKUP($J79,Cabos!$A$2:$E$9,5,FALSE)</f>
        <v>4.1753653444676413E-6</v>
      </c>
      <c r="G79" s="1">
        <v>0.16095599999999999</v>
      </c>
      <c r="H79" s="12" t="s">
        <v>353</v>
      </c>
      <c r="J79" s="1" t="s">
        <v>344</v>
      </c>
      <c r="K79" s="9">
        <f t="shared" si="2"/>
        <v>1.2271341463414633</v>
      </c>
      <c r="L79" s="9">
        <f t="shared" si="3"/>
        <v>39.17682637144263</v>
      </c>
    </row>
    <row r="80" spans="1:12" x14ac:dyDescent="0.25">
      <c r="A80" s="12">
        <v>79</v>
      </c>
      <c r="B80" s="1">
        <v>78</v>
      </c>
      <c r="C80" s="1">
        <v>79</v>
      </c>
      <c r="D80" s="12">
        <f>VLOOKUP($J80,Cabos!$A$2:$D$9,2,FALSE)</f>
        <v>1.712</v>
      </c>
      <c r="E80" s="12">
        <f>VLOOKUP($J80,Cabos!$A$2:$D$9,3,FALSE)</f>
        <v>0.45369999999999999</v>
      </c>
      <c r="F80" s="12">
        <f>VLOOKUP($J80,Cabos!$A$2:$E$9,5,FALSE)</f>
        <v>3.6416605972323381E-6</v>
      </c>
      <c r="G80" s="1">
        <v>0.16511500000000001</v>
      </c>
      <c r="H80" s="12" t="s">
        <v>353</v>
      </c>
      <c r="J80" s="1" t="s">
        <v>345</v>
      </c>
      <c r="K80" s="9">
        <f t="shared" si="2"/>
        <v>0.26501168224299065</v>
      </c>
      <c r="L80" s="9">
        <f t="shared" si="3"/>
        <v>75.157147521002301</v>
      </c>
    </row>
    <row r="81" spans="1:12" x14ac:dyDescent="0.25">
      <c r="A81" s="12">
        <v>80</v>
      </c>
      <c r="B81" s="1">
        <v>79</v>
      </c>
      <c r="C81" s="1">
        <v>81</v>
      </c>
      <c r="D81" s="12">
        <f>VLOOKUP($J81,Cabos!$A$2:$D$9,2,FALSE)</f>
        <v>0.32800000000000001</v>
      </c>
      <c r="E81" s="12">
        <f>VLOOKUP($J81,Cabos!$A$2:$D$9,3,FALSE)</f>
        <v>0.40250000000000002</v>
      </c>
      <c r="F81" s="12">
        <f>VLOOKUP($J81,Cabos!$A$2:$E$9,5,FALSE)</f>
        <v>4.1753653444676413E-6</v>
      </c>
      <c r="G81" s="1">
        <v>8.0249000000000001E-2</v>
      </c>
      <c r="H81" s="12" t="s">
        <v>353</v>
      </c>
      <c r="J81" s="1" t="s">
        <v>344</v>
      </c>
      <c r="K81" s="9">
        <f t="shared" si="2"/>
        <v>1.2271341463414633</v>
      </c>
      <c r="L81" s="9">
        <f t="shared" si="3"/>
        <v>39.17682637144263</v>
      </c>
    </row>
    <row r="82" spans="1:12" x14ac:dyDescent="0.25">
      <c r="A82" s="12">
        <v>81</v>
      </c>
      <c r="B82" s="1">
        <v>81</v>
      </c>
      <c r="C82" s="1">
        <v>93</v>
      </c>
      <c r="D82" s="12">
        <f>VLOOKUP($J82,Cabos!$A$2:$D$9,2,FALSE)</f>
        <v>0.32800000000000001</v>
      </c>
      <c r="E82" s="12">
        <f>VLOOKUP($J82,Cabos!$A$2:$D$9,3,FALSE)</f>
        <v>0.40250000000000002</v>
      </c>
      <c r="F82" s="12">
        <f>VLOOKUP($J82,Cabos!$A$2:$E$9,5,FALSE)</f>
        <v>4.1753653444676413E-6</v>
      </c>
      <c r="G82" s="1">
        <v>0.480655</v>
      </c>
      <c r="H82" s="12" t="s">
        <v>353</v>
      </c>
      <c r="J82" s="1" t="s">
        <v>344</v>
      </c>
      <c r="K82" s="9">
        <f t="shared" si="2"/>
        <v>1.2271341463414633</v>
      </c>
      <c r="L82" s="9">
        <f t="shared" si="3"/>
        <v>39.17682637144263</v>
      </c>
    </row>
    <row r="83" spans="1:12" x14ac:dyDescent="0.25">
      <c r="A83" s="12">
        <v>82</v>
      </c>
      <c r="B83" s="1">
        <v>93</v>
      </c>
      <c r="C83" s="1">
        <v>94</v>
      </c>
      <c r="D83" s="12">
        <f>VLOOKUP($J83,Cabos!$A$2:$D$9,2,FALSE)</f>
        <v>1.044</v>
      </c>
      <c r="E83" s="12">
        <f>VLOOKUP($J83,Cabos!$A$2:$D$9,3,FALSE)</f>
        <v>0.44619999999999999</v>
      </c>
      <c r="F83" s="12">
        <f>VLOOKUP($J83,Cabos!$A$2:$E$9,5,FALSE)</f>
        <v>3.7439161362785476E-6</v>
      </c>
      <c r="G83" s="1">
        <v>4.9468999999999999E-2</v>
      </c>
      <c r="H83" s="12" t="s">
        <v>353</v>
      </c>
      <c r="J83" s="1" t="s">
        <v>347</v>
      </c>
      <c r="K83" s="9">
        <f t="shared" si="2"/>
        <v>0.42739463601532562</v>
      </c>
      <c r="L83" s="9">
        <f t="shared" si="3"/>
        <v>66.858396457106835</v>
      </c>
    </row>
    <row r="84" spans="1:12" x14ac:dyDescent="0.25">
      <c r="A84" s="12">
        <v>83</v>
      </c>
      <c r="B84" s="1">
        <v>94</v>
      </c>
      <c r="C84" s="1">
        <v>95</v>
      </c>
      <c r="D84" s="12">
        <f>VLOOKUP($J84,Cabos!$A$2:$D$9,2,FALSE)</f>
        <v>1.712</v>
      </c>
      <c r="E84" s="12">
        <f>VLOOKUP($J84,Cabos!$A$2:$D$9,3,FALSE)</f>
        <v>0.45369999999999999</v>
      </c>
      <c r="F84" s="12">
        <f>VLOOKUP($J84,Cabos!$A$2:$E$9,5,FALSE)</f>
        <v>3.6416605972323381E-6</v>
      </c>
      <c r="G84" s="1">
        <v>6.5490999999999994E-2</v>
      </c>
      <c r="H84" s="12" t="s">
        <v>353</v>
      </c>
      <c r="J84" s="1" t="s">
        <v>345</v>
      </c>
      <c r="K84" s="9">
        <f t="shared" si="2"/>
        <v>0.26501168224299065</v>
      </c>
      <c r="L84" s="9">
        <f t="shared" si="3"/>
        <v>75.157147521002301</v>
      </c>
    </row>
    <row r="85" spans="1:12" x14ac:dyDescent="0.25">
      <c r="A85" s="12">
        <v>84</v>
      </c>
      <c r="B85" s="1">
        <v>95</v>
      </c>
      <c r="C85" s="1">
        <v>97</v>
      </c>
      <c r="D85" s="12">
        <f>VLOOKUP($J85,Cabos!$A$2:$D$9,2,FALSE)</f>
        <v>1.712</v>
      </c>
      <c r="E85" s="12">
        <f>VLOOKUP($J85,Cabos!$A$2:$D$9,3,FALSE)</f>
        <v>0.45369999999999999</v>
      </c>
      <c r="F85" s="12">
        <f>VLOOKUP($J85,Cabos!$A$2:$E$9,5,FALSE)</f>
        <v>3.6416605972323381E-6</v>
      </c>
      <c r="G85" s="1">
        <v>0.25485099999999999</v>
      </c>
      <c r="H85" s="12" t="s">
        <v>353</v>
      </c>
      <c r="J85" s="1" t="s">
        <v>345</v>
      </c>
      <c r="K85" s="9">
        <f t="shared" si="2"/>
        <v>0.26501168224299065</v>
      </c>
      <c r="L85" s="9">
        <f t="shared" si="3"/>
        <v>75.157147521002301</v>
      </c>
    </row>
    <row r="86" spans="1:12" x14ac:dyDescent="0.25">
      <c r="A86" s="12">
        <v>85</v>
      </c>
      <c r="B86" s="1">
        <v>97</v>
      </c>
      <c r="C86" s="1">
        <v>100</v>
      </c>
      <c r="D86" s="12">
        <f>VLOOKUP($J86,Cabos!$A$2:$D$9,2,FALSE)</f>
        <v>1.712</v>
      </c>
      <c r="E86" s="12">
        <f>VLOOKUP($J86,Cabos!$A$2:$D$9,3,FALSE)</f>
        <v>0.45369999999999999</v>
      </c>
      <c r="F86" s="12">
        <f>VLOOKUP($J86,Cabos!$A$2:$E$9,5,FALSE)</f>
        <v>3.6416605972323381E-6</v>
      </c>
      <c r="G86" s="1">
        <v>9.4649999999999998E-2</v>
      </c>
      <c r="H86" s="12" t="s">
        <v>353</v>
      </c>
      <c r="J86" s="1" t="s">
        <v>345</v>
      </c>
      <c r="K86" s="9">
        <f t="shared" si="2"/>
        <v>0.26501168224299065</v>
      </c>
      <c r="L86" s="9">
        <f t="shared" si="3"/>
        <v>75.157147521002301</v>
      </c>
    </row>
    <row r="87" spans="1:12" x14ac:dyDescent="0.25">
      <c r="A87" s="12">
        <v>86</v>
      </c>
      <c r="B87" s="1">
        <v>100</v>
      </c>
      <c r="C87" s="1">
        <v>103</v>
      </c>
      <c r="D87" s="12">
        <f>VLOOKUP($J87,Cabos!$A$2:$D$9,2,FALSE)</f>
        <v>1.712</v>
      </c>
      <c r="E87" s="12">
        <f>VLOOKUP($J87,Cabos!$A$2:$D$9,3,FALSE)</f>
        <v>0.45369999999999999</v>
      </c>
      <c r="F87" s="12">
        <f>VLOOKUP($J87,Cabos!$A$2:$E$9,5,FALSE)</f>
        <v>3.6416605972323381E-6</v>
      </c>
      <c r="G87" s="1">
        <v>0.53559500000000004</v>
      </c>
      <c r="H87" s="12" t="s">
        <v>353</v>
      </c>
      <c r="J87" s="1" t="s">
        <v>345</v>
      </c>
      <c r="K87" s="9">
        <f t="shared" si="2"/>
        <v>0.26501168224299065</v>
      </c>
      <c r="L87" s="9">
        <f t="shared" si="3"/>
        <v>75.157147521002301</v>
      </c>
    </row>
    <row r="88" spans="1:12" x14ac:dyDescent="0.25">
      <c r="A88" s="12">
        <v>87</v>
      </c>
      <c r="B88" s="1">
        <v>77</v>
      </c>
      <c r="C88" s="1">
        <v>82</v>
      </c>
      <c r="D88" s="12">
        <f>VLOOKUP($J88,Cabos!$A$2:$D$9,2,FALSE)</f>
        <v>13.841799999999999</v>
      </c>
      <c r="E88" s="12">
        <f>VLOOKUP($J88,Cabos!$A$2:$D$9,3,FALSE)</f>
        <v>0.98819999999999997</v>
      </c>
      <c r="F88" s="12">
        <f>VLOOKUP($J88,Cabos!$A$2:$E$9,5,FALSE)</f>
        <v>0</v>
      </c>
      <c r="G88" s="1">
        <v>0.61203399999999997</v>
      </c>
      <c r="H88" s="12" t="s">
        <v>353</v>
      </c>
      <c r="J88" s="1" t="s">
        <v>346</v>
      </c>
      <c r="K88" s="9">
        <f t="shared" si="2"/>
        <v>7.139244895895043E-2</v>
      </c>
      <c r="L88" s="9">
        <f t="shared" si="3"/>
        <v>85.916442384451159</v>
      </c>
    </row>
    <row r="89" spans="1:12" x14ac:dyDescent="0.25">
      <c r="A89" s="12">
        <v>88</v>
      </c>
      <c r="B89" s="1">
        <v>82</v>
      </c>
      <c r="C89" s="1">
        <v>85</v>
      </c>
      <c r="D89" s="12">
        <f>VLOOKUP($J89,Cabos!$A$2:$D$9,2,FALSE)</f>
        <v>13.841799999999999</v>
      </c>
      <c r="E89" s="12">
        <f>VLOOKUP($J89,Cabos!$A$2:$D$9,3,FALSE)</f>
        <v>0.98819999999999997</v>
      </c>
      <c r="F89" s="12">
        <f>VLOOKUP($J89,Cabos!$A$2:$E$9,5,FALSE)</f>
        <v>0</v>
      </c>
      <c r="G89" s="1">
        <v>0.52016700000000005</v>
      </c>
      <c r="H89" s="12" t="s">
        <v>353</v>
      </c>
      <c r="J89" s="1" t="s">
        <v>346</v>
      </c>
      <c r="K89" s="9">
        <f t="shared" si="2"/>
        <v>7.139244895895043E-2</v>
      </c>
      <c r="L89" s="9">
        <f t="shared" si="3"/>
        <v>85.916442384451159</v>
      </c>
    </row>
    <row r="90" spans="1:12" x14ac:dyDescent="0.25">
      <c r="A90" s="12">
        <v>89</v>
      </c>
      <c r="B90" s="1">
        <v>85</v>
      </c>
      <c r="C90" s="1">
        <v>90</v>
      </c>
      <c r="D90" s="12">
        <f>VLOOKUP($J90,Cabos!$A$2:$D$9,2,FALSE)</f>
        <v>13.841799999999999</v>
      </c>
      <c r="E90" s="12">
        <f>VLOOKUP($J90,Cabos!$A$2:$D$9,3,FALSE)</f>
        <v>0.98819999999999997</v>
      </c>
      <c r="F90" s="12">
        <f>VLOOKUP($J90,Cabos!$A$2:$E$9,5,FALSE)</f>
        <v>0</v>
      </c>
      <c r="G90" s="1">
        <v>0.406582</v>
      </c>
      <c r="H90" s="12" t="s">
        <v>353</v>
      </c>
      <c r="J90" s="1" t="s">
        <v>346</v>
      </c>
      <c r="K90" s="9">
        <f t="shared" si="2"/>
        <v>7.139244895895043E-2</v>
      </c>
      <c r="L90" s="9">
        <f t="shared" si="3"/>
        <v>85.916442384451159</v>
      </c>
    </row>
    <row r="91" spans="1:12" x14ac:dyDescent="0.25">
      <c r="A91" s="12">
        <v>90</v>
      </c>
      <c r="B91" s="1">
        <v>81</v>
      </c>
      <c r="C91" s="1">
        <v>83</v>
      </c>
      <c r="D91" s="12">
        <f>VLOOKUP($J91,Cabos!$A$2:$D$9,2,FALSE)</f>
        <v>1.712</v>
      </c>
      <c r="E91" s="12">
        <f>VLOOKUP($J91,Cabos!$A$2:$D$9,3,FALSE)</f>
        <v>0.45369999999999999</v>
      </c>
      <c r="F91" s="12">
        <f>VLOOKUP($J91,Cabos!$A$2:$E$9,5,FALSE)</f>
        <v>3.6416605972323381E-6</v>
      </c>
      <c r="G91" s="1">
        <v>0.175541</v>
      </c>
      <c r="H91" s="12" t="s">
        <v>353</v>
      </c>
      <c r="J91" s="1" t="s">
        <v>345</v>
      </c>
      <c r="K91" s="9">
        <f t="shared" si="2"/>
        <v>0.26501168224299065</v>
      </c>
      <c r="L91" s="9">
        <f t="shared" si="3"/>
        <v>75.157147521002301</v>
      </c>
    </row>
    <row r="92" spans="1:12" x14ac:dyDescent="0.25">
      <c r="A92" s="12">
        <v>91</v>
      </c>
      <c r="B92" s="1">
        <v>83</v>
      </c>
      <c r="C92" s="1">
        <v>86</v>
      </c>
      <c r="D92" s="12">
        <f>VLOOKUP($J92,Cabos!$A$2:$D$9,2,FALSE)</f>
        <v>1.712</v>
      </c>
      <c r="E92" s="12">
        <f>VLOOKUP($J92,Cabos!$A$2:$D$9,3,FALSE)</f>
        <v>0.45369999999999999</v>
      </c>
      <c r="F92" s="12">
        <f>VLOOKUP($J92,Cabos!$A$2:$E$9,5,FALSE)</f>
        <v>3.6416605972323381E-6</v>
      </c>
      <c r="G92" s="1">
        <v>0.50551199999999996</v>
      </c>
      <c r="H92" s="12" t="s">
        <v>353</v>
      </c>
      <c r="J92" s="1" t="s">
        <v>345</v>
      </c>
      <c r="K92" s="9">
        <f t="shared" si="2"/>
        <v>0.26501168224299065</v>
      </c>
      <c r="L92" s="9">
        <f t="shared" si="3"/>
        <v>75.157147521002301</v>
      </c>
    </row>
    <row r="93" spans="1:12" x14ac:dyDescent="0.25">
      <c r="A93" s="12">
        <v>92</v>
      </c>
      <c r="B93" s="1">
        <v>81</v>
      </c>
      <c r="C93" s="1">
        <v>84</v>
      </c>
      <c r="D93" s="12">
        <f>VLOOKUP($J93,Cabos!$A$2:$D$9,2,FALSE)</f>
        <v>1.712</v>
      </c>
      <c r="E93" s="12">
        <f>VLOOKUP($J93,Cabos!$A$2:$D$9,3,FALSE)</f>
        <v>0.45369999999999999</v>
      </c>
      <c r="F93" s="12">
        <f>VLOOKUP($J93,Cabos!$A$2:$E$9,5,FALSE)</f>
        <v>3.6416605972323381E-6</v>
      </c>
      <c r="G93" s="1">
        <v>0.54269100000000003</v>
      </c>
      <c r="H93" s="12" t="s">
        <v>353</v>
      </c>
      <c r="J93" s="1" t="s">
        <v>345</v>
      </c>
      <c r="K93" s="9">
        <f t="shared" si="2"/>
        <v>0.26501168224299065</v>
      </c>
      <c r="L93" s="9">
        <f t="shared" si="3"/>
        <v>75.157147521002301</v>
      </c>
    </row>
    <row r="94" spans="1:12" x14ac:dyDescent="0.25">
      <c r="A94" s="12">
        <v>93</v>
      </c>
      <c r="B94" s="1">
        <v>84</v>
      </c>
      <c r="C94" s="1">
        <v>91</v>
      </c>
      <c r="D94" s="12">
        <f>VLOOKUP($J94,Cabos!$A$2:$D$9,2,FALSE)</f>
        <v>1.712</v>
      </c>
      <c r="E94" s="12">
        <f>VLOOKUP($J94,Cabos!$A$2:$D$9,3,FALSE)</f>
        <v>0.45369999999999999</v>
      </c>
      <c r="F94" s="12">
        <f>VLOOKUP($J94,Cabos!$A$2:$E$9,5,FALSE)</f>
        <v>3.6416605972323381E-6</v>
      </c>
      <c r="G94" s="1">
        <v>0.59326000000000001</v>
      </c>
      <c r="H94" s="12" t="s">
        <v>353</v>
      </c>
      <c r="J94" s="1" t="s">
        <v>345</v>
      </c>
      <c r="K94" s="9">
        <f t="shared" si="2"/>
        <v>0.26501168224299065</v>
      </c>
      <c r="L94" s="9">
        <f t="shared" si="3"/>
        <v>75.157147521002301</v>
      </c>
    </row>
    <row r="95" spans="1:12" x14ac:dyDescent="0.25">
      <c r="A95" s="12">
        <v>94</v>
      </c>
      <c r="B95" s="1">
        <v>84</v>
      </c>
      <c r="C95" s="1">
        <v>87</v>
      </c>
      <c r="D95" s="12">
        <f>VLOOKUP($J95,Cabos!$A$2:$D$9,2,FALSE)</f>
        <v>1.712</v>
      </c>
      <c r="E95" s="12">
        <f>VLOOKUP($J95,Cabos!$A$2:$D$9,3,FALSE)</f>
        <v>0.45369999999999999</v>
      </c>
      <c r="F95" s="12">
        <f>VLOOKUP($J95,Cabos!$A$2:$E$9,5,FALSE)</f>
        <v>3.6416605972323381E-6</v>
      </c>
      <c r="G95" s="1">
        <v>0.37943500000000002</v>
      </c>
      <c r="H95" s="12" t="s">
        <v>353</v>
      </c>
      <c r="J95" s="1" t="s">
        <v>345</v>
      </c>
      <c r="K95" s="9">
        <f t="shared" si="2"/>
        <v>0.26501168224299065</v>
      </c>
      <c r="L95" s="9">
        <f t="shared" si="3"/>
        <v>75.157147521002301</v>
      </c>
    </row>
    <row r="96" spans="1:12" x14ac:dyDescent="0.25">
      <c r="A96" s="12">
        <v>95</v>
      </c>
      <c r="B96" s="1">
        <v>85</v>
      </c>
      <c r="C96" s="1">
        <v>88</v>
      </c>
      <c r="D96" s="12">
        <f>VLOOKUP($J96,Cabos!$A$2:$D$9,2,FALSE)</f>
        <v>13.841799999999999</v>
      </c>
      <c r="E96" s="12">
        <f>VLOOKUP($J96,Cabos!$A$2:$D$9,3,FALSE)</f>
        <v>0.98819999999999997</v>
      </c>
      <c r="F96" s="12">
        <f>VLOOKUP($J96,Cabos!$A$2:$E$9,5,FALSE)</f>
        <v>0</v>
      </c>
      <c r="G96" s="1">
        <v>0.60521199999999997</v>
      </c>
      <c r="H96" s="12" t="s">
        <v>353</v>
      </c>
      <c r="J96" s="1" t="s">
        <v>346</v>
      </c>
      <c r="K96" s="9">
        <f t="shared" si="2"/>
        <v>7.139244895895043E-2</v>
      </c>
      <c r="L96" s="9">
        <f t="shared" si="3"/>
        <v>85.916442384451159</v>
      </c>
    </row>
    <row r="97" spans="1:12" x14ac:dyDescent="0.25">
      <c r="A97" s="12">
        <v>96</v>
      </c>
      <c r="B97" s="1">
        <v>85</v>
      </c>
      <c r="C97" s="1">
        <v>89</v>
      </c>
      <c r="D97" s="12">
        <f>VLOOKUP($J97,Cabos!$A$2:$D$9,2,FALSE)</f>
        <v>13.841799999999999</v>
      </c>
      <c r="E97" s="12">
        <f>VLOOKUP($J97,Cabos!$A$2:$D$9,3,FALSE)</f>
        <v>0.98819999999999997</v>
      </c>
      <c r="F97" s="12">
        <f>VLOOKUP($J97,Cabos!$A$2:$E$9,5,FALSE)</f>
        <v>0</v>
      </c>
      <c r="G97" s="1">
        <v>9.9375000000000005E-2</v>
      </c>
      <c r="H97" s="12" t="s">
        <v>353</v>
      </c>
      <c r="J97" s="1" t="s">
        <v>346</v>
      </c>
      <c r="K97" s="9">
        <f t="shared" si="2"/>
        <v>7.139244895895043E-2</v>
      </c>
      <c r="L97" s="9">
        <f t="shared" si="3"/>
        <v>85.916442384451159</v>
      </c>
    </row>
    <row r="98" spans="1:12" x14ac:dyDescent="0.25">
      <c r="A98" s="12">
        <v>97</v>
      </c>
      <c r="B98" s="1">
        <v>89</v>
      </c>
      <c r="C98" s="1">
        <v>92</v>
      </c>
      <c r="D98" s="12">
        <f>VLOOKUP($J98,Cabos!$A$2:$D$9,2,FALSE)</f>
        <v>13.841799999999999</v>
      </c>
      <c r="E98" s="12">
        <f>VLOOKUP($J98,Cabos!$A$2:$D$9,3,FALSE)</f>
        <v>0.98819999999999997</v>
      </c>
      <c r="F98" s="12">
        <f>VLOOKUP($J98,Cabos!$A$2:$E$9,5,FALSE)</f>
        <v>0</v>
      </c>
      <c r="G98" s="1">
        <v>0.42245500000000002</v>
      </c>
      <c r="H98" s="12" t="s">
        <v>353</v>
      </c>
      <c r="J98" s="1" t="s">
        <v>346</v>
      </c>
      <c r="K98" s="9">
        <f t="shared" si="2"/>
        <v>7.139244895895043E-2</v>
      </c>
      <c r="L98" s="9">
        <f t="shared" si="3"/>
        <v>85.916442384451159</v>
      </c>
    </row>
    <row r="99" spans="1:12" x14ac:dyDescent="0.25">
      <c r="A99" s="12">
        <v>98</v>
      </c>
      <c r="B99" s="1">
        <v>93</v>
      </c>
      <c r="C99" s="1">
        <v>96</v>
      </c>
      <c r="D99" s="12">
        <f>VLOOKUP($J99,Cabos!$A$2:$D$9,2,FALSE)</f>
        <v>0.32800000000000001</v>
      </c>
      <c r="E99" s="12">
        <f>VLOOKUP($J99,Cabos!$A$2:$D$9,3,FALSE)</f>
        <v>0.40250000000000002</v>
      </c>
      <c r="F99" s="12">
        <f>VLOOKUP($J99,Cabos!$A$2:$E$9,5,FALSE)</f>
        <v>4.1753653444676413E-6</v>
      </c>
      <c r="G99" s="1">
        <v>0.23433499999999999</v>
      </c>
      <c r="H99" s="12" t="s">
        <v>353</v>
      </c>
      <c r="J99" s="1" t="s">
        <v>344</v>
      </c>
      <c r="K99" s="9">
        <f t="shared" si="2"/>
        <v>1.2271341463414633</v>
      </c>
      <c r="L99" s="9">
        <f t="shared" si="3"/>
        <v>39.17682637144263</v>
      </c>
    </row>
    <row r="100" spans="1:12" x14ac:dyDescent="0.25">
      <c r="A100" s="12">
        <v>99</v>
      </c>
      <c r="B100" s="1">
        <v>96</v>
      </c>
      <c r="C100" s="1">
        <v>109</v>
      </c>
      <c r="D100" s="12">
        <f>VLOOKUP($J100,Cabos!$A$2:$D$9,2,FALSE)</f>
        <v>0.32800000000000001</v>
      </c>
      <c r="E100" s="12">
        <f>VLOOKUP($J100,Cabos!$A$2:$D$9,3,FALSE)</f>
        <v>0.40250000000000002</v>
      </c>
      <c r="F100" s="12">
        <f>VLOOKUP($J100,Cabos!$A$2:$E$9,5,FALSE)</f>
        <v>4.1753653444676413E-6</v>
      </c>
      <c r="G100" s="1">
        <v>1.3062689999999999</v>
      </c>
      <c r="H100" s="12" t="s">
        <v>353</v>
      </c>
      <c r="J100" s="1" t="s">
        <v>344</v>
      </c>
      <c r="K100" s="9">
        <f t="shared" si="2"/>
        <v>1.2271341463414633</v>
      </c>
      <c r="L100" s="9">
        <f t="shared" si="3"/>
        <v>39.17682637144263</v>
      </c>
    </row>
    <row r="101" spans="1:12" x14ac:dyDescent="0.25">
      <c r="A101" s="12">
        <v>100</v>
      </c>
      <c r="B101" s="1">
        <v>109</v>
      </c>
      <c r="C101" s="1">
        <v>121</v>
      </c>
      <c r="D101" s="12">
        <f>VLOOKUP($J101,Cabos!$A$2:$D$9,2,FALSE)</f>
        <v>0.32800000000000001</v>
      </c>
      <c r="E101" s="12">
        <f>VLOOKUP($J101,Cabos!$A$2:$D$9,3,FALSE)</f>
        <v>0.40250000000000002</v>
      </c>
      <c r="F101" s="12">
        <f>VLOOKUP($J101,Cabos!$A$2:$E$9,5,FALSE)</f>
        <v>4.1753653444676413E-6</v>
      </c>
      <c r="G101" s="1">
        <v>1.0388729999999999</v>
      </c>
      <c r="H101" s="12" t="s">
        <v>353</v>
      </c>
      <c r="J101" s="1" t="s">
        <v>344</v>
      </c>
      <c r="K101" s="9">
        <f t="shared" si="2"/>
        <v>1.2271341463414633</v>
      </c>
      <c r="L101" s="9">
        <f t="shared" si="3"/>
        <v>39.17682637144263</v>
      </c>
    </row>
    <row r="102" spans="1:12" x14ac:dyDescent="0.25">
      <c r="A102" s="12">
        <v>101</v>
      </c>
      <c r="B102" s="1">
        <v>121</v>
      </c>
      <c r="C102" s="1">
        <v>123</v>
      </c>
      <c r="D102" s="12">
        <f>VLOOKUP($J102,Cabos!$A$2:$D$9,2,FALSE)</f>
        <v>0.32800000000000001</v>
      </c>
      <c r="E102" s="12">
        <f>VLOOKUP($J102,Cabos!$A$2:$D$9,3,FALSE)</f>
        <v>0.40250000000000002</v>
      </c>
      <c r="F102" s="12">
        <f>VLOOKUP($J102,Cabos!$A$2:$E$9,5,FALSE)</f>
        <v>4.1753653444676413E-6</v>
      </c>
      <c r="G102" s="1">
        <v>0.38586500000000001</v>
      </c>
      <c r="H102" s="12" t="s">
        <v>353</v>
      </c>
      <c r="J102" s="1" t="s">
        <v>344</v>
      </c>
      <c r="K102" s="9">
        <f t="shared" si="2"/>
        <v>1.2271341463414633</v>
      </c>
      <c r="L102" s="9">
        <f t="shared" si="3"/>
        <v>39.17682637144263</v>
      </c>
    </row>
    <row r="103" spans="1:12" x14ac:dyDescent="0.25">
      <c r="A103" s="12">
        <v>102</v>
      </c>
      <c r="B103" s="1">
        <v>123</v>
      </c>
      <c r="C103" s="1">
        <v>124</v>
      </c>
      <c r="D103" s="12">
        <f>VLOOKUP($J103,Cabos!$A$2:$D$9,2,FALSE)</f>
        <v>1.712</v>
      </c>
      <c r="E103" s="12">
        <f>VLOOKUP($J103,Cabos!$A$2:$D$9,3,FALSE)</f>
        <v>0.45369999999999999</v>
      </c>
      <c r="F103" s="12">
        <f>VLOOKUP($J103,Cabos!$A$2:$E$9,5,FALSE)</f>
        <v>3.6416605972323381E-6</v>
      </c>
      <c r="G103" s="1">
        <v>0.20241400000000001</v>
      </c>
      <c r="H103" s="12" t="s">
        <v>353</v>
      </c>
      <c r="J103" s="1" t="s">
        <v>345</v>
      </c>
      <c r="K103" s="9">
        <f t="shared" si="2"/>
        <v>0.26501168224299065</v>
      </c>
      <c r="L103" s="9">
        <f t="shared" si="3"/>
        <v>75.157147521002301</v>
      </c>
    </row>
    <row r="104" spans="1:12" x14ac:dyDescent="0.25">
      <c r="A104" s="12">
        <v>103</v>
      </c>
      <c r="B104" s="1">
        <v>124</v>
      </c>
      <c r="C104" s="1">
        <v>125</v>
      </c>
      <c r="D104" s="12">
        <f>VLOOKUP($J104,Cabos!$A$2:$D$9,2,FALSE)</f>
        <v>0.32800000000000001</v>
      </c>
      <c r="E104" s="12">
        <f>VLOOKUP($J104,Cabos!$A$2:$D$9,3,FALSE)</f>
        <v>0.40250000000000002</v>
      </c>
      <c r="F104" s="12">
        <f>VLOOKUP($J104,Cabos!$A$2:$E$9,5,FALSE)</f>
        <v>4.1753653444676413E-6</v>
      </c>
      <c r="G104" s="1">
        <v>2.0654710000000001</v>
      </c>
      <c r="H104" s="12" t="s">
        <v>353</v>
      </c>
      <c r="J104" s="1" t="s">
        <v>344</v>
      </c>
      <c r="K104" s="9">
        <f t="shared" si="2"/>
        <v>1.2271341463414633</v>
      </c>
      <c r="L104" s="9">
        <f t="shared" si="3"/>
        <v>39.17682637144263</v>
      </c>
    </row>
    <row r="105" spans="1:12" x14ac:dyDescent="0.25">
      <c r="A105" s="12">
        <v>104</v>
      </c>
      <c r="B105" s="1">
        <v>125</v>
      </c>
      <c r="C105" s="1">
        <v>126</v>
      </c>
      <c r="D105" s="12">
        <f>VLOOKUP($J105,Cabos!$A$2:$D$9,2,FALSE)</f>
        <v>0.32800000000000001</v>
      </c>
      <c r="E105" s="12">
        <f>VLOOKUP($J105,Cabos!$A$2:$D$9,3,FALSE)</f>
        <v>0.40250000000000002</v>
      </c>
      <c r="F105" s="12">
        <f>VLOOKUP($J105,Cabos!$A$2:$E$9,5,FALSE)</f>
        <v>4.1753653444676413E-6</v>
      </c>
      <c r="G105" s="1">
        <v>0.97395200000000004</v>
      </c>
      <c r="H105" s="12" t="s">
        <v>353</v>
      </c>
      <c r="J105" s="1" t="s">
        <v>344</v>
      </c>
      <c r="K105" s="9">
        <f t="shared" si="2"/>
        <v>1.2271341463414633</v>
      </c>
      <c r="L105" s="9">
        <f t="shared" si="3"/>
        <v>39.17682637144263</v>
      </c>
    </row>
    <row r="106" spans="1:12" x14ac:dyDescent="0.25">
      <c r="A106" s="12">
        <v>105</v>
      </c>
      <c r="B106" s="1">
        <v>126</v>
      </c>
      <c r="C106" s="1">
        <v>127</v>
      </c>
      <c r="D106" s="12">
        <f>VLOOKUP($J106,Cabos!$A$2:$D$9,2,FALSE)</f>
        <v>1.712</v>
      </c>
      <c r="E106" s="12">
        <f>VLOOKUP($J106,Cabos!$A$2:$D$9,3,FALSE)</f>
        <v>0.45369999999999999</v>
      </c>
      <c r="F106" s="12">
        <f>VLOOKUP($J106,Cabos!$A$2:$E$9,5,FALSE)</f>
        <v>3.6416605972323381E-6</v>
      </c>
      <c r="G106" s="1">
        <v>0.34040700000000002</v>
      </c>
      <c r="H106" s="12" t="s">
        <v>353</v>
      </c>
      <c r="J106" s="1" t="s">
        <v>345</v>
      </c>
      <c r="K106" s="9">
        <f t="shared" si="2"/>
        <v>0.26501168224299065</v>
      </c>
      <c r="L106" s="9">
        <f t="shared" si="3"/>
        <v>75.157147521002301</v>
      </c>
    </row>
    <row r="107" spans="1:12" x14ac:dyDescent="0.25">
      <c r="A107" s="12">
        <v>106</v>
      </c>
      <c r="B107" s="1">
        <v>95</v>
      </c>
      <c r="C107" s="1">
        <v>98</v>
      </c>
      <c r="D107" s="12">
        <f>VLOOKUP($J107,Cabos!$A$2:$D$9,2,FALSE)</f>
        <v>1.712</v>
      </c>
      <c r="E107" s="12">
        <f>VLOOKUP($J107,Cabos!$A$2:$D$9,3,FALSE)</f>
        <v>0.45369999999999999</v>
      </c>
      <c r="F107" s="12">
        <f>VLOOKUP($J107,Cabos!$A$2:$E$9,5,FALSE)</f>
        <v>3.6416605972323381E-6</v>
      </c>
      <c r="G107" s="1">
        <v>0.10954899999999999</v>
      </c>
      <c r="H107" s="12" t="s">
        <v>353</v>
      </c>
      <c r="J107" s="1" t="s">
        <v>345</v>
      </c>
      <c r="K107" s="9">
        <f t="shared" si="2"/>
        <v>0.26501168224299065</v>
      </c>
      <c r="L107" s="9">
        <f t="shared" si="3"/>
        <v>75.157147521002301</v>
      </c>
    </row>
    <row r="108" spans="1:12" x14ac:dyDescent="0.25">
      <c r="A108" s="12">
        <v>107</v>
      </c>
      <c r="B108" s="1">
        <v>95</v>
      </c>
      <c r="C108" s="1">
        <v>99</v>
      </c>
      <c r="D108" s="12">
        <f>VLOOKUP($J108,Cabos!$A$2:$D$9,2,FALSE)</f>
        <v>1.712</v>
      </c>
      <c r="E108" s="12">
        <f>VLOOKUP($J108,Cabos!$A$2:$D$9,3,FALSE)</f>
        <v>0.45369999999999999</v>
      </c>
      <c r="F108" s="12">
        <f>VLOOKUP($J108,Cabos!$A$2:$E$9,5,FALSE)</f>
        <v>3.6416605972323381E-6</v>
      </c>
      <c r="G108" s="1">
        <v>0.179038</v>
      </c>
      <c r="H108" s="12" t="s">
        <v>353</v>
      </c>
      <c r="J108" s="1" t="s">
        <v>345</v>
      </c>
      <c r="K108" s="9">
        <f t="shared" si="2"/>
        <v>0.26501168224299065</v>
      </c>
      <c r="L108" s="9">
        <f t="shared" si="3"/>
        <v>75.157147521002301</v>
      </c>
    </row>
    <row r="109" spans="1:12" x14ac:dyDescent="0.25">
      <c r="A109" s="12">
        <v>108</v>
      </c>
      <c r="B109" s="1">
        <v>99</v>
      </c>
      <c r="C109" s="1">
        <v>102</v>
      </c>
      <c r="D109" s="12">
        <f>VLOOKUP($J109,Cabos!$A$2:$D$9,2,FALSE)</f>
        <v>1.712</v>
      </c>
      <c r="E109" s="12">
        <f>VLOOKUP($J109,Cabos!$A$2:$D$9,3,FALSE)</f>
        <v>0.45369999999999999</v>
      </c>
      <c r="F109" s="12">
        <f>VLOOKUP($J109,Cabos!$A$2:$E$9,5,FALSE)</f>
        <v>3.6416605972323381E-6</v>
      </c>
      <c r="G109" s="1">
        <v>0.20346600000000001</v>
      </c>
      <c r="H109" s="12" t="s">
        <v>353</v>
      </c>
      <c r="J109" s="1" t="s">
        <v>345</v>
      </c>
      <c r="K109" s="9">
        <f t="shared" si="2"/>
        <v>0.26501168224299065</v>
      </c>
      <c r="L109" s="9">
        <f t="shared" si="3"/>
        <v>75.157147521002301</v>
      </c>
    </row>
    <row r="110" spans="1:12" x14ac:dyDescent="0.25">
      <c r="A110" s="12">
        <v>109</v>
      </c>
      <c r="B110" s="1">
        <v>97</v>
      </c>
      <c r="C110" s="1">
        <v>101</v>
      </c>
      <c r="D110" s="12">
        <f>VLOOKUP($J110,Cabos!$A$2:$D$9,2,FALSE)</f>
        <v>1.712</v>
      </c>
      <c r="E110" s="12">
        <f>VLOOKUP($J110,Cabos!$A$2:$D$9,3,FALSE)</f>
        <v>0.45369999999999999</v>
      </c>
      <c r="F110" s="12">
        <f>VLOOKUP($J110,Cabos!$A$2:$E$9,5,FALSE)</f>
        <v>3.6416605972323381E-6</v>
      </c>
      <c r="G110" s="1">
        <v>0.17046</v>
      </c>
      <c r="H110" s="12" t="s">
        <v>353</v>
      </c>
      <c r="J110" s="1" t="s">
        <v>345</v>
      </c>
      <c r="K110" s="9">
        <f t="shared" si="2"/>
        <v>0.26501168224299065</v>
      </c>
      <c r="L110" s="9">
        <f t="shared" si="3"/>
        <v>75.157147521002301</v>
      </c>
    </row>
    <row r="111" spans="1:12" x14ac:dyDescent="0.25">
      <c r="A111" s="12">
        <v>110</v>
      </c>
      <c r="B111" s="1">
        <v>101</v>
      </c>
      <c r="C111" s="1">
        <v>105</v>
      </c>
      <c r="D111" s="12">
        <f>VLOOKUP($J111,Cabos!$A$2:$D$9,2,FALSE)</f>
        <v>1.712</v>
      </c>
      <c r="E111" s="12">
        <f>VLOOKUP($J111,Cabos!$A$2:$D$9,3,FALSE)</f>
        <v>0.45369999999999999</v>
      </c>
      <c r="F111" s="12">
        <f>VLOOKUP($J111,Cabos!$A$2:$E$9,5,FALSE)</f>
        <v>3.6416605972323381E-6</v>
      </c>
      <c r="G111" s="1">
        <v>0.42394399999999999</v>
      </c>
      <c r="H111" s="12" t="s">
        <v>353</v>
      </c>
      <c r="J111" s="1" t="s">
        <v>345</v>
      </c>
      <c r="K111" s="9">
        <f t="shared" si="2"/>
        <v>0.26501168224299065</v>
      </c>
      <c r="L111" s="9">
        <f t="shared" si="3"/>
        <v>75.157147521002301</v>
      </c>
    </row>
    <row r="112" spans="1:12" x14ac:dyDescent="0.25">
      <c r="A112" s="12">
        <v>111</v>
      </c>
      <c r="B112" s="1">
        <v>105</v>
      </c>
      <c r="C112" s="1">
        <v>107</v>
      </c>
      <c r="D112" s="12">
        <f>VLOOKUP($J112,Cabos!$A$2:$D$9,2,FALSE)</f>
        <v>1.712</v>
      </c>
      <c r="E112" s="12">
        <f>VLOOKUP($J112,Cabos!$A$2:$D$9,3,FALSE)</f>
        <v>0.45369999999999999</v>
      </c>
      <c r="F112" s="12">
        <f>VLOOKUP($J112,Cabos!$A$2:$E$9,5,FALSE)</f>
        <v>3.6416605972323381E-6</v>
      </c>
      <c r="G112" s="1">
        <v>0.27119300000000002</v>
      </c>
      <c r="H112" s="12" t="s">
        <v>353</v>
      </c>
      <c r="J112" s="1" t="s">
        <v>345</v>
      </c>
      <c r="K112" s="9">
        <f t="shared" si="2"/>
        <v>0.26501168224299065</v>
      </c>
      <c r="L112" s="9">
        <f t="shared" si="3"/>
        <v>75.157147521002301</v>
      </c>
    </row>
    <row r="113" spans="1:12" x14ac:dyDescent="0.25">
      <c r="A113" s="12">
        <v>112</v>
      </c>
      <c r="B113" s="1">
        <v>107</v>
      </c>
      <c r="C113" s="1">
        <v>110</v>
      </c>
      <c r="D113" s="12">
        <f>VLOOKUP($J113,Cabos!$A$2:$D$9,2,FALSE)</f>
        <v>1.712</v>
      </c>
      <c r="E113" s="12">
        <f>VLOOKUP($J113,Cabos!$A$2:$D$9,3,FALSE)</f>
        <v>0.45369999999999999</v>
      </c>
      <c r="F113" s="12">
        <f>VLOOKUP($J113,Cabos!$A$2:$E$9,5,FALSE)</f>
        <v>3.6416605972323381E-6</v>
      </c>
      <c r="G113" s="1">
        <v>0.42079699999999998</v>
      </c>
      <c r="H113" s="12" t="s">
        <v>353</v>
      </c>
      <c r="J113" s="1" t="s">
        <v>345</v>
      </c>
      <c r="K113" s="9">
        <f t="shared" si="2"/>
        <v>0.26501168224299065</v>
      </c>
      <c r="L113" s="9">
        <f t="shared" si="3"/>
        <v>75.157147521002301</v>
      </c>
    </row>
    <row r="114" spans="1:12" x14ac:dyDescent="0.25">
      <c r="A114" s="12">
        <v>113</v>
      </c>
      <c r="B114" s="1">
        <v>110</v>
      </c>
      <c r="C114" s="1">
        <v>113</v>
      </c>
      <c r="D114" s="12">
        <f>VLOOKUP($J114,Cabos!$A$2:$D$9,2,FALSE)</f>
        <v>1.712</v>
      </c>
      <c r="E114" s="12">
        <f>VLOOKUP($J114,Cabos!$A$2:$D$9,3,FALSE)</f>
        <v>0.45369999999999999</v>
      </c>
      <c r="F114" s="12">
        <f>VLOOKUP($J114,Cabos!$A$2:$E$9,5,FALSE)</f>
        <v>3.6416605972323381E-6</v>
      </c>
      <c r="G114" s="1">
        <v>9.5263E-2</v>
      </c>
      <c r="H114" s="12" t="s">
        <v>353</v>
      </c>
      <c r="J114" s="1" t="s">
        <v>345</v>
      </c>
      <c r="K114" s="9">
        <f t="shared" si="2"/>
        <v>0.26501168224299065</v>
      </c>
      <c r="L114" s="9">
        <f t="shared" si="3"/>
        <v>75.157147521002301</v>
      </c>
    </row>
    <row r="115" spans="1:12" x14ac:dyDescent="0.25">
      <c r="A115" s="12">
        <v>114</v>
      </c>
      <c r="B115" s="1">
        <v>100</v>
      </c>
      <c r="C115" s="1">
        <v>104</v>
      </c>
      <c r="D115" s="12">
        <f>VLOOKUP($J115,Cabos!$A$2:$D$9,2,FALSE)</f>
        <v>1.712</v>
      </c>
      <c r="E115" s="12">
        <f>VLOOKUP($J115,Cabos!$A$2:$D$9,3,FALSE)</f>
        <v>0.45369999999999999</v>
      </c>
      <c r="F115" s="12">
        <f>VLOOKUP($J115,Cabos!$A$2:$E$9,5,FALSE)</f>
        <v>3.6416605972323381E-6</v>
      </c>
      <c r="G115" s="1">
        <v>0.51028399999999996</v>
      </c>
      <c r="H115" s="12" t="s">
        <v>353</v>
      </c>
      <c r="J115" s="1" t="s">
        <v>345</v>
      </c>
      <c r="K115" s="9">
        <f t="shared" si="2"/>
        <v>0.26501168224299065</v>
      </c>
      <c r="L115" s="9">
        <f t="shared" si="3"/>
        <v>75.157147521002301</v>
      </c>
    </row>
    <row r="116" spans="1:12" x14ac:dyDescent="0.25">
      <c r="A116" s="12">
        <v>115</v>
      </c>
      <c r="B116" s="1">
        <v>104</v>
      </c>
      <c r="C116" s="1">
        <v>106</v>
      </c>
      <c r="D116" s="12">
        <f>VLOOKUP($J116,Cabos!$A$2:$D$9,2,FALSE)</f>
        <v>1.712</v>
      </c>
      <c r="E116" s="12">
        <f>VLOOKUP($J116,Cabos!$A$2:$D$9,3,FALSE)</f>
        <v>0.45369999999999999</v>
      </c>
      <c r="F116" s="12">
        <f>VLOOKUP($J116,Cabos!$A$2:$E$9,5,FALSE)</f>
        <v>3.6416605972323381E-6</v>
      </c>
      <c r="G116" s="1">
        <v>0.10408000000000001</v>
      </c>
      <c r="H116" s="12" t="s">
        <v>353</v>
      </c>
      <c r="J116" s="1" t="s">
        <v>345</v>
      </c>
      <c r="K116" s="9">
        <f t="shared" si="2"/>
        <v>0.26501168224299065</v>
      </c>
      <c r="L116" s="9">
        <f t="shared" si="3"/>
        <v>75.157147521002301</v>
      </c>
    </row>
    <row r="117" spans="1:12" x14ac:dyDescent="0.25">
      <c r="A117" s="12">
        <v>116</v>
      </c>
      <c r="B117" s="1">
        <v>104</v>
      </c>
      <c r="C117" s="1">
        <v>112</v>
      </c>
      <c r="D117" s="12">
        <f>VLOOKUP($J117,Cabos!$A$2:$D$9,2,FALSE)</f>
        <v>1.712</v>
      </c>
      <c r="E117" s="12">
        <f>VLOOKUP($J117,Cabos!$A$2:$D$9,3,FALSE)</f>
        <v>0.45369999999999999</v>
      </c>
      <c r="F117" s="12">
        <f>VLOOKUP($J117,Cabos!$A$2:$E$9,5,FALSE)</f>
        <v>3.6416605972323381E-6</v>
      </c>
      <c r="G117" s="1">
        <v>0.97910200000000003</v>
      </c>
      <c r="H117" s="12" t="s">
        <v>353</v>
      </c>
      <c r="J117" s="1" t="s">
        <v>345</v>
      </c>
      <c r="K117" s="9">
        <f t="shared" si="2"/>
        <v>0.26501168224299065</v>
      </c>
      <c r="L117" s="9">
        <f t="shared" si="3"/>
        <v>75.157147521002301</v>
      </c>
    </row>
    <row r="118" spans="1:12" x14ac:dyDescent="0.25">
      <c r="A118" s="12">
        <v>117</v>
      </c>
      <c r="B118" s="1">
        <v>105</v>
      </c>
      <c r="C118" s="1">
        <v>108</v>
      </c>
      <c r="D118" s="12">
        <f>VLOOKUP($J118,Cabos!$A$2:$D$9,2,FALSE)</f>
        <v>1.712</v>
      </c>
      <c r="E118" s="12">
        <f>VLOOKUP($J118,Cabos!$A$2:$D$9,3,FALSE)</f>
        <v>0.45369999999999999</v>
      </c>
      <c r="F118" s="12">
        <f>VLOOKUP($J118,Cabos!$A$2:$E$9,5,FALSE)</f>
        <v>3.6416605972323381E-6</v>
      </c>
      <c r="G118" s="1">
        <v>2.9010999999999999E-2</v>
      </c>
      <c r="H118" s="12" t="s">
        <v>353</v>
      </c>
      <c r="J118" s="1" t="s">
        <v>345</v>
      </c>
      <c r="K118" s="9">
        <f t="shared" si="2"/>
        <v>0.26501168224299065</v>
      </c>
      <c r="L118" s="9">
        <f t="shared" si="3"/>
        <v>75.157147521002301</v>
      </c>
    </row>
    <row r="119" spans="1:12" x14ac:dyDescent="0.25">
      <c r="A119" s="12">
        <v>118</v>
      </c>
      <c r="B119" s="1">
        <v>108</v>
      </c>
      <c r="C119" s="1">
        <v>111</v>
      </c>
      <c r="D119" s="12">
        <f>VLOOKUP($J119,Cabos!$A$2:$D$9,2,FALSE)</f>
        <v>1.712</v>
      </c>
      <c r="E119" s="12">
        <f>VLOOKUP($J119,Cabos!$A$2:$D$9,3,FALSE)</f>
        <v>0.45369999999999999</v>
      </c>
      <c r="F119" s="12">
        <f>VLOOKUP($J119,Cabos!$A$2:$E$9,5,FALSE)</f>
        <v>3.6416605972323381E-6</v>
      </c>
      <c r="G119" s="1">
        <v>0.103245</v>
      </c>
      <c r="H119" s="12" t="s">
        <v>353</v>
      </c>
      <c r="J119" s="1" t="s">
        <v>345</v>
      </c>
      <c r="K119" s="9">
        <f t="shared" si="2"/>
        <v>0.26501168224299065</v>
      </c>
      <c r="L119" s="9">
        <f t="shared" si="3"/>
        <v>75.157147521002301</v>
      </c>
    </row>
    <row r="120" spans="1:12" x14ac:dyDescent="0.25">
      <c r="A120" s="12">
        <v>119</v>
      </c>
      <c r="B120" s="1">
        <v>111</v>
      </c>
      <c r="C120" s="1">
        <v>114</v>
      </c>
      <c r="D120" s="12">
        <f>VLOOKUP($J120,Cabos!$A$2:$D$9,2,FALSE)</f>
        <v>1.712</v>
      </c>
      <c r="E120" s="12">
        <f>VLOOKUP($J120,Cabos!$A$2:$D$9,3,FALSE)</f>
        <v>0.45369999999999999</v>
      </c>
      <c r="F120" s="12">
        <f>VLOOKUP($J120,Cabos!$A$2:$E$9,5,FALSE)</f>
        <v>3.6416605972323381E-6</v>
      </c>
      <c r="G120" s="1">
        <v>6.5294000000000005E-2</v>
      </c>
      <c r="H120" s="12" t="s">
        <v>353</v>
      </c>
      <c r="J120" s="1" t="s">
        <v>345</v>
      </c>
      <c r="K120" s="9">
        <f t="shared" si="2"/>
        <v>0.26501168224299065</v>
      </c>
      <c r="L120" s="9">
        <f t="shared" si="3"/>
        <v>75.157147521002301</v>
      </c>
    </row>
    <row r="121" spans="1:12" x14ac:dyDescent="0.25">
      <c r="A121" s="12">
        <v>120</v>
      </c>
      <c r="B121" s="1">
        <v>114</v>
      </c>
      <c r="C121" s="1">
        <v>116</v>
      </c>
      <c r="D121" s="12">
        <f>VLOOKUP($J121,Cabos!$A$2:$D$9,2,FALSE)</f>
        <v>1.712</v>
      </c>
      <c r="E121" s="12">
        <f>VLOOKUP($J121,Cabos!$A$2:$D$9,3,FALSE)</f>
        <v>0.45369999999999999</v>
      </c>
      <c r="F121" s="12">
        <f>VLOOKUP($J121,Cabos!$A$2:$E$9,5,FALSE)</f>
        <v>3.6416605972323381E-6</v>
      </c>
      <c r="G121" s="1">
        <v>0.297543</v>
      </c>
      <c r="H121" s="12" t="s">
        <v>353</v>
      </c>
      <c r="J121" s="1" t="s">
        <v>345</v>
      </c>
      <c r="K121" s="9">
        <f t="shared" si="2"/>
        <v>0.26501168224299065</v>
      </c>
      <c r="L121" s="9">
        <f t="shared" si="3"/>
        <v>75.157147521002301</v>
      </c>
    </row>
    <row r="122" spans="1:12" x14ac:dyDescent="0.25">
      <c r="A122" s="12">
        <v>121</v>
      </c>
      <c r="B122" s="1">
        <v>116</v>
      </c>
      <c r="C122" s="1">
        <v>117</v>
      </c>
      <c r="D122" s="12">
        <f>VLOOKUP($J122,Cabos!$A$2:$D$9,2,FALSE)</f>
        <v>1.712</v>
      </c>
      <c r="E122" s="12">
        <f>VLOOKUP($J122,Cabos!$A$2:$D$9,3,FALSE)</f>
        <v>0.45369999999999999</v>
      </c>
      <c r="F122" s="12">
        <f>VLOOKUP($J122,Cabos!$A$2:$E$9,5,FALSE)</f>
        <v>3.6416605972323381E-6</v>
      </c>
      <c r="G122" s="1">
        <v>0.16973199999999999</v>
      </c>
      <c r="H122" s="12" t="s">
        <v>353</v>
      </c>
      <c r="J122" s="1" t="s">
        <v>345</v>
      </c>
      <c r="K122" s="9">
        <f t="shared" si="2"/>
        <v>0.26501168224299065</v>
      </c>
      <c r="L122" s="9">
        <f t="shared" si="3"/>
        <v>75.157147521002301</v>
      </c>
    </row>
    <row r="123" spans="1:12" x14ac:dyDescent="0.25">
      <c r="A123" s="12">
        <v>122</v>
      </c>
      <c r="B123" s="1">
        <v>117</v>
      </c>
      <c r="C123" s="1">
        <v>120</v>
      </c>
      <c r="D123" s="12">
        <f>VLOOKUP($J123,Cabos!$A$2:$D$9,2,FALSE)</f>
        <v>1.712</v>
      </c>
      <c r="E123" s="12">
        <f>VLOOKUP($J123,Cabos!$A$2:$D$9,3,FALSE)</f>
        <v>0.45369999999999999</v>
      </c>
      <c r="F123" s="12">
        <f>VLOOKUP($J123,Cabos!$A$2:$E$9,5,FALSE)</f>
        <v>3.6416605972323381E-6</v>
      </c>
      <c r="G123" s="1">
        <v>0.13250700000000001</v>
      </c>
      <c r="H123" s="12" t="s">
        <v>353</v>
      </c>
      <c r="J123" s="1" t="s">
        <v>345</v>
      </c>
      <c r="K123" s="9">
        <f t="shared" si="2"/>
        <v>0.26501168224299065</v>
      </c>
      <c r="L123" s="9">
        <f t="shared" si="3"/>
        <v>75.157147521002301</v>
      </c>
    </row>
    <row r="124" spans="1:12" x14ac:dyDescent="0.25">
      <c r="A124" s="12">
        <v>123</v>
      </c>
      <c r="B124" s="1">
        <v>111</v>
      </c>
      <c r="C124" s="1">
        <v>115</v>
      </c>
      <c r="D124" s="12">
        <f>VLOOKUP($J124,Cabos!$A$2:$D$9,2,FALSE)</f>
        <v>1.712</v>
      </c>
      <c r="E124" s="12">
        <f>VLOOKUP($J124,Cabos!$A$2:$D$9,3,FALSE)</f>
        <v>0.45369999999999999</v>
      </c>
      <c r="F124" s="12">
        <f>VLOOKUP($J124,Cabos!$A$2:$E$9,5,FALSE)</f>
        <v>3.6416605972323381E-6</v>
      </c>
      <c r="G124" s="1">
        <v>0.32148399999999999</v>
      </c>
      <c r="H124" s="12" t="s">
        <v>353</v>
      </c>
      <c r="J124" s="1" t="s">
        <v>345</v>
      </c>
      <c r="K124" s="9">
        <f t="shared" si="2"/>
        <v>0.26501168224299065</v>
      </c>
      <c r="L124" s="9">
        <f t="shared" si="3"/>
        <v>75.157147521002301</v>
      </c>
    </row>
    <row r="125" spans="1:12" x14ac:dyDescent="0.25">
      <c r="A125" s="12">
        <v>124</v>
      </c>
      <c r="B125" s="1">
        <v>114</v>
      </c>
      <c r="C125" s="1">
        <v>119</v>
      </c>
      <c r="D125" s="12">
        <f>VLOOKUP($J125,Cabos!$A$2:$D$9,2,FALSE)</f>
        <v>1.712</v>
      </c>
      <c r="E125" s="12">
        <f>VLOOKUP($J125,Cabos!$A$2:$D$9,3,FALSE)</f>
        <v>0.45369999999999999</v>
      </c>
      <c r="F125" s="12">
        <f>VLOOKUP($J125,Cabos!$A$2:$E$9,5,FALSE)</f>
        <v>3.6416605972323381E-6</v>
      </c>
      <c r="G125" s="1">
        <v>0.31692500000000001</v>
      </c>
      <c r="H125" s="12" t="s">
        <v>353</v>
      </c>
      <c r="J125" s="1" t="s">
        <v>345</v>
      </c>
      <c r="K125" s="9">
        <f t="shared" si="2"/>
        <v>0.26501168224299065</v>
      </c>
      <c r="L125" s="9">
        <f t="shared" si="3"/>
        <v>75.157147521002301</v>
      </c>
    </row>
    <row r="126" spans="1:12" x14ac:dyDescent="0.25">
      <c r="A126" s="12">
        <v>125</v>
      </c>
      <c r="B126" s="1">
        <v>116</v>
      </c>
      <c r="C126" s="1">
        <v>118</v>
      </c>
      <c r="D126" s="12">
        <f>VLOOKUP($J126,Cabos!$A$2:$D$9,2,FALSE)</f>
        <v>1.712</v>
      </c>
      <c r="E126" s="12">
        <f>VLOOKUP($J126,Cabos!$A$2:$D$9,3,FALSE)</f>
        <v>0.45369999999999999</v>
      </c>
      <c r="F126" s="12">
        <f>VLOOKUP($J126,Cabos!$A$2:$E$9,5,FALSE)</f>
        <v>3.6416605972323381E-6</v>
      </c>
      <c r="G126" s="1">
        <v>0.16184200000000001</v>
      </c>
      <c r="H126" s="12" t="s">
        <v>353</v>
      </c>
      <c r="J126" s="1" t="s">
        <v>345</v>
      </c>
      <c r="K126" s="9">
        <f t="shared" si="2"/>
        <v>0.26501168224299065</v>
      </c>
      <c r="L126" s="9">
        <f t="shared" si="3"/>
        <v>75.157147521002301</v>
      </c>
    </row>
    <row r="127" spans="1:12" x14ac:dyDescent="0.25">
      <c r="A127" s="12">
        <v>126</v>
      </c>
      <c r="B127" s="1">
        <v>121</v>
      </c>
      <c r="C127" s="1">
        <v>122</v>
      </c>
      <c r="D127" s="12">
        <f>VLOOKUP($J127,Cabos!$A$2:$D$9,2,FALSE)</f>
        <v>1.044</v>
      </c>
      <c r="E127" s="12">
        <f>VLOOKUP($J127,Cabos!$A$2:$D$9,3,FALSE)</f>
        <v>0.44619999999999999</v>
      </c>
      <c r="F127" s="12">
        <f>VLOOKUP($J127,Cabos!$A$2:$E$9,5,FALSE)</f>
        <v>3.7439161362785476E-6</v>
      </c>
      <c r="G127" s="1">
        <v>3.6831000000000003E-2</v>
      </c>
      <c r="H127" s="12" t="s">
        <v>353</v>
      </c>
      <c r="J127" s="1" t="s">
        <v>347</v>
      </c>
      <c r="K127" s="9">
        <f t="shared" si="2"/>
        <v>0.42739463601532562</v>
      </c>
      <c r="L127" s="9">
        <f t="shared" si="3"/>
        <v>66.858396457106835</v>
      </c>
    </row>
    <row r="128" spans="1:12" x14ac:dyDescent="0.25">
      <c r="A128" s="12">
        <v>127</v>
      </c>
      <c r="B128" s="1">
        <v>126</v>
      </c>
      <c r="C128" s="1">
        <v>128</v>
      </c>
      <c r="D128" s="12">
        <f>VLOOKUP($J128,Cabos!$A$2:$D$9,2,FALSE)</f>
        <v>0.32800000000000001</v>
      </c>
      <c r="E128" s="12">
        <f>VLOOKUP($J128,Cabos!$A$2:$D$9,3,FALSE)</f>
        <v>0.40250000000000002</v>
      </c>
      <c r="F128" s="12">
        <f>VLOOKUP($J128,Cabos!$A$2:$E$9,5,FALSE)</f>
        <v>4.1753653444676413E-6</v>
      </c>
      <c r="G128" s="1">
        <v>0.37135699999999999</v>
      </c>
      <c r="H128" s="12" t="s">
        <v>353</v>
      </c>
      <c r="J128" s="1" t="s">
        <v>344</v>
      </c>
      <c r="K128" s="9">
        <f t="shared" si="2"/>
        <v>1.2271341463414633</v>
      </c>
      <c r="L128" s="9">
        <f t="shared" si="3"/>
        <v>39.17682637144263</v>
      </c>
    </row>
    <row r="129" spans="1:12" x14ac:dyDescent="0.25">
      <c r="A129" s="12">
        <v>128</v>
      </c>
      <c r="B129" s="1">
        <v>128</v>
      </c>
      <c r="C129" s="1">
        <v>129</v>
      </c>
      <c r="D129" s="12">
        <f>VLOOKUP($J129,Cabos!$A$2:$D$9,2,FALSE)</f>
        <v>0.32800000000000001</v>
      </c>
      <c r="E129" s="12">
        <f>VLOOKUP($J129,Cabos!$A$2:$D$9,3,FALSE)</f>
        <v>0.40250000000000002</v>
      </c>
      <c r="F129" s="12">
        <f>VLOOKUP($J129,Cabos!$A$2:$E$9,5,FALSE)</f>
        <v>4.1753653444676413E-6</v>
      </c>
      <c r="G129" s="1">
        <v>9.3520000000000006E-2</v>
      </c>
      <c r="H129" s="12" t="s">
        <v>353</v>
      </c>
      <c r="J129" s="1" t="s">
        <v>344</v>
      </c>
      <c r="K129" s="9">
        <f t="shared" si="2"/>
        <v>1.2271341463414633</v>
      </c>
      <c r="L129" s="9">
        <f t="shared" si="3"/>
        <v>39.17682637144263</v>
      </c>
    </row>
    <row r="130" spans="1:12" x14ac:dyDescent="0.25">
      <c r="A130" s="23">
        <v>129</v>
      </c>
      <c r="B130" s="23">
        <v>129</v>
      </c>
      <c r="C130" s="23">
        <v>130</v>
      </c>
      <c r="D130" s="23"/>
      <c r="E130" s="23"/>
      <c r="F130" s="23"/>
      <c r="G130" s="23"/>
      <c r="H130" s="23" t="s">
        <v>355</v>
      </c>
      <c r="I130" s="23" t="s">
        <v>356</v>
      </c>
    </row>
    <row r="131" spans="1:12" x14ac:dyDescent="0.25">
      <c r="A131" s="12">
        <v>130</v>
      </c>
      <c r="B131" s="1">
        <v>130</v>
      </c>
      <c r="C131" s="1">
        <v>131</v>
      </c>
      <c r="D131" s="12">
        <f>VLOOKUP($J131,Cabos!$A$2:$D$9,2,FALSE)</f>
        <v>1.044</v>
      </c>
      <c r="E131" s="12">
        <f>VLOOKUP($J131,Cabos!$A$2:$D$9,3,FALSE)</f>
        <v>0.44619999999999999</v>
      </c>
      <c r="F131" s="12">
        <f>VLOOKUP($J131,Cabos!$A$2:$E$9,5,FALSE)</f>
        <v>3.7439161362785476E-6</v>
      </c>
      <c r="G131" s="1">
        <v>4.3555999999999997E-2</v>
      </c>
      <c r="H131" s="12" t="s">
        <v>353</v>
      </c>
      <c r="J131" s="1" t="s">
        <v>347</v>
      </c>
      <c r="K131" s="9">
        <f t="shared" ref="K131:K194" si="4">E131/D131</f>
        <v>0.42739463601532562</v>
      </c>
      <c r="L131" s="9">
        <f t="shared" ref="L131:L194" si="5">90-DEGREES(ATAN(K131))</f>
        <v>66.858396457106835</v>
      </c>
    </row>
    <row r="132" spans="1:12" x14ac:dyDescent="0.25">
      <c r="A132" s="12">
        <v>131</v>
      </c>
      <c r="B132" s="1">
        <v>131</v>
      </c>
      <c r="C132" s="1">
        <v>137</v>
      </c>
      <c r="D132" s="12">
        <f>VLOOKUP($J132,Cabos!$A$2:$D$9,2,FALSE)</f>
        <v>13.841799999999999</v>
      </c>
      <c r="E132" s="12">
        <f>VLOOKUP($J132,Cabos!$A$2:$D$9,3,FALSE)</f>
        <v>0.98819999999999997</v>
      </c>
      <c r="F132" s="12">
        <f>VLOOKUP($J132,Cabos!$A$2:$E$9,5,FALSE)</f>
        <v>0</v>
      </c>
      <c r="G132" s="1">
        <v>0.82570600000000005</v>
      </c>
      <c r="H132" s="12" t="s">
        <v>353</v>
      </c>
      <c r="J132" s="1" t="s">
        <v>346</v>
      </c>
      <c r="K132" s="9">
        <f t="shared" si="4"/>
        <v>7.139244895895043E-2</v>
      </c>
      <c r="L132" s="9">
        <f t="shared" si="5"/>
        <v>85.916442384451159</v>
      </c>
    </row>
    <row r="133" spans="1:12" x14ac:dyDescent="0.25">
      <c r="A133" s="12">
        <v>132</v>
      </c>
      <c r="B133" s="1">
        <v>130</v>
      </c>
      <c r="C133" s="1">
        <v>132</v>
      </c>
      <c r="D133" s="12">
        <f>VLOOKUP($J133,Cabos!$A$2:$D$9,2,FALSE)</f>
        <v>0.32800000000000001</v>
      </c>
      <c r="E133" s="12">
        <f>VLOOKUP($J133,Cabos!$A$2:$D$9,3,FALSE)</f>
        <v>0.40250000000000002</v>
      </c>
      <c r="F133" s="12">
        <f>VLOOKUP($J133,Cabos!$A$2:$E$9,5,FALSE)</f>
        <v>4.1753653444676413E-6</v>
      </c>
      <c r="G133" s="1">
        <v>0.184859</v>
      </c>
      <c r="H133" s="12" t="s">
        <v>353</v>
      </c>
      <c r="J133" s="1" t="s">
        <v>344</v>
      </c>
      <c r="K133" s="9">
        <f t="shared" si="4"/>
        <v>1.2271341463414633</v>
      </c>
      <c r="L133" s="9">
        <f t="shared" si="5"/>
        <v>39.17682637144263</v>
      </c>
    </row>
    <row r="134" spans="1:12" x14ac:dyDescent="0.25">
      <c r="A134" s="12">
        <v>133</v>
      </c>
      <c r="B134" s="1">
        <v>132</v>
      </c>
      <c r="C134" s="1">
        <v>133</v>
      </c>
      <c r="D134" s="12">
        <f>VLOOKUP($J134,Cabos!$A$2:$D$9,2,FALSE)</f>
        <v>0.32800000000000001</v>
      </c>
      <c r="E134" s="12">
        <f>VLOOKUP($J134,Cabos!$A$2:$D$9,3,FALSE)</f>
        <v>0.40250000000000002</v>
      </c>
      <c r="F134" s="12">
        <f>VLOOKUP($J134,Cabos!$A$2:$E$9,5,FALSE)</f>
        <v>4.1753653444676413E-6</v>
      </c>
      <c r="G134" s="1">
        <v>5.3816999999999997E-2</v>
      </c>
      <c r="H134" s="12" t="s">
        <v>353</v>
      </c>
      <c r="J134" s="1" t="s">
        <v>344</v>
      </c>
      <c r="K134" s="9">
        <f t="shared" si="4"/>
        <v>1.2271341463414633</v>
      </c>
      <c r="L134" s="9">
        <f t="shared" si="5"/>
        <v>39.17682637144263</v>
      </c>
    </row>
    <row r="135" spans="1:12" x14ac:dyDescent="0.25">
      <c r="A135" s="12">
        <v>134</v>
      </c>
      <c r="B135" s="1">
        <v>133</v>
      </c>
      <c r="C135" s="1">
        <v>135</v>
      </c>
      <c r="D135" s="12">
        <f>VLOOKUP($J135,Cabos!$A$2:$D$9,2,FALSE)</f>
        <v>0.32800000000000001</v>
      </c>
      <c r="E135" s="12">
        <f>VLOOKUP($J135,Cabos!$A$2:$D$9,3,FALSE)</f>
        <v>0.40250000000000002</v>
      </c>
      <c r="F135" s="12">
        <f>VLOOKUP($J135,Cabos!$A$2:$E$9,5,FALSE)</f>
        <v>4.1753653444676413E-6</v>
      </c>
      <c r="G135" s="1">
        <v>5.5774999999999998E-2</v>
      </c>
      <c r="H135" s="12" t="s">
        <v>353</v>
      </c>
      <c r="J135" s="1" t="s">
        <v>344</v>
      </c>
      <c r="K135" s="9">
        <f t="shared" si="4"/>
        <v>1.2271341463414633</v>
      </c>
      <c r="L135" s="9">
        <f t="shared" si="5"/>
        <v>39.17682637144263</v>
      </c>
    </row>
    <row r="136" spans="1:12" x14ac:dyDescent="0.25">
      <c r="A136" s="12">
        <v>135</v>
      </c>
      <c r="B136" s="1">
        <v>130</v>
      </c>
      <c r="C136" s="1">
        <v>140</v>
      </c>
      <c r="D136" s="12">
        <f>VLOOKUP($J136,Cabos!$A$2:$D$9,2,FALSE)</f>
        <v>1.712</v>
      </c>
      <c r="E136" s="12">
        <f>VLOOKUP($J136,Cabos!$A$2:$D$9,3,FALSE)</f>
        <v>0.45369999999999999</v>
      </c>
      <c r="F136" s="12">
        <f>VLOOKUP($J136,Cabos!$A$2:$E$9,5,FALSE)</f>
        <v>3.6416605972323381E-6</v>
      </c>
      <c r="G136" s="1">
        <v>0.39838299999999999</v>
      </c>
      <c r="H136" s="12" t="s">
        <v>353</v>
      </c>
      <c r="J136" s="1" t="s">
        <v>345</v>
      </c>
      <c r="K136" s="9">
        <f t="shared" si="4"/>
        <v>0.26501168224299065</v>
      </c>
      <c r="L136" s="9">
        <f t="shared" si="5"/>
        <v>75.157147521002301</v>
      </c>
    </row>
    <row r="137" spans="1:12" x14ac:dyDescent="0.25">
      <c r="A137" s="12">
        <v>136</v>
      </c>
      <c r="B137" s="1">
        <v>140</v>
      </c>
      <c r="C137" s="1">
        <v>142</v>
      </c>
      <c r="D137" s="12">
        <f>VLOOKUP($J137,Cabos!$A$2:$D$9,2,FALSE)</f>
        <v>1.712</v>
      </c>
      <c r="E137" s="12">
        <f>VLOOKUP($J137,Cabos!$A$2:$D$9,3,FALSE)</f>
        <v>0.45369999999999999</v>
      </c>
      <c r="F137" s="12">
        <f>VLOOKUP($J137,Cabos!$A$2:$E$9,5,FALSE)</f>
        <v>3.6416605972323381E-6</v>
      </c>
      <c r="G137" s="1">
        <v>0.01</v>
      </c>
      <c r="H137" s="12" t="s">
        <v>353</v>
      </c>
      <c r="J137" s="1" t="s">
        <v>345</v>
      </c>
      <c r="K137" s="9">
        <f t="shared" si="4"/>
        <v>0.26501168224299065</v>
      </c>
      <c r="L137" s="9">
        <f t="shared" si="5"/>
        <v>75.157147521002301</v>
      </c>
    </row>
    <row r="138" spans="1:12" x14ac:dyDescent="0.25">
      <c r="A138" s="12">
        <v>137</v>
      </c>
      <c r="B138" s="1">
        <v>142</v>
      </c>
      <c r="C138" s="1">
        <v>144</v>
      </c>
      <c r="D138" s="12">
        <f>VLOOKUP($J138,Cabos!$A$2:$D$9,2,FALSE)</f>
        <v>1.6619999999999999</v>
      </c>
      <c r="E138" s="12">
        <f>VLOOKUP($J138,Cabos!$A$2:$D$9,3,FALSE)</f>
        <v>0.46379999999999999</v>
      </c>
      <c r="F138" s="12">
        <f>VLOOKUP($J138,Cabos!$A$2:$E$9,5,FALSE)</f>
        <v>3.5945363048166787E-6</v>
      </c>
      <c r="G138" s="1">
        <v>0.01</v>
      </c>
      <c r="H138" s="12" t="s">
        <v>353</v>
      </c>
      <c r="J138" s="1" t="s">
        <v>348</v>
      </c>
      <c r="K138" s="9">
        <f t="shared" si="4"/>
        <v>0.27906137184115526</v>
      </c>
      <c r="L138" s="9">
        <f t="shared" si="5"/>
        <v>74.407635338205594</v>
      </c>
    </row>
    <row r="139" spans="1:12" x14ac:dyDescent="0.25">
      <c r="A139" s="12">
        <v>138</v>
      </c>
      <c r="B139" s="1">
        <v>144</v>
      </c>
      <c r="C139" s="1">
        <v>146</v>
      </c>
      <c r="D139" s="12">
        <f>VLOOKUP($J139,Cabos!$A$2:$D$9,2,FALSE)</f>
        <v>1.6619999999999999</v>
      </c>
      <c r="E139" s="12">
        <f>VLOOKUP($J139,Cabos!$A$2:$D$9,3,FALSE)</f>
        <v>0.46379999999999999</v>
      </c>
      <c r="F139" s="12">
        <f>VLOOKUP($J139,Cabos!$A$2:$E$9,5,FALSE)</f>
        <v>3.5945363048166787E-6</v>
      </c>
      <c r="G139" s="1">
        <v>2.4287E-2</v>
      </c>
      <c r="H139" s="12" t="s">
        <v>353</v>
      </c>
      <c r="J139" s="1" t="s">
        <v>348</v>
      </c>
      <c r="K139" s="9">
        <f t="shared" si="4"/>
        <v>0.27906137184115526</v>
      </c>
      <c r="L139" s="9">
        <f t="shared" si="5"/>
        <v>74.407635338205594</v>
      </c>
    </row>
    <row r="140" spans="1:12" x14ac:dyDescent="0.25">
      <c r="A140" s="12">
        <v>139</v>
      </c>
      <c r="B140" s="1">
        <v>146</v>
      </c>
      <c r="C140" s="1">
        <v>148</v>
      </c>
      <c r="D140" s="12">
        <f>VLOOKUP($J140,Cabos!$A$2:$D$9,2,FALSE)</f>
        <v>1.6619999999999999</v>
      </c>
      <c r="E140" s="12">
        <f>VLOOKUP($J140,Cabos!$A$2:$D$9,3,FALSE)</f>
        <v>0.46379999999999999</v>
      </c>
      <c r="F140" s="12">
        <f>VLOOKUP($J140,Cabos!$A$2:$E$9,5,FALSE)</f>
        <v>3.5945363048166787E-6</v>
      </c>
      <c r="G140" s="1">
        <v>0.01</v>
      </c>
      <c r="H140" s="12" t="s">
        <v>353</v>
      </c>
      <c r="J140" s="1" t="s">
        <v>348</v>
      </c>
      <c r="K140" s="9">
        <f t="shared" si="4"/>
        <v>0.27906137184115526</v>
      </c>
      <c r="L140" s="9">
        <f t="shared" si="5"/>
        <v>74.407635338205594</v>
      </c>
    </row>
    <row r="141" spans="1:12" x14ac:dyDescent="0.25">
      <c r="A141" s="12">
        <v>140</v>
      </c>
      <c r="B141" s="1">
        <v>131</v>
      </c>
      <c r="C141" s="1">
        <v>134</v>
      </c>
      <c r="D141" s="12">
        <f>VLOOKUP($J141,Cabos!$A$2:$D$9,2,FALSE)</f>
        <v>1.044</v>
      </c>
      <c r="E141" s="12">
        <f>VLOOKUP($J141,Cabos!$A$2:$D$9,3,FALSE)</f>
        <v>0.44619999999999999</v>
      </c>
      <c r="F141" s="12">
        <f>VLOOKUP($J141,Cabos!$A$2:$E$9,5,FALSE)</f>
        <v>3.7439161362785476E-6</v>
      </c>
      <c r="G141" s="1">
        <v>5.7000000000000002E-2</v>
      </c>
      <c r="H141" s="12" t="s">
        <v>353</v>
      </c>
      <c r="J141" s="1" t="s">
        <v>347</v>
      </c>
      <c r="K141" s="9">
        <f t="shared" si="4"/>
        <v>0.42739463601532562</v>
      </c>
      <c r="L141" s="9">
        <f t="shared" si="5"/>
        <v>66.858396457106835</v>
      </c>
    </row>
    <row r="142" spans="1:12" x14ac:dyDescent="0.25">
      <c r="A142" s="12">
        <v>141</v>
      </c>
      <c r="B142" s="1">
        <v>133</v>
      </c>
      <c r="C142" s="1">
        <v>136</v>
      </c>
      <c r="D142" s="12">
        <f>VLOOKUP($J142,Cabos!$A$2:$D$9,2,FALSE)</f>
        <v>1.6619999999999999</v>
      </c>
      <c r="E142" s="12">
        <f>VLOOKUP($J142,Cabos!$A$2:$D$9,3,FALSE)</f>
        <v>0.46379999999999999</v>
      </c>
      <c r="F142" s="12">
        <f>VLOOKUP($J142,Cabos!$A$2:$E$9,5,FALSE)</f>
        <v>3.5945363048166787E-6</v>
      </c>
      <c r="G142" s="1">
        <v>3.6975000000000001E-2</v>
      </c>
      <c r="H142" s="12" t="s">
        <v>353</v>
      </c>
      <c r="J142" s="1" t="s">
        <v>348</v>
      </c>
      <c r="K142" s="9">
        <f t="shared" si="4"/>
        <v>0.27906137184115526</v>
      </c>
      <c r="L142" s="9">
        <f t="shared" si="5"/>
        <v>74.407635338205594</v>
      </c>
    </row>
    <row r="143" spans="1:12" x14ac:dyDescent="0.25">
      <c r="A143" s="12">
        <v>142</v>
      </c>
      <c r="B143" s="1">
        <v>136</v>
      </c>
      <c r="C143" s="1">
        <v>138</v>
      </c>
      <c r="D143" s="12">
        <f>VLOOKUP($J143,Cabos!$A$2:$D$9,2,FALSE)</f>
        <v>1.6619999999999999</v>
      </c>
      <c r="E143" s="12">
        <f>VLOOKUP($J143,Cabos!$A$2:$D$9,3,FALSE)</f>
        <v>0.46379999999999999</v>
      </c>
      <c r="F143" s="12">
        <f>VLOOKUP($J143,Cabos!$A$2:$E$9,5,FALSE)</f>
        <v>3.5945363048166787E-6</v>
      </c>
      <c r="G143" s="1">
        <v>5.3374999999999999E-2</v>
      </c>
      <c r="H143" s="12" t="s">
        <v>353</v>
      </c>
      <c r="J143" s="1" t="s">
        <v>348</v>
      </c>
      <c r="K143" s="9">
        <f t="shared" si="4"/>
        <v>0.27906137184115526</v>
      </c>
      <c r="L143" s="9">
        <f t="shared" si="5"/>
        <v>74.407635338205594</v>
      </c>
    </row>
    <row r="144" spans="1:12" x14ac:dyDescent="0.25">
      <c r="A144" s="12">
        <v>143</v>
      </c>
      <c r="B144" s="1">
        <v>138</v>
      </c>
      <c r="C144" s="1">
        <v>141</v>
      </c>
      <c r="D144" s="12">
        <f>VLOOKUP($J144,Cabos!$A$2:$D$9,2,FALSE)</f>
        <v>1.6619999999999999</v>
      </c>
      <c r="E144" s="12">
        <f>VLOOKUP($J144,Cabos!$A$2:$D$9,3,FALSE)</f>
        <v>0.46379999999999999</v>
      </c>
      <c r="F144" s="12">
        <f>VLOOKUP($J144,Cabos!$A$2:$E$9,5,FALSE)</f>
        <v>3.5945363048166787E-6</v>
      </c>
      <c r="G144" s="1">
        <v>5.8445999999999998E-2</v>
      </c>
      <c r="H144" s="12" t="s">
        <v>353</v>
      </c>
      <c r="J144" s="1" t="s">
        <v>348</v>
      </c>
      <c r="K144" s="9">
        <f t="shared" si="4"/>
        <v>0.27906137184115526</v>
      </c>
      <c r="L144" s="9">
        <f t="shared" si="5"/>
        <v>74.407635338205594</v>
      </c>
    </row>
    <row r="145" spans="1:12" x14ac:dyDescent="0.25">
      <c r="A145" s="12">
        <v>144</v>
      </c>
      <c r="B145" s="1">
        <v>141</v>
      </c>
      <c r="C145" s="1">
        <v>143</v>
      </c>
      <c r="D145" s="12">
        <f>VLOOKUP($J145,Cabos!$A$2:$D$9,2,FALSE)</f>
        <v>1.712</v>
      </c>
      <c r="E145" s="12">
        <f>VLOOKUP($J145,Cabos!$A$2:$D$9,3,FALSE)</f>
        <v>0.45369999999999999</v>
      </c>
      <c r="F145" s="12">
        <f>VLOOKUP($J145,Cabos!$A$2:$E$9,5,FALSE)</f>
        <v>3.6416605972323381E-6</v>
      </c>
      <c r="G145" s="1">
        <v>4.8661999999999997E-2</v>
      </c>
      <c r="H145" s="12" t="s">
        <v>353</v>
      </c>
      <c r="J145" s="1" t="s">
        <v>345</v>
      </c>
      <c r="K145" s="9">
        <f t="shared" si="4"/>
        <v>0.26501168224299065</v>
      </c>
      <c r="L145" s="9">
        <f t="shared" si="5"/>
        <v>75.157147521002301</v>
      </c>
    </row>
    <row r="146" spans="1:12" x14ac:dyDescent="0.25">
      <c r="A146" s="12">
        <v>145</v>
      </c>
      <c r="B146" s="1">
        <v>143</v>
      </c>
      <c r="C146" s="1">
        <v>145</v>
      </c>
      <c r="D146" s="12">
        <f>VLOOKUP($J146,Cabos!$A$2:$D$9,2,FALSE)</f>
        <v>0.32800000000000001</v>
      </c>
      <c r="E146" s="12">
        <f>VLOOKUP($J146,Cabos!$A$2:$D$9,3,FALSE)</f>
        <v>0.40250000000000002</v>
      </c>
      <c r="F146" s="12">
        <f>VLOOKUP($J146,Cabos!$A$2:$E$9,5,FALSE)</f>
        <v>4.1753653444676413E-6</v>
      </c>
      <c r="G146" s="1">
        <v>4.4609000000000003E-2</v>
      </c>
      <c r="H146" s="12" t="s">
        <v>353</v>
      </c>
      <c r="J146" s="1" t="s">
        <v>344</v>
      </c>
      <c r="K146" s="9">
        <f t="shared" si="4"/>
        <v>1.2271341463414633</v>
      </c>
      <c r="L146" s="9">
        <f t="shared" si="5"/>
        <v>39.17682637144263</v>
      </c>
    </row>
    <row r="147" spans="1:12" x14ac:dyDescent="0.25">
      <c r="A147" s="12">
        <v>146</v>
      </c>
      <c r="B147" s="1">
        <v>145</v>
      </c>
      <c r="C147" s="1">
        <v>147</v>
      </c>
      <c r="D147" s="12">
        <f>VLOOKUP($J147,Cabos!$A$2:$D$9,2,FALSE)</f>
        <v>1.6619999999999999</v>
      </c>
      <c r="E147" s="12">
        <f>VLOOKUP($J147,Cabos!$A$2:$D$9,3,FALSE)</f>
        <v>0.46379999999999999</v>
      </c>
      <c r="F147" s="12">
        <f>VLOOKUP($J147,Cabos!$A$2:$E$9,5,FALSE)</f>
        <v>3.5945363048166787E-6</v>
      </c>
      <c r="G147" s="1">
        <v>3.6375999999999999E-2</v>
      </c>
      <c r="H147" s="12" t="s">
        <v>353</v>
      </c>
      <c r="J147" s="1" t="s">
        <v>348</v>
      </c>
      <c r="K147" s="9">
        <f t="shared" si="4"/>
        <v>0.27906137184115526</v>
      </c>
      <c r="L147" s="9">
        <f t="shared" si="5"/>
        <v>74.407635338205594</v>
      </c>
    </row>
    <row r="148" spans="1:12" x14ac:dyDescent="0.25">
      <c r="A148" s="12">
        <v>147</v>
      </c>
      <c r="B148" s="1">
        <v>147</v>
      </c>
      <c r="C148" s="1">
        <v>150</v>
      </c>
      <c r="D148" s="12">
        <f>VLOOKUP($J148,Cabos!$A$2:$D$9,2,FALSE)</f>
        <v>1.6619999999999999</v>
      </c>
      <c r="E148" s="12">
        <f>VLOOKUP($J148,Cabos!$A$2:$D$9,3,FALSE)</f>
        <v>0.46379999999999999</v>
      </c>
      <c r="F148" s="12">
        <f>VLOOKUP($J148,Cabos!$A$2:$E$9,5,FALSE)</f>
        <v>3.5945363048166787E-6</v>
      </c>
      <c r="G148" s="1">
        <v>0.11097600000000001</v>
      </c>
      <c r="H148" s="12" t="s">
        <v>353</v>
      </c>
      <c r="J148" s="1" t="s">
        <v>348</v>
      </c>
      <c r="K148" s="9">
        <f t="shared" si="4"/>
        <v>0.27906137184115526</v>
      </c>
      <c r="L148" s="9">
        <f t="shared" si="5"/>
        <v>74.407635338205594</v>
      </c>
    </row>
    <row r="149" spans="1:12" x14ac:dyDescent="0.25">
      <c r="A149" s="12">
        <v>148</v>
      </c>
      <c r="B149" s="1">
        <v>150</v>
      </c>
      <c r="C149" s="1">
        <v>152</v>
      </c>
      <c r="D149" s="12">
        <f>VLOOKUP($J149,Cabos!$A$2:$D$9,2,FALSE)</f>
        <v>1.044</v>
      </c>
      <c r="E149" s="12">
        <f>VLOOKUP($J149,Cabos!$A$2:$D$9,3,FALSE)</f>
        <v>0.44619999999999999</v>
      </c>
      <c r="F149" s="12">
        <f>VLOOKUP($J149,Cabos!$A$2:$E$9,5,FALSE)</f>
        <v>3.7439161362785476E-6</v>
      </c>
      <c r="G149" s="1">
        <v>3.1675000000000002E-2</v>
      </c>
      <c r="H149" s="12" t="s">
        <v>353</v>
      </c>
      <c r="J149" s="1" t="s">
        <v>347</v>
      </c>
      <c r="K149" s="9">
        <f t="shared" si="4"/>
        <v>0.42739463601532562</v>
      </c>
      <c r="L149" s="9">
        <f t="shared" si="5"/>
        <v>66.858396457106835</v>
      </c>
    </row>
    <row r="150" spans="1:12" x14ac:dyDescent="0.25">
      <c r="A150" s="12">
        <v>149</v>
      </c>
      <c r="B150" s="1">
        <v>152</v>
      </c>
      <c r="C150" s="1">
        <v>153</v>
      </c>
      <c r="D150" s="12">
        <f>VLOOKUP($J150,Cabos!$A$2:$D$9,2,FALSE)</f>
        <v>1.712</v>
      </c>
      <c r="E150" s="12">
        <f>VLOOKUP($J150,Cabos!$A$2:$D$9,3,FALSE)</f>
        <v>0.45369999999999999</v>
      </c>
      <c r="F150" s="12">
        <f>VLOOKUP($J150,Cabos!$A$2:$E$9,5,FALSE)</f>
        <v>3.6416605972323381E-6</v>
      </c>
      <c r="G150" s="1">
        <v>0.01</v>
      </c>
      <c r="H150" s="12" t="s">
        <v>353</v>
      </c>
      <c r="J150" s="1" t="s">
        <v>345</v>
      </c>
      <c r="K150" s="9">
        <f t="shared" si="4"/>
        <v>0.26501168224299065</v>
      </c>
      <c r="L150" s="9">
        <f t="shared" si="5"/>
        <v>75.157147521002301</v>
      </c>
    </row>
    <row r="151" spans="1:12" x14ac:dyDescent="0.25">
      <c r="A151" s="12">
        <v>150</v>
      </c>
      <c r="B151" s="1">
        <v>153</v>
      </c>
      <c r="C151" s="1">
        <v>156</v>
      </c>
      <c r="D151" s="12">
        <f>VLOOKUP($J151,Cabos!$A$2:$D$9,2,FALSE)</f>
        <v>1.712</v>
      </c>
      <c r="E151" s="12">
        <f>VLOOKUP($J151,Cabos!$A$2:$D$9,3,FALSE)</f>
        <v>0.45369999999999999</v>
      </c>
      <c r="F151" s="12">
        <f>VLOOKUP($J151,Cabos!$A$2:$E$9,5,FALSE)</f>
        <v>3.6416605972323381E-6</v>
      </c>
      <c r="G151" s="1">
        <v>0.01</v>
      </c>
      <c r="H151" s="12" t="s">
        <v>353</v>
      </c>
      <c r="J151" s="1" t="s">
        <v>345</v>
      </c>
      <c r="K151" s="9">
        <f t="shared" si="4"/>
        <v>0.26501168224299065</v>
      </c>
      <c r="L151" s="9">
        <f t="shared" si="5"/>
        <v>75.157147521002301</v>
      </c>
    </row>
    <row r="152" spans="1:12" x14ac:dyDescent="0.25">
      <c r="A152" s="12">
        <v>151</v>
      </c>
      <c r="B152" s="1">
        <v>156</v>
      </c>
      <c r="C152" s="1">
        <v>170</v>
      </c>
      <c r="D152" s="12">
        <f>VLOOKUP($J152,Cabos!$A$2:$D$9,2,FALSE)</f>
        <v>1.712</v>
      </c>
      <c r="E152" s="12">
        <f>VLOOKUP($J152,Cabos!$A$2:$D$9,3,FALSE)</f>
        <v>0.45369999999999999</v>
      </c>
      <c r="F152" s="12">
        <f>VLOOKUP($J152,Cabos!$A$2:$E$9,5,FALSE)</f>
        <v>3.6416605972323381E-6</v>
      </c>
      <c r="G152" s="1">
        <v>1.847526</v>
      </c>
      <c r="H152" s="12" t="s">
        <v>353</v>
      </c>
      <c r="J152" s="1" t="s">
        <v>345</v>
      </c>
      <c r="K152" s="9">
        <f t="shared" si="4"/>
        <v>0.26501168224299065</v>
      </c>
      <c r="L152" s="9">
        <f t="shared" si="5"/>
        <v>75.157147521002301</v>
      </c>
    </row>
    <row r="153" spans="1:12" x14ac:dyDescent="0.25">
      <c r="A153" s="12">
        <v>152</v>
      </c>
      <c r="B153" s="1">
        <v>170</v>
      </c>
      <c r="C153" s="1">
        <v>184</v>
      </c>
      <c r="D153" s="12">
        <f>VLOOKUP($J153,Cabos!$A$2:$D$9,2,FALSE)</f>
        <v>13.841799999999999</v>
      </c>
      <c r="E153" s="12">
        <f>VLOOKUP($J153,Cabos!$A$2:$D$9,3,FALSE)</f>
        <v>0.98819999999999997</v>
      </c>
      <c r="F153" s="12">
        <f>VLOOKUP($J153,Cabos!$A$2:$E$9,5,FALSE)</f>
        <v>0</v>
      </c>
      <c r="G153" s="1">
        <v>0.54621200000000003</v>
      </c>
      <c r="H153" s="12" t="s">
        <v>353</v>
      </c>
      <c r="J153" s="1" t="s">
        <v>346</v>
      </c>
      <c r="K153" s="9">
        <f t="shared" si="4"/>
        <v>7.139244895895043E-2</v>
      </c>
      <c r="L153" s="9">
        <f t="shared" si="5"/>
        <v>85.916442384451159</v>
      </c>
    </row>
    <row r="154" spans="1:12" x14ac:dyDescent="0.25">
      <c r="A154" s="12">
        <v>153</v>
      </c>
      <c r="B154" s="1">
        <v>184</v>
      </c>
      <c r="C154" s="1">
        <v>196</v>
      </c>
      <c r="D154" s="12">
        <f>VLOOKUP($J154,Cabos!$A$2:$D$9,2,FALSE)</f>
        <v>13.841799999999999</v>
      </c>
      <c r="E154" s="12">
        <f>VLOOKUP($J154,Cabos!$A$2:$D$9,3,FALSE)</f>
        <v>0.98819999999999997</v>
      </c>
      <c r="F154" s="12">
        <f>VLOOKUP($J154,Cabos!$A$2:$E$9,5,FALSE)</f>
        <v>0</v>
      </c>
      <c r="G154" s="1">
        <v>0.56775200000000003</v>
      </c>
      <c r="H154" s="12" t="s">
        <v>353</v>
      </c>
      <c r="J154" s="1" t="s">
        <v>346</v>
      </c>
      <c r="K154" s="9">
        <f t="shared" si="4"/>
        <v>7.139244895895043E-2</v>
      </c>
      <c r="L154" s="9">
        <f t="shared" si="5"/>
        <v>85.916442384451159</v>
      </c>
    </row>
    <row r="155" spans="1:12" x14ac:dyDescent="0.25">
      <c r="A155" s="12">
        <v>154</v>
      </c>
      <c r="B155" s="1">
        <v>196</v>
      </c>
      <c r="C155" s="1">
        <v>202</v>
      </c>
      <c r="D155" s="12">
        <f>VLOOKUP($J155,Cabos!$A$2:$D$9,2,FALSE)</f>
        <v>13.841799999999999</v>
      </c>
      <c r="E155" s="12">
        <f>VLOOKUP($J155,Cabos!$A$2:$D$9,3,FALSE)</f>
        <v>0.98819999999999997</v>
      </c>
      <c r="F155" s="12">
        <f>VLOOKUP($J155,Cabos!$A$2:$E$9,5,FALSE)</f>
        <v>0</v>
      </c>
      <c r="G155" s="1">
        <v>0.48752099999999998</v>
      </c>
      <c r="H155" s="12" t="s">
        <v>353</v>
      </c>
      <c r="J155" s="1" t="s">
        <v>346</v>
      </c>
      <c r="K155" s="9">
        <f t="shared" si="4"/>
        <v>7.139244895895043E-2</v>
      </c>
      <c r="L155" s="9">
        <f t="shared" si="5"/>
        <v>85.916442384451159</v>
      </c>
    </row>
    <row r="156" spans="1:12" x14ac:dyDescent="0.25">
      <c r="A156" s="12">
        <v>155</v>
      </c>
      <c r="B156" s="1">
        <v>202</v>
      </c>
      <c r="C156" s="1">
        <v>204</v>
      </c>
      <c r="D156" s="12">
        <f>VLOOKUP($J156,Cabos!$A$2:$D$9,2,FALSE)</f>
        <v>13.841799999999999</v>
      </c>
      <c r="E156" s="12">
        <f>VLOOKUP($J156,Cabos!$A$2:$D$9,3,FALSE)</f>
        <v>0.98819999999999997</v>
      </c>
      <c r="F156" s="12">
        <f>VLOOKUP($J156,Cabos!$A$2:$E$9,5,FALSE)</f>
        <v>0</v>
      </c>
      <c r="G156" s="1">
        <v>0.555481</v>
      </c>
      <c r="H156" s="12" t="s">
        <v>353</v>
      </c>
      <c r="J156" s="1" t="s">
        <v>346</v>
      </c>
      <c r="K156" s="9">
        <f t="shared" si="4"/>
        <v>7.139244895895043E-2</v>
      </c>
      <c r="L156" s="9">
        <f t="shared" si="5"/>
        <v>85.916442384451159</v>
      </c>
    </row>
    <row r="157" spans="1:12" x14ac:dyDescent="0.25">
      <c r="A157" s="12">
        <v>156</v>
      </c>
      <c r="B157" s="1">
        <v>204</v>
      </c>
      <c r="C157" s="1">
        <v>205</v>
      </c>
      <c r="D157" s="12">
        <f>VLOOKUP($J157,Cabos!$A$2:$D$9,2,FALSE)</f>
        <v>1.712</v>
      </c>
      <c r="E157" s="12">
        <f>VLOOKUP($J157,Cabos!$A$2:$D$9,3,FALSE)</f>
        <v>0.45369999999999999</v>
      </c>
      <c r="F157" s="12">
        <f>VLOOKUP($J157,Cabos!$A$2:$E$9,5,FALSE)</f>
        <v>3.6416605972323381E-6</v>
      </c>
      <c r="G157" s="1">
        <v>0.51770799999999995</v>
      </c>
      <c r="H157" s="12" t="s">
        <v>353</v>
      </c>
      <c r="J157" s="1" t="s">
        <v>345</v>
      </c>
      <c r="K157" s="9">
        <f t="shared" si="4"/>
        <v>0.26501168224299065</v>
      </c>
      <c r="L157" s="9">
        <f t="shared" si="5"/>
        <v>75.157147521002301</v>
      </c>
    </row>
    <row r="158" spans="1:12" x14ac:dyDescent="0.25">
      <c r="A158" s="12">
        <v>157</v>
      </c>
      <c r="B158" s="1">
        <v>205</v>
      </c>
      <c r="C158" s="1">
        <v>213</v>
      </c>
      <c r="D158" s="12">
        <f>VLOOKUP($J158,Cabos!$A$2:$D$9,2,FALSE)</f>
        <v>13.841799999999999</v>
      </c>
      <c r="E158" s="12">
        <f>VLOOKUP($J158,Cabos!$A$2:$D$9,3,FALSE)</f>
        <v>0.98819999999999997</v>
      </c>
      <c r="F158" s="12">
        <f>VLOOKUP($J158,Cabos!$A$2:$E$9,5,FALSE)</f>
        <v>0</v>
      </c>
      <c r="G158" s="1">
        <v>1.271193</v>
      </c>
      <c r="H158" s="12" t="s">
        <v>353</v>
      </c>
      <c r="J158" s="1" t="s">
        <v>346</v>
      </c>
      <c r="K158" s="9">
        <f t="shared" si="4"/>
        <v>7.139244895895043E-2</v>
      </c>
      <c r="L158" s="9">
        <f t="shared" si="5"/>
        <v>85.916442384451159</v>
      </c>
    </row>
    <row r="159" spans="1:12" x14ac:dyDescent="0.25">
      <c r="A159" s="12">
        <v>158</v>
      </c>
      <c r="B159" s="1">
        <v>213</v>
      </c>
      <c r="C159" s="1">
        <v>216</v>
      </c>
      <c r="D159" s="12">
        <f>VLOOKUP($J159,Cabos!$A$2:$D$9,2,FALSE)</f>
        <v>13.841799999999999</v>
      </c>
      <c r="E159" s="12">
        <f>VLOOKUP($J159,Cabos!$A$2:$D$9,3,FALSE)</f>
        <v>0.98819999999999997</v>
      </c>
      <c r="F159" s="12">
        <f>VLOOKUP($J159,Cabos!$A$2:$E$9,5,FALSE)</f>
        <v>0</v>
      </c>
      <c r="G159" s="1">
        <v>0.18118799999999999</v>
      </c>
      <c r="H159" s="12" t="s">
        <v>353</v>
      </c>
      <c r="J159" s="1" t="s">
        <v>346</v>
      </c>
      <c r="K159" s="9">
        <f t="shared" si="4"/>
        <v>7.139244895895043E-2</v>
      </c>
      <c r="L159" s="9">
        <f t="shared" si="5"/>
        <v>85.916442384451159</v>
      </c>
    </row>
    <row r="160" spans="1:12" x14ac:dyDescent="0.25">
      <c r="A160" s="12">
        <v>159</v>
      </c>
      <c r="B160" s="1">
        <v>216</v>
      </c>
      <c r="C160" s="1">
        <v>217</v>
      </c>
      <c r="D160" s="12">
        <f>VLOOKUP($J160,Cabos!$A$2:$D$9,2,FALSE)</f>
        <v>13.841799999999999</v>
      </c>
      <c r="E160" s="12">
        <f>VLOOKUP($J160,Cabos!$A$2:$D$9,3,FALSE)</f>
        <v>0.98819999999999997</v>
      </c>
      <c r="F160" s="12">
        <f>VLOOKUP($J160,Cabos!$A$2:$E$9,5,FALSE)</f>
        <v>0</v>
      </c>
      <c r="G160" s="1">
        <v>7.5555999999999998E-2</v>
      </c>
      <c r="H160" s="12" t="s">
        <v>353</v>
      </c>
      <c r="J160" s="1" t="s">
        <v>346</v>
      </c>
      <c r="K160" s="9">
        <f t="shared" si="4"/>
        <v>7.139244895895043E-2</v>
      </c>
      <c r="L160" s="9">
        <f t="shared" si="5"/>
        <v>85.916442384451159</v>
      </c>
    </row>
    <row r="161" spans="1:12" x14ac:dyDescent="0.25">
      <c r="A161" s="12">
        <v>160</v>
      </c>
      <c r="B161" s="1">
        <v>217</v>
      </c>
      <c r="C161" s="1">
        <v>222</v>
      </c>
      <c r="D161" s="12">
        <f>VLOOKUP($J161,Cabos!$A$2:$D$9,2,FALSE)</f>
        <v>13.841799999999999</v>
      </c>
      <c r="E161" s="12">
        <f>VLOOKUP($J161,Cabos!$A$2:$D$9,3,FALSE)</f>
        <v>0.98819999999999997</v>
      </c>
      <c r="F161" s="12">
        <f>VLOOKUP($J161,Cabos!$A$2:$E$9,5,FALSE)</f>
        <v>0</v>
      </c>
      <c r="G161" s="1">
        <v>8.1849000000000005E-2</v>
      </c>
      <c r="H161" s="12" t="s">
        <v>353</v>
      </c>
      <c r="J161" s="1" t="s">
        <v>346</v>
      </c>
      <c r="K161" s="9">
        <f t="shared" si="4"/>
        <v>7.139244895895043E-2</v>
      </c>
      <c r="L161" s="9">
        <f t="shared" si="5"/>
        <v>85.916442384451159</v>
      </c>
    </row>
    <row r="162" spans="1:12" x14ac:dyDescent="0.25">
      <c r="A162" s="12">
        <v>161</v>
      </c>
      <c r="B162" s="1">
        <v>136</v>
      </c>
      <c r="C162" s="1">
        <v>139</v>
      </c>
      <c r="D162" s="12">
        <f>VLOOKUP($J162,Cabos!$A$2:$D$9,2,FALSE)</f>
        <v>1.6619999999999999</v>
      </c>
      <c r="E162" s="12">
        <f>VLOOKUP($J162,Cabos!$A$2:$D$9,3,FALSE)</f>
        <v>0.46379999999999999</v>
      </c>
      <c r="F162" s="12">
        <f>VLOOKUP($J162,Cabos!$A$2:$E$9,5,FALSE)</f>
        <v>3.5945363048166787E-6</v>
      </c>
      <c r="G162" s="1">
        <v>4.1668999999999998E-2</v>
      </c>
      <c r="H162" s="12" t="s">
        <v>353</v>
      </c>
      <c r="J162" s="1" t="s">
        <v>348</v>
      </c>
      <c r="K162" s="9">
        <f t="shared" si="4"/>
        <v>0.27906137184115526</v>
      </c>
      <c r="L162" s="9">
        <f t="shared" si="5"/>
        <v>74.407635338205594</v>
      </c>
    </row>
    <row r="163" spans="1:12" x14ac:dyDescent="0.25">
      <c r="A163" s="12">
        <v>162</v>
      </c>
      <c r="B163" s="1">
        <v>145</v>
      </c>
      <c r="C163" s="1">
        <v>151</v>
      </c>
      <c r="D163" s="12">
        <f>VLOOKUP($J163,Cabos!$A$2:$D$9,2,FALSE)</f>
        <v>0.32800000000000001</v>
      </c>
      <c r="E163" s="12">
        <f>VLOOKUP($J163,Cabos!$A$2:$D$9,3,FALSE)</f>
        <v>0.40250000000000002</v>
      </c>
      <c r="F163" s="12">
        <f>VLOOKUP($J163,Cabos!$A$2:$E$9,5,FALSE)</f>
        <v>4.1753653444676413E-6</v>
      </c>
      <c r="G163" s="1">
        <v>0.230019</v>
      </c>
      <c r="H163" s="12" t="s">
        <v>353</v>
      </c>
      <c r="J163" s="1" t="s">
        <v>344</v>
      </c>
      <c r="K163" s="9">
        <f t="shared" si="4"/>
        <v>1.2271341463414633</v>
      </c>
      <c r="L163" s="9">
        <f t="shared" si="5"/>
        <v>39.17682637144263</v>
      </c>
    </row>
    <row r="164" spans="1:12" x14ac:dyDescent="0.25">
      <c r="A164" s="12">
        <v>163</v>
      </c>
      <c r="B164" s="1">
        <v>151</v>
      </c>
      <c r="C164" s="1">
        <v>155</v>
      </c>
      <c r="D164" s="12">
        <f>VLOOKUP($J164,Cabos!$A$2:$D$9,2,FALSE)</f>
        <v>0.32800000000000001</v>
      </c>
      <c r="E164" s="12">
        <f>VLOOKUP($J164,Cabos!$A$2:$D$9,3,FALSE)</f>
        <v>0.40250000000000002</v>
      </c>
      <c r="F164" s="12">
        <f>VLOOKUP($J164,Cabos!$A$2:$E$9,5,FALSE)</f>
        <v>4.1753653444676413E-6</v>
      </c>
      <c r="G164" s="1">
        <v>0.114968</v>
      </c>
      <c r="H164" s="12" t="s">
        <v>353</v>
      </c>
      <c r="J164" s="1" t="s">
        <v>344</v>
      </c>
      <c r="K164" s="9">
        <f t="shared" si="4"/>
        <v>1.2271341463414633</v>
      </c>
      <c r="L164" s="9">
        <f t="shared" si="5"/>
        <v>39.17682637144263</v>
      </c>
    </row>
    <row r="165" spans="1:12" x14ac:dyDescent="0.25">
      <c r="A165" s="12">
        <v>164</v>
      </c>
      <c r="B165" s="1">
        <v>155</v>
      </c>
      <c r="C165" s="1">
        <v>157</v>
      </c>
      <c r="D165" s="12">
        <f>VLOOKUP($J165,Cabos!$A$2:$D$9,2,FALSE)</f>
        <v>1.6619999999999999</v>
      </c>
      <c r="E165" s="12">
        <f>VLOOKUP($J165,Cabos!$A$2:$D$9,3,FALSE)</f>
        <v>0.46379999999999999</v>
      </c>
      <c r="F165" s="12">
        <f>VLOOKUP($J165,Cabos!$A$2:$E$9,5,FALSE)</f>
        <v>3.5945363048166787E-6</v>
      </c>
      <c r="G165" s="1">
        <v>3.9149999999999997E-2</v>
      </c>
      <c r="H165" s="12" t="s">
        <v>353</v>
      </c>
      <c r="J165" s="1" t="s">
        <v>348</v>
      </c>
      <c r="K165" s="9">
        <f t="shared" si="4"/>
        <v>0.27906137184115526</v>
      </c>
      <c r="L165" s="9">
        <f t="shared" si="5"/>
        <v>74.407635338205594</v>
      </c>
    </row>
    <row r="166" spans="1:12" x14ac:dyDescent="0.25">
      <c r="A166" s="12">
        <v>165</v>
      </c>
      <c r="B166" s="1">
        <v>157</v>
      </c>
      <c r="C166" s="1">
        <v>165</v>
      </c>
      <c r="D166" s="12">
        <f>VLOOKUP($J166,Cabos!$A$2:$D$9,2,FALSE)</f>
        <v>1.6619999999999999</v>
      </c>
      <c r="E166" s="12">
        <f>VLOOKUP($J166,Cabos!$A$2:$D$9,3,FALSE)</f>
        <v>0.46379999999999999</v>
      </c>
      <c r="F166" s="12">
        <f>VLOOKUP($J166,Cabos!$A$2:$E$9,5,FALSE)</f>
        <v>3.5945363048166787E-6</v>
      </c>
      <c r="G166" s="1">
        <v>0.212233</v>
      </c>
      <c r="H166" s="12" t="s">
        <v>353</v>
      </c>
      <c r="J166" s="1" t="s">
        <v>348</v>
      </c>
      <c r="K166" s="9">
        <f t="shared" si="4"/>
        <v>0.27906137184115526</v>
      </c>
      <c r="L166" s="9">
        <f t="shared" si="5"/>
        <v>74.407635338205594</v>
      </c>
    </row>
    <row r="167" spans="1:12" x14ac:dyDescent="0.25">
      <c r="A167" s="12">
        <v>166</v>
      </c>
      <c r="B167" s="1">
        <v>147</v>
      </c>
      <c r="C167" s="1">
        <v>149</v>
      </c>
      <c r="D167" s="12">
        <f>VLOOKUP($J167,Cabos!$A$2:$D$9,2,FALSE)</f>
        <v>1.6619999999999999</v>
      </c>
      <c r="E167" s="12">
        <f>VLOOKUP($J167,Cabos!$A$2:$D$9,3,FALSE)</f>
        <v>0.46379999999999999</v>
      </c>
      <c r="F167" s="12">
        <f>VLOOKUP($J167,Cabos!$A$2:$E$9,5,FALSE)</f>
        <v>3.5945363048166787E-6</v>
      </c>
      <c r="G167" s="1">
        <v>3.7472999999999999E-2</v>
      </c>
      <c r="H167" s="12" t="s">
        <v>353</v>
      </c>
      <c r="J167" s="1" t="s">
        <v>348</v>
      </c>
      <c r="K167" s="9">
        <f t="shared" si="4"/>
        <v>0.27906137184115526</v>
      </c>
      <c r="L167" s="9">
        <f t="shared" si="5"/>
        <v>74.407635338205594</v>
      </c>
    </row>
    <row r="168" spans="1:12" x14ac:dyDescent="0.25">
      <c r="A168" s="12">
        <v>167</v>
      </c>
      <c r="B168" s="1">
        <v>152</v>
      </c>
      <c r="C168" s="1">
        <v>154</v>
      </c>
      <c r="D168" s="12">
        <f>VLOOKUP($J168,Cabos!$A$2:$D$9,2,FALSE)</f>
        <v>1.6619999999999999</v>
      </c>
      <c r="E168" s="12">
        <f>VLOOKUP($J168,Cabos!$A$2:$D$9,3,FALSE)</f>
        <v>0.46379999999999999</v>
      </c>
      <c r="F168" s="12">
        <f>VLOOKUP($J168,Cabos!$A$2:$E$9,5,FALSE)</f>
        <v>3.5945363048166787E-6</v>
      </c>
      <c r="G168" s="1">
        <v>3.4292999999999997E-2</v>
      </c>
      <c r="H168" s="12" t="s">
        <v>353</v>
      </c>
      <c r="J168" s="1" t="s">
        <v>348</v>
      </c>
      <c r="K168" s="9">
        <f t="shared" si="4"/>
        <v>0.27906137184115526</v>
      </c>
      <c r="L168" s="9">
        <f t="shared" si="5"/>
        <v>74.407635338205594</v>
      </c>
    </row>
    <row r="169" spans="1:12" x14ac:dyDescent="0.25">
      <c r="A169" s="12">
        <v>168</v>
      </c>
      <c r="B169" s="1">
        <v>155</v>
      </c>
      <c r="C169" s="1">
        <v>161</v>
      </c>
      <c r="D169" s="12">
        <f>VLOOKUP($J169,Cabos!$A$2:$D$9,2,FALSE)</f>
        <v>0.70899999999999996</v>
      </c>
      <c r="E169" s="12">
        <f>VLOOKUP($J169,Cabos!$A$2:$D$9,3,FALSE)</f>
        <v>0.41860000000000003</v>
      </c>
      <c r="F169" s="12">
        <f>VLOOKUP($J169,Cabos!$A$2:$E$9,5,FALSE)</f>
        <v>3.9619651347068146E-6</v>
      </c>
      <c r="G169" s="1">
        <v>0.11059099999999999</v>
      </c>
      <c r="H169" s="12" t="s">
        <v>353</v>
      </c>
      <c r="J169" s="1" t="s">
        <v>349</v>
      </c>
      <c r="K169" s="9">
        <f t="shared" si="4"/>
        <v>0.59040902679830753</v>
      </c>
      <c r="L169" s="9">
        <f t="shared" si="5"/>
        <v>59.442014159256914</v>
      </c>
    </row>
    <row r="170" spans="1:12" x14ac:dyDescent="0.25">
      <c r="A170" s="12">
        <v>169</v>
      </c>
      <c r="B170" s="1">
        <v>161</v>
      </c>
      <c r="C170" s="1">
        <v>166</v>
      </c>
      <c r="D170" s="12">
        <f>VLOOKUP($J170,Cabos!$A$2:$D$9,2,FALSE)</f>
        <v>1.6619999999999999</v>
      </c>
      <c r="E170" s="12">
        <f>VLOOKUP($J170,Cabos!$A$2:$D$9,3,FALSE)</f>
        <v>0.46379999999999999</v>
      </c>
      <c r="F170" s="12">
        <f>VLOOKUP($J170,Cabos!$A$2:$E$9,5,FALSE)</f>
        <v>3.5945363048166787E-6</v>
      </c>
      <c r="G170" s="1">
        <v>3.0598E-2</v>
      </c>
      <c r="H170" s="12" t="s">
        <v>353</v>
      </c>
      <c r="J170" s="1" t="s">
        <v>348</v>
      </c>
      <c r="K170" s="9">
        <f t="shared" si="4"/>
        <v>0.27906137184115526</v>
      </c>
      <c r="L170" s="9">
        <f t="shared" si="5"/>
        <v>74.407635338205594</v>
      </c>
    </row>
    <row r="171" spans="1:12" x14ac:dyDescent="0.25">
      <c r="A171" s="12">
        <v>170</v>
      </c>
      <c r="B171" s="1">
        <v>166</v>
      </c>
      <c r="C171" s="1">
        <v>172</v>
      </c>
      <c r="D171" s="12">
        <f>VLOOKUP($J171,Cabos!$A$2:$D$9,2,FALSE)</f>
        <v>0.70899999999999996</v>
      </c>
      <c r="E171" s="12">
        <f>VLOOKUP($J171,Cabos!$A$2:$D$9,3,FALSE)</f>
        <v>0.41860000000000003</v>
      </c>
      <c r="F171" s="12">
        <f>VLOOKUP($J171,Cabos!$A$2:$E$9,5,FALSE)</f>
        <v>3.9619651347068146E-6</v>
      </c>
      <c r="G171" s="1">
        <v>3.9682000000000002E-2</v>
      </c>
      <c r="H171" s="12" t="s">
        <v>353</v>
      </c>
      <c r="J171" s="1" t="s">
        <v>349</v>
      </c>
      <c r="K171" s="9">
        <f t="shared" si="4"/>
        <v>0.59040902679830753</v>
      </c>
      <c r="L171" s="9">
        <f t="shared" si="5"/>
        <v>59.442014159256914</v>
      </c>
    </row>
    <row r="172" spans="1:12" x14ac:dyDescent="0.25">
      <c r="A172" s="12">
        <v>171</v>
      </c>
      <c r="B172" s="1">
        <v>172</v>
      </c>
      <c r="C172" s="1">
        <v>176</v>
      </c>
      <c r="D172" s="12">
        <f>VLOOKUP($J172,Cabos!$A$2:$D$9,2,FALSE)</f>
        <v>0.70899999999999996</v>
      </c>
      <c r="E172" s="12">
        <f>VLOOKUP($J172,Cabos!$A$2:$D$9,3,FALSE)</f>
        <v>0.41860000000000003</v>
      </c>
      <c r="F172" s="12">
        <f>VLOOKUP($J172,Cabos!$A$2:$E$9,5,FALSE)</f>
        <v>3.9619651347068146E-6</v>
      </c>
      <c r="G172" s="1">
        <v>2.7179999999999999E-2</v>
      </c>
      <c r="H172" s="12" t="s">
        <v>353</v>
      </c>
      <c r="J172" s="1" t="s">
        <v>349</v>
      </c>
      <c r="K172" s="9">
        <f t="shared" si="4"/>
        <v>0.59040902679830753</v>
      </c>
      <c r="L172" s="9">
        <f t="shared" si="5"/>
        <v>59.442014159256914</v>
      </c>
    </row>
    <row r="173" spans="1:12" x14ac:dyDescent="0.25">
      <c r="A173" s="12">
        <v>172</v>
      </c>
      <c r="B173" s="1">
        <v>176</v>
      </c>
      <c r="C173" s="1">
        <v>181</v>
      </c>
      <c r="D173" s="12">
        <f>VLOOKUP($J173,Cabos!$A$2:$D$9,2,FALSE)</f>
        <v>0.70899999999999996</v>
      </c>
      <c r="E173" s="12">
        <f>VLOOKUP($J173,Cabos!$A$2:$D$9,3,FALSE)</f>
        <v>0.41860000000000003</v>
      </c>
      <c r="F173" s="12">
        <f>VLOOKUP($J173,Cabos!$A$2:$E$9,5,FALSE)</f>
        <v>3.9619651347068146E-6</v>
      </c>
      <c r="G173" s="1">
        <v>3.3890000000000003E-2</v>
      </c>
      <c r="H173" s="12" t="s">
        <v>353</v>
      </c>
      <c r="J173" s="1" t="s">
        <v>349</v>
      </c>
      <c r="K173" s="9">
        <f t="shared" si="4"/>
        <v>0.59040902679830753</v>
      </c>
      <c r="L173" s="9">
        <f t="shared" si="5"/>
        <v>59.442014159256914</v>
      </c>
    </row>
    <row r="174" spans="1:12" x14ac:dyDescent="0.25">
      <c r="A174" s="12">
        <v>173</v>
      </c>
      <c r="B174" s="1">
        <v>181</v>
      </c>
      <c r="C174" s="1">
        <v>186</v>
      </c>
      <c r="D174" s="12">
        <f>VLOOKUP($J174,Cabos!$A$2:$D$9,2,FALSE)</f>
        <v>0.66900000000000004</v>
      </c>
      <c r="E174" s="12">
        <f>VLOOKUP($J174,Cabos!$A$2:$D$9,3,FALSE)</f>
        <v>0.17699999999999999</v>
      </c>
      <c r="F174" s="12">
        <f>VLOOKUP($J174,Cabos!$A$2:$E$9,5,FALSE)</f>
        <v>0</v>
      </c>
      <c r="G174" s="1">
        <v>5.2550000000000001E-3</v>
      </c>
      <c r="H174" s="12" t="s">
        <v>353</v>
      </c>
      <c r="J174" s="1" t="s">
        <v>343</v>
      </c>
      <c r="K174" s="9">
        <f t="shared" si="4"/>
        <v>0.26457399103139012</v>
      </c>
      <c r="L174" s="9">
        <f t="shared" si="5"/>
        <v>75.180582248209959</v>
      </c>
    </row>
    <row r="175" spans="1:12" x14ac:dyDescent="0.25">
      <c r="A175" s="12">
        <v>174</v>
      </c>
      <c r="B175" s="1">
        <v>186</v>
      </c>
      <c r="C175" s="1">
        <v>189</v>
      </c>
      <c r="D175" s="12">
        <f>VLOOKUP($J175,Cabos!$A$2:$D$9,2,FALSE)</f>
        <v>1.6619999999999999</v>
      </c>
      <c r="E175" s="12">
        <f>VLOOKUP($J175,Cabos!$A$2:$D$9,3,FALSE)</f>
        <v>0.46379999999999999</v>
      </c>
      <c r="F175" s="12">
        <f>VLOOKUP($J175,Cabos!$A$2:$E$9,5,FALSE)</f>
        <v>3.5945363048166787E-6</v>
      </c>
      <c r="G175" s="1">
        <v>4.1416000000000001E-2</v>
      </c>
      <c r="H175" s="12" t="s">
        <v>353</v>
      </c>
      <c r="J175" s="1" t="s">
        <v>348</v>
      </c>
      <c r="K175" s="9">
        <f t="shared" si="4"/>
        <v>0.27906137184115526</v>
      </c>
      <c r="L175" s="9">
        <f t="shared" si="5"/>
        <v>74.407635338205594</v>
      </c>
    </row>
    <row r="176" spans="1:12" x14ac:dyDescent="0.25">
      <c r="A176" s="12">
        <v>175</v>
      </c>
      <c r="B176" s="1">
        <v>189</v>
      </c>
      <c r="C176" s="1">
        <v>194</v>
      </c>
      <c r="D176" s="12">
        <f>VLOOKUP($J176,Cabos!$A$2:$D$9,2,FALSE)</f>
        <v>1.6619999999999999</v>
      </c>
      <c r="E176" s="12">
        <f>VLOOKUP($J176,Cabos!$A$2:$D$9,3,FALSE)</f>
        <v>0.46379999999999999</v>
      </c>
      <c r="F176" s="12">
        <f>VLOOKUP($J176,Cabos!$A$2:$E$9,5,FALSE)</f>
        <v>3.5945363048166787E-6</v>
      </c>
      <c r="G176" s="1">
        <v>4.0612000000000002E-2</v>
      </c>
      <c r="H176" s="12" t="s">
        <v>353</v>
      </c>
      <c r="J176" s="1" t="s">
        <v>348</v>
      </c>
      <c r="K176" s="9">
        <f t="shared" si="4"/>
        <v>0.27906137184115526</v>
      </c>
      <c r="L176" s="9">
        <f t="shared" si="5"/>
        <v>74.407635338205594</v>
      </c>
    </row>
    <row r="177" spans="1:12" x14ac:dyDescent="0.25">
      <c r="A177" s="12">
        <v>176</v>
      </c>
      <c r="B177" s="1">
        <v>155</v>
      </c>
      <c r="C177" s="1">
        <v>158</v>
      </c>
      <c r="D177" s="12">
        <f>VLOOKUP($J177,Cabos!$A$2:$D$9,2,FALSE)</f>
        <v>0.82899999999999996</v>
      </c>
      <c r="E177" s="12">
        <f>VLOOKUP($J177,Cabos!$A$2:$D$9,3,FALSE)</f>
        <v>0.43759999999999999</v>
      </c>
      <c r="F177" s="12">
        <f>VLOOKUP($J177,Cabos!$A$2:$E$9,5,FALSE)</f>
        <v>3.8211692777990064E-6</v>
      </c>
      <c r="G177" s="1">
        <v>4.6523000000000002E-2</v>
      </c>
      <c r="H177" s="12" t="s">
        <v>353</v>
      </c>
      <c r="J177" s="1" t="s">
        <v>350</v>
      </c>
      <c r="K177" s="9">
        <f t="shared" si="4"/>
        <v>0.52786489746682752</v>
      </c>
      <c r="L177" s="9">
        <f t="shared" si="5"/>
        <v>62.171999651573628</v>
      </c>
    </row>
    <row r="178" spans="1:12" x14ac:dyDescent="0.25">
      <c r="A178" s="12">
        <v>177</v>
      </c>
      <c r="B178" s="1">
        <v>158</v>
      </c>
      <c r="C178" s="1">
        <v>162</v>
      </c>
      <c r="D178" s="12">
        <f>VLOOKUP($J178,Cabos!$A$2:$D$9,2,FALSE)</f>
        <v>1.6619999999999999</v>
      </c>
      <c r="E178" s="12">
        <f>VLOOKUP($J178,Cabos!$A$2:$D$9,3,FALSE)</f>
        <v>0.46379999999999999</v>
      </c>
      <c r="F178" s="12">
        <f>VLOOKUP($J178,Cabos!$A$2:$E$9,5,FALSE)</f>
        <v>3.5945363048166787E-6</v>
      </c>
      <c r="G178" s="1">
        <v>4.7113000000000002E-2</v>
      </c>
      <c r="H178" s="12" t="s">
        <v>353</v>
      </c>
      <c r="J178" s="1" t="s">
        <v>348</v>
      </c>
      <c r="K178" s="9">
        <f t="shared" si="4"/>
        <v>0.27906137184115526</v>
      </c>
      <c r="L178" s="9">
        <f t="shared" si="5"/>
        <v>74.407635338205594</v>
      </c>
    </row>
    <row r="179" spans="1:12" x14ac:dyDescent="0.25">
      <c r="A179" s="12">
        <v>178</v>
      </c>
      <c r="B179" s="1">
        <v>162</v>
      </c>
      <c r="C179" s="1">
        <v>168</v>
      </c>
      <c r="D179" s="12">
        <f>VLOOKUP($J179,Cabos!$A$2:$D$9,2,FALSE)</f>
        <v>1.6619999999999999</v>
      </c>
      <c r="E179" s="12">
        <f>VLOOKUP($J179,Cabos!$A$2:$D$9,3,FALSE)</f>
        <v>0.46379999999999999</v>
      </c>
      <c r="F179" s="12">
        <f>VLOOKUP($J179,Cabos!$A$2:$E$9,5,FALSE)</f>
        <v>3.5945363048166787E-6</v>
      </c>
      <c r="G179" s="1">
        <v>4.1595E-2</v>
      </c>
      <c r="H179" s="12" t="s">
        <v>353</v>
      </c>
      <c r="J179" s="1" t="s">
        <v>348</v>
      </c>
      <c r="K179" s="9">
        <f t="shared" si="4"/>
        <v>0.27906137184115526</v>
      </c>
      <c r="L179" s="9">
        <f t="shared" si="5"/>
        <v>74.407635338205594</v>
      </c>
    </row>
    <row r="180" spans="1:12" x14ac:dyDescent="0.25">
      <c r="A180" s="12">
        <v>179</v>
      </c>
      <c r="B180" s="1">
        <v>168</v>
      </c>
      <c r="C180" s="1">
        <v>174</v>
      </c>
      <c r="D180" s="12">
        <f>VLOOKUP($J180,Cabos!$A$2:$D$9,2,FALSE)</f>
        <v>1.712</v>
      </c>
      <c r="E180" s="12">
        <f>VLOOKUP($J180,Cabos!$A$2:$D$9,3,FALSE)</f>
        <v>0.45369999999999999</v>
      </c>
      <c r="F180" s="12">
        <f>VLOOKUP($J180,Cabos!$A$2:$E$9,5,FALSE)</f>
        <v>3.6416605972323381E-6</v>
      </c>
      <c r="G180" s="1">
        <v>4.5169000000000001E-2</v>
      </c>
      <c r="H180" s="12" t="s">
        <v>353</v>
      </c>
      <c r="J180" s="1" t="s">
        <v>345</v>
      </c>
      <c r="K180" s="9">
        <f t="shared" si="4"/>
        <v>0.26501168224299065</v>
      </c>
      <c r="L180" s="9">
        <f t="shared" si="5"/>
        <v>75.157147521002301</v>
      </c>
    </row>
    <row r="181" spans="1:12" x14ac:dyDescent="0.25">
      <c r="A181" s="12">
        <v>180</v>
      </c>
      <c r="B181" s="1">
        <v>174</v>
      </c>
      <c r="C181" s="1">
        <v>178</v>
      </c>
      <c r="D181" s="12">
        <f>VLOOKUP($J181,Cabos!$A$2:$D$9,2,FALSE)</f>
        <v>1.712</v>
      </c>
      <c r="E181" s="12">
        <f>VLOOKUP($J181,Cabos!$A$2:$D$9,3,FALSE)</f>
        <v>0.45369999999999999</v>
      </c>
      <c r="F181" s="12">
        <f>VLOOKUP($J181,Cabos!$A$2:$E$9,5,FALSE)</f>
        <v>3.6416605972323381E-6</v>
      </c>
      <c r="G181" s="1">
        <v>0.212312</v>
      </c>
      <c r="H181" s="12" t="s">
        <v>353</v>
      </c>
      <c r="J181" s="1" t="s">
        <v>345</v>
      </c>
      <c r="K181" s="9">
        <f t="shared" si="4"/>
        <v>0.26501168224299065</v>
      </c>
      <c r="L181" s="9">
        <f t="shared" si="5"/>
        <v>75.157147521002301</v>
      </c>
    </row>
    <row r="182" spans="1:12" x14ac:dyDescent="0.25">
      <c r="A182" s="12">
        <v>181</v>
      </c>
      <c r="B182" s="1">
        <v>156</v>
      </c>
      <c r="C182" s="1">
        <v>159</v>
      </c>
      <c r="D182" s="12">
        <f>VLOOKUP($J182,Cabos!$A$2:$D$9,2,FALSE)</f>
        <v>1.712</v>
      </c>
      <c r="E182" s="12">
        <f>VLOOKUP($J182,Cabos!$A$2:$D$9,3,FALSE)</f>
        <v>0.45369999999999999</v>
      </c>
      <c r="F182" s="12">
        <f>VLOOKUP($J182,Cabos!$A$2:$E$9,5,FALSE)</f>
        <v>3.6416605972323381E-6</v>
      </c>
      <c r="G182" s="1">
        <v>0.27345799999999998</v>
      </c>
      <c r="H182" s="12" t="s">
        <v>353</v>
      </c>
      <c r="J182" s="1" t="s">
        <v>345</v>
      </c>
      <c r="K182" s="9">
        <f t="shared" si="4"/>
        <v>0.26501168224299065</v>
      </c>
      <c r="L182" s="9">
        <f t="shared" si="5"/>
        <v>75.157147521002301</v>
      </c>
    </row>
    <row r="183" spans="1:12" x14ac:dyDescent="0.25">
      <c r="A183" s="12">
        <v>182</v>
      </c>
      <c r="B183" s="1">
        <v>156</v>
      </c>
      <c r="C183" s="1">
        <v>171</v>
      </c>
      <c r="D183" s="12">
        <f>VLOOKUP($J183,Cabos!$A$2:$D$9,2,FALSE)</f>
        <v>13.841799999999999</v>
      </c>
      <c r="E183" s="12">
        <f>VLOOKUP($J183,Cabos!$A$2:$D$9,3,FALSE)</f>
        <v>0.98819999999999997</v>
      </c>
      <c r="F183" s="12">
        <f>VLOOKUP($J183,Cabos!$A$2:$E$9,5,FALSE)</f>
        <v>0</v>
      </c>
      <c r="G183" s="1">
        <v>1.6399520000000001</v>
      </c>
      <c r="H183" s="12" t="s">
        <v>353</v>
      </c>
      <c r="J183" s="1" t="s">
        <v>346</v>
      </c>
      <c r="K183" s="9">
        <f t="shared" si="4"/>
        <v>7.139244895895043E-2</v>
      </c>
      <c r="L183" s="9">
        <f t="shared" si="5"/>
        <v>85.916442384451159</v>
      </c>
    </row>
    <row r="184" spans="1:12" x14ac:dyDescent="0.25">
      <c r="A184" s="12">
        <v>183</v>
      </c>
      <c r="B184" s="1">
        <v>157</v>
      </c>
      <c r="C184" s="1">
        <v>160</v>
      </c>
      <c r="D184" s="12">
        <f>VLOOKUP($J184,Cabos!$A$2:$D$9,2,FALSE)</f>
        <v>1.6619999999999999</v>
      </c>
      <c r="E184" s="12">
        <f>VLOOKUP($J184,Cabos!$A$2:$D$9,3,FALSE)</f>
        <v>0.46379999999999999</v>
      </c>
      <c r="F184" s="12">
        <f>VLOOKUP($J184,Cabos!$A$2:$E$9,5,FALSE)</f>
        <v>3.5945363048166787E-6</v>
      </c>
      <c r="G184" s="1">
        <v>3.2041E-2</v>
      </c>
      <c r="H184" s="12" t="s">
        <v>353</v>
      </c>
      <c r="J184" s="1" t="s">
        <v>348</v>
      </c>
      <c r="K184" s="9">
        <f t="shared" si="4"/>
        <v>0.27906137184115526</v>
      </c>
      <c r="L184" s="9">
        <f t="shared" si="5"/>
        <v>74.407635338205594</v>
      </c>
    </row>
    <row r="185" spans="1:12" x14ac:dyDescent="0.25">
      <c r="A185" s="12">
        <v>184</v>
      </c>
      <c r="B185" s="1">
        <v>158</v>
      </c>
      <c r="C185" s="1">
        <v>163</v>
      </c>
      <c r="D185" s="12">
        <f>VLOOKUP($J185,Cabos!$A$2:$D$9,2,FALSE)</f>
        <v>0.70899999999999996</v>
      </c>
      <c r="E185" s="12">
        <f>VLOOKUP($J185,Cabos!$A$2:$D$9,3,FALSE)</f>
        <v>0.41860000000000003</v>
      </c>
      <c r="F185" s="12">
        <f>VLOOKUP($J185,Cabos!$A$2:$E$9,5,FALSE)</f>
        <v>3.9619651347068146E-6</v>
      </c>
      <c r="G185" s="1">
        <v>3.6754000000000002E-2</v>
      </c>
      <c r="H185" s="12" t="s">
        <v>353</v>
      </c>
      <c r="J185" s="1" t="s">
        <v>349</v>
      </c>
      <c r="K185" s="9">
        <f t="shared" si="4"/>
        <v>0.59040902679830753</v>
      </c>
      <c r="L185" s="9">
        <f t="shared" si="5"/>
        <v>59.442014159256914</v>
      </c>
    </row>
    <row r="186" spans="1:12" x14ac:dyDescent="0.25">
      <c r="A186" s="12">
        <v>185</v>
      </c>
      <c r="B186" s="1">
        <v>163</v>
      </c>
      <c r="C186" s="1">
        <v>169</v>
      </c>
      <c r="D186" s="12">
        <f>VLOOKUP($J186,Cabos!$A$2:$D$9,2,FALSE)</f>
        <v>1.044</v>
      </c>
      <c r="E186" s="12">
        <f>VLOOKUP($J186,Cabos!$A$2:$D$9,3,FALSE)</f>
        <v>0.44619999999999999</v>
      </c>
      <c r="F186" s="12">
        <f>VLOOKUP($J186,Cabos!$A$2:$E$9,5,FALSE)</f>
        <v>3.7439161362785476E-6</v>
      </c>
      <c r="G186" s="1">
        <v>3.2252000000000003E-2</v>
      </c>
      <c r="H186" s="12" t="s">
        <v>353</v>
      </c>
      <c r="J186" s="1" t="s">
        <v>347</v>
      </c>
      <c r="K186" s="9">
        <f t="shared" si="4"/>
        <v>0.42739463601532562</v>
      </c>
      <c r="L186" s="9">
        <f t="shared" si="5"/>
        <v>66.858396457106835</v>
      </c>
    </row>
    <row r="187" spans="1:12" x14ac:dyDescent="0.25">
      <c r="A187" s="12">
        <v>186</v>
      </c>
      <c r="B187" s="1">
        <v>158</v>
      </c>
      <c r="C187" s="1">
        <v>164</v>
      </c>
      <c r="D187" s="12">
        <f>VLOOKUP($J187,Cabos!$A$2:$D$9,2,FALSE)</f>
        <v>0.82899999999999996</v>
      </c>
      <c r="E187" s="12">
        <f>VLOOKUP($J187,Cabos!$A$2:$D$9,3,FALSE)</f>
        <v>0.43759999999999999</v>
      </c>
      <c r="F187" s="12">
        <f>VLOOKUP($J187,Cabos!$A$2:$E$9,5,FALSE)</f>
        <v>3.8211692777990064E-6</v>
      </c>
      <c r="G187" s="1">
        <v>7.8065999999999997E-2</v>
      </c>
      <c r="H187" s="12" t="s">
        <v>353</v>
      </c>
      <c r="J187" s="1" t="s">
        <v>350</v>
      </c>
      <c r="K187" s="9">
        <f t="shared" si="4"/>
        <v>0.52786489746682752</v>
      </c>
      <c r="L187" s="9">
        <f t="shared" si="5"/>
        <v>62.171999651573628</v>
      </c>
    </row>
    <row r="188" spans="1:12" x14ac:dyDescent="0.25">
      <c r="A188" s="12">
        <v>187</v>
      </c>
      <c r="B188" s="1">
        <v>164</v>
      </c>
      <c r="C188" s="1">
        <v>175</v>
      </c>
      <c r="D188" s="12">
        <f>VLOOKUP($J188,Cabos!$A$2:$D$9,2,FALSE)</f>
        <v>0.82899999999999996</v>
      </c>
      <c r="E188" s="12">
        <f>VLOOKUP($J188,Cabos!$A$2:$D$9,3,FALSE)</f>
        <v>0.43759999999999999</v>
      </c>
      <c r="F188" s="12">
        <f>VLOOKUP($J188,Cabos!$A$2:$E$9,5,FALSE)</f>
        <v>3.8211692777990064E-6</v>
      </c>
      <c r="G188" s="1">
        <v>9.7075999999999996E-2</v>
      </c>
      <c r="H188" s="12" t="s">
        <v>353</v>
      </c>
      <c r="J188" s="1" t="s">
        <v>350</v>
      </c>
      <c r="K188" s="9">
        <f t="shared" si="4"/>
        <v>0.52786489746682752</v>
      </c>
      <c r="L188" s="9">
        <f t="shared" si="5"/>
        <v>62.171999651573628</v>
      </c>
    </row>
    <row r="189" spans="1:12" x14ac:dyDescent="0.25">
      <c r="A189" s="12">
        <v>188</v>
      </c>
      <c r="B189" s="1">
        <v>175</v>
      </c>
      <c r="C189" s="1">
        <v>183</v>
      </c>
      <c r="D189" s="12">
        <f>VLOOKUP($J189,Cabos!$A$2:$D$9,2,FALSE)</f>
        <v>1.712</v>
      </c>
      <c r="E189" s="12">
        <f>VLOOKUP($J189,Cabos!$A$2:$D$9,3,FALSE)</f>
        <v>0.45369999999999999</v>
      </c>
      <c r="F189" s="12">
        <f>VLOOKUP($J189,Cabos!$A$2:$E$9,5,FALSE)</f>
        <v>3.6416605972323381E-6</v>
      </c>
      <c r="G189" s="1">
        <v>7.2456999999999994E-2</v>
      </c>
      <c r="H189" s="12" t="s">
        <v>353</v>
      </c>
      <c r="J189" s="1" t="s">
        <v>345</v>
      </c>
      <c r="K189" s="9">
        <f t="shared" si="4"/>
        <v>0.26501168224299065</v>
      </c>
      <c r="L189" s="9">
        <f t="shared" si="5"/>
        <v>75.157147521002301</v>
      </c>
    </row>
    <row r="190" spans="1:12" x14ac:dyDescent="0.25">
      <c r="A190" s="12">
        <v>189</v>
      </c>
      <c r="B190" s="1">
        <v>161</v>
      </c>
      <c r="C190" s="1">
        <v>167</v>
      </c>
      <c r="D190" s="12">
        <f>VLOOKUP($J190,Cabos!$A$2:$D$9,2,FALSE)</f>
        <v>1.6619999999999999</v>
      </c>
      <c r="E190" s="12">
        <f>VLOOKUP($J190,Cabos!$A$2:$D$9,3,FALSE)</f>
        <v>0.46379999999999999</v>
      </c>
      <c r="F190" s="12">
        <f>VLOOKUP($J190,Cabos!$A$2:$E$9,5,FALSE)</f>
        <v>3.5945363048166787E-6</v>
      </c>
      <c r="G190" s="1">
        <v>3.1933000000000003E-2</v>
      </c>
      <c r="H190" s="12" t="s">
        <v>353</v>
      </c>
      <c r="J190" s="1" t="s">
        <v>348</v>
      </c>
      <c r="K190" s="9">
        <f t="shared" si="4"/>
        <v>0.27906137184115526</v>
      </c>
      <c r="L190" s="9">
        <f t="shared" si="5"/>
        <v>74.407635338205594</v>
      </c>
    </row>
    <row r="191" spans="1:12" x14ac:dyDescent="0.25">
      <c r="A191" s="12">
        <v>190</v>
      </c>
      <c r="B191" s="1">
        <v>166</v>
      </c>
      <c r="C191" s="1">
        <v>173</v>
      </c>
      <c r="D191" s="12">
        <f>VLOOKUP($J191,Cabos!$A$2:$D$9,2,FALSE)</f>
        <v>0.70899999999999996</v>
      </c>
      <c r="E191" s="12">
        <f>VLOOKUP($J191,Cabos!$A$2:$D$9,3,FALSE)</f>
        <v>0.41860000000000003</v>
      </c>
      <c r="F191" s="12">
        <f>VLOOKUP($J191,Cabos!$A$2:$E$9,5,FALSE)</f>
        <v>3.9619651347068146E-6</v>
      </c>
      <c r="G191" s="1">
        <v>8.3979999999999992E-3</v>
      </c>
      <c r="H191" s="12" t="s">
        <v>353</v>
      </c>
      <c r="J191" s="1" t="s">
        <v>349</v>
      </c>
      <c r="K191" s="9">
        <f t="shared" si="4"/>
        <v>0.59040902679830753</v>
      </c>
      <c r="L191" s="9">
        <f t="shared" si="5"/>
        <v>59.442014159256914</v>
      </c>
    </row>
    <row r="192" spans="1:12" x14ac:dyDescent="0.25">
      <c r="A192" s="12">
        <v>191</v>
      </c>
      <c r="B192" s="1">
        <v>170</v>
      </c>
      <c r="C192" s="1">
        <v>180</v>
      </c>
      <c r="D192" s="12">
        <f>VLOOKUP($J192,Cabos!$A$2:$D$9,2,FALSE)</f>
        <v>1.712</v>
      </c>
      <c r="E192" s="12">
        <f>VLOOKUP($J192,Cabos!$A$2:$D$9,3,FALSE)</f>
        <v>0.45369999999999999</v>
      </c>
      <c r="F192" s="12">
        <f>VLOOKUP($J192,Cabos!$A$2:$E$9,5,FALSE)</f>
        <v>3.6416605972323381E-6</v>
      </c>
      <c r="G192" s="1">
        <v>1.7331529999999999</v>
      </c>
      <c r="H192" s="12" t="s">
        <v>353</v>
      </c>
      <c r="J192" s="1" t="s">
        <v>345</v>
      </c>
      <c r="K192" s="9">
        <f t="shared" si="4"/>
        <v>0.26501168224299065</v>
      </c>
      <c r="L192" s="9">
        <f t="shared" si="5"/>
        <v>75.157147521002301</v>
      </c>
    </row>
    <row r="193" spans="1:12" x14ac:dyDescent="0.25">
      <c r="A193" s="12">
        <v>192</v>
      </c>
      <c r="B193" s="1">
        <v>180</v>
      </c>
      <c r="C193" s="1">
        <v>185</v>
      </c>
      <c r="D193" s="12">
        <f>VLOOKUP($J193,Cabos!$A$2:$D$9,2,FALSE)</f>
        <v>1.712</v>
      </c>
      <c r="E193" s="12">
        <f>VLOOKUP($J193,Cabos!$A$2:$D$9,3,FALSE)</f>
        <v>0.45369999999999999</v>
      </c>
      <c r="F193" s="12">
        <f>VLOOKUP($J193,Cabos!$A$2:$E$9,5,FALSE)</f>
        <v>3.6416605972323381E-6</v>
      </c>
      <c r="G193" s="1">
        <v>7.0629999999999998E-2</v>
      </c>
      <c r="H193" s="12" t="s">
        <v>353</v>
      </c>
      <c r="J193" s="1" t="s">
        <v>345</v>
      </c>
      <c r="K193" s="9">
        <f t="shared" si="4"/>
        <v>0.26501168224299065</v>
      </c>
      <c r="L193" s="9">
        <f t="shared" si="5"/>
        <v>75.157147521002301</v>
      </c>
    </row>
    <row r="194" spans="1:12" x14ac:dyDescent="0.25">
      <c r="A194" s="12">
        <v>193</v>
      </c>
      <c r="B194" s="1">
        <v>185</v>
      </c>
      <c r="C194" s="1">
        <v>197</v>
      </c>
      <c r="D194" s="12">
        <f>VLOOKUP($J194,Cabos!$A$2:$D$9,2,FALSE)</f>
        <v>1.712</v>
      </c>
      <c r="E194" s="12">
        <f>VLOOKUP($J194,Cabos!$A$2:$D$9,3,FALSE)</f>
        <v>0.45369999999999999</v>
      </c>
      <c r="F194" s="12">
        <f>VLOOKUP($J194,Cabos!$A$2:$E$9,5,FALSE)</f>
        <v>3.6416605972323381E-6</v>
      </c>
      <c r="G194" s="1">
        <v>0.374303</v>
      </c>
      <c r="H194" s="12" t="s">
        <v>353</v>
      </c>
      <c r="J194" s="1" t="s">
        <v>345</v>
      </c>
      <c r="K194" s="9">
        <f t="shared" si="4"/>
        <v>0.26501168224299065</v>
      </c>
      <c r="L194" s="9">
        <f t="shared" si="5"/>
        <v>75.157147521002301</v>
      </c>
    </row>
    <row r="195" spans="1:12" x14ac:dyDescent="0.25">
      <c r="A195" s="12">
        <v>194</v>
      </c>
      <c r="B195" s="1">
        <v>197</v>
      </c>
      <c r="C195" s="1">
        <v>235</v>
      </c>
      <c r="D195" s="12">
        <f>VLOOKUP($J195,Cabos!$A$2:$D$9,2,FALSE)</f>
        <v>1.712</v>
      </c>
      <c r="E195" s="12">
        <f>VLOOKUP($J195,Cabos!$A$2:$D$9,3,FALSE)</f>
        <v>0.45369999999999999</v>
      </c>
      <c r="F195" s="12">
        <f>VLOOKUP($J195,Cabos!$A$2:$E$9,5,FALSE)</f>
        <v>3.6416605972323381E-6</v>
      </c>
      <c r="G195" s="1">
        <v>2.4926729999999999</v>
      </c>
      <c r="H195" s="12" t="s">
        <v>353</v>
      </c>
      <c r="J195" s="1" t="s">
        <v>345</v>
      </c>
      <c r="K195" s="9">
        <f t="shared" ref="K195:K258" si="6">E195/D195</f>
        <v>0.26501168224299065</v>
      </c>
      <c r="L195" s="9">
        <f t="shared" ref="L195:L258" si="7">90-DEGREES(ATAN(K195))</f>
        <v>75.157147521002301</v>
      </c>
    </row>
    <row r="196" spans="1:12" x14ac:dyDescent="0.25">
      <c r="A196" s="12">
        <v>195</v>
      </c>
      <c r="B196" s="1">
        <v>172</v>
      </c>
      <c r="C196" s="1">
        <v>177</v>
      </c>
      <c r="D196" s="12">
        <f>VLOOKUP($J196,Cabos!$A$2:$D$9,2,FALSE)</f>
        <v>1.712</v>
      </c>
      <c r="E196" s="12">
        <f>VLOOKUP($J196,Cabos!$A$2:$D$9,3,FALSE)</f>
        <v>0.45369999999999999</v>
      </c>
      <c r="F196" s="12">
        <f>VLOOKUP($J196,Cabos!$A$2:$E$9,5,FALSE)</f>
        <v>3.6416605972323381E-6</v>
      </c>
      <c r="G196" s="1">
        <v>2.7629000000000001E-2</v>
      </c>
      <c r="H196" s="12" t="s">
        <v>353</v>
      </c>
      <c r="J196" s="1" t="s">
        <v>345</v>
      </c>
      <c r="K196" s="9">
        <f t="shared" si="6"/>
        <v>0.26501168224299065</v>
      </c>
      <c r="L196" s="9">
        <f t="shared" si="7"/>
        <v>75.157147521002301</v>
      </c>
    </row>
    <row r="197" spans="1:12" x14ac:dyDescent="0.25">
      <c r="A197" s="12">
        <v>196</v>
      </c>
      <c r="B197" s="1">
        <v>177</v>
      </c>
      <c r="C197" s="1">
        <v>182</v>
      </c>
      <c r="D197" s="12">
        <f>VLOOKUP($J197,Cabos!$A$2:$D$9,2,FALSE)</f>
        <v>1.712</v>
      </c>
      <c r="E197" s="12">
        <f>VLOOKUP($J197,Cabos!$A$2:$D$9,3,FALSE)</f>
        <v>0.45369999999999999</v>
      </c>
      <c r="F197" s="12">
        <f>VLOOKUP($J197,Cabos!$A$2:$E$9,5,FALSE)</f>
        <v>3.6416605972323381E-6</v>
      </c>
      <c r="G197" s="1">
        <v>2.9669000000000001E-2</v>
      </c>
      <c r="H197" s="12" t="s">
        <v>353</v>
      </c>
      <c r="J197" s="1" t="s">
        <v>345</v>
      </c>
      <c r="K197" s="9">
        <f t="shared" si="6"/>
        <v>0.26501168224299065</v>
      </c>
      <c r="L197" s="9">
        <f t="shared" si="7"/>
        <v>75.157147521002301</v>
      </c>
    </row>
    <row r="198" spans="1:12" x14ac:dyDescent="0.25">
      <c r="A198" s="12">
        <v>197</v>
      </c>
      <c r="B198" s="1">
        <v>182</v>
      </c>
      <c r="C198" s="1">
        <v>187</v>
      </c>
      <c r="D198" s="12">
        <f>VLOOKUP($J198,Cabos!$A$2:$D$9,2,FALSE)</f>
        <v>1.712</v>
      </c>
      <c r="E198" s="12">
        <f>VLOOKUP($J198,Cabos!$A$2:$D$9,3,FALSE)</f>
        <v>0.45369999999999999</v>
      </c>
      <c r="F198" s="12">
        <f>VLOOKUP($J198,Cabos!$A$2:$E$9,5,FALSE)</f>
        <v>3.6416605972323381E-6</v>
      </c>
      <c r="G198" s="1">
        <v>3.3501000000000003E-2</v>
      </c>
      <c r="H198" s="12" t="s">
        <v>353</v>
      </c>
      <c r="J198" s="1" t="s">
        <v>345</v>
      </c>
      <c r="K198" s="9">
        <f t="shared" si="6"/>
        <v>0.26501168224299065</v>
      </c>
      <c r="L198" s="9">
        <f t="shared" si="7"/>
        <v>75.157147521002301</v>
      </c>
    </row>
    <row r="199" spans="1:12" x14ac:dyDescent="0.25">
      <c r="A199" s="12">
        <v>198</v>
      </c>
      <c r="B199" s="1">
        <v>187</v>
      </c>
      <c r="C199" s="1">
        <v>190</v>
      </c>
      <c r="D199" s="12">
        <f>VLOOKUP($J199,Cabos!$A$2:$D$9,2,FALSE)</f>
        <v>1.712</v>
      </c>
      <c r="E199" s="12">
        <f>VLOOKUP($J199,Cabos!$A$2:$D$9,3,FALSE)</f>
        <v>0.45369999999999999</v>
      </c>
      <c r="F199" s="12">
        <f>VLOOKUP($J199,Cabos!$A$2:$E$9,5,FALSE)</f>
        <v>3.6416605972323381E-6</v>
      </c>
      <c r="G199" s="1">
        <v>3.7532000000000003E-2</v>
      </c>
      <c r="H199" s="12" t="s">
        <v>353</v>
      </c>
      <c r="J199" s="1" t="s">
        <v>345</v>
      </c>
      <c r="K199" s="9">
        <f t="shared" si="6"/>
        <v>0.26501168224299065</v>
      </c>
      <c r="L199" s="9">
        <f t="shared" si="7"/>
        <v>75.157147521002301</v>
      </c>
    </row>
    <row r="200" spans="1:12" x14ac:dyDescent="0.25">
      <c r="A200" s="12">
        <v>199</v>
      </c>
      <c r="B200" s="1">
        <v>190</v>
      </c>
      <c r="C200" s="1">
        <v>195</v>
      </c>
      <c r="D200" s="12">
        <f>VLOOKUP($J200,Cabos!$A$2:$D$9,2,FALSE)</f>
        <v>1.712</v>
      </c>
      <c r="E200" s="12">
        <f>VLOOKUP($J200,Cabos!$A$2:$D$9,3,FALSE)</f>
        <v>0.45369999999999999</v>
      </c>
      <c r="F200" s="12">
        <f>VLOOKUP($J200,Cabos!$A$2:$E$9,5,FALSE)</f>
        <v>3.6416605972323381E-6</v>
      </c>
      <c r="G200" s="1">
        <v>0.17635899999999999</v>
      </c>
      <c r="H200" s="12" t="s">
        <v>353</v>
      </c>
      <c r="J200" s="1" t="s">
        <v>345</v>
      </c>
      <c r="K200" s="9">
        <f t="shared" si="6"/>
        <v>0.26501168224299065</v>
      </c>
      <c r="L200" s="9">
        <f t="shared" si="7"/>
        <v>75.157147521002301</v>
      </c>
    </row>
    <row r="201" spans="1:12" x14ac:dyDescent="0.25">
      <c r="A201" s="12">
        <v>200</v>
      </c>
      <c r="B201" s="1">
        <v>175</v>
      </c>
      <c r="C201" s="1">
        <v>179</v>
      </c>
      <c r="D201" s="12">
        <f>VLOOKUP($J201,Cabos!$A$2:$D$9,2,FALSE)</f>
        <v>0.82899999999999996</v>
      </c>
      <c r="E201" s="12">
        <f>VLOOKUP($J201,Cabos!$A$2:$D$9,3,FALSE)</f>
        <v>0.43759999999999999</v>
      </c>
      <c r="F201" s="12">
        <f>VLOOKUP($J201,Cabos!$A$2:$E$9,5,FALSE)</f>
        <v>3.8211692777990064E-6</v>
      </c>
      <c r="G201" s="1">
        <v>6.1488000000000001E-2</v>
      </c>
      <c r="H201" s="12" t="s">
        <v>353</v>
      </c>
      <c r="J201" s="1" t="s">
        <v>350</v>
      </c>
      <c r="K201" s="9">
        <f t="shared" si="6"/>
        <v>0.52786489746682752</v>
      </c>
      <c r="L201" s="9">
        <f t="shared" si="7"/>
        <v>62.171999651573628</v>
      </c>
    </row>
    <row r="202" spans="1:12" x14ac:dyDescent="0.25">
      <c r="A202" s="12">
        <v>201</v>
      </c>
      <c r="B202" s="1">
        <v>179</v>
      </c>
      <c r="C202" s="1">
        <v>192</v>
      </c>
      <c r="D202" s="12">
        <f>VLOOKUP($J202,Cabos!$A$2:$D$9,2,FALSE)</f>
        <v>1.712</v>
      </c>
      <c r="E202" s="12">
        <f>VLOOKUP($J202,Cabos!$A$2:$D$9,3,FALSE)</f>
        <v>0.45369999999999999</v>
      </c>
      <c r="F202" s="12">
        <f>VLOOKUP($J202,Cabos!$A$2:$E$9,5,FALSE)</f>
        <v>3.6416605972323381E-6</v>
      </c>
      <c r="G202" s="1">
        <v>0.168489</v>
      </c>
      <c r="H202" s="12" t="s">
        <v>353</v>
      </c>
      <c r="J202" s="1" t="s">
        <v>345</v>
      </c>
      <c r="K202" s="9">
        <f t="shared" si="6"/>
        <v>0.26501168224299065</v>
      </c>
      <c r="L202" s="9">
        <f t="shared" si="7"/>
        <v>75.157147521002301</v>
      </c>
    </row>
    <row r="203" spans="1:12" x14ac:dyDescent="0.25">
      <c r="A203" s="12">
        <v>202</v>
      </c>
      <c r="B203" s="1">
        <v>192</v>
      </c>
      <c r="C203" s="1">
        <v>198</v>
      </c>
      <c r="D203" s="12">
        <f>VLOOKUP($J203,Cabos!$A$2:$D$9,2,FALSE)</f>
        <v>1.712</v>
      </c>
      <c r="E203" s="12">
        <f>VLOOKUP($J203,Cabos!$A$2:$D$9,3,FALSE)</f>
        <v>0.45369999999999999</v>
      </c>
      <c r="F203" s="12">
        <f>VLOOKUP($J203,Cabos!$A$2:$E$9,5,FALSE)</f>
        <v>3.6416605972323381E-6</v>
      </c>
      <c r="G203" s="1">
        <v>0.44767400000000002</v>
      </c>
      <c r="H203" s="12" t="s">
        <v>353</v>
      </c>
      <c r="J203" s="1" t="s">
        <v>345</v>
      </c>
      <c r="K203" s="9">
        <f t="shared" si="6"/>
        <v>0.26501168224299065</v>
      </c>
      <c r="L203" s="9">
        <f t="shared" si="7"/>
        <v>75.157147521002301</v>
      </c>
    </row>
    <row r="204" spans="1:12" x14ac:dyDescent="0.25">
      <c r="A204" s="12">
        <v>203</v>
      </c>
      <c r="B204" s="1">
        <v>198</v>
      </c>
      <c r="C204" s="1">
        <v>201</v>
      </c>
      <c r="D204" s="12">
        <f>VLOOKUP($J204,Cabos!$A$2:$D$9,2,FALSE)</f>
        <v>1.712</v>
      </c>
      <c r="E204" s="12">
        <f>VLOOKUP($J204,Cabos!$A$2:$D$9,3,FALSE)</f>
        <v>0.45369999999999999</v>
      </c>
      <c r="F204" s="12">
        <f>VLOOKUP($J204,Cabos!$A$2:$E$9,5,FALSE)</f>
        <v>3.6416605972323381E-6</v>
      </c>
      <c r="G204" s="1">
        <v>0.18187800000000001</v>
      </c>
      <c r="H204" s="12" t="s">
        <v>353</v>
      </c>
      <c r="J204" s="1" t="s">
        <v>345</v>
      </c>
      <c r="K204" s="9">
        <f t="shared" si="6"/>
        <v>0.26501168224299065</v>
      </c>
      <c r="L204" s="9">
        <f t="shared" si="7"/>
        <v>75.157147521002301</v>
      </c>
    </row>
    <row r="205" spans="1:12" x14ac:dyDescent="0.25">
      <c r="A205" s="12">
        <v>204</v>
      </c>
      <c r="B205" s="1">
        <v>177</v>
      </c>
      <c r="C205" s="1">
        <v>188</v>
      </c>
      <c r="D205" s="12">
        <f>VLOOKUP($J205,Cabos!$A$2:$D$9,2,FALSE)</f>
        <v>1.712</v>
      </c>
      <c r="E205" s="12">
        <f>VLOOKUP($J205,Cabos!$A$2:$D$9,3,FALSE)</f>
        <v>0.45369999999999999</v>
      </c>
      <c r="F205" s="12">
        <f>VLOOKUP($J205,Cabos!$A$2:$E$9,5,FALSE)</f>
        <v>3.6416605972323381E-6</v>
      </c>
      <c r="G205" s="1">
        <v>6.9278999999999993E-2</v>
      </c>
      <c r="H205" s="12" t="s">
        <v>353</v>
      </c>
      <c r="J205" s="1" t="s">
        <v>345</v>
      </c>
      <c r="K205" s="9">
        <f t="shared" si="6"/>
        <v>0.26501168224299065</v>
      </c>
      <c r="L205" s="9">
        <f t="shared" si="7"/>
        <v>75.157147521002301</v>
      </c>
    </row>
    <row r="206" spans="1:12" x14ac:dyDescent="0.25">
      <c r="A206" s="12">
        <v>205</v>
      </c>
      <c r="B206" s="1">
        <v>179</v>
      </c>
      <c r="C206" s="1">
        <v>193</v>
      </c>
      <c r="D206" s="12">
        <f>VLOOKUP($J206,Cabos!$A$2:$D$9,2,FALSE)</f>
        <v>1.712</v>
      </c>
      <c r="E206" s="12">
        <f>VLOOKUP($J206,Cabos!$A$2:$D$9,3,FALSE)</f>
        <v>0.45369999999999999</v>
      </c>
      <c r="F206" s="12">
        <f>VLOOKUP($J206,Cabos!$A$2:$E$9,5,FALSE)</f>
        <v>3.6416605972323381E-6</v>
      </c>
      <c r="G206" s="1">
        <v>0.14795800000000001</v>
      </c>
      <c r="H206" s="12" t="s">
        <v>353</v>
      </c>
      <c r="J206" s="1" t="s">
        <v>345</v>
      </c>
      <c r="K206" s="9">
        <f t="shared" si="6"/>
        <v>0.26501168224299065</v>
      </c>
      <c r="L206" s="9">
        <f t="shared" si="7"/>
        <v>75.157147521002301</v>
      </c>
    </row>
    <row r="207" spans="1:12" x14ac:dyDescent="0.25">
      <c r="A207" s="12">
        <v>206</v>
      </c>
      <c r="B207" s="1">
        <v>193</v>
      </c>
      <c r="C207" s="1">
        <v>200</v>
      </c>
      <c r="D207" s="12">
        <f>VLOOKUP($J207,Cabos!$A$2:$D$9,2,FALSE)</f>
        <v>0.82899999999999996</v>
      </c>
      <c r="E207" s="12">
        <f>VLOOKUP($J207,Cabos!$A$2:$D$9,3,FALSE)</f>
        <v>0.43759999999999999</v>
      </c>
      <c r="F207" s="12">
        <f>VLOOKUP($J207,Cabos!$A$2:$E$9,5,FALSE)</f>
        <v>3.8211692777990064E-6</v>
      </c>
      <c r="G207" s="1">
        <v>0.133821</v>
      </c>
      <c r="H207" s="12" t="s">
        <v>353</v>
      </c>
      <c r="J207" s="1" t="s">
        <v>350</v>
      </c>
      <c r="K207" s="9">
        <f t="shared" si="6"/>
        <v>0.52786489746682752</v>
      </c>
      <c r="L207" s="9">
        <f t="shared" si="7"/>
        <v>62.171999651573628</v>
      </c>
    </row>
    <row r="208" spans="1:12" x14ac:dyDescent="0.25">
      <c r="A208" s="12">
        <v>207</v>
      </c>
      <c r="B208" s="1">
        <v>200</v>
      </c>
      <c r="C208" s="1">
        <v>208</v>
      </c>
      <c r="D208" s="12">
        <f>VLOOKUP($J208,Cabos!$A$2:$D$9,2,FALSE)</f>
        <v>0.82899999999999996</v>
      </c>
      <c r="E208" s="12">
        <f>VLOOKUP($J208,Cabos!$A$2:$D$9,3,FALSE)</f>
        <v>0.43759999999999999</v>
      </c>
      <c r="F208" s="12">
        <f>VLOOKUP($J208,Cabos!$A$2:$E$9,5,FALSE)</f>
        <v>3.8211692777990064E-6</v>
      </c>
      <c r="G208" s="1">
        <v>0.48361900000000002</v>
      </c>
      <c r="H208" s="12" t="s">
        <v>353</v>
      </c>
      <c r="J208" s="1" t="s">
        <v>350</v>
      </c>
      <c r="K208" s="9">
        <f t="shared" si="6"/>
        <v>0.52786489746682752</v>
      </c>
      <c r="L208" s="9">
        <f t="shared" si="7"/>
        <v>62.171999651573628</v>
      </c>
    </row>
    <row r="209" spans="1:12" x14ac:dyDescent="0.25">
      <c r="A209" s="12">
        <v>208</v>
      </c>
      <c r="B209" s="1">
        <v>182</v>
      </c>
      <c r="C209" s="1">
        <v>191</v>
      </c>
      <c r="D209" s="12">
        <f>VLOOKUP($J209,Cabos!$A$2:$D$9,2,FALSE)</f>
        <v>1.044</v>
      </c>
      <c r="E209" s="12">
        <f>VLOOKUP($J209,Cabos!$A$2:$D$9,3,FALSE)</f>
        <v>0.44619999999999999</v>
      </c>
      <c r="F209" s="12">
        <f>VLOOKUP($J209,Cabos!$A$2:$E$9,5,FALSE)</f>
        <v>3.7439161362785476E-6</v>
      </c>
      <c r="G209" s="1">
        <v>0.192799</v>
      </c>
      <c r="H209" s="12" t="s">
        <v>353</v>
      </c>
      <c r="J209" s="1" t="s">
        <v>347</v>
      </c>
      <c r="K209" s="9">
        <f t="shared" si="6"/>
        <v>0.42739463601532562</v>
      </c>
      <c r="L209" s="9">
        <f t="shared" si="7"/>
        <v>66.858396457106835</v>
      </c>
    </row>
    <row r="210" spans="1:12" x14ac:dyDescent="0.25">
      <c r="A210" s="12">
        <v>209</v>
      </c>
      <c r="B210" s="1">
        <v>192</v>
      </c>
      <c r="C210" s="1">
        <v>199</v>
      </c>
      <c r="D210" s="12">
        <f>VLOOKUP($J210,Cabos!$A$2:$D$9,2,FALSE)</f>
        <v>1.712</v>
      </c>
      <c r="E210" s="12">
        <f>VLOOKUP($J210,Cabos!$A$2:$D$9,3,FALSE)</f>
        <v>0.45369999999999999</v>
      </c>
      <c r="F210" s="12">
        <f>VLOOKUP($J210,Cabos!$A$2:$E$9,5,FALSE)</f>
        <v>3.6416605972323381E-6</v>
      </c>
      <c r="G210" s="1">
        <v>9.2601000000000003E-2</v>
      </c>
      <c r="H210" s="12" t="s">
        <v>353</v>
      </c>
      <c r="J210" s="1" t="s">
        <v>345</v>
      </c>
      <c r="K210" s="9">
        <f t="shared" si="6"/>
        <v>0.26501168224299065</v>
      </c>
      <c r="L210" s="9">
        <f t="shared" si="7"/>
        <v>75.157147521002301</v>
      </c>
    </row>
    <row r="211" spans="1:12" x14ac:dyDescent="0.25">
      <c r="A211" s="12">
        <v>210</v>
      </c>
      <c r="B211" s="1">
        <v>198</v>
      </c>
      <c r="C211" s="1">
        <v>203</v>
      </c>
      <c r="D211" s="12">
        <f>VLOOKUP($J211,Cabos!$A$2:$D$9,2,FALSE)</f>
        <v>1.712</v>
      </c>
      <c r="E211" s="12">
        <f>VLOOKUP($J211,Cabos!$A$2:$D$9,3,FALSE)</f>
        <v>0.45369999999999999</v>
      </c>
      <c r="F211" s="12">
        <f>VLOOKUP($J211,Cabos!$A$2:$E$9,5,FALSE)</f>
        <v>3.6416605972323381E-6</v>
      </c>
      <c r="G211" s="1">
        <v>0.74875899999999995</v>
      </c>
      <c r="H211" s="12" t="s">
        <v>353</v>
      </c>
      <c r="J211" s="1" t="s">
        <v>345</v>
      </c>
      <c r="K211" s="9">
        <f t="shared" si="6"/>
        <v>0.26501168224299065</v>
      </c>
      <c r="L211" s="9">
        <f t="shared" si="7"/>
        <v>75.157147521002301</v>
      </c>
    </row>
    <row r="212" spans="1:12" x14ac:dyDescent="0.25">
      <c r="A212" s="12">
        <v>211</v>
      </c>
      <c r="B212" s="1">
        <v>203</v>
      </c>
      <c r="C212" s="1">
        <v>209</v>
      </c>
      <c r="D212" s="12">
        <f>VLOOKUP($J212,Cabos!$A$2:$D$9,2,FALSE)</f>
        <v>1.712</v>
      </c>
      <c r="E212" s="12">
        <f>VLOOKUP($J212,Cabos!$A$2:$D$9,3,FALSE)</f>
        <v>0.45369999999999999</v>
      </c>
      <c r="F212" s="12">
        <f>VLOOKUP($J212,Cabos!$A$2:$E$9,5,FALSE)</f>
        <v>3.6416605972323381E-6</v>
      </c>
      <c r="G212" s="1">
        <v>1.671103</v>
      </c>
      <c r="H212" s="12" t="s">
        <v>353</v>
      </c>
      <c r="J212" s="1" t="s">
        <v>345</v>
      </c>
      <c r="K212" s="9">
        <f t="shared" si="6"/>
        <v>0.26501168224299065</v>
      </c>
      <c r="L212" s="9">
        <f t="shared" si="7"/>
        <v>75.157147521002301</v>
      </c>
    </row>
    <row r="213" spans="1:12" x14ac:dyDescent="0.25">
      <c r="A213" s="12">
        <v>212</v>
      </c>
      <c r="B213" s="1">
        <v>203</v>
      </c>
      <c r="C213" s="1">
        <v>210</v>
      </c>
      <c r="D213" s="12">
        <f>VLOOKUP($J213,Cabos!$A$2:$D$9,2,FALSE)</f>
        <v>1.712</v>
      </c>
      <c r="E213" s="12">
        <f>VLOOKUP($J213,Cabos!$A$2:$D$9,3,FALSE)</f>
        <v>0.45369999999999999</v>
      </c>
      <c r="F213" s="12">
        <f>VLOOKUP($J213,Cabos!$A$2:$E$9,5,FALSE)</f>
        <v>3.6416605972323381E-6</v>
      </c>
      <c r="G213" s="1">
        <v>3.74315</v>
      </c>
      <c r="H213" s="12" t="s">
        <v>353</v>
      </c>
      <c r="J213" s="1" t="s">
        <v>345</v>
      </c>
      <c r="K213" s="9">
        <f t="shared" si="6"/>
        <v>0.26501168224299065</v>
      </c>
      <c r="L213" s="9">
        <f t="shared" si="7"/>
        <v>75.157147521002301</v>
      </c>
    </row>
    <row r="214" spans="1:12" x14ac:dyDescent="0.25">
      <c r="A214" s="12">
        <v>213</v>
      </c>
      <c r="B214" s="1">
        <v>210</v>
      </c>
      <c r="C214" s="1">
        <v>218</v>
      </c>
      <c r="D214" s="12">
        <f>VLOOKUP($J214,Cabos!$A$2:$D$9,2,FALSE)</f>
        <v>1.712</v>
      </c>
      <c r="E214" s="12">
        <f>VLOOKUP($J214,Cabos!$A$2:$D$9,3,FALSE)</f>
        <v>0.45369999999999999</v>
      </c>
      <c r="F214" s="12">
        <f>VLOOKUP($J214,Cabos!$A$2:$E$9,5,FALSE)</f>
        <v>3.6416605972323381E-6</v>
      </c>
      <c r="G214" s="1">
        <v>1.2111989999999999</v>
      </c>
      <c r="H214" s="12" t="s">
        <v>353</v>
      </c>
      <c r="J214" s="1" t="s">
        <v>345</v>
      </c>
      <c r="K214" s="9">
        <f t="shared" si="6"/>
        <v>0.26501168224299065</v>
      </c>
      <c r="L214" s="9">
        <f t="shared" si="7"/>
        <v>75.157147521002301</v>
      </c>
    </row>
    <row r="215" spans="1:12" x14ac:dyDescent="0.25">
      <c r="A215" s="12">
        <v>214</v>
      </c>
      <c r="B215" s="1">
        <v>218</v>
      </c>
      <c r="C215" s="1">
        <v>225</v>
      </c>
      <c r="D215" s="12">
        <f>VLOOKUP($J215,Cabos!$A$2:$D$9,2,FALSE)</f>
        <v>1.712</v>
      </c>
      <c r="E215" s="12">
        <f>VLOOKUP($J215,Cabos!$A$2:$D$9,3,FALSE)</f>
        <v>0.45369999999999999</v>
      </c>
      <c r="F215" s="12">
        <f>VLOOKUP($J215,Cabos!$A$2:$E$9,5,FALSE)</f>
        <v>3.6416605972323381E-6</v>
      </c>
      <c r="G215" s="1">
        <v>1.5508850000000001</v>
      </c>
      <c r="H215" s="12" t="s">
        <v>353</v>
      </c>
      <c r="J215" s="1" t="s">
        <v>345</v>
      </c>
      <c r="K215" s="9">
        <f t="shared" si="6"/>
        <v>0.26501168224299065</v>
      </c>
      <c r="L215" s="9">
        <f t="shared" si="7"/>
        <v>75.157147521002301</v>
      </c>
    </row>
    <row r="216" spans="1:12" x14ac:dyDescent="0.25">
      <c r="A216" s="12">
        <v>215</v>
      </c>
      <c r="B216" s="1">
        <v>225</v>
      </c>
      <c r="C216" s="1">
        <v>243</v>
      </c>
      <c r="D216" s="12">
        <f>VLOOKUP($J216,Cabos!$A$2:$D$9,2,FALSE)</f>
        <v>1.712</v>
      </c>
      <c r="E216" s="12">
        <f>VLOOKUP($J216,Cabos!$A$2:$D$9,3,FALSE)</f>
        <v>0.45369999999999999</v>
      </c>
      <c r="F216" s="12">
        <f>VLOOKUP($J216,Cabos!$A$2:$E$9,5,FALSE)</f>
        <v>3.6416605972323381E-6</v>
      </c>
      <c r="G216" s="1">
        <v>1.9631110000000001</v>
      </c>
      <c r="H216" s="12" t="s">
        <v>353</v>
      </c>
      <c r="J216" s="1" t="s">
        <v>345</v>
      </c>
      <c r="K216" s="9">
        <f t="shared" si="6"/>
        <v>0.26501168224299065</v>
      </c>
      <c r="L216" s="9">
        <f t="shared" si="7"/>
        <v>75.157147521002301</v>
      </c>
    </row>
    <row r="217" spans="1:12" x14ac:dyDescent="0.25">
      <c r="A217" s="12">
        <v>216</v>
      </c>
      <c r="B217" s="1">
        <v>243</v>
      </c>
      <c r="C217" s="1">
        <v>248</v>
      </c>
      <c r="D217" s="12">
        <f>VLOOKUP($J217,Cabos!$A$2:$D$9,2,FALSE)</f>
        <v>13.841799999999999</v>
      </c>
      <c r="E217" s="12">
        <f>VLOOKUP($J217,Cabos!$A$2:$D$9,3,FALSE)</f>
        <v>0.98819999999999997</v>
      </c>
      <c r="F217" s="12">
        <f>VLOOKUP($J217,Cabos!$A$2:$E$9,5,FALSE)</f>
        <v>0</v>
      </c>
      <c r="G217" s="1">
        <v>1.021962</v>
      </c>
      <c r="H217" s="12" t="s">
        <v>353</v>
      </c>
      <c r="J217" s="1" t="s">
        <v>346</v>
      </c>
      <c r="K217" s="9">
        <f t="shared" si="6"/>
        <v>7.139244895895043E-2</v>
      </c>
      <c r="L217" s="9">
        <f t="shared" si="7"/>
        <v>85.916442384451159</v>
      </c>
    </row>
    <row r="218" spans="1:12" x14ac:dyDescent="0.25">
      <c r="A218" s="12">
        <v>217</v>
      </c>
      <c r="B218" s="1">
        <v>248</v>
      </c>
      <c r="C218" s="1">
        <v>250</v>
      </c>
      <c r="D218" s="12">
        <f>VLOOKUP($J218,Cabos!$A$2:$D$9,2,FALSE)</f>
        <v>13.841799999999999</v>
      </c>
      <c r="E218" s="12">
        <f>VLOOKUP($J218,Cabos!$A$2:$D$9,3,FALSE)</f>
        <v>0.98819999999999997</v>
      </c>
      <c r="F218" s="12">
        <f>VLOOKUP($J218,Cabos!$A$2:$E$9,5,FALSE)</f>
        <v>0</v>
      </c>
      <c r="G218" s="1">
        <v>0.31321300000000002</v>
      </c>
      <c r="H218" s="12" t="s">
        <v>353</v>
      </c>
      <c r="J218" s="1" t="s">
        <v>346</v>
      </c>
      <c r="K218" s="9">
        <f t="shared" si="6"/>
        <v>7.139244895895043E-2</v>
      </c>
      <c r="L218" s="9">
        <f t="shared" si="7"/>
        <v>85.916442384451159</v>
      </c>
    </row>
    <row r="219" spans="1:12" x14ac:dyDescent="0.25">
      <c r="A219" s="12">
        <v>218</v>
      </c>
      <c r="B219" s="1">
        <v>250</v>
      </c>
      <c r="C219" s="1">
        <v>252</v>
      </c>
      <c r="D219" s="12">
        <f>VLOOKUP($J219,Cabos!$A$2:$D$9,2,FALSE)</f>
        <v>13.841799999999999</v>
      </c>
      <c r="E219" s="12">
        <f>VLOOKUP($J219,Cabos!$A$2:$D$9,3,FALSE)</f>
        <v>0.98819999999999997</v>
      </c>
      <c r="F219" s="12">
        <f>VLOOKUP($J219,Cabos!$A$2:$E$9,5,FALSE)</f>
        <v>0</v>
      </c>
      <c r="G219" s="1">
        <v>9.9697999999999995E-2</v>
      </c>
      <c r="H219" s="12" t="s">
        <v>353</v>
      </c>
      <c r="J219" s="1" t="s">
        <v>346</v>
      </c>
      <c r="K219" s="9">
        <f t="shared" si="6"/>
        <v>7.139244895895043E-2</v>
      </c>
      <c r="L219" s="9">
        <f t="shared" si="7"/>
        <v>85.916442384451159</v>
      </c>
    </row>
    <row r="220" spans="1:12" x14ac:dyDescent="0.25">
      <c r="A220" s="12">
        <v>219</v>
      </c>
      <c r="B220" s="1">
        <v>204</v>
      </c>
      <c r="C220" s="1">
        <v>206</v>
      </c>
      <c r="D220" s="12">
        <f>VLOOKUP($J220,Cabos!$A$2:$D$9,2,FALSE)</f>
        <v>13.841799999999999</v>
      </c>
      <c r="E220" s="12">
        <f>VLOOKUP($J220,Cabos!$A$2:$D$9,3,FALSE)</f>
        <v>0.98819999999999997</v>
      </c>
      <c r="F220" s="12">
        <f>VLOOKUP($J220,Cabos!$A$2:$E$9,5,FALSE)</f>
        <v>0</v>
      </c>
      <c r="G220" s="1">
        <v>0.22612699999999999</v>
      </c>
      <c r="H220" s="12" t="s">
        <v>353</v>
      </c>
      <c r="J220" s="1" t="s">
        <v>346</v>
      </c>
      <c r="K220" s="9">
        <f t="shared" si="6"/>
        <v>7.139244895895043E-2</v>
      </c>
      <c r="L220" s="9">
        <f t="shared" si="7"/>
        <v>85.916442384451159</v>
      </c>
    </row>
    <row r="221" spans="1:12" x14ac:dyDescent="0.25">
      <c r="A221" s="12">
        <v>220</v>
      </c>
      <c r="B221" s="1">
        <v>206</v>
      </c>
      <c r="C221" s="1">
        <v>212</v>
      </c>
      <c r="D221" s="12">
        <f>VLOOKUP($J221,Cabos!$A$2:$D$9,2,FALSE)</f>
        <v>1.712</v>
      </c>
      <c r="E221" s="12">
        <f>VLOOKUP($J221,Cabos!$A$2:$D$9,3,FALSE)</f>
        <v>0.45369999999999999</v>
      </c>
      <c r="F221" s="12">
        <f>VLOOKUP($J221,Cabos!$A$2:$E$9,5,FALSE)</f>
        <v>3.6416605972323381E-6</v>
      </c>
      <c r="G221" s="1">
        <v>1.1310290000000001</v>
      </c>
      <c r="H221" s="12" t="s">
        <v>353</v>
      </c>
      <c r="J221" s="1" t="s">
        <v>345</v>
      </c>
      <c r="K221" s="9">
        <f t="shared" si="6"/>
        <v>0.26501168224299065</v>
      </c>
      <c r="L221" s="9">
        <f t="shared" si="7"/>
        <v>75.157147521002301</v>
      </c>
    </row>
    <row r="222" spans="1:12" x14ac:dyDescent="0.25">
      <c r="A222" s="12">
        <v>221</v>
      </c>
      <c r="B222" s="1">
        <v>212</v>
      </c>
      <c r="C222" s="1">
        <v>214</v>
      </c>
      <c r="D222" s="12">
        <f>VLOOKUP($J222,Cabos!$A$2:$D$9,2,FALSE)</f>
        <v>1.712</v>
      </c>
      <c r="E222" s="12">
        <f>VLOOKUP($J222,Cabos!$A$2:$D$9,3,FALSE)</f>
        <v>0.45369999999999999</v>
      </c>
      <c r="F222" s="12">
        <f>VLOOKUP($J222,Cabos!$A$2:$E$9,5,FALSE)</f>
        <v>3.6416605972323381E-6</v>
      </c>
      <c r="G222" s="1">
        <v>0.198881</v>
      </c>
      <c r="H222" s="12" t="s">
        <v>353</v>
      </c>
      <c r="J222" s="1" t="s">
        <v>345</v>
      </c>
      <c r="K222" s="9">
        <f t="shared" si="6"/>
        <v>0.26501168224299065</v>
      </c>
      <c r="L222" s="9">
        <f t="shared" si="7"/>
        <v>75.157147521002301</v>
      </c>
    </row>
    <row r="223" spans="1:12" x14ac:dyDescent="0.25">
      <c r="A223" s="12">
        <v>222</v>
      </c>
      <c r="B223" s="1">
        <v>206</v>
      </c>
      <c r="C223" s="1">
        <v>207</v>
      </c>
      <c r="D223" s="12">
        <f>VLOOKUP($J223,Cabos!$A$2:$D$9,2,FALSE)</f>
        <v>13.841799999999999</v>
      </c>
      <c r="E223" s="12">
        <f>VLOOKUP($J223,Cabos!$A$2:$D$9,3,FALSE)</f>
        <v>0.98819999999999997</v>
      </c>
      <c r="F223" s="12">
        <f>VLOOKUP($J223,Cabos!$A$2:$E$9,5,FALSE)</f>
        <v>0</v>
      </c>
      <c r="G223" s="1">
        <v>0.51043799999999995</v>
      </c>
      <c r="H223" s="12" t="s">
        <v>353</v>
      </c>
      <c r="J223" s="1" t="s">
        <v>346</v>
      </c>
      <c r="K223" s="9">
        <f t="shared" si="6"/>
        <v>7.139244895895043E-2</v>
      </c>
      <c r="L223" s="9">
        <f t="shared" si="7"/>
        <v>85.916442384451159</v>
      </c>
    </row>
    <row r="224" spans="1:12" x14ac:dyDescent="0.25">
      <c r="A224" s="12">
        <v>223</v>
      </c>
      <c r="B224" s="1">
        <v>207</v>
      </c>
      <c r="C224" s="1">
        <v>215</v>
      </c>
      <c r="D224" s="12">
        <f>VLOOKUP($J224,Cabos!$A$2:$D$9,2,FALSE)</f>
        <v>13.841799999999999</v>
      </c>
      <c r="E224" s="12">
        <f>VLOOKUP($J224,Cabos!$A$2:$D$9,3,FALSE)</f>
        <v>0.98819999999999997</v>
      </c>
      <c r="F224" s="12">
        <f>VLOOKUP($J224,Cabos!$A$2:$E$9,5,FALSE)</f>
        <v>0</v>
      </c>
      <c r="G224" s="1">
        <v>0.563971</v>
      </c>
      <c r="H224" s="12" t="s">
        <v>353</v>
      </c>
      <c r="J224" s="1" t="s">
        <v>346</v>
      </c>
      <c r="K224" s="9">
        <f t="shared" si="6"/>
        <v>7.139244895895043E-2</v>
      </c>
      <c r="L224" s="9">
        <f t="shared" si="7"/>
        <v>85.916442384451159</v>
      </c>
    </row>
    <row r="225" spans="1:12" x14ac:dyDescent="0.25">
      <c r="A225" s="12">
        <v>224</v>
      </c>
      <c r="B225" s="1">
        <v>208</v>
      </c>
      <c r="C225" s="1">
        <v>211</v>
      </c>
      <c r="D225" s="12">
        <f>VLOOKUP($J225,Cabos!$A$2:$D$9,2,FALSE)</f>
        <v>1.044</v>
      </c>
      <c r="E225" s="12">
        <f>VLOOKUP($J225,Cabos!$A$2:$D$9,3,FALSE)</f>
        <v>0.44619999999999999</v>
      </c>
      <c r="F225" s="12">
        <f>VLOOKUP($J225,Cabos!$A$2:$E$9,5,FALSE)</f>
        <v>3.7439161362785476E-6</v>
      </c>
      <c r="G225" s="1">
        <v>9.4349000000000002E-2</v>
      </c>
      <c r="H225" s="12" t="s">
        <v>353</v>
      </c>
      <c r="J225" s="1" t="s">
        <v>347</v>
      </c>
      <c r="K225" s="9">
        <f t="shared" si="6"/>
        <v>0.42739463601532562</v>
      </c>
      <c r="L225" s="9">
        <f t="shared" si="7"/>
        <v>66.858396457106835</v>
      </c>
    </row>
    <row r="226" spans="1:12" x14ac:dyDescent="0.25">
      <c r="A226" s="12">
        <v>225</v>
      </c>
      <c r="B226" s="1">
        <v>211</v>
      </c>
      <c r="C226" s="1">
        <v>220</v>
      </c>
      <c r="D226" s="12">
        <f>VLOOKUP($J226,Cabos!$A$2:$D$9,2,FALSE)</f>
        <v>1.712</v>
      </c>
      <c r="E226" s="12">
        <f>VLOOKUP($J226,Cabos!$A$2:$D$9,3,FALSE)</f>
        <v>0.45369999999999999</v>
      </c>
      <c r="F226" s="12">
        <f>VLOOKUP($J226,Cabos!$A$2:$E$9,5,FALSE)</f>
        <v>3.6416605972323381E-6</v>
      </c>
      <c r="G226" s="1">
        <v>1.3188869999999999</v>
      </c>
      <c r="H226" s="12" t="s">
        <v>353</v>
      </c>
      <c r="J226" s="1" t="s">
        <v>345</v>
      </c>
      <c r="K226" s="9">
        <f t="shared" si="6"/>
        <v>0.26501168224299065</v>
      </c>
      <c r="L226" s="9">
        <f t="shared" si="7"/>
        <v>75.157147521002301</v>
      </c>
    </row>
    <row r="227" spans="1:12" x14ac:dyDescent="0.25">
      <c r="A227" s="12">
        <v>226</v>
      </c>
      <c r="B227" s="1">
        <v>210</v>
      </c>
      <c r="C227" s="1">
        <v>219</v>
      </c>
      <c r="D227" s="12">
        <f>VLOOKUP($J227,Cabos!$A$2:$D$9,2,FALSE)</f>
        <v>1.712</v>
      </c>
      <c r="E227" s="12">
        <f>VLOOKUP($J227,Cabos!$A$2:$D$9,3,FALSE)</f>
        <v>0.45369999999999999</v>
      </c>
      <c r="F227" s="12">
        <f>VLOOKUP($J227,Cabos!$A$2:$E$9,5,FALSE)</f>
        <v>3.6416605972323381E-6</v>
      </c>
      <c r="G227" s="1">
        <v>1.351361</v>
      </c>
      <c r="H227" s="12" t="s">
        <v>353</v>
      </c>
      <c r="J227" s="1" t="s">
        <v>345</v>
      </c>
      <c r="K227" s="9">
        <f t="shared" si="6"/>
        <v>0.26501168224299065</v>
      </c>
      <c r="L227" s="9">
        <f t="shared" si="7"/>
        <v>75.157147521002301</v>
      </c>
    </row>
    <row r="228" spans="1:12" x14ac:dyDescent="0.25">
      <c r="A228" s="12">
        <v>227</v>
      </c>
      <c r="B228" s="1">
        <v>219</v>
      </c>
      <c r="C228" s="1">
        <v>223</v>
      </c>
      <c r="D228" s="12">
        <f>VLOOKUP($J228,Cabos!$A$2:$D$9,2,FALSE)</f>
        <v>1.712</v>
      </c>
      <c r="E228" s="12">
        <f>VLOOKUP($J228,Cabos!$A$2:$D$9,3,FALSE)</f>
        <v>0.45369999999999999</v>
      </c>
      <c r="F228" s="12">
        <f>VLOOKUP($J228,Cabos!$A$2:$E$9,5,FALSE)</f>
        <v>3.6416605972323381E-6</v>
      </c>
      <c r="G228" s="1">
        <v>1.268502</v>
      </c>
      <c r="H228" s="12" t="s">
        <v>353</v>
      </c>
      <c r="J228" s="1" t="s">
        <v>345</v>
      </c>
      <c r="K228" s="9">
        <f t="shared" si="6"/>
        <v>0.26501168224299065</v>
      </c>
      <c r="L228" s="9">
        <f t="shared" si="7"/>
        <v>75.157147521002301</v>
      </c>
    </row>
    <row r="229" spans="1:12" x14ac:dyDescent="0.25">
      <c r="A229" s="12">
        <v>228</v>
      </c>
      <c r="B229" s="1">
        <v>223</v>
      </c>
      <c r="C229" s="1">
        <v>227</v>
      </c>
      <c r="D229" s="12">
        <f>VLOOKUP($J229,Cabos!$A$2:$D$9,2,FALSE)</f>
        <v>1.712</v>
      </c>
      <c r="E229" s="12">
        <f>VLOOKUP($J229,Cabos!$A$2:$D$9,3,FALSE)</f>
        <v>0.45369999999999999</v>
      </c>
      <c r="F229" s="12">
        <f>VLOOKUP($J229,Cabos!$A$2:$E$9,5,FALSE)</f>
        <v>3.6416605972323381E-6</v>
      </c>
      <c r="G229" s="1">
        <v>0.82965699999999998</v>
      </c>
      <c r="H229" s="12" t="s">
        <v>353</v>
      </c>
      <c r="J229" s="1" t="s">
        <v>345</v>
      </c>
      <c r="K229" s="9">
        <f t="shared" si="6"/>
        <v>0.26501168224299065</v>
      </c>
      <c r="L229" s="9">
        <f t="shared" si="7"/>
        <v>75.157147521002301</v>
      </c>
    </row>
    <row r="230" spans="1:12" x14ac:dyDescent="0.25">
      <c r="A230" s="12">
        <v>229</v>
      </c>
      <c r="B230" s="1">
        <v>211</v>
      </c>
      <c r="C230" s="1">
        <v>221</v>
      </c>
      <c r="D230" s="12">
        <f>VLOOKUP($J230,Cabos!$A$2:$D$9,2,FALSE)</f>
        <v>1.712</v>
      </c>
      <c r="E230" s="12">
        <f>VLOOKUP($J230,Cabos!$A$2:$D$9,3,FALSE)</f>
        <v>0.45369999999999999</v>
      </c>
      <c r="F230" s="12">
        <f>VLOOKUP($J230,Cabos!$A$2:$E$9,5,FALSE)</f>
        <v>3.6416605972323381E-6</v>
      </c>
      <c r="G230" s="1">
        <v>1.3689709999999999</v>
      </c>
      <c r="H230" s="12" t="s">
        <v>353</v>
      </c>
      <c r="J230" s="1" t="s">
        <v>345</v>
      </c>
      <c r="K230" s="9">
        <f t="shared" si="6"/>
        <v>0.26501168224299065</v>
      </c>
      <c r="L230" s="9">
        <f t="shared" si="7"/>
        <v>75.157147521002301</v>
      </c>
    </row>
    <row r="231" spans="1:12" x14ac:dyDescent="0.25">
      <c r="A231" s="12">
        <v>230</v>
      </c>
      <c r="B231" s="1">
        <v>221</v>
      </c>
      <c r="C231" s="1">
        <v>224</v>
      </c>
      <c r="D231" s="12">
        <f>VLOOKUP($J231,Cabos!$A$2:$D$9,2,FALSE)</f>
        <v>1.712</v>
      </c>
      <c r="E231" s="12">
        <f>VLOOKUP($J231,Cabos!$A$2:$D$9,3,FALSE)</f>
        <v>0.45369999999999999</v>
      </c>
      <c r="F231" s="12">
        <f>VLOOKUP($J231,Cabos!$A$2:$E$9,5,FALSE)</f>
        <v>3.6416605972323381E-6</v>
      </c>
      <c r="G231" s="1">
        <v>0.82189800000000002</v>
      </c>
      <c r="H231" s="12" t="s">
        <v>353</v>
      </c>
      <c r="J231" s="1" t="s">
        <v>345</v>
      </c>
      <c r="K231" s="9">
        <f t="shared" si="6"/>
        <v>0.26501168224299065</v>
      </c>
      <c r="L231" s="9">
        <f t="shared" si="7"/>
        <v>75.157147521002301</v>
      </c>
    </row>
    <row r="232" spans="1:12" x14ac:dyDescent="0.25">
      <c r="A232" s="12">
        <v>231</v>
      </c>
      <c r="B232" s="1">
        <v>224</v>
      </c>
      <c r="C232" s="1">
        <v>228</v>
      </c>
      <c r="D232" s="12">
        <f>VLOOKUP($J232,Cabos!$A$2:$D$9,2,FALSE)</f>
        <v>1.712</v>
      </c>
      <c r="E232" s="12">
        <f>VLOOKUP($J232,Cabos!$A$2:$D$9,3,FALSE)</f>
        <v>0.45369999999999999</v>
      </c>
      <c r="F232" s="12">
        <f>VLOOKUP($J232,Cabos!$A$2:$E$9,5,FALSE)</f>
        <v>3.6416605972323381E-6</v>
      </c>
      <c r="G232" s="1">
        <v>0.32605000000000001</v>
      </c>
      <c r="H232" s="12" t="s">
        <v>353</v>
      </c>
      <c r="J232" s="1" t="s">
        <v>345</v>
      </c>
      <c r="K232" s="9">
        <f t="shared" si="6"/>
        <v>0.26501168224299065</v>
      </c>
      <c r="L232" s="9">
        <f t="shared" si="7"/>
        <v>75.157147521002301</v>
      </c>
    </row>
    <row r="233" spans="1:12" x14ac:dyDescent="0.25">
      <c r="A233" s="12">
        <v>232</v>
      </c>
      <c r="B233" s="1">
        <v>228</v>
      </c>
      <c r="C233" s="1">
        <v>232</v>
      </c>
      <c r="D233" s="12">
        <f>VLOOKUP($J233,Cabos!$A$2:$D$9,2,FALSE)</f>
        <v>1.712</v>
      </c>
      <c r="E233" s="12">
        <f>VLOOKUP($J233,Cabos!$A$2:$D$9,3,FALSE)</f>
        <v>0.45369999999999999</v>
      </c>
      <c r="F233" s="12">
        <f>VLOOKUP($J233,Cabos!$A$2:$E$9,5,FALSE)</f>
        <v>3.6416605972323381E-6</v>
      </c>
      <c r="G233" s="1">
        <v>0.35438700000000001</v>
      </c>
      <c r="H233" s="12" t="s">
        <v>353</v>
      </c>
      <c r="J233" s="1" t="s">
        <v>345</v>
      </c>
      <c r="K233" s="9">
        <f t="shared" si="6"/>
        <v>0.26501168224299065</v>
      </c>
      <c r="L233" s="9">
        <f t="shared" si="7"/>
        <v>75.157147521002301</v>
      </c>
    </row>
    <row r="234" spans="1:12" x14ac:dyDescent="0.25">
      <c r="A234" s="12">
        <v>233</v>
      </c>
      <c r="B234" s="1">
        <v>232</v>
      </c>
      <c r="C234" s="1">
        <v>237</v>
      </c>
      <c r="D234" s="12">
        <f>VLOOKUP($J234,Cabos!$A$2:$D$9,2,FALSE)</f>
        <v>1.712</v>
      </c>
      <c r="E234" s="12">
        <f>VLOOKUP($J234,Cabos!$A$2:$D$9,3,FALSE)</f>
        <v>0.45369999999999999</v>
      </c>
      <c r="F234" s="12">
        <f>VLOOKUP($J234,Cabos!$A$2:$E$9,5,FALSE)</f>
        <v>3.6416605972323381E-6</v>
      </c>
      <c r="G234" s="1">
        <v>0.25780599999999998</v>
      </c>
      <c r="H234" s="12" t="s">
        <v>353</v>
      </c>
      <c r="J234" s="1" t="s">
        <v>345</v>
      </c>
      <c r="K234" s="9">
        <f t="shared" si="6"/>
        <v>0.26501168224299065</v>
      </c>
      <c r="L234" s="9">
        <f t="shared" si="7"/>
        <v>75.157147521002301</v>
      </c>
    </row>
    <row r="235" spans="1:12" x14ac:dyDescent="0.25">
      <c r="A235" s="12">
        <v>234</v>
      </c>
      <c r="B235" s="1">
        <v>237</v>
      </c>
      <c r="C235" s="1">
        <v>239</v>
      </c>
      <c r="D235" s="12">
        <f>VLOOKUP($J235,Cabos!$A$2:$D$9,2,FALSE)</f>
        <v>1.712</v>
      </c>
      <c r="E235" s="12">
        <f>VLOOKUP($J235,Cabos!$A$2:$D$9,3,FALSE)</f>
        <v>0.45369999999999999</v>
      </c>
      <c r="F235" s="12">
        <f>VLOOKUP($J235,Cabos!$A$2:$E$9,5,FALSE)</f>
        <v>3.6416605972323381E-6</v>
      </c>
      <c r="G235" s="1">
        <v>5.5454000000000003E-2</v>
      </c>
      <c r="H235" s="12" t="s">
        <v>353</v>
      </c>
      <c r="J235" s="1" t="s">
        <v>345</v>
      </c>
      <c r="K235" s="9">
        <f t="shared" si="6"/>
        <v>0.26501168224299065</v>
      </c>
      <c r="L235" s="9">
        <f t="shared" si="7"/>
        <v>75.157147521002301</v>
      </c>
    </row>
    <row r="236" spans="1:12" x14ac:dyDescent="0.25">
      <c r="A236" s="12">
        <v>235</v>
      </c>
      <c r="B236" s="1">
        <v>221</v>
      </c>
      <c r="C236" s="1">
        <v>229</v>
      </c>
      <c r="D236" s="12">
        <f>VLOOKUP($J236,Cabos!$A$2:$D$9,2,FALSE)</f>
        <v>1.712</v>
      </c>
      <c r="E236" s="12">
        <f>VLOOKUP($J236,Cabos!$A$2:$D$9,3,FALSE)</f>
        <v>0.45369999999999999</v>
      </c>
      <c r="F236" s="12">
        <f>VLOOKUP($J236,Cabos!$A$2:$E$9,5,FALSE)</f>
        <v>3.6416605972323381E-6</v>
      </c>
      <c r="G236" s="1">
        <v>1.4452609999999999</v>
      </c>
      <c r="H236" s="12" t="s">
        <v>353</v>
      </c>
      <c r="J236" s="1" t="s">
        <v>345</v>
      </c>
      <c r="K236" s="9">
        <f t="shared" si="6"/>
        <v>0.26501168224299065</v>
      </c>
      <c r="L236" s="9">
        <f t="shared" si="7"/>
        <v>75.157147521002301</v>
      </c>
    </row>
    <row r="237" spans="1:12" x14ac:dyDescent="0.25">
      <c r="A237" s="12">
        <v>236</v>
      </c>
      <c r="B237" s="1">
        <v>229</v>
      </c>
      <c r="C237" s="1">
        <v>234</v>
      </c>
      <c r="D237" s="12">
        <f>VLOOKUP($J237,Cabos!$A$2:$D$9,2,FALSE)</f>
        <v>1.712</v>
      </c>
      <c r="E237" s="12">
        <f>VLOOKUP($J237,Cabos!$A$2:$D$9,3,FALSE)</f>
        <v>0.45369999999999999</v>
      </c>
      <c r="F237" s="12">
        <f>VLOOKUP($J237,Cabos!$A$2:$E$9,5,FALSE)</f>
        <v>3.6416605972323381E-6</v>
      </c>
      <c r="G237" s="1">
        <v>0.43075999999999998</v>
      </c>
      <c r="H237" s="12" t="s">
        <v>353</v>
      </c>
      <c r="J237" s="1" t="s">
        <v>345</v>
      </c>
      <c r="K237" s="9">
        <f t="shared" si="6"/>
        <v>0.26501168224299065</v>
      </c>
      <c r="L237" s="9">
        <f t="shared" si="7"/>
        <v>75.157147521002301</v>
      </c>
    </row>
    <row r="238" spans="1:12" x14ac:dyDescent="0.25">
      <c r="A238" s="12">
        <v>237</v>
      </c>
      <c r="B238" s="1">
        <v>234</v>
      </c>
      <c r="C238" s="1">
        <v>236</v>
      </c>
      <c r="D238" s="12">
        <f>VLOOKUP($J238,Cabos!$A$2:$D$9,2,FALSE)</f>
        <v>1.712</v>
      </c>
      <c r="E238" s="12">
        <f>VLOOKUP($J238,Cabos!$A$2:$D$9,3,FALSE)</f>
        <v>0.45369999999999999</v>
      </c>
      <c r="F238" s="12">
        <f>VLOOKUP($J238,Cabos!$A$2:$E$9,5,FALSE)</f>
        <v>3.6416605972323381E-6</v>
      </c>
      <c r="G238" s="1">
        <v>0.55450600000000005</v>
      </c>
      <c r="H238" s="12" t="s">
        <v>353</v>
      </c>
      <c r="J238" s="1" t="s">
        <v>345</v>
      </c>
      <c r="K238" s="9">
        <f t="shared" si="6"/>
        <v>0.26501168224299065</v>
      </c>
      <c r="L238" s="9">
        <f t="shared" si="7"/>
        <v>75.157147521002301</v>
      </c>
    </row>
    <row r="239" spans="1:12" x14ac:dyDescent="0.25">
      <c r="A239" s="12">
        <v>238</v>
      </c>
      <c r="B239" s="1">
        <v>236</v>
      </c>
      <c r="C239" s="1">
        <v>238</v>
      </c>
      <c r="D239" s="12">
        <f>VLOOKUP($J239,Cabos!$A$2:$D$9,2,FALSE)</f>
        <v>1.712</v>
      </c>
      <c r="E239" s="12">
        <f>VLOOKUP($J239,Cabos!$A$2:$D$9,3,FALSE)</f>
        <v>0.45369999999999999</v>
      </c>
      <c r="F239" s="12">
        <f>VLOOKUP($J239,Cabos!$A$2:$E$9,5,FALSE)</f>
        <v>3.6416605972323381E-6</v>
      </c>
      <c r="G239" s="1">
        <v>0.74678</v>
      </c>
      <c r="H239" s="12" t="s">
        <v>353</v>
      </c>
      <c r="J239" s="1" t="s">
        <v>345</v>
      </c>
      <c r="K239" s="9">
        <f t="shared" si="6"/>
        <v>0.26501168224299065</v>
      </c>
      <c r="L239" s="9">
        <f t="shared" si="7"/>
        <v>75.157147521002301</v>
      </c>
    </row>
    <row r="240" spans="1:12" x14ac:dyDescent="0.25">
      <c r="A240" s="12">
        <v>239</v>
      </c>
      <c r="B240" s="1">
        <v>224</v>
      </c>
      <c r="C240" s="1">
        <v>233</v>
      </c>
      <c r="D240" s="12">
        <f>VLOOKUP($J240,Cabos!$A$2:$D$9,2,FALSE)</f>
        <v>1.712</v>
      </c>
      <c r="E240" s="12">
        <f>VLOOKUP($J240,Cabos!$A$2:$D$9,3,FALSE)</f>
        <v>0.45369999999999999</v>
      </c>
      <c r="F240" s="12">
        <f>VLOOKUP($J240,Cabos!$A$2:$E$9,5,FALSE)</f>
        <v>3.6416605972323381E-6</v>
      </c>
      <c r="G240" s="1">
        <v>1.3093159999999999</v>
      </c>
      <c r="H240" s="12" t="s">
        <v>353</v>
      </c>
      <c r="J240" s="1" t="s">
        <v>345</v>
      </c>
      <c r="K240" s="9">
        <f t="shared" si="6"/>
        <v>0.26501168224299065</v>
      </c>
      <c r="L240" s="9">
        <f t="shared" si="7"/>
        <v>75.157147521002301</v>
      </c>
    </row>
    <row r="241" spans="1:12" x14ac:dyDescent="0.25">
      <c r="A241" s="12">
        <v>240</v>
      </c>
      <c r="B241" s="1">
        <v>233</v>
      </c>
      <c r="C241" s="1">
        <v>241</v>
      </c>
      <c r="D241" s="12">
        <f>VLOOKUP($J241,Cabos!$A$2:$D$9,2,FALSE)</f>
        <v>1.712</v>
      </c>
      <c r="E241" s="12">
        <f>VLOOKUP($J241,Cabos!$A$2:$D$9,3,FALSE)</f>
        <v>0.45369999999999999</v>
      </c>
      <c r="F241" s="12">
        <f>VLOOKUP($J241,Cabos!$A$2:$E$9,5,FALSE)</f>
        <v>3.6416605972323381E-6</v>
      </c>
      <c r="G241" s="1">
        <v>2.1477189999999999</v>
      </c>
      <c r="H241" s="12" t="s">
        <v>353</v>
      </c>
      <c r="J241" s="1" t="s">
        <v>345</v>
      </c>
      <c r="K241" s="9">
        <f t="shared" si="6"/>
        <v>0.26501168224299065</v>
      </c>
      <c r="L241" s="9">
        <f t="shared" si="7"/>
        <v>75.157147521002301</v>
      </c>
    </row>
    <row r="242" spans="1:12" x14ac:dyDescent="0.25">
      <c r="A242" s="12">
        <v>241</v>
      </c>
      <c r="B242" s="1">
        <v>225</v>
      </c>
      <c r="C242" s="1">
        <v>226</v>
      </c>
      <c r="D242" s="12">
        <f>VLOOKUP($J242,Cabos!$A$2:$D$9,2,FALSE)</f>
        <v>1.712</v>
      </c>
      <c r="E242" s="12">
        <f>VLOOKUP($J242,Cabos!$A$2:$D$9,3,FALSE)</f>
        <v>0.45369999999999999</v>
      </c>
      <c r="F242" s="12">
        <f>VLOOKUP($J242,Cabos!$A$2:$E$9,5,FALSE)</f>
        <v>3.6416605972323381E-6</v>
      </c>
      <c r="G242" s="1">
        <v>0.58307799999999999</v>
      </c>
      <c r="H242" s="12" t="s">
        <v>353</v>
      </c>
      <c r="J242" s="1" t="s">
        <v>345</v>
      </c>
      <c r="K242" s="9">
        <f t="shared" si="6"/>
        <v>0.26501168224299065</v>
      </c>
      <c r="L242" s="9">
        <f t="shared" si="7"/>
        <v>75.157147521002301</v>
      </c>
    </row>
    <row r="243" spans="1:12" x14ac:dyDescent="0.25">
      <c r="A243" s="12">
        <v>242</v>
      </c>
      <c r="B243" s="1">
        <v>226</v>
      </c>
      <c r="C243" s="1">
        <v>230</v>
      </c>
      <c r="D243" s="12">
        <f>VLOOKUP($J243,Cabos!$A$2:$D$9,2,FALSE)</f>
        <v>1.712</v>
      </c>
      <c r="E243" s="12">
        <f>VLOOKUP($J243,Cabos!$A$2:$D$9,3,FALSE)</f>
        <v>0.45369999999999999</v>
      </c>
      <c r="F243" s="12">
        <f>VLOOKUP($J243,Cabos!$A$2:$E$9,5,FALSE)</f>
        <v>3.6416605972323381E-6</v>
      </c>
      <c r="G243" s="1">
        <v>0.190109</v>
      </c>
      <c r="H243" s="12" t="s">
        <v>353</v>
      </c>
      <c r="J243" s="1" t="s">
        <v>345</v>
      </c>
      <c r="K243" s="9">
        <f t="shared" si="6"/>
        <v>0.26501168224299065</v>
      </c>
      <c r="L243" s="9">
        <f t="shared" si="7"/>
        <v>75.157147521002301</v>
      </c>
    </row>
    <row r="244" spans="1:12" x14ac:dyDescent="0.25">
      <c r="A244" s="12">
        <v>243</v>
      </c>
      <c r="B244" s="1">
        <v>226</v>
      </c>
      <c r="C244" s="1">
        <v>231</v>
      </c>
      <c r="D244" s="12">
        <f>VLOOKUP($J244,Cabos!$A$2:$D$9,2,FALSE)</f>
        <v>1.712</v>
      </c>
      <c r="E244" s="12">
        <f>VLOOKUP($J244,Cabos!$A$2:$D$9,3,FALSE)</f>
        <v>0.45369999999999999</v>
      </c>
      <c r="F244" s="12">
        <f>VLOOKUP($J244,Cabos!$A$2:$E$9,5,FALSE)</f>
        <v>3.6416605972323381E-6</v>
      </c>
      <c r="G244" s="1">
        <v>0.14685899999999999</v>
      </c>
      <c r="H244" s="12" t="s">
        <v>353</v>
      </c>
      <c r="J244" s="1" t="s">
        <v>345</v>
      </c>
      <c r="K244" s="9">
        <f t="shared" si="6"/>
        <v>0.26501168224299065</v>
      </c>
      <c r="L244" s="9">
        <f t="shared" si="7"/>
        <v>75.157147521002301</v>
      </c>
    </row>
    <row r="245" spans="1:12" x14ac:dyDescent="0.25">
      <c r="A245" s="12">
        <v>244</v>
      </c>
      <c r="B245" s="1">
        <v>228</v>
      </c>
      <c r="C245" s="1">
        <v>240</v>
      </c>
      <c r="D245" s="12">
        <f>VLOOKUP($J245,Cabos!$A$2:$D$9,2,FALSE)</f>
        <v>1.712</v>
      </c>
      <c r="E245" s="12">
        <f>VLOOKUP($J245,Cabos!$A$2:$D$9,3,FALSE)</f>
        <v>0.45369999999999999</v>
      </c>
      <c r="F245" s="12">
        <f>VLOOKUP($J245,Cabos!$A$2:$E$9,5,FALSE)</f>
        <v>3.6416605972323381E-6</v>
      </c>
      <c r="G245" s="1">
        <v>3.2615630000000002</v>
      </c>
      <c r="H245" s="12" t="s">
        <v>353</v>
      </c>
      <c r="J245" s="1" t="s">
        <v>345</v>
      </c>
      <c r="K245" s="9">
        <f t="shared" si="6"/>
        <v>0.26501168224299065</v>
      </c>
      <c r="L245" s="9">
        <f t="shared" si="7"/>
        <v>75.157147521002301</v>
      </c>
    </row>
    <row r="246" spans="1:12" x14ac:dyDescent="0.25">
      <c r="A246" s="12">
        <v>245</v>
      </c>
      <c r="B246" s="1">
        <v>240</v>
      </c>
      <c r="C246" s="1">
        <v>244</v>
      </c>
      <c r="D246" s="12">
        <f>VLOOKUP($J246,Cabos!$A$2:$D$9,2,FALSE)</f>
        <v>1.712</v>
      </c>
      <c r="E246" s="12">
        <f>VLOOKUP($J246,Cabos!$A$2:$D$9,3,FALSE)</f>
        <v>0.45369999999999999</v>
      </c>
      <c r="F246" s="12">
        <f>VLOOKUP($J246,Cabos!$A$2:$E$9,5,FALSE)</f>
        <v>3.6416605972323381E-6</v>
      </c>
      <c r="G246" s="1">
        <v>0.150531</v>
      </c>
      <c r="H246" s="12" t="s">
        <v>353</v>
      </c>
      <c r="J246" s="1" t="s">
        <v>345</v>
      </c>
      <c r="K246" s="9">
        <f t="shared" si="6"/>
        <v>0.26501168224299065</v>
      </c>
      <c r="L246" s="9">
        <f t="shared" si="7"/>
        <v>75.157147521002301</v>
      </c>
    </row>
    <row r="247" spans="1:12" x14ac:dyDescent="0.25">
      <c r="A247" s="12">
        <v>246</v>
      </c>
      <c r="B247" s="1">
        <v>233</v>
      </c>
      <c r="C247" s="1">
        <v>242</v>
      </c>
      <c r="D247" s="12">
        <f>VLOOKUP($J247,Cabos!$A$2:$D$9,2,FALSE)</f>
        <v>1.712</v>
      </c>
      <c r="E247" s="12">
        <f>VLOOKUP($J247,Cabos!$A$2:$D$9,3,FALSE)</f>
        <v>0.45369999999999999</v>
      </c>
      <c r="F247" s="12">
        <f>VLOOKUP($J247,Cabos!$A$2:$E$9,5,FALSE)</f>
        <v>3.6416605972323381E-6</v>
      </c>
      <c r="G247" s="1">
        <v>2.3081909999999999</v>
      </c>
      <c r="H247" s="12" t="s">
        <v>353</v>
      </c>
      <c r="J247" s="1" t="s">
        <v>345</v>
      </c>
      <c r="K247" s="9">
        <f t="shared" si="6"/>
        <v>0.26501168224299065</v>
      </c>
      <c r="L247" s="9">
        <f t="shared" si="7"/>
        <v>75.157147521002301</v>
      </c>
    </row>
    <row r="248" spans="1:12" x14ac:dyDescent="0.25">
      <c r="A248" s="12">
        <v>247</v>
      </c>
      <c r="B248" s="1">
        <v>240</v>
      </c>
      <c r="C248" s="1">
        <v>246</v>
      </c>
      <c r="D248" s="12">
        <f>VLOOKUP($J248,Cabos!$A$2:$D$9,2,FALSE)</f>
        <v>1.712</v>
      </c>
      <c r="E248" s="12">
        <f>VLOOKUP($J248,Cabos!$A$2:$D$9,3,FALSE)</f>
        <v>0.45369999999999999</v>
      </c>
      <c r="F248" s="12">
        <f>VLOOKUP($J248,Cabos!$A$2:$E$9,5,FALSE)</f>
        <v>3.6416605972323381E-6</v>
      </c>
      <c r="G248" s="1">
        <v>1.26675</v>
      </c>
      <c r="H248" s="12" t="s">
        <v>353</v>
      </c>
      <c r="J248" s="1" t="s">
        <v>345</v>
      </c>
      <c r="K248" s="9">
        <f t="shared" si="6"/>
        <v>0.26501168224299065</v>
      </c>
      <c r="L248" s="9">
        <f t="shared" si="7"/>
        <v>75.157147521002301</v>
      </c>
    </row>
    <row r="249" spans="1:12" x14ac:dyDescent="0.25">
      <c r="A249" s="12">
        <v>248</v>
      </c>
      <c r="B249" s="1">
        <v>246</v>
      </c>
      <c r="C249" s="1">
        <v>249</v>
      </c>
      <c r="D249" s="12">
        <f>VLOOKUP($J249,Cabos!$A$2:$D$9,2,FALSE)</f>
        <v>13.841799999999999</v>
      </c>
      <c r="E249" s="12">
        <f>VLOOKUP($J249,Cabos!$A$2:$D$9,3,FALSE)</f>
        <v>0.98819999999999997</v>
      </c>
      <c r="F249" s="12">
        <f>VLOOKUP($J249,Cabos!$A$2:$E$9,5,FALSE)</f>
        <v>0</v>
      </c>
      <c r="G249" s="1">
        <v>0.150065</v>
      </c>
      <c r="H249" s="12" t="s">
        <v>353</v>
      </c>
      <c r="J249" s="1" t="s">
        <v>346</v>
      </c>
      <c r="K249" s="9">
        <f t="shared" si="6"/>
        <v>7.139244895895043E-2</v>
      </c>
      <c r="L249" s="9">
        <f t="shared" si="7"/>
        <v>85.916442384451159</v>
      </c>
    </row>
    <row r="250" spans="1:12" x14ac:dyDescent="0.25">
      <c r="A250" s="12">
        <v>249</v>
      </c>
      <c r="B250" s="1">
        <v>240</v>
      </c>
      <c r="C250" s="1">
        <v>245</v>
      </c>
      <c r="D250" s="12">
        <f>VLOOKUP($J250,Cabos!$A$2:$D$9,2,FALSE)</f>
        <v>13.841799999999999</v>
      </c>
      <c r="E250" s="12">
        <f>VLOOKUP($J250,Cabos!$A$2:$D$9,3,FALSE)</f>
        <v>0.98819999999999997</v>
      </c>
      <c r="F250" s="12">
        <f>VLOOKUP($J250,Cabos!$A$2:$E$9,5,FALSE)</f>
        <v>0</v>
      </c>
      <c r="G250" s="1">
        <v>0.41794199999999998</v>
      </c>
      <c r="H250" s="12" t="s">
        <v>353</v>
      </c>
      <c r="J250" s="1" t="s">
        <v>346</v>
      </c>
      <c r="K250" s="9">
        <f t="shared" si="6"/>
        <v>7.139244895895043E-2</v>
      </c>
      <c r="L250" s="9">
        <f t="shared" si="7"/>
        <v>85.916442384451159</v>
      </c>
    </row>
    <row r="251" spans="1:12" x14ac:dyDescent="0.25">
      <c r="A251" s="12">
        <v>250</v>
      </c>
      <c r="B251" s="1">
        <v>245</v>
      </c>
      <c r="C251" s="1">
        <v>247</v>
      </c>
      <c r="D251" s="12">
        <f>VLOOKUP($J251,Cabos!$A$2:$D$9,2,FALSE)</f>
        <v>1.712</v>
      </c>
      <c r="E251" s="12">
        <f>VLOOKUP($J251,Cabos!$A$2:$D$9,3,FALSE)</f>
        <v>0.45369999999999999</v>
      </c>
      <c r="F251" s="12">
        <f>VLOOKUP($J251,Cabos!$A$2:$E$9,5,FALSE)</f>
        <v>3.6416605972323381E-6</v>
      </c>
      <c r="G251" s="1">
        <v>0.58659799999999995</v>
      </c>
      <c r="H251" s="12" t="s">
        <v>353</v>
      </c>
      <c r="J251" s="1" t="s">
        <v>345</v>
      </c>
      <c r="K251" s="9">
        <f t="shared" si="6"/>
        <v>0.26501168224299065</v>
      </c>
      <c r="L251" s="9">
        <f t="shared" si="7"/>
        <v>75.157147521002301</v>
      </c>
    </row>
    <row r="252" spans="1:12" x14ac:dyDescent="0.25">
      <c r="A252" s="12">
        <v>251</v>
      </c>
      <c r="B252" s="1">
        <v>247</v>
      </c>
      <c r="C252" s="1">
        <v>254</v>
      </c>
      <c r="D252" s="12">
        <f>VLOOKUP($J252,Cabos!$A$2:$D$9,2,FALSE)</f>
        <v>1.712</v>
      </c>
      <c r="E252" s="12">
        <f>VLOOKUP($J252,Cabos!$A$2:$D$9,3,FALSE)</f>
        <v>0.45369999999999999</v>
      </c>
      <c r="F252" s="12">
        <f>VLOOKUP($J252,Cabos!$A$2:$E$9,5,FALSE)</f>
        <v>3.6416605972323381E-6</v>
      </c>
      <c r="G252" s="1">
        <v>0.79486400000000001</v>
      </c>
      <c r="H252" s="12" t="s">
        <v>353</v>
      </c>
      <c r="J252" s="1" t="s">
        <v>345</v>
      </c>
      <c r="K252" s="9">
        <f t="shared" si="6"/>
        <v>0.26501168224299065</v>
      </c>
      <c r="L252" s="9">
        <f t="shared" si="7"/>
        <v>75.157147521002301</v>
      </c>
    </row>
    <row r="253" spans="1:12" x14ac:dyDescent="0.25">
      <c r="A253" s="12">
        <v>252</v>
      </c>
      <c r="B253" s="1">
        <v>254</v>
      </c>
      <c r="C253" s="1">
        <v>257</v>
      </c>
      <c r="D253" s="12">
        <f>VLOOKUP($J253,Cabos!$A$2:$D$9,2,FALSE)</f>
        <v>1.712</v>
      </c>
      <c r="E253" s="12">
        <f>VLOOKUP($J253,Cabos!$A$2:$D$9,3,FALSE)</f>
        <v>0.45369999999999999</v>
      </c>
      <c r="F253" s="12">
        <f>VLOOKUP($J253,Cabos!$A$2:$E$9,5,FALSE)</f>
        <v>3.6416605972323381E-6</v>
      </c>
      <c r="G253" s="1">
        <v>0.14576700000000001</v>
      </c>
      <c r="H253" s="12" t="s">
        <v>353</v>
      </c>
      <c r="J253" s="1" t="s">
        <v>345</v>
      </c>
      <c r="K253" s="9">
        <f t="shared" si="6"/>
        <v>0.26501168224299065</v>
      </c>
      <c r="L253" s="9">
        <f t="shared" si="7"/>
        <v>75.157147521002301</v>
      </c>
    </row>
    <row r="254" spans="1:12" x14ac:dyDescent="0.25">
      <c r="A254" s="12">
        <v>253</v>
      </c>
      <c r="B254" s="1">
        <v>257</v>
      </c>
      <c r="C254" s="1">
        <v>261</v>
      </c>
      <c r="D254" s="12">
        <f>VLOOKUP($J254,Cabos!$A$2:$D$9,2,FALSE)</f>
        <v>1.712</v>
      </c>
      <c r="E254" s="12">
        <f>VLOOKUP($J254,Cabos!$A$2:$D$9,3,FALSE)</f>
        <v>0.45369999999999999</v>
      </c>
      <c r="F254" s="12">
        <f>VLOOKUP($J254,Cabos!$A$2:$E$9,5,FALSE)</f>
        <v>3.6416605972323381E-6</v>
      </c>
      <c r="G254" s="1">
        <v>0.30500699999999997</v>
      </c>
      <c r="H254" s="12" t="s">
        <v>353</v>
      </c>
      <c r="J254" s="1" t="s">
        <v>345</v>
      </c>
      <c r="K254" s="9">
        <f t="shared" si="6"/>
        <v>0.26501168224299065</v>
      </c>
      <c r="L254" s="9">
        <f t="shared" si="7"/>
        <v>75.157147521002301</v>
      </c>
    </row>
    <row r="255" spans="1:12" x14ac:dyDescent="0.25">
      <c r="A255" s="12">
        <v>254</v>
      </c>
      <c r="B255" s="1">
        <v>261</v>
      </c>
      <c r="C255" s="1">
        <v>264</v>
      </c>
      <c r="D255" s="12">
        <f>VLOOKUP($J255,Cabos!$A$2:$D$9,2,FALSE)</f>
        <v>1.712</v>
      </c>
      <c r="E255" s="12">
        <f>VLOOKUP($J255,Cabos!$A$2:$D$9,3,FALSE)</f>
        <v>0.45369999999999999</v>
      </c>
      <c r="F255" s="12">
        <f>VLOOKUP($J255,Cabos!$A$2:$E$9,5,FALSE)</f>
        <v>3.6416605972323381E-6</v>
      </c>
      <c r="G255" s="1">
        <v>9.4676999999999997E-2</v>
      </c>
      <c r="H255" s="12" t="s">
        <v>353</v>
      </c>
      <c r="J255" s="1" t="s">
        <v>345</v>
      </c>
      <c r="K255" s="9">
        <f t="shared" si="6"/>
        <v>0.26501168224299065</v>
      </c>
      <c r="L255" s="9">
        <f t="shared" si="7"/>
        <v>75.157147521002301</v>
      </c>
    </row>
    <row r="256" spans="1:12" x14ac:dyDescent="0.25">
      <c r="A256" s="12">
        <v>255</v>
      </c>
      <c r="B256" s="1">
        <v>264</v>
      </c>
      <c r="C256" s="1">
        <v>267</v>
      </c>
      <c r="D256" s="12">
        <f>VLOOKUP($J256,Cabos!$A$2:$D$9,2,FALSE)</f>
        <v>1.712</v>
      </c>
      <c r="E256" s="12">
        <f>VLOOKUP($J256,Cabos!$A$2:$D$9,3,FALSE)</f>
        <v>0.45369999999999999</v>
      </c>
      <c r="F256" s="12">
        <f>VLOOKUP($J256,Cabos!$A$2:$E$9,5,FALSE)</f>
        <v>3.6416605972323381E-6</v>
      </c>
      <c r="G256" s="1">
        <v>0.11990099999999999</v>
      </c>
      <c r="H256" s="12" t="s">
        <v>353</v>
      </c>
      <c r="J256" s="1" t="s">
        <v>345</v>
      </c>
      <c r="K256" s="9">
        <f t="shared" si="6"/>
        <v>0.26501168224299065</v>
      </c>
      <c r="L256" s="9">
        <f t="shared" si="7"/>
        <v>75.157147521002301</v>
      </c>
    </row>
    <row r="257" spans="1:12" x14ac:dyDescent="0.25">
      <c r="A257" s="12">
        <v>256</v>
      </c>
      <c r="B257" s="1">
        <v>243</v>
      </c>
      <c r="C257" s="1">
        <v>253</v>
      </c>
      <c r="D257" s="12">
        <f>VLOOKUP($J257,Cabos!$A$2:$D$9,2,FALSE)</f>
        <v>1.712</v>
      </c>
      <c r="E257" s="12">
        <f>VLOOKUP($J257,Cabos!$A$2:$D$9,3,FALSE)</f>
        <v>0.45369999999999999</v>
      </c>
      <c r="F257" s="12">
        <f>VLOOKUP($J257,Cabos!$A$2:$E$9,5,FALSE)</f>
        <v>3.6416605972323381E-6</v>
      </c>
      <c r="G257" s="1">
        <v>1.2027460000000001</v>
      </c>
      <c r="H257" s="12" t="s">
        <v>353</v>
      </c>
      <c r="J257" s="1" t="s">
        <v>345</v>
      </c>
      <c r="K257" s="9">
        <f t="shared" si="6"/>
        <v>0.26501168224299065</v>
      </c>
      <c r="L257" s="9">
        <f t="shared" si="7"/>
        <v>75.157147521002301</v>
      </c>
    </row>
    <row r="258" spans="1:12" x14ac:dyDescent="0.25">
      <c r="A258" s="12">
        <v>257</v>
      </c>
      <c r="B258" s="1">
        <v>253</v>
      </c>
      <c r="C258" s="1">
        <v>258</v>
      </c>
      <c r="D258" s="12">
        <f>VLOOKUP($J258,Cabos!$A$2:$D$9,2,FALSE)</f>
        <v>1.712</v>
      </c>
      <c r="E258" s="12">
        <f>VLOOKUP($J258,Cabos!$A$2:$D$9,3,FALSE)</f>
        <v>0.45369999999999999</v>
      </c>
      <c r="F258" s="12">
        <f>VLOOKUP($J258,Cabos!$A$2:$E$9,5,FALSE)</f>
        <v>3.6416605972323381E-6</v>
      </c>
      <c r="G258" s="1">
        <v>0.34104699999999999</v>
      </c>
      <c r="H258" s="12" t="s">
        <v>353</v>
      </c>
      <c r="J258" s="1" t="s">
        <v>345</v>
      </c>
      <c r="K258" s="9">
        <f t="shared" si="6"/>
        <v>0.26501168224299065</v>
      </c>
      <c r="L258" s="9">
        <f t="shared" si="7"/>
        <v>75.157147521002301</v>
      </c>
    </row>
    <row r="259" spans="1:12" x14ac:dyDescent="0.25">
      <c r="A259" s="12">
        <v>258</v>
      </c>
      <c r="B259" s="1">
        <v>258</v>
      </c>
      <c r="C259" s="1">
        <v>265</v>
      </c>
      <c r="D259" s="12">
        <f>VLOOKUP($J259,Cabos!$A$2:$D$9,2,FALSE)</f>
        <v>1.712</v>
      </c>
      <c r="E259" s="12">
        <f>VLOOKUP($J259,Cabos!$A$2:$D$9,3,FALSE)</f>
        <v>0.45369999999999999</v>
      </c>
      <c r="F259" s="12">
        <f>VLOOKUP($J259,Cabos!$A$2:$E$9,5,FALSE)</f>
        <v>3.6416605972323381E-6</v>
      </c>
      <c r="G259" s="1">
        <v>0.51966400000000001</v>
      </c>
      <c r="H259" s="12" t="s">
        <v>353</v>
      </c>
      <c r="J259" s="1" t="s">
        <v>345</v>
      </c>
      <c r="K259" s="9">
        <f t="shared" ref="K259:K322" si="8">E259/D259</f>
        <v>0.26501168224299065</v>
      </c>
      <c r="L259" s="9">
        <f t="shared" ref="L259:L322" si="9">90-DEGREES(ATAN(K259))</f>
        <v>75.157147521002301</v>
      </c>
    </row>
    <row r="260" spans="1:12" x14ac:dyDescent="0.25">
      <c r="A260" s="12">
        <v>259</v>
      </c>
      <c r="B260" s="1">
        <v>265</v>
      </c>
      <c r="C260" s="1">
        <v>271</v>
      </c>
      <c r="D260" s="12">
        <f>VLOOKUP($J260,Cabos!$A$2:$D$9,2,FALSE)</f>
        <v>1.712</v>
      </c>
      <c r="E260" s="12">
        <f>VLOOKUP($J260,Cabos!$A$2:$D$9,3,FALSE)</f>
        <v>0.45369999999999999</v>
      </c>
      <c r="F260" s="12">
        <f>VLOOKUP($J260,Cabos!$A$2:$E$9,5,FALSE)</f>
        <v>3.6416605972323381E-6</v>
      </c>
      <c r="G260" s="1">
        <v>0.43448900000000001</v>
      </c>
      <c r="H260" s="12" t="s">
        <v>353</v>
      </c>
      <c r="J260" s="1" t="s">
        <v>345</v>
      </c>
      <c r="K260" s="9">
        <f t="shared" si="8"/>
        <v>0.26501168224299065</v>
      </c>
      <c r="L260" s="9">
        <f t="shared" si="9"/>
        <v>75.157147521002301</v>
      </c>
    </row>
    <row r="261" spans="1:12" x14ac:dyDescent="0.25">
      <c r="A261" s="12">
        <v>260</v>
      </c>
      <c r="B261" s="1">
        <v>271</v>
      </c>
      <c r="C261" s="1">
        <v>275</v>
      </c>
      <c r="D261" s="12">
        <f>VLOOKUP($J261,Cabos!$A$2:$D$9,2,FALSE)</f>
        <v>1.712</v>
      </c>
      <c r="E261" s="12">
        <f>VLOOKUP($J261,Cabos!$A$2:$D$9,3,FALSE)</f>
        <v>0.45369999999999999</v>
      </c>
      <c r="F261" s="12">
        <f>VLOOKUP($J261,Cabos!$A$2:$E$9,5,FALSE)</f>
        <v>3.6416605972323381E-6</v>
      </c>
      <c r="G261" s="1">
        <v>0.64632999999999996</v>
      </c>
      <c r="H261" s="12" t="s">
        <v>353</v>
      </c>
      <c r="J261" s="1" t="s">
        <v>345</v>
      </c>
      <c r="K261" s="9">
        <f t="shared" si="8"/>
        <v>0.26501168224299065</v>
      </c>
      <c r="L261" s="9">
        <f t="shared" si="9"/>
        <v>75.157147521002301</v>
      </c>
    </row>
    <row r="262" spans="1:12" x14ac:dyDescent="0.25">
      <c r="A262" s="12">
        <v>261</v>
      </c>
      <c r="B262" s="1">
        <v>275</v>
      </c>
      <c r="C262" s="1">
        <v>284</v>
      </c>
      <c r="D262" s="12">
        <f>VLOOKUP($J262,Cabos!$A$2:$D$9,2,FALSE)</f>
        <v>1.712</v>
      </c>
      <c r="E262" s="12">
        <f>VLOOKUP($J262,Cabos!$A$2:$D$9,3,FALSE)</f>
        <v>0.45369999999999999</v>
      </c>
      <c r="F262" s="12">
        <f>VLOOKUP($J262,Cabos!$A$2:$E$9,5,FALSE)</f>
        <v>3.6416605972323381E-6</v>
      </c>
      <c r="G262" s="1">
        <v>0.93262100000000003</v>
      </c>
      <c r="H262" s="12" t="s">
        <v>353</v>
      </c>
      <c r="J262" s="1" t="s">
        <v>345</v>
      </c>
      <c r="K262" s="9">
        <f t="shared" si="8"/>
        <v>0.26501168224299065</v>
      </c>
      <c r="L262" s="9">
        <f t="shared" si="9"/>
        <v>75.157147521002301</v>
      </c>
    </row>
    <row r="263" spans="1:12" x14ac:dyDescent="0.25">
      <c r="A263" s="12">
        <v>262</v>
      </c>
      <c r="B263" s="1">
        <v>284</v>
      </c>
      <c r="C263" s="1">
        <v>295</v>
      </c>
      <c r="D263" s="12">
        <f>VLOOKUP($J263,Cabos!$A$2:$D$9,2,FALSE)</f>
        <v>1.712</v>
      </c>
      <c r="E263" s="12">
        <f>VLOOKUP($J263,Cabos!$A$2:$D$9,3,FALSE)</f>
        <v>0.45369999999999999</v>
      </c>
      <c r="F263" s="12">
        <f>VLOOKUP($J263,Cabos!$A$2:$E$9,5,FALSE)</f>
        <v>3.6416605972323381E-6</v>
      </c>
      <c r="G263" s="1">
        <v>0.62448599999999999</v>
      </c>
      <c r="H263" s="12" t="s">
        <v>353</v>
      </c>
      <c r="J263" s="1" t="s">
        <v>345</v>
      </c>
      <c r="K263" s="9">
        <f t="shared" si="8"/>
        <v>0.26501168224299065</v>
      </c>
      <c r="L263" s="9">
        <f t="shared" si="9"/>
        <v>75.157147521002301</v>
      </c>
    </row>
    <row r="264" spans="1:12" x14ac:dyDescent="0.25">
      <c r="A264" s="12">
        <v>263</v>
      </c>
      <c r="B264" s="1">
        <v>295</v>
      </c>
      <c r="C264" s="1">
        <v>301</v>
      </c>
      <c r="D264" s="12">
        <f>VLOOKUP($J264,Cabos!$A$2:$D$9,2,FALSE)</f>
        <v>1.712</v>
      </c>
      <c r="E264" s="12">
        <f>VLOOKUP($J264,Cabos!$A$2:$D$9,3,FALSE)</f>
        <v>0.45369999999999999</v>
      </c>
      <c r="F264" s="12">
        <f>VLOOKUP($J264,Cabos!$A$2:$E$9,5,FALSE)</f>
        <v>3.6416605972323381E-6</v>
      </c>
      <c r="G264" s="1">
        <v>0.51585000000000003</v>
      </c>
      <c r="H264" s="12" t="s">
        <v>353</v>
      </c>
      <c r="J264" s="1" t="s">
        <v>345</v>
      </c>
      <c r="K264" s="9">
        <f t="shared" si="8"/>
        <v>0.26501168224299065</v>
      </c>
      <c r="L264" s="9">
        <f t="shared" si="9"/>
        <v>75.157147521002301</v>
      </c>
    </row>
    <row r="265" spans="1:12" x14ac:dyDescent="0.25">
      <c r="A265" s="12">
        <v>264</v>
      </c>
      <c r="B265" s="1">
        <v>301</v>
      </c>
      <c r="C265" s="1">
        <v>305</v>
      </c>
      <c r="D265" s="12">
        <f>VLOOKUP($J265,Cabos!$A$2:$D$9,2,FALSE)</f>
        <v>1.712</v>
      </c>
      <c r="E265" s="12">
        <f>VLOOKUP($J265,Cabos!$A$2:$D$9,3,FALSE)</f>
        <v>0.45369999999999999</v>
      </c>
      <c r="F265" s="12">
        <f>VLOOKUP($J265,Cabos!$A$2:$E$9,5,FALSE)</f>
        <v>3.6416605972323381E-6</v>
      </c>
      <c r="G265" s="1">
        <v>0.70454899999999998</v>
      </c>
      <c r="H265" s="12" t="s">
        <v>353</v>
      </c>
      <c r="J265" s="1" t="s">
        <v>345</v>
      </c>
      <c r="K265" s="9">
        <f t="shared" si="8"/>
        <v>0.26501168224299065</v>
      </c>
      <c r="L265" s="9">
        <f t="shared" si="9"/>
        <v>75.157147521002301</v>
      </c>
    </row>
    <row r="266" spans="1:12" x14ac:dyDescent="0.25">
      <c r="A266" s="12">
        <v>265</v>
      </c>
      <c r="B266" s="1">
        <v>305</v>
      </c>
      <c r="C266" s="1">
        <v>307</v>
      </c>
      <c r="D266" s="12">
        <f>VLOOKUP($J266,Cabos!$A$2:$D$9,2,FALSE)</f>
        <v>1.712</v>
      </c>
      <c r="E266" s="12">
        <f>VLOOKUP($J266,Cabos!$A$2:$D$9,3,FALSE)</f>
        <v>0.45369999999999999</v>
      </c>
      <c r="F266" s="12">
        <f>VLOOKUP($J266,Cabos!$A$2:$E$9,5,FALSE)</f>
        <v>3.6416605972323381E-6</v>
      </c>
      <c r="G266" s="1">
        <v>0.14210999999999999</v>
      </c>
      <c r="H266" s="12" t="s">
        <v>353</v>
      </c>
      <c r="J266" s="1" t="s">
        <v>345</v>
      </c>
      <c r="K266" s="9">
        <f t="shared" si="8"/>
        <v>0.26501168224299065</v>
      </c>
      <c r="L266" s="9">
        <f t="shared" si="9"/>
        <v>75.157147521002301</v>
      </c>
    </row>
    <row r="267" spans="1:12" x14ac:dyDescent="0.25">
      <c r="A267" s="12">
        <v>266</v>
      </c>
      <c r="B267" s="1">
        <v>246</v>
      </c>
      <c r="C267" s="1">
        <v>251</v>
      </c>
      <c r="D267" s="12">
        <f>VLOOKUP($J267,Cabos!$A$2:$D$9,2,FALSE)</f>
        <v>1.712</v>
      </c>
      <c r="E267" s="12">
        <f>VLOOKUP($J267,Cabos!$A$2:$D$9,3,FALSE)</f>
        <v>0.45369999999999999</v>
      </c>
      <c r="F267" s="12">
        <f>VLOOKUP($J267,Cabos!$A$2:$E$9,5,FALSE)</f>
        <v>3.6416605972323381E-6</v>
      </c>
      <c r="G267" s="1">
        <v>1.048489</v>
      </c>
      <c r="H267" s="12" t="s">
        <v>353</v>
      </c>
      <c r="J267" s="1" t="s">
        <v>345</v>
      </c>
      <c r="K267" s="9">
        <f t="shared" si="8"/>
        <v>0.26501168224299065</v>
      </c>
      <c r="L267" s="9">
        <f t="shared" si="9"/>
        <v>75.157147521002301</v>
      </c>
    </row>
    <row r="268" spans="1:12" x14ac:dyDescent="0.25">
      <c r="A268" s="12">
        <v>267</v>
      </c>
      <c r="B268" s="1">
        <v>251</v>
      </c>
      <c r="C268" s="1">
        <v>256</v>
      </c>
      <c r="D268" s="12">
        <f>VLOOKUP($J268,Cabos!$A$2:$D$9,2,FALSE)</f>
        <v>1.712</v>
      </c>
      <c r="E268" s="12">
        <f>VLOOKUP($J268,Cabos!$A$2:$D$9,3,FALSE)</f>
        <v>0.45369999999999999</v>
      </c>
      <c r="F268" s="12">
        <f>VLOOKUP($J268,Cabos!$A$2:$E$9,5,FALSE)</f>
        <v>3.6416605972323381E-6</v>
      </c>
      <c r="G268" s="1">
        <v>0.51064699999999996</v>
      </c>
      <c r="H268" s="12" t="s">
        <v>353</v>
      </c>
      <c r="J268" s="1" t="s">
        <v>345</v>
      </c>
      <c r="K268" s="9">
        <f t="shared" si="8"/>
        <v>0.26501168224299065</v>
      </c>
      <c r="L268" s="9">
        <f t="shared" si="9"/>
        <v>75.157147521002301</v>
      </c>
    </row>
    <row r="269" spans="1:12" x14ac:dyDescent="0.25">
      <c r="A269" s="12">
        <v>268</v>
      </c>
      <c r="B269" s="1">
        <v>256</v>
      </c>
      <c r="C269" s="1">
        <v>263</v>
      </c>
      <c r="D269" s="12">
        <f>VLOOKUP($J269,Cabos!$A$2:$D$9,2,FALSE)</f>
        <v>1.712</v>
      </c>
      <c r="E269" s="12">
        <f>VLOOKUP($J269,Cabos!$A$2:$D$9,3,FALSE)</f>
        <v>0.45369999999999999</v>
      </c>
      <c r="F269" s="12">
        <f>VLOOKUP($J269,Cabos!$A$2:$E$9,5,FALSE)</f>
        <v>3.6416605972323381E-6</v>
      </c>
      <c r="G269" s="1">
        <v>0.58757499999999996</v>
      </c>
      <c r="H269" s="12" t="s">
        <v>353</v>
      </c>
      <c r="J269" s="1" t="s">
        <v>345</v>
      </c>
      <c r="K269" s="9">
        <f t="shared" si="8"/>
        <v>0.26501168224299065</v>
      </c>
      <c r="L269" s="9">
        <f t="shared" si="9"/>
        <v>75.157147521002301</v>
      </c>
    </row>
    <row r="270" spans="1:12" x14ac:dyDescent="0.25">
      <c r="A270" s="12">
        <v>269</v>
      </c>
      <c r="B270" s="1">
        <v>263</v>
      </c>
      <c r="C270" s="1">
        <v>270</v>
      </c>
      <c r="D270" s="12">
        <f>VLOOKUP($J270,Cabos!$A$2:$D$9,2,FALSE)</f>
        <v>13.841799999999999</v>
      </c>
      <c r="E270" s="12">
        <f>VLOOKUP($J270,Cabos!$A$2:$D$9,3,FALSE)</f>
        <v>0.98819999999999997</v>
      </c>
      <c r="F270" s="12">
        <f>VLOOKUP($J270,Cabos!$A$2:$E$9,5,FALSE)</f>
        <v>0</v>
      </c>
      <c r="G270" s="1">
        <v>0.87343800000000005</v>
      </c>
      <c r="H270" s="12" t="s">
        <v>353</v>
      </c>
      <c r="J270" s="1" t="s">
        <v>346</v>
      </c>
      <c r="K270" s="9">
        <f t="shared" si="8"/>
        <v>7.139244895895043E-2</v>
      </c>
      <c r="L270" s="9">
        <f t="shared" si="9"/>
        <v>85.916442384451159</v>
      </c>
    </row>
    <row r="271" spans="1:12" x14ac:dyDescent="0.25">
      <c r="A271" s="12">
        <v>270</v>
      </c>
      <c r="B271" s="1">
        <v>270</v>
      </c>
      <c r="C271" s="1">
        <v>272</v>
      </c>
      <c r="D271" s="12">
        <f>VLOOKUP($J271,Cabos!$A$2:$D$9,2,FALSE)</f>
        <v>1.712</v>
      </c>
      <c r="E271" s="12">
        <f>VLOOKUP($J271,Cabos!$A$2:$D$9,3,FALSE)</f>
        <v>0.45369999999999999</v>
      </c>
      <c r="F271" s="12">
        <f>VLOOKUP($J271,Cabos!$A$2:$E$9,5,FALSE)</f>
        <v>3.6416605972323381E-6</v>
      </c>
      <c r="G271" s="1">
        <v>0.17382</v>
      </c>
      <c r="H271" s="12" t="s">
        <v>353</v>
      </c>
      <c r="J271" s="1" t="s">
        <v>345</v>
      </c>
      <c r="K271" s="9">
        <f t="shared" si="8"/>
        <v>0.26501168224299065</v>
      </c>
      <c r="L271" s="9">
        <f t="shared" si="9"/>
        <v>75.157147521002301</v>
      </c>
    </row>
    <row r="272" spans="1:12" x14ac:dyDescent="0.25">
      <c r="A272" s="12">
        <v>271</v>
      </c>
      <c r="B272" s="1">
        <v>251</v>
      </c>
      <c r="C272" s="1">
        <v>260</v>
      </c>
      <c r="D272" s="12">
        <f>VLOOKUP($J272,Cabos!$A$2:$D$9,2,FALSE)</f>
        <v>1.712</v>
      </c>
      <c r="E272" s="12">
        <f>VLOOKUP($J272,Cabos!$A$2:$D$9,3,FALSE)</f>
        <v>0.45369999999999999</v>
      </c>
      <c r="F272" s="12">
        <f>VLOOKUP($J272,Cabos!$A$2:$E$9,5,FALSE)</f>
        <v>3.6416605972323381E-6</v>
      </c>
      <c r="G272" s="1">
        <v>0.81424700000000005</v>
      </c>
      <c r="H272" s="12" t="s">
        <v>353</v>
      </c>
      <c r="J272" s="1" t="s">
        <v>345</v>
      </c>
      <c r="K272" s="9">
        <f t="shared" si="8"/>
        <v>0.26501168224299065</v>
      </c>
      <c r="L272" s="9">
        <f t="shared" si="9"/>
        <v>75.157147521002301</v>
      </c>
    </row>
    <row r="273" spans="1:12" x14ac:dyDescent="0.25">
      <c r="A273" s="12">
        <v>272</v>
      </c>
      <c r="B273" s="1">
        <v>253</v>
      </c>
      <c r="C273" s="1">
        <v>255</v>
      </c>
      <c r="D273" s="12">
        <f>VLOOKUP($J273,Cabos!$A$2:$D$9,2,FALSE)</f>
        <v>1.712</v>
      </c>
      <c r="E273" s="12">
        <f>VLOOKUP($J273,Cabos!$A$2:$D$9,3,FALSE)</f>
        <v>0.45369999999999999</v>
      </c>
      <c r="F273" s="12">
        <f>VLOOKUP($J273,Cabos!$A$2:$E$9,5,FALSE)</f>
        <v>3.6416605972323381E-6</v>
      </c>
      <c r="G273" s="1">
        <v>7.7131000000000005E-2</v>
      </c>
      <c r="H273" s="12" t="s">
        <v>353</v>
      </c>
      <c r="J273" s="1" t="s">
        <v>345</v>
      </c>
      <c r="K273" s="9">
        <f t="shared" si="8"/>
        <v>0.26501168224299065</v>
      </c>
      <c r="L273" s="9">
        <f t="shared" si="9"/>
        <v>75.157147521002301</v>
      </c>
    </row>
    <row r="274" spans="1:12" x14ac:dyDescent="0.25">
      <c r="A274" s="12">
        <v>273</v>
      </c>
      <c r="B274" s="1">
        <v>256</v>
      </c>
      <c r="C274" s="1">
        <v>259</v>
      </c>
      <c r="D274" s="12">
        <f>VLOOKUP($J274,Cabos!$A$2:$D$9,2,FALSE)</f>
        <v>1.712</v>
      </c>
      <c r="E274" s="12">
        <f>VLOOKUP($J274,Cabos!$A$2:$D$9,3,FALSE)</f>
        <v>0.45369999999999999</v>
      </c>
      <c r="F274" s="12">
        <f>VLOOKUP($J274,Cabos!$A$2:$E$9,5,FALSE)</f>
        <v>3.6416605972323381E-6</v>
      </c>
      <c r="G274" s="1">
        <v>0.15490300000000001</v>
      </c>
      <c r="H274" s="12" t="s">
        <v>353</v>
      </c>
      <c r="J274" s="1" t="s">
        <v>345</v>
      </c>
      <c r="K274" s="9">
        <f t="shared" si="8"/>
        <v>0.26501168224299065</v>
      </c>
      <c r="L274" s="9">
        <f t="shared" si="9"/>
        <v>75.157147521002301</v>
      </c>
    </row>
    <row r="275" spans="1:12" x14ac:dyDescent="0.25">
      <c r="A275" s="12">
        <v>274</v>
      </c>
      <c r="B275" s="1">
        <v>258</v>
      </c>
      <c r="C275" s="1">
        <v>262</v>
      </c>
      <c r="D275" s="12">
        <f>VLOOKUP($J275,Cabos!$A$2:$D$9,2,FALSE)</f>
        <v>1.712</v>
      </c>
      <c r="E275" s="12">
        <f>VLOOKUP($J275,Cabos!$A$2:$D$9,3,FALSE)</f>
        <v>0.45369999999999999</v>
      </c>
      <c r="F275" s="12">
        <f>VLOOKUP($J275,Cabos!$A$2:$E$9,5,FALSE)</f>
        <v>3.6416605972323381E-6</v>
      </c>
      <c r="G275" s="1">
        <v>0.36935899999999999</v>
      </c>
      <c r="H275" s="12" t="s">
        <v>353</v>
      </c>
      <c r="J275" s="1" t="s">
        <v>345</v>
      </c>
      <c r="K275" s="9">
        <f t="shared" si="8"/>
        <v>0.26501168224299065</v>
      </c>
      <c r="L275" s="9">
        <f t="shared" si="9"/>
        <v>75.157147521002301</v>
      </c>
    </row>
    <row r="276" spans="1:12" x14ac:dyDescent="0.25">
      <c r="A276" s="12">
        <v>275</v>
      </c>
      <c r="B276" s="1">
        <v>262</v>
      </c>
      <c r="C276" s="1">
        <v>266</v>
      </c>
      <c r="D276" s="12">
        <f>VLOOKUP($J276,Cabos!$A$2:$D$9,2,FALSE)</f>
        <v>1.712</v>
      </c>
      <c r="E276" s="12">
        <f>VLOOKUP($J276,Cabos!$A$2:$D$9,3,FALSE)</f>
        <v>0.45369999999999999</v>
      </c>
      <c r="F276" s="12">
        <f>VLOOKUP($J276,Cabos!$A$2:$E$9,5,FALSE)</f>
        <v>3.6416605972323381E-6</v>
      </c>
      <c r="G276" s="1">
        <v>0.44078299999999998</v>
      </c>
      <c r="H276" s="12" t="s">
        <v>353</v>
      </c>
      <c r="J276" s="1" t="s">
        <v>345</v>
      </c>
      <c r="K276" s="9">
        <f t="shared" si="8"/>
        <v>0.26501168224299065</v>
      </c>
      <c r="L276" s="9">
        <f t="shared" si="9"/>
        <v>75.157147521002301</v>
      </c>
    </row>
    <row r="277" spans="1:12" x14ac:dyDescent="0.25">
      <c r="A277" s="12">
        <v>276</v>
      </c>
      <c r="B277" s="1">
        <v>266</v>
      </c>
      <c r="C277" s="1">
        <v>269</v>
      </c>
      <c r="D277" s="12">
        <f>VLOOKUP($J277,Cabos!$A$2:$D$9,2,FALSE)</f>
        <v>1.712</v>
      </c>
      <c r="E277" s="12">
        <f>VLOOKUP($J277,Cabos!$A$2:$D$9,3,FALSE)</f>
        <v>0.45369999999999999</v>
      </c>
      <c r="F277" s="12">
        <f>VLOOKUP($J277,Cabos!$A$2:$E$9,5,FALSE)</f>
        <v>3.6416605972323381E-6</v>
      </c>
      <c r="G277" s="1">
        <v>0.64085899999999996</v>
      </c>
      <c r="H277" s="12" t="s">
        <v>353</v>
      </c>
      <c r="J277" s="1" t="s">
        <v>345</v>
      </c>
      <c r="K277" s="9">
        <f t="shared" si="8"/>
        <v>0.26501168224299065</v>
      </c>
      <c r="L277" s="9">
        <f t="shared" si="9"/>
        <v>75.157147521002301</v>
      </c>
    </row>
    <row r="278" spans="1:12" x14ac:dyDescent="0.25">
      <c r="A278" s="12">
        <v>277</v>
      </c>
      <c r="B278" s="1">
        <v>266</v>
      </c>
      <c r="C278" s="1">
        <v>268</v>
      </c>
      <c r="D278" s="12">
        <f>VLOOKUP($J278,Cabos!$A$2:$D$9,2,FALSE)</f>
        <v>1.712</v>
      </c>
      <c r="E278" s="12">
        <f>VLOOKUP($J278,Cabos!$A$2:$D$9,3,FALSE)</f>
        <v>0.45369999999999999</v>
      </c>
      <c r="F278" s="12">
        <f>VLOOKUP($J278,Cabos!$A$2:$E$9,5,FALSE)</f>
        <v>3.6416605972323381E-6</v>
      </c>
      <c r="G278" s="1">
        <v>0.221193</v>
      </c>
      <c r="H278" s="12" t="s">
        <v>353</v>
      </c>
      <c r="J278" s="1" t="s">
        <v>345</v>
      </c>
      <c r="K278" s="9">
        <f t="shared" si="8"/>
        <v>0.26501168224299065</v>
      </c>
      <c r="L278" s="9">
        <f t="shared" si="9"/>
        <v>75.157147521002301</v>
      </c>
    </row>
    <row r="279" spans="1:12" x14ac:dyDescent="0.25">
      <c r="A279" s="12">
        <v>278</v>
      </c>
      <c r="B279" s="1">
        <v>270</v>
      </c>
      <c r="C279" s="1">
        <v>273</v>
      </c>
      <c r="D279" s="12">
        <f>VLOOKUP($J279,Cabos!$A$2:$D$9,2,FALSE)</f>
        <v>1.712</v>
      </c>
      <c r="E279" s="12">
        <f>VLOOKUP($J279,Cabos!$A$2:$D$9,3,FALSE)</f>
        <v>0.45369999999999999</v>
      </c>
      <c r="F279" s="12">
        <f>VLOOKUP($J279,Cabos!$A$2:$E$9,5,FALSE)</f>
        <v>3.6416605972323381E-6</v>
      </c>
      <c r="G279" s="1">
        <v>0.80254700000000001</v>
      </c>
      <c r="H279" s="12" t="s">
        <v>353</v>
      </c>
      <c r="J279" s="1" t="s">
        <v>345</v>
      </c>
      <c r="K279" s="9">
        <f t="shared" si="8"/>
        <v>0.26501168224299065</v>
      </c>
      <c r="L279" s="9">
        <f t="shared" si="9"/>
        <v>75.157147521002301</v>
      </c>
    </row>
    <row r="280" spans="1:12" x14ac:dyDescent="0.25">
      <c r="A280" s="12">
        <v>279</v>
      </c>
      <c r="B280" s="1">
        <v>273</v>
      </c>
      <c r="C280" s="1">
        <v>274</v>
      </c>
      <c r="D280" s="12">
        <f>VLOOKUP($J280,Cabos!$A$2:$D$9,2,FALSE)</f>
        <v>1.712</v>
      </c>
      <c r="E280" s="12">
        <f>VLOOKUP($J280,Cabos!$A$2:$D$9,3,FALSE)</f>
        <v>0.45369999999999999</v>
      </c>
      <c r="F280" s="12">
        <f>VLOOKUP($J280,Cabos!$A$2:$E$9,5,FALSE)</f>
        <v>3.6416605972323381E-6</v>
      </c>
      <c r="G280" s="1">
        <v>0.113761</v>
      </c>
      <c r="H280" s="12" t="s">
        <v>353</v>
      </c>
      <c r="J280" s="1" t="s">
        <v>345</v>
      </c>
      <c r="K280" s="9">
        <f t="shared" si="8"/>
        <v>0.26501168224299065</v>
      </c>
      <c r="L280" s="9">
        <f t="shared" si="9"/>
        <v>75.157147521002301</v>
      </c>
    </row>
    <row r="281" spans="1:12" x14ac:dyDescent="0.25">
      <c r="A281" s="12">
        <v>280</v>
      </c>
      <c r="B281" s="1">
        <v>274</v>
      </c>
      <c r="C281" s="1">
        <v>276</v>
      </c>
      <c r="D281" s="12">
        <f>VLOOKUP($J281,Cabos!$A$2:$D$9,2,FALSE)</f>
        <v>13.841799999999999</v>
      </c>
      <c r="E281" s="12">
        <f>VLOOKUP($J281,Cabos!$A$2:$D$9,3,FALSE)</f>
        <v>0.98819999999999997</v>
      </c>
      <c r="F281" s="12">
        <f>VLOOKUP($J281,Cabos!$A$2:$E$9,5,FALSE)</f>
        <v>0</v>
      </c>
      <c r="G281" s="1">
        <v>0.33999299999999999</v>
      </c>
      <c r="H281" s="12" t="s">
        <v>353</v>
      </c>
      <c r="J281" s="1" t="s">
        <v>346</v>
      </c>
      <c r="K281" s="9">
        <f t="shared" si="8"/>
        <v>7.139244895895043E-2</v>
      </c>
      <c r="L281" s="9">
        <f t="shared" si="9"/>
        <v>85.916442384451159</v>
      </c>
    </row>
    <row r="282" spans="1:12" x14ac:dyDescent="0.25">
      <c r="A282" s="12">
        <v>281</v>
      </c>
      <c r="B282" s="1">
        <v>274</v>
      </c>
      <c r="C282" s="1">
        <v>279</v>
      </c>
      <c r="D282" s="12">
        <f>VLOOKUP($J282,Cabos!$A$2:$D$9,2,FALSE)</f>
        <v>1.712</v>
      </c>
      <c r="E282" s="12">
        <f>VLOOKUP($J282,Cabos!$A$2:$D$9,3,FALSE)</f>
        <v>0.45369999999999999</v>
      </c>
      <c r="F282" s="12">
        <f>VLOOKUP($J282,Cabos!$A$2:$E$9,5,FALSE)</f>
        <v>3.6416605972323381E-6</v>
      </c>
      <c r="G282" s="1">
        <v>0.349028</v>
      </c>
      <c r="H282" s="12" t="s">
        <v>353</v>
      </c>
      <c r="J282" s="1" t="s">
        <v>345</v>
      </c>
      <c r="K282" s="9">
        <f t="shared" si="8"/>
        <v>0.26501168224299065</v>
      </c>
      <c r="L282" s="9">
        <f t="shared" si="9"/>
        <v>75.157147521002301</v>
      </c>
    </row>
    <row r="283" spans="1:12" x14ac:dyDescent="0.25">
      <c r="A283" s="12">
        <v>282</v>
      </c>
      <c r="B283" s="1">
        <v>279</v>
      </c>
      <c r="C283" s="1">
        <v>281</v>
      </c>
      <c r="D283" s="12">
        <f>VLOOKUP($J283,Cabos!$A$2:$D$9,2,FALSE)</f>
        <v>1.044</v>
      </c>
      <c r="E283" s="12">
        <f>VLOOKUP($J283,Cabos!$A$2:$D$9,3,FALSE)</f>
        <v>0.44619999999999999</v>
      </c>
      <c r="F283" s="12">
        <f>VLOOKUP($J283,Cabos!$A$2:$E$9,5,FALSE)</f>
        <v>3.7439161362785476E-6</v>
      </c>
      <c r="G283" s="1">
        <v>0.44899499999999998</v>
      </c>
      <c r="H283" s="12" t="s">
        <v>353</v>
      </c>
      <c r="J283" s="1" t="s">
        <v>347</v>
      </c>
      <c r="K283" s="9">
        <f t="shared" si="8"/>
        <v>0.42739463601532562</v>
      </c>
      <c r="L283" s="9">
        <f t="shared" si="9"/>
        <v>66.858396457106835</v>
      </c>
    </row>
    <row r="284" spans="1:12" x14ac:dyDescent="0.25">
      <c r="A284" s="12">
        <v>283</v>
      </c>
      <c r="B284" s="1">
        <v>281</v>
      </c>
      <c r="C284" s="1">
        <v>282</v>
      </c>
      <c r="D284" s="12">
        <f>VLOOKUP($J284,Cabos!$A$2:$D$9,2,FALSE)</f>
        <v>1.712</v>
      </c>
      <c r="E284" s="12">
        <f>VLOOKUP($J284,Cabos!$A$2:$D$9,3,FALSE)</f>
        <v>0.45369999999999999</v>
      </c>
      <c r="F284" s="12">
        <f>VLOOKUP($J284,Cabos!$A$2:$E$9,5,FALSE)</f>
        <v>3.6416605972323381E-6</v>
      </c>
      <c r="G284" s="1">
        <v>0.307448</v>
      </c>
      <c r="H284" s="12" t="s">
        <v>353</v>
      </c>
      <c r="J284" s="1" t="s">
        <v>345</v>
      </c>
      <c r="K284" s="9">
        <f t="shared" si="8"/>
        <v>0.26501168224299065</v>
      </c>
      <c r="L284" s="9">
        <f t="shared" si="9"/>
        <v>75.157147521002301</v>
      </c>
    </row>
    <row r="285" spans="1:12" x14ac:dyDescent="0.25">
      <c r="A285" s="12">
        <v>284</v>
      </c>
      <c r="B285" s="1">
        <v>282</v>
      </c>
      <c r="C285" s="1">
        <v>285</v>
      </c>
      <c r="D285" s="12">
        <f>VLOOKUP($J285,Cabos!$A$2:$D$9,2,FALSE)</f>
        <v>1.712</v>
      </c>
      <c r="E285" s="12">
        <f>VLOOKUP($J285,Cabos!$A$2:$D$9,3,FALSE)</f>
        <v>0.45369999999999999</v>
      </c>
      <c r="F285" s="12">
        <f>VLOOKUP($J285,Cabos!$A$2:$E$9,5,FALSE)</f>
        <v>3.6416605972323381E-6</v>
      </c>
      <c r="G285" s="1">
        <v>5.1691000000000001E-2</v>
      </c>
      <c r="H285" s="12" t="s">
        <v>353</v>
      </c>
      <c r="J285" s="1" t="s">
        <v>345</v>
      </c>
      <c r="K285" s="9">
        <f t="shared" si="8"/>
        <v>0.26501168224299065</v>
      </c>
      <c r="L285" s="9">
        <f t="shared" si="9"/>
        <v>75.157147521002301</v>
      </c>
    </row>
    <row r="286" spans="1:12" x14ac:dyDescent="0.25">
      <c r="A286" s="12">
        <v>285</v>
      </c>
      <c r="B286" s="1">
        <v>285</v>
      </c>
      <c r="C286" s="1">
        <v>287</v>
      </c>
      <c r="D286" s="12">
        <f>VLOOKUP($J286,Cabos!$A$2:$D$9,2,FALSE)</f>
        <v>1.712</v>
      </c>
      <c r="E286" s="12">
        <f>VLOOKUP($J286,Cabos!$A$2:$D$9,3,FALSE)</f>
        <v>0.45369999999999999</v>
      </c>
      <c r="F286" s="12">
        <f>VLOOKUP($J286,Cabos!$A$2:$E$9,5,FALSE)</f>
        <v>3.6416605972323381E-6</v>
      </c>
      <c r="G286" s="1">
        <v>0.31745600000000002</v>
      </c>
      <c r="H286" s="12" t="s">
        <v>353</v>
      </c>
      <c r="J286" s="1" t="s">
        <v>345</v>
      </c>
      <c r="K286" s="9">
        <f t="shared" si="8"/>
        <v>0.26501168224299065</v>
      </c>
      <c r="L286" s="9">
        <f t="shared" si="9"/>
        <v>75.157147521002301</v>
      </c>
    </row>
    <row r="287" spans="1:12" x14ac:dyDescent="0.25">
      <c r="A287" s="12">
        <v>286</v>
      </c>
      <c r="B287" s="1">
        <v>275</v>
      </c>
      <c r="C287" s="1">
        <v>277</v>
      </c>
      <c r="D287" s="12">
        <f>VLOOKUP($J287,Cabos!$A$2:$D$9,2,FALSE)</f>
        <v>1.712</v>
      </c>
      <c r="E287" s="12">
        <f>VLOOKUP($J287,Cabos!$A$2:$D$9,3,FALSE)</f>
        <v>0.45369999999999999</v>
      </c>
      <c r="F287" s="12">
        <f>VLOOKUP($J287,Cabos!$A$2:$E$9,5,FALSE)</f>
        <v>3.6416605972323381E-6</v>
      </c>
      <c r="G287" s="1">
        <v>0.18637899999999999</v>
      </c>
      <c r="H287" s="12" t="s">
        <v>353</v>
      </c>
      <c r="J287" s="1" t="s">
        <v>345</v>
      </c>
      <c r="K287" s="9">
        <f t="shared" si="8"/>
        <v>0.26501168224299065</v>
      </c>
      <c r="L287" s="9">
        <f t="shared" si="9"/>
        <v>75.157147521002301</v>
      </c>
    </row>
    <row r="288" spans="1:12" x14ac:dyDescent="0.25">
      <c r="A288" s="12">
        <v>287</v>
      </c>
      <c r="B288" s="1">
        <v>275</v>
      </c>
      <c r="C288" s="1">
        <v>278</v>
      </c>
      <c r="D288" s="12">
        <f>VLOOKUP($J288,Cabos!$A$2:$D$9,2,FALSE)</f>
        <v>1.712</v>
      </c>
      <c r="E288" s="12">
        <f>VLOOKUP($J288,Cabos!$A$2:$D$9,3,FALSE)</f>
        <v>0.45369999999999999</v>
      </c>
      <c r="F288" s="12">
        <f>VLOOKUP($J288,Cabos!$A$2:$E$9,5,FALSE)</f>
        <v>3.6416605972323381E-6</v>
      </c>
      <c r="G288" s="1">
        <v>0.35664000000000001</v>
      </c>
      <c r="H288" s="12" t="s">
        <v>353</v>
      </c>
      <c r="J288" s="1" t="s">
        <v>345</v>
      </c>
      <c r="K288" s="9">
        <f t="shared" si="8"/>
        <v>0.26501168224299065</v>
      </c>
      <c r="L288" s="9">
        <f t="shared" si="9"/>
        <v>75.157147521002301</v>
      </c>
    </row>
    <row r="289" spans="1:12" x14ac:dyDescent="0.25">
      <c r="A289" s="12">
        <v>288</v>
      </c>
      <c r="B289" s="1">
        <v>278</v>
      </c>
      <c r="C289" s="1">
        <v>280</v>
      </c>
      <c r="D289" s="12">
        <f>VLOOKUP($J289,Cabos!$A$2:$D$9,2,FALSE)</f>
        <v>1.712</v>
      </c>
      <c r="E289" s="12">
        <f>VLOOKUP($J289,Cabos!$A$2:$D$9,3,FALSE)</f>
        <v>0.45369999999999999</v>
      </c>
      <c r="F289" s="12">
        <f>VLOOKUP($J289,Cabos!$A$2:$E$9,5,FALSE)</f>
        <v>3.6416605972323381E-6</v>
      </c>
      <c r="G289" s="1">
        <v>0.63589399999999996</v>
      </c>
      <c r="H289" s="12" t="s">
        <v>353</v>
      </c>
      <c r="J289" s="1" t="s">
        <v>345</v>
      </c>
      <c r="K289" s="9">
        <f t="shared" si="8"/>
        <v>0.26501168224299065</v>
      </c>
      <c r="L289" s="9">
        <f t="shared" si="9"/>
        <v>75.157147521002301</v>
      </c>
    </row>
    <row r="290" spans="1:12" x14ac:dyDescent="0.25">
      <c r="A290" s="12">
        <v>289</v>
      </c>
      <c r="B290" s="1">
        <v>279</v>
      </c>
      <c r="C290" s="1">
        <v>283</v>
      </c>
      <c r="D290" s="12">
        <f>VLOOKUP($J290,Cabos!$A$2:$D$9,2,FALSE)</f>
        <v>13.841799999999999</v>
      </c>
      <c r="E290" s="12">
        <f>VLOOKUP($J290,Cabos!$A$2:$D$9,3,FALSE)</f>
        <v>0.98819999999999997</v>
      </c>
      <c r="F290" s="12">
        <f>VLOOKUP($J290,Cabos!$A$2:$E$9,5,FALSE)</f>
        <v>0</v>
      </c>
      <c r="G290" s="1">
        <v>0.50335700000000005</v>
      </c>
      <c r="H290" s="12" t="s">
        <v>353</v>
      </c>
      <c r="J290" s="1" t="s">
        <v>346</v>
      </c>
      <c r="K290" s="9">
        <f t="shared" si="8"/>
        <v>7.139244895895043E-2</v>
      </c>
      <c r="L290" s="9">
        <f t="shared" si="9"/>
        <v>85.916442384451159</v>
      </c>
    </row>
    <row r="291" spans="1:12" x14ac:dyDescent="0.25">
      <c r="A291" s="12">
        <v>290</v>
      </c>
      <c r="B291" s="1">
        <v>283</v>
      </c>
      <c r="C291" s="1">
        <v>286</v>
      </c>
      <c r="D291" s="12">
        <f>VLOOKUP($J291,Cabos!$A$2:$D$9,2,FALSE)</f>
        <v>13.841799999999999</v>
      </c>
      <c r="E291" s="12">
        <f>VLOOKUP($J291,Cabos!$A$2:$D$9,3,FALSE)</f>
        <v>0.98819999999999997</v>
      </c>
      <c r="F291" s="12">
        <f>VLOOKUP($J291,Cabos!$A$2:$E$9,5,FALSE)</f>
        <v>0</v>
      </c>
      <c r="G291" s="1">
        <v>0.340611</v>
      </c>
      <c r="H291" s="12" t="s">
        <v>353</v>
      </c>
      <c r="J291" s="1" t="s">
        <v>346</v>
      </c>
      <c r="K291" s="9">
        <f t="shared" si="8"/>
        <v>7.139244895895043E-2</v>
      </c>
      <c r="L291" s="9">
        <f t="shared" si="9"/>
        <v>85.916442384451159</v>
      </c>
    </row>
    <row r="292" spans="1:12" x14ac:dyDescent="0.25">
      <c r="A292" s="12">
        <v>291</v>
      </c>
      <c r="B292" s="1">
        <v>286</v>
      </c>
      <c r="C292" s="1">
        <v>292</v>
      </c>
      <c r="D292" s="12">
        <f>VLOOKUP($J292,Cabos!$A$2:$D$9,2,FALSE)</f>
        <v>13.841799999999999</v>
      </c>
      <c r="E292" s="12">
        <f>VLOOKUP($J292,Cabos!$A$2:$D$9,3,FALSE)</f>
        <v>0.98819999999999997</v>
      </c>
      <c r="F292" s="12">
        <f>VLOOKUP($J292,Cabos!$A$2:$E$9,5,FALSE)</f>
        <v>0</v>
      </c>
      <c r="G292" s="1">
        <v>0.55966300000000002</v>
      </c>
      <c r="H292" s="12" t="s">
        <v>353</v>
      </c>
      <c r="J292" s="1" t="s">
        <v>346</v>
      </c>
      <c r="K292" s="9">
        <f t="shared" si="8"/>
        <v>7.139244895895043E-2</v>
      </c>
      <c r="L292" s="9">
        <f t="shared" si="9"/>
        <v>85.916442384451159</v>
      </c>
    </row>
    <row r="293" spans="1:12" x14ac:dyDescent="0.25">
      <c r="A293" s="12">
        <v>292</v>
      </c>
      <c r="B293" s="1">
        <v>292</v>
      </c>
      <c r="C293" s="1">
        <v>297</v>
      </c>
      <c r="D293" s="12">
        <f>VLOOKUP($J293,Cabos!$A$2:$D$9,2,FALSE)</f>
        <v>13.841799999999999</v>
      </c>
      <c r="E293" s="12">
        <f>VLOOKUP($J293,Cabos!$A$2:$D$9,3,FALSE)</f>
        <v>0.98819999999999997</v>
      </c>
      <c r="F293" s="12">
        <f>VLOOKUP($J293,Cabos!$A$2:$E$9,5,FALSE)</f>
        <v>0</v>
      </c>
      <c r="G293" s="1">
        <v>0.22064700000000001</v>
      </c>
      <c r="H293" s="12" t="s">
        <v>353</v>
      </c>
      <c r="J293" s="1" t="s">
        <v>346</v>
      </c>
      <c r="K293" s="9">
        <f t="shared" si="8"/>
        <v>7.139244895895043E-2</v>
      </c>
      <c r="L293" s="9">
        <f t="shared" si="9"/>
        <v>85.916442384451159</v>
      </c>
    </row>
    <row r="294" spans="1:12" x14ac:dyDescent="0.25">
      <c r="A294" s="12">
        <v>293</v>
      </c>
      <c r="B294" s="1">
        <v>282</v>
      </c>
      <c r="C294" s="1">
        <v>288</v>
      </c>
      <c r="D294" s="12">
        <f>VLOOKUP($J294,Cabos!$A$2:$D$9,2,FALSE)</f>
        <v>1.712</v>
      </c>
      <c r="E294" s="12">
        <f>VLOOKUP($J294,Cabos!$A$2:$D$9,3,FALSE)</f>
        <v>0.45369999999999999</v>
      </c>
      <c r="F294" s="12">
        <f>VLOOKUP($J294,Cabos!$A$2:$E$9,5,FALSE)</f>
        <v>3.6416605972323381E-6</v>
      </c>
      <c r="G294" s="1">
        <v>0.78442599999999996</v>
      </c>
      <c r="H294" s="12" t="s">
        <v>353</v>
      </c>
      <c r="J294" s="1" t="s">
        <v>345</v>
      </c>
      <c r="K294" s="9">
        <f t="shared" si="8"/>
        <v>0.26501168224299065</v>
      </c>
      <c r="L294" s="9">
        <f t="shared" si="9"/>
        <v>75.157147521002301</v>
      </c>
    </row>
    <row r="295" spans="1:12" x14ac:dyDescent="0.25">
      <c r="A295" s="12">
        <v>294</v>
      </c>
      <c r="B295" s="1">
        <v>288</v>
      </c>
      <c r="C295" s="1">
        <v>290</v>
      </c>
      <c r="D295" s="12">
        <f>VLOOKUP($J295,Cabos!$A$2:$D$9,2,FALSE)</f>
        <v>1.712</v>
      </c>
      <c r="E295" s="12">
        <f>VLOOKUP($J295,Cabos!$A$2:$D$9,3,FALSE)</f>
        <v>0.45369999999999999</v>
      </c>
      <c r="F295" s="12">
        <f>VLOOKUP($J295,Cabos!$A$2:$E$9,5,FALSE)</f>
        <v>3.6416605972323381E-6</v>
      </c>
      <c r="G295" s="1">
        <v>0.39707999999999999</v>
      </c>
      <c r="H295" s="12" t="s">
        <v>353</v>
      </c>
      <c r="J295" s="1" t="s">
        <v>345</v>
      </c>
      <c r="K295" s="9">
        <f t="shared" si="8"/>
        <v>0.26501168224299065</v>
      </c>
      <c r="L295" s="9">
        <f t="shared" si="9"/>
        <v>75.157147521002301</v>
      </c>
    </row>
    <row r="296" spans="1:12" x14ac:dyDescent="0.25">
      <c r="A296" s="12">
        <v>295</v>
      </c>
      <c r="B296" s="1">
        <v>290</v>
      </c>
      <c r="C296" s="1">
        <v>296</v>
      </c>
      <c r="D296" s="12">
        <f>VLOOKUP($J296,Cabos!$A$2:$D$9,2,FALSE)</f>
        <v>1.712</v>
      </c>
      <c r="E296" s="12">
        <f>VLOOKUP($J296,Cabos!$A$2:$D$9,3,FALSE)</f>
        <v>0.45369999999999999</v>
      </c>
      <c r="F296" s="12">
        <f>VLOOKUP($J296,Cabos!$A$2:$E$9,5,FALSE)</f>
        <v>3.6416605972323381E-6</v>
      </c>
      <c r="G296" s="1">
        <v>0.364006</v>
      </c>
      <c r="H296" s="12" t="s">
        <v>353</v>
      </c>
      <c r="J296" s="1" t="s">
        <v>345</v>
      </c>
      <c r="K296" s="9">
        <f t="shared" si="8"/>
        <v>0.26501168224299065</v>
      </c>
      <c r="L296" s="9">
        <f t="shared" si="9"/>
        <v>75.157147521002301</v>
      </c>
    </row>
    <row r="297" spans="1:12" x14ac:dyDescent="0.25">
      <c r="A297" s="12">
        <v>296</v>
      </c>
      <c r="B297" s="1">
        <v>296</v>
      </c>
      <c r="C297" s="1">
        <v>298</v>
      </c>
      <c r="D297" s="12">
        <f>VLOOKUP($J297,Cabos!$A$2:$D$9,2,FALSE)</f>
        <v>1.712</v>
      </c>
      <c r="E297" s="12">
        <f>VLOOKUP($J297,Cabos!$A$2:$D$9,3,FALSE)</f>
        <v>0.45369999999999999</v>
      </c>
      <c r="F297" s="12">
        <f>VLOOKUP($J297,Cabos!$A$2:$E$9,5,FALSE)</f>
        <v>3.6416605972323381E-6</v>
      </c>
      <c r="G297" s="1">
        <v>0.115977</v>
      </c>
      <c r="H297" s="12" t="s">
        <v>353</v>
      </c>
      <c r="J297" s="1" t="s">
        <v>345</v>
      </c>
      <c r="K297" s="9">
        <f t="shared" si="8"/>
        <v>0.26501168224299065</v>
      </c>
      <c r="L297" s="9">
        <f t="shared" si="9"/>
        <v>75.157147521002301</v>
      </c>
    </row>
    <row r="298" spans="1:12" x14ac:dyDescent="0.25">
      <c r="A298" s="12">
        <v>297</v>
      </c>
      <c r="B298" s="1">
        <v>286</v>
      </c>
      <c r="C298" s="1">
        <v>289</v>
      </c>
      <c r="D298" s="12">
        <f>VLOOKUP($J298,Cabos!$A$2:$D$9,2,FALSE)</f>
        <v>13.841799999999999</v>
      </c>
      <c r="E298" s="12">
        <f>VLOOKUP($J298,Cabos!$A$2:$D$9,3,FALSE)</f>
        <v>0.98819999999999997</v>
      </c>
      <c r="F298" s="12">
        <f>VLOOKUP($J298,Cabos!$A$2:$E$9,5,FALSE)</f>
        <v>0</v>
      </c>
      <c r="G298" s="1">
        <v>0.40107700000000002</v>
      </c>
      <c r="H298" s="12" t="s">
        <v>353</v>
      </c>
      <c r="J298" s="1" t="s">
        <v>346</v>
      </c>
      <c r="K298" s="9">
        <f t="shared" si="8"/>
        <v>7.139244895895043E-2</v>
      </c>
      <c r="L298" s="9">
        <f t="shared" si="9"/>
        <v>85.916442384451159</v>
      </c>
    </row>
    <row r="299" spans="1:12" x14ac:dyDescent="0.25">
      <c r="A299" s="12">
        <v>298</v>
      </c>
      <c r="B299" s="1">
        <v>289</v>
      </c>
      <c r="C299" s="1">
        <v>293</v>
      </c>
      <c r="D299" s="12">
        <f>VLOOKUP($J299,Cabos!$A$2:$D$9,2,FALSE)</f>
        <v>13.841799999999999</v>
      </c>
      <c r="E299" s="12">
        <f>VLOOKUP($J299,Cabos!$A$2:$D$9,3,FALSE)</f>
        <v>0.98819999999999997</v>
      </c>
      <c r="F299" s="12">
        <f>VLOOKUP($J299,Cabos!$A$2:$E$9,5,FALSE)</f>
        <v>0</v>
      </c>
      <c r="G299" s="1">
        <v>0.10315199999999999</v>
      </c>
      <c r="H299" s="12" t="s">
        <v>353</v>
      </c>
      <c r="J299" s="1" t="s">
        <v>346</v>
      </c>
      <c r="K299" s="9">
        <f t="shared" si="8"/>
        <v>7.139244895895043E-2</v>
      </c>
      <c r="L299" s="9">
        <f t="shared" si="9"/>
        <v>85.916442384451159</v>
      </c>
    </row>
    <row r="300" spans="1:12" x14ac:dyDescent="0.25">
      <c r="A300" s="12">
        <v>299</v>
      </c>
      <c r="B300" s="1">
        <v>288</v>
      </c>
      <c r="C300" s="1">
        <v>291</v>
      </c>
      <c r="D300" s="12">
        <f>VLOOKUP($J300,Cabos!$A$2:$D$9,2,FALSE)</f>
        <v>1.712</v>
      </c>
      <c r="E300" s="12">
        <f>VLOOKUP($J300,Cabos!$A$2:$D$9,3,FALSE)</f>
        <v>0.45369999999999999</v>
      </c>
      <c r="F300" s="12">
        <f>VLOOKUP($J300,Cabos!$A$2:$E$9,5,FALSE)</f>
        <v>3.6416605972323381E-6</v>
      </c>
      <c r="G300" s="1">
        <v>0.217949</v>
      </c>
      <c r="H300" s="12" t="s">
        <v>353</v>
      </c>
      <c r="J300" s="1" t="s">
        <v>345</v>
      </c>
      <c r="K300" s="9">
        <f t="shared" si="8"/>
        <v>0.26501168224299065</v>
      </c>
      <c r="L300" s="9">
        <f t="shared" si="9"/>
        <v>75.157147521002301</v>
      </c>
    </row>
    <row r="301" spans="1:12" x14ac:dyDescent="0.25">
      <c r="A301" s="12">
        <v>300</v>
      </c>
      <c r="B301" s="1">
        <v>289</v>
      </c>
      <c r="C301" s="1">
        <v>294</v>
      </c>
      <c r="D301" s="12">
        <f>VLOOKUP($J301,Cabos!$A$2:$D$9,2,FALSE)</f>
        <v>13.841799999999999</v>
      </c>
      <c r="E301" s="12">
        <f>VLOOKUP($J301,Cabos!$A$2:$D$9,3,FALSE)</f>
        <v>0.98819999999999997</v>
      </c>
      <c r="F301" s="12">
        <f>VLOOKUP($J301,Cabos!$A$2:$E$9,5,FALSE)</f>
        <v>0</v>
      </c>
      <c r="G301" s="1">
        <v>0.35079500000000002</v>
      </c>
      <c r="H301" s="12" t="s">
        <v>353</v>
      </c>
      <c r="J301" s="1" t="s">
        <v>346</v>
      </c>
      <c r="K301" s="9">
        <f t="shared" si="8"/>
        <v>7.139244895895043E-2</v>
      </c>
      <c r="L301" s="9">
        <f t="shared" si="9"/>
        <v>85.916442384451159</v>
      </c>
    </row>
    <row r="302" spans="1:12" x14ac:dyDescent="0.25">
      <c r="A302" s="12">
        <v>301</v>
      </c>
      <c r="B302" s="1">
        <v>292</v>
      </c>
      <c r="C302" s="1">
        <v>299</v>
      </c>
      <c r="D302" s="12">
        <f>VLOOKUP($J302,Cabos!$A$2:$D$9,2,FALSE)</f>
        <v>13.841799999999999</v>
      </c>
      <c r="E302" s="12">
        <f>VLOOKUP($J302,Cabos!$A$2:$D$9,3,FALSE)</f>
        <v>0.98819999999999997</v>
      </c>
      <c r="F302" s="12">
        <f>VLOOKUP($J302,Cabos!$A$2:$E$9,5,FALSE)</f>
        <v>0</v>
      </c>
      <c r="G302" s="1">
        <v>0.80202799999999996</v>
      </c>
      <c r="H302" s="12" t="s">
        <v>353</v>
      </c>
      <c r="J302" s="1" t="s">
        <v>346</v>
      </c>
      <c r="K302" s="9">
        <f t="shared" si="8"/>
        <v>7.139244895895043E-2</v>
      </c>
      <c r="L302" s="9">
        <f t="shared" si="9"/>
        <v>85.916442384451159</v>
      </c>
    </row>
    <row r="303" spans="1:12" x14ac:dyDescent="0.25">
      <c r="A303" s="12">
        <v>302</v>
      </c>
      <c r="B303" s="1">
        <v>299</v>
      </c>
      <c r="C303" s="1">
        <v>300</v>
      </c>
      <c r="D303" s="12">
        <f>VLOOKUP($J303,Cabos!$A$2:$D$9,2,FALSE)</f>
        <v>13.841799999999999</v>
      </c>
      <c r="E303" s="12">
        <f>VLOOKUP($J303,Cabos!$A$2:$D$9,3,FALSE)</f>
        <v>0.98819999999999997</v>
      </c>
      <c r="F303" s="12">
        <f>VLOOKUP($J303,Cabos!$A$2:$E$9,5,FALSE)</f>
        <v>0</v>
      </c>
      <c r="G303" s="1">
        <v>0.34739399999999998</v>
      </c>
      <c r="H303" s="12" t="s">
        <v>353</v>
      </c>
      <c r="J303" s="1" t="s">
        <v>346</v>
      </c>
      <c r="K303" s="9">
        <f t="shared" si="8"/>
        <v>7.139244895895043E-2</v>
      </c>
      <c r="L303" s="9">
        <f t="shared" si="9"/>
        <v>85.916442384451159</v>
      </c>
    </row>
    <row r="304" spans="1:12" x14ac:dyDescent="0.25">
      <c r="A304" s="12">
        <v>303</v>
      </c>
      <c r="B304" s="1">
        <v>296</v>
      </c>
      <c r="C304" s="1">
        <v>304</v>
      </c>
      <c r="D304" s="12">
        <f>VLOOKUP($J304,Cabos!$A$2:$D$9,2,FALSE)</f>
        <v>1.712</v>
      </c>
      <c r="E304" s="12">
        <f>VLOOKUP($J304,Cabos!$A$2:$D$9,3,FALSE)</f>
        <v>0.45369999999999999</v>
      </c>
      <c r="F304" s="12">
        <f>VLOOKUP($J304,Cabos!$A$2:$E$9,5,FALSE)</f>
        <v>3.6416605972323381E-6</v>
      </c>
      <c r="G304" s="1">
        <v>1.2780739999999999</v>
      </c>
      <c r="H304" s="12" t="s">
        <v>353</v>
      </c>
      <c r="J304" s="1" t="s">
        <v>345</v>
      </c>
      <c r="K304" s="9">
        <f t="shared" si="8"/>
        <v>0.26501168224299065</v>
      </c>
      <c r="L304" s="9">
        <f t="shared" si="9"/>
        <v>75.157147521002301</v>
      </c>
    </row>
    <row r="305" spans="1:12" x14ac:dyDescent="0.25">
      <c r="A305" s="12">
        <v>304</v>
      </c>
      <c r="B305" s="1">
        <v>304</v>
      </c>
      <c r="C305" s="1">
        <v>306</v>
      </c>
      <c r="D305" s="12">
        <f>VLOOKUP($J305,Cabos!$A$2:$D$9,2,FALSE)</f>
        <v>1.712</v>
      </c>
      <c r="E305" s="12">
        <f>VLOOKUP($J305,Cabos!$A$2:$D$9,3,FALSE)</f>
        <v>0.45369999999999999</v>
      </c>
      <c r="F305" s="12">
        <f>VLOOKUP($J305,Cabos!$A$2:$E$9,5,FALSE)</f>
        <v>3.6416605972323381E-6</v>
      </c>
      <c r="G305" s="1">
        <v>0.28395199999999998</v>
      </c>
      <c r="H305" s="12" t="s">
        <v>353</v>
      </c>
      <c r="J305" s="1" t="s">
        <v>345</v>
      </c>
      <c r="K305" s="9">
        <f t="shared" si="8"/>
        <v>0.26501168224299065</v>
      </c>
      <c r="L305" s="9">
        <f t="shared" si="9"/>
        <v>75.157147521002301</v>
      </c>
    </row>
    <row r="306" spans="1:12" x14ac:dyDescent="0.25">
      <c r="A306" s="12">
        <v>305</v>
      </c>
      <c r="B306" s="1">
        <v>299</v>
      </c>
      <c r="C306" s="1">
        <v>302</v>
      </c>
      <c r="D306" s="12">
        <f>VLOOKUP($J306,Cabos!$A$2:$D$9,2,FALSE)</f>
        <v>13.841799999999999</v>
      </c>
      <c r="E306" s="12">
        <f>VLOOKUP($J306,Cabos!$A$2:$D$9,3,FALSE)</f>
        <v>0.98819999999999997</v>
      </c>
      <c r="F306" s="12">
        <f>VLOOKUP($J306,Cabos!$A$2:$E$9,5,FALSE)</f>
        <v>0</v>
      </c>
      <c r="G306" s="1">
        <v>0.30516199999999999</v>
      </c>
      <c r="H306" s="12" t="s">
        <v>353</v>
      </c>
      <c r="J306" s="1" t="s">
        <v>346</v>
      </c>
      <c r="K306" s="9">
        <f t="shared" si="8"/>
        <v>7.139244895895043E-2</v>
      </c>
      <c r="L306" s="9">
        <f t="shared" si="9"/>
        <v>85.916442384451159</v>
      </c>
    </row>
    <row r="307" spans="1:12" x14ac:dyDescent="0.25">
      <c r="A307" s="12">
        <v>306</v>
      </c>
      <c r="B307" s="1">
        <v>301</v>
      </c>
      <c r="C307" s="1">
        <v>303</v>
      </c>
      <c r="D307" s="12">
        <f>VLOOKUP($J307,Cabos!$A$2:$D$9,2,FALSE)</f>
        <v>1.712</v>
      </c>
      <c r="E307" s="12">
        <f>VLOOKUP($J307,Cabos!$A$2:$D$9,3,FALSE)</f>
        <v>0.45369999999999999</v>
      </c>
      <c r="F307" s="12">
        <f>VLOOKUP($J307,Cabos!$A$2:$E$9,5,FALSE)</f>
        <v>3.6416605972323381E-6</v>
      </c>
      <c r="G307" s="1">
        <v>0.43740899999999999</v>
      </c>
      <c r="H307" s="12" t="s">
        <v>353</v>
      </c>
      <c r="J307" s="1" t="s">
        <v>345</v>
      </c>
      <c r="K307" s="9">
        <f t="shared" si="8"/>
        <v>0.26501168224299065</v>
      </c>
      <c r="L307" s="9">
        <f t="shared" si="9"/>
        <v>75.157147521002301</v>
      </c>
    </row>
    <row r="308" spans="1:12" x14ac:dyDescent="0.25">
      <c r="A308" s="12">
        <v>307</v>
      </c>
      <c r="B308" s="1">
        <v>304</v>
      </c>
      <c r="C308" s="1">
        <v>308</v>
      </c>
      <c r="D308" s="12">
        <f>VLOOKUP($J308,Cabos!$A$2:$D$9,2,FALSE)</f>
        <v>1.712</v>
      </c>
      <c r="E308" s="12">
        <f>VLOOKUP($J308,Cabos!$A$2:$D$9,3,FALSE)</f>
        <v>0.45369999999999999</v>
      </c>
      <c r="F308" s="12">
        <f>VLOOKUP($J308,Cabos!$A$2:$E$9,5,FALSE)</f>
        <v>3.6416605972323381E-6</v>
      </c>
      <c r="G308" s="1">
        <v>0.796045</v>
      </c>
      <c r="H308" s="12" t="s">
        <v>353</v>
      </c>
      <c r="J308" s="1" t="s">
        <v>345</v>
      </c>
      <c r="K308" s="9">
        <f t="shared" si="8"/>
        <v>0.26501168224299065</v>
      </c>
      <c r="L308" s="9">
        <f t="shared" si="9"/>
        <v>75.157147521002301</v>
      </c>
    </row>
    <row r="309" spans="1:12" x14ac:dyDescent="0.25">
      <c r="A309" s="12">
        <v>308</v>
      </c>
      <c r="B309" s="1">
        <v>308</v>
      </c>
      <c r="C309" s="1">
        <v>310</v>
      </c>
      <c r="D309" s="12">
        <f>VLOOKUP($J309,Cabos!$A$2:$D$9,2,FALSE)</f>
        <v>1.712</v>
      </c>
      <c r="E309" s="12">
        <f>VLOOKUP($J309,Cabos!$A$2:$D$9,3,FALSE)</f>
        <v>0.45369999999999999</v>
      </c>
      <c r="F309" s="12">
        <f>VLOOKUP($J309,Cabos!$A$2:$E$9,5,FALSE)</f>
        <v>3.6416605972323381E-6</v>
      </c>
      <c r="G309" s="1">
        <v>0.79135200000000006</v>
      </c>
      <c r="H309" s="12" t="s">
        <v>353</v>
      </c>
      <c r="J309" s="1" t="s">
        <v>345</v>
      </c>
      <c r="K309" s="9">
        <f t="shared" si="8"/>
        <v>0.26501168224299065</v>
      </c>
      <c r="L309" s="9">
        <f t="shared" si="9"/>
        <v>75.157147521002301</v>
      </c>
    </row>
    <row r="310" spans="1:12" x14ac:dyDescent="0.25">
      <c r="A310" s="12">
        <v>309</v>
      </c>
      <c r="B310" s="1">
        <v>310</v>
      </c>
      <c r="C310" s="1">
        <v>312</v>
      </c>
      <c r="D310" s="12">
        <f>VLOOKUP($J310,Cabos!$A$2:$D$9,2,FALSE)</f>
        <v>1.712</v>
      </c>
      <c r="E310" s="12">
        <f>VLOOKUP($J310,Cabos!$A$2:$D$9,3,FALSE)</f>
        <v>0.45369999999999999</v>
      </c>
      <c r="F310" s="12">
        <f>VLOOKUP($J310,Cabos!$A$2:$E$9,5,FALSE)</f>
        <v>3.6416605972323381E-6</v>
      </c>
      <c r="G310" s="1">
        <v>0.64643399999999995</v>
      </c>
      <c r="H310" s="12" t="s">
        <v>353</v>
      </c>
      <c r="J310" s="1" t="s">
        <v>345</v>
      </c>
      <c r="K310" s="9">
        <f t="shared" si="8"/>
        <v>0.26501168224299065</v>
      </c>
      <c r="L310" s="9">
        <f t="shared" si="9"/>
        <v>75.157147521002301</v>
      </c>
    </row>
    <row r="311" spans="1:12" x14ac:dyDescent="0.25">
      <c r="A311" s="12">
        <v>310</v>
      </c>
      <c r="B311" s="1">
        <v>312</v>
      </c>
      <c r="C311" s="1">
        <v>314</v>
      </c>
      <c r="D311" s="12">
        <f>VLOOKUP($J311,Cabos!$A$2:$D$9,2,FALSE)</f>
        <v>1.712</v>
      </c>
      <c r="E311" s="12">
        <f>VLOOKUP($J311,Cabos!$A$2:$D$9,3,FALSE)</f>
        <v>0.45369999999999999</v>
      </c>
      <c r="F311" s="12">
        <f>VLOOKUP($J311,Cabos!$A$2:$E$9,5,FALSE)</f>
        <v>3.6416605972323381E-6</v>
      </c>
      <c r="G311" s="1">
        <v>0.41102699999999998</v>
      </c>
      <c r="H311" s="12" t="s">
        <v>353</v>
      </c>
      <c r="J311" s="1" t="s">
        <v>345</v>
      </c>
      <c r="K311" s="9">
        <f t="shared" si="8"/>
        <v>0.26501168224299065</v>
      </c>
      <c r="L311" s="9">
        <f t="shared" si="9"/>
        <v>75.157147521002301</v>
      </c>
    </row>
    <row r="312" spans="1:12" x14ac:dyDescent="0.25">
      <c r="A312" s="12">
        <v>311</v>
      </c>
      <c r="B312" s="1">
        <v>314</v>
      </c>
      <c r="C312" s="1">
        <v>315</v>
      </c>
      <c r="D312" s="12">
        <f>VLOOKUP($J312,Cabos!$A$2:$D$9,2,FALSE)</f>
        <v>1.712</v>
      </c>
      <c r="E312" s="12">
        <f>VLOOKUP($J312,Cabos!$A$2:$D$9,3,FALSE)</f>
        <v>0.45369999999999999</v>
      </c>
      <c r="F312" s="12">
        <f>VLOOKUP($J312,Cabos!$A$2:$E$9,5,FALSE)</f>
        <v>3.6416605972323381E-6</v>
      </c>
      <c r="G312" s="1">
        <v>0.10913299999999999</v>
      </c>
      <c r="H312" s="12" t="s">
        <v>353</v>
      </c>
      <c r="J312" s="1" t="s">
        <v>345</v>
      </c>
      <c r="K312" s="9">
        <f t="shared" si="8"/>
        <v>0.26501168224299065</v>
      </c>
      <c r="L312" s="9">
        <f t="shared" si="9"/>
        <v>75.157147521002301</v>
      </c>
    </row>
    <row r="313" spans="1:12" x14ac:dyDescent="0.25">
      <c r="A313" s="12">
        <v>312</v>
      </c>
      <c r="B313" s="1">
        <v>308</v>
      </c>
      <c r="C313" s="1">
        <v>309</v>
      </c>
      <c r="D313" s="12">
        <f>VLOOKUP($J313,Cabos!$A$2:$D$9,2,FALSE)</f>
        <v>1.712</v>
      </c>
      <c r="E313" s="12">
        <f>VLOOKUP($J313,Cabos!$A$2:$D$9,3,FALSE)</f>
        <v>0.45369999999999999</v>
      </c>
      <c r="F313" s="12">
        <f>VLOOKUP($J313,Cabos!$A$2:$E$9,5,FALSE)</f>
        <v>3.6416605972323381E-6</v>
      </c>
      <c r="G313" s="1">
        <v>0.131297</v>
      </c>
      <c r="H313" s="12" t="s">
        <v>353</v>
      </c>
      <c r="J313" s="1" t="s">
        <v>345</v>
      </c>
      <c r="K313" s="9">
        <f t="shared" si="8"/>
        <v>0.26501168224299065</v>
      </c>
      <c r="L313" s="9">
        <f t="shared" si="9"/>
        <v>75.157147521002301</v>
      </c>
    </row>
    <row r="314" spans="1:12" x14ac:dyDescent="0.25">
      <c r="A314" s="12">
        <v>313</v>
      </c>
      <c r="B314" s="1">
        <v>310</v>
      </c>
      <c r="C314" s="1">
        <v>313</v>
      </c>
      <c r="D314" s="12">
        <f>VLOOKUP($J314,Cabos!$A$2:$D$9,2,FALSE)</f>
        <v>1.712</v>
      </c>
      <c r="E314" s="12">
        <f>VLOOKUP($J314,Cabos!$A$2:$D$9,3,FALSE)</f>
        <v>0.45369999999999999</v>
      </c>
      <c r="F314" s="12">
        <f>VLOOKUP($J314,Cabos!$A$2:$E$9,5,FALSE)</f>
        <v>3.6416605972323381E-6</v>
      </c>
      <c r="G314" s="1">
        <v>0.73645799999999995</v>
      </c>
      <c r="H314" s="12" t="s">
        <v>353</v>
      </c>
      <c r="J314" s="1" t="s">
        <v>345</v>
      </c>
      <c r="K314" s="9">
        <f t="shared" si="8"/>
        <v>0.26501168224299065</v>
      </c>
      <c r="L314" s="9">
        <f t="shared" si="9"/>
        <v>75.157147521002301</v>
      </c>
    </row>
    <row r="315" spans="1:12" x14ac:dyDescent="0.25">
      <c r="A315" s="12">
        <v>314</v>
      </c>
      <c r="B315" s="1">
        <v>310</v>
      </c>
      <c r="C315" s="1">
        <v>311</v>
      </c>
      <c r="D315" s="12">
        <f>VLOOKUP($J315,Cabos!$A$2:$D$9,2,FALSE)</f>
        <v>1.712</v>
      </c>
      <c r="E315" s="12">
        <f>VLOOKUP($J315,Cabos!$A$2:$D$9,3,FALSE)</f>
        <v>0.45369999999999999</v>
      </c>
      <c r="F315" s="12">
        <f>VLOOKUP($J315,Cabos!$A$2:$E$9,5,FALSE)</f>
        <v>3.6416605972323381E-6</v>
      </c>
      <c r="G315" s="1">
        <v>0.15053800000000001</v>
      </c>
      <c r="H315" s="12" t="s">
        <v>353</v>
      </c>
      <c r="J315" s="1" t="s">
        <v>345</v>
      </c>
      <c r="K315" s="9">
        <f t="shared" si="8"/>
        <v>0.26501168224299065</v>
      </c>
      <c r="L315" s="9">
        <f t="shared" si="9"/>
        <v>75.157147521002301</v>
      </c>
    </row>
    <row r="316" spans="1:12" x14ac:dyDescent="0.25">
      <c r="A316" s="12">
        <v>315</v>
      </c>
      <c r="B316" s="1">
        <v>314</v>
      </c>
      <c r="C316" s="1">
        <v>316</v>
      </c>
      <c r="D316" s="12">
        <f>VLOOKUP($J316,Cabos!$A$2:$D$9,2,FALSE)</f>
        <v>1.712</v>
      </c>
      <c r="E316" s="12">
        <f>VLOOKUP($J316,Cabos!$A$2:$D$9,3,FALSE)</f>
        <v>0.45369999999999999</v>
      </c>
      <c r="F316" s="12">
        <f>VLOOKUP($J316,Cabos!$A$2:$E$9,5,FALSE)</f>
        <v>3.6416605972323381E-6</v>
      </c>
      <c r="G316" s="1">
        <v>0.315525</v>
      </c>
      <c r="H316" s="12" t="s">
        <v>353</v>
      </c>
      <c r="J316" s="1" t="s">
        <v>345</v>
      </c>
      <c r="K316" s="9">
        <f t="shared" si="8"/>
        <v>0.26501168224299065</v>
      </c>
      <c r="L316" s="9">
        <f t="shared" si="9"/>
        <v>75.157147521002301</v>
      </c>
    </row>
    <row r="317" spans="1:12" x14ac:dyDescent="0.25">
      <c r="A317" s="12">
        <v>316</v>
      </c>
      <c r="B317" s="1">
        <v>316</v>
      </c>
      <c r="C317" s="1">
        <v>318</v>
      </c>
      <c r="D317" s="12">
        <f>VLOOKUP($J317,Cabos!$A$2:$D$9,2,FALSE)</f>
        <v>1.712</v>
      </c>
      <c r="E317" s="12">
        <f>VLOOKUP($J317,Cabos!$A$2:$D$9,3,FALSE)</f>
        <v>0.45369999999999999</v>
      </c>
      <c r="F317" s="12">
        <f>VLOOKUP($J317,Cabos!$A$2:$E$9,5,FALSE)</f>
        <v>3.6416605972323381E-6</v>
      </c>
      <c r="G317" s="1">
        <v>1.091855</v>
      </c>
      <c r="H317" s="12" t="s">
        <v>353</v>
      </c>
      <c r="J317" s="1" t="s">
        <v>345</v>
      </c>
      <c r="K317" s="9">
        <f t="shared" si="8"/>
        <v>0.26501168224299065</v>
      </c>
      <c r="L317" s="9">
        <f t="shared" si="9"/>
        <v>75.157147521002301</v>
      </c>
    </row>
    <row r="318" spans="1:12" x14ac:dyDescent="0.25">
      <c r="A318" s="12">
        <v>317</v>
      </c>
      <c r="B318" s="1">
        <v>318</v>
      </c>
      <c r="C318" s="1">
        <v>319</v>
      </c>
      <c r="D318" s="12">
        <f>VLOOKUP($J318,Cabos!$A$2:$D$9,2,FALSE)</f>
        <v>1.712</v>
      </c>
      <c r="E318" s="12">
        <f>VLOOKUP($J318,Cabos!$A$2:$D$9,3,FALSE)</f>
        <v>0.45369999999999999</v>
      </c>
      <c r="F318" s="12">
        <f>VLOOKUP($J318,Cabos!$A$2:$E$9,5,FALSE)</f>
        <v>3.6416605972323381E-6</v>
      </c>
      <c r="G318" s="1">
        <v>7.2708999999999996E-2</v>
      </c>
      <c r="H318" s="12" t="s">
        <v>353</v>
      </c>
      <c r="J318" s="1" t="s">
        <v>345</v>
      </c>
      <c r="K318" s="9">
        <f t="shared" si="8"/>
        <v>0.26501168224299065</v>
      </c>
      <c r="L318" s="9">
        <f t="shared" si="9"/>
        <v>75.157147521002301</v>
      </c>
    </row>
    <row r="319" spans="1:12" x14ac:dyDescent="0.25">
      <c r="A319" s="12">
        <v>318</v>
      </c>
      <c r="B319" s="1">
        <v>316</v>
      </c>
      <c r="C319" s="1">
        <v>317</v>
      </c>
      <c r="D319" s="12">
        <f>VLOOKUP($J319,Cabos!$A$2:$D$9,2,FALSE)</f>
        <v>13.841799999999999</v>
      </c>
      <c r="E319" s="12">
        <f>VLOOKUP($J319,Cabos!$A$2:$D$9,3,FALSE)</f>
        <v>0.98819999999999997</v>
      </c>
      <c r="F319" s="12">
        <f>VLOOKUP($J319,Cabos!$A$2:$E$9,5,FALSE)</f>
        <v>0</v>
      </c>
      <c r="G319" s="1">
        <v>0.13517999999999999</v>
      </c>
      <c r="H319" s="12" t="s">
        <v>353</v>
      </c>
      <c r="J319" s="1" t="s">
        <v>346</v>
      </c>
      <c r="K319" s="9">
        <f t="shared" si="8"/>
        <v>7.139244895895043E-2</v>
      </c>
      <c r="L319" s="9">
        <f t="shared" si="9"/>
        <v>85.916442384451159</v>
      </c>
    </row>
    <row r="320" spans="1:12" x14ac:dyDescent="0.25">
      <c r="A320" s="12">
        <v>319</v>
      </c>
      <c r="B320" s="1">
        <v>318</v>
      </c>
      <c r="C320" s="1">
        <v>320</v>
      </c>
      <c r="D320" s="12">
        <f>VLOOKUP($J320,Cabos!$A$2:$D$9,2,FALSE)</f>
        <v>1.712</v>
      </c>
      <c r="E320" s="12">
        <f>VLOOKUP($J320,Cabos!$A$2:$D$9,3,FALSE)</f>
        <v>0.45369999999999999</v>
      </c>
      <c r="F320" s="12">
        <f>VLOOKUP($J320,Cabos!$A$2:$E$9,5,FALSE)</f>
        <v>3.6416605972323381E-6</v>
      </c>
      <c r="G320" s="1">
        <v>0.78164999999999996</v>
      </c>
      <c r="H320" s="12" t="s">
        <v>353</v>
      </c>
      <c r="J320" s="1" t="s">
        <v>345</v>
      </c>
      <c r="K320" s="9">
        <f t="shared" si="8"/>
        <v>0.26501168224299065</v>
      </c>
      <c r="L320" s="9">
        <f t="shared" si="9"/>
        <v>75.157147521002301</v>
      </c>
    </row>
    <row r="321" spans="1:12" x14ac:dyDescent="0.25">
      <c r="A321" s="12">
        <v>320</v>
      </c>
      <c r="B321" s="1">
        <v>320</v>
      </c>
      <c r="C321" s="1">
        <v>321</v>
      </c>
      <c r="D321" s="12">
        <f>VLOOKUP($J321,Cabos!$A$2:$D$9,2,FALSE)</f>
        <v>1.712</v>
      </c>
      <c r="E321" s="12">
        <f>VLOOKUP($J321,Cabos!$A$2:$D$9,3,FALSE)</f>
        <v>0.45369999999999999</v>
      </c>
      <c r="F321" s="12">
        <f>VLOOKUP($J321,Cabos!$A$2:$E$9,5,FALSE)</f>
        <v>3.6416605972323381E-6</v>
      </c>
      <c r="G321" s="1">
        <v>1.2849649999999999</v>
      </c>
      <c r="H321" s="12" t="s">
        <v>353</v>
      </c>
      <c r="J321" s="1" t="s">
        <v>345</v>
      </c>
      <c r="K321" s="9">
        <f t="shared" si="8"/>
        <v>0.26501168224299065</v>
      </c>
      <c r="L321" s="9">
        <f t="shared" si="9"/>
        <v>75.157147521002301</v>
      </c>
    </row>
    <row r="322" spans="1:12" x14ac:dyDescent="0.25">
      <c r="A322" s="12">
        <v>321</v>
      </c>
      <c r="B322" s="1">
        <v>321</v>
      </c>
      <c r="C322" s="1">
        <v>322</v>
      </c>
      <c r="D322" s="12">
        <f>VLOOKUP($J322,Cabos!$A$2:$D$9,2,FALSE)</f>
        <v>1.712</v>
      </c>
      <c r="E322" s="12">
        <f>VLOOKUP($J322,Cabos!$A$2:$D$9,3,FALSE)</f>
        <v>0.45369999999999999</v>
      </c>
      <c r="F322" s="12">
        <f>VLOOKUP($J322,Cabos!$A$2:$E$9,5,FALSE)</f>
        <v>3.6416605972323381E-6</v>
      </c>
      <c r="G322" s="1">
        <v>0.27592499999999998</v>
      </c>
      <c r="H322" s="12" t="s">
        <v>353</v>
      </c>
      <c r="J322" s="1" t="s">
        <v>345</v>
      </c>
      <c r="K322" s="9">
        <f t="shared" si="8"/>
        <v>0.26501168224299065</v>
      </c>
      <c r="L322" s="9">
        <f t="shared" si="9"/>
        <v>75.157147521002301</v>
      </c>
    </row>
    <row r="323" spans="1:12" x14ac:dyDescent="0.25">
      <c r="A323" s="12">
        <v>322</v>
      </c>
      <c r="B323" s="1">
        <v>322</v>
      </c>
      <c r="C323" s="1">
        <v>323</v>
      </c>
      <c r="D323" s="12">
        <f>VLOOKUP($J323,Cabos!$A$2:$D$9,2,FALSE)</f>
        <v>13.841799999999999</v>
      </c>
      <c r="E323" s="12">
        <f>VLOOKUP($J323,Cabos!$A$2:$D$9,3,FALSE)</f>
        <v>0.98819999999999997</v>
      </c>
      <c r="F323" s="12">
        <f>VLOOKUP($J323,Cabos!$A$2:$E$9,5,FALSE)</f>
        <v>0</v>
      </c>
      <c r="G323" s="1">
        <v>0.383324</v>
      </c>
      <c r="H323" s="12" t="s">
        <v>353</v>
      </c>
      <c r="J323" s="1" t="s">
        <v>346</v>
      </c>
      <c r="K323" s="9">
        <f t="shared" ref="K323:K373" si="10">E323/D323</f>
        <v>7.139244895895043E-2</v>
      </c>
      <c r="L323" s="9">
        <f t="shared" ref="L323:L373" si="11">90-DEGREES(ATAN(K323))</f>
        <v>85.916442384451159</v>
      </c>
    </row>
    <row r="324" spans="1:12" x14ac:dyDescent="0.25">
      <c r="A324" s="12">
        <v>323</v>
      </c>
      <c r="B324" s="1">
        <v>323</v>
      </c>
      <c r="C324" s="1">
        <v>324</v>
      </c>
      <c r="D324" s="12">
        <f>VLOOKUP($J324,Cabos!$A$2:$D$9,2,FALSE)</f>
        <v>13.841799999999999</v>
      </c>
      <c r="E324" s="12">
        <f>VLOOKUP($J324,Cabos!$A$2:$D$9,3,FALSE)</f>
        <v>0.98819999999999997</v>
      </c>
      <c r="F324" s="12">
        <f>VLOOKUP($J324,Cabos!$A$2:$E$9,5,FALSE)</f>
        <v>0</v>
      </c>
      <c r="G324" s="1">
        <v>0.18366099999999999</v>
      </c>
      <c r="H324" s="12" t="s">
        <v>353</v>
      </c>
      <c r="J324" s="1" t="s">
        <v>346</v>
      </c>
      <c r="K324" s="9">
        <f t="shared" si="10"/>
        <v>7.139244895895043E-2</v>
      </c>
      <c r="L324" s="9">
        <f t="shared" si="11"/>
        <v>85.916442384451159</v>
      </c>
    </row>
    <row r="325" spans="1:12" x14ac:dyDescent="0.25">
      <c r="A325" s="12">
        <v>324</v>
      </c>
      <c r="B325" s="1">
        <v>322</v>
      </c>
      <c r="C325" s="1">
        <v>326</v>
      </c>
      <c r="D325" s="12">
        <f>VLOOKUP($J325,Cabos!$A$2:$D$9,2,FALSE)</f>
        <v>1.712</v>
      </c>
      <c r="E325" s="12">
        <f>VLOOKUP($J325,Cabos!$A$2:$D$9,3,FALSE)</f>
        <v>0.45369999999999999</v>
      </c>
      <c r="F325" s="12">
        <f>VLOOKUP($J325,Cabos!$A$2:$E$9,5,FALSE)</f>
        <v>3.6416605972323381E-6</v>
      </c>
      <c r="G325" s="1">
        <v>0.69777199999999995</v>
      </c>
      <c r="H325" s="12" t="s">
        <v>353</v>
      </c>
      <c r="J325" s="1" t="s">
        <v>345</v>
      </c>
      <c r="K325" s="9">
        <f t="shared" si="10"/>
        <v>0.26501168224299065</v>
      </c>
      <c r="L325" s="9">
        <f t="shared" si="11"/>
        <v>75.157147521002301</v>
      </c>
    </row>
    <row r="326" spans="1:12" x14ac:dyDescent="0.25">
      <c r="A326" s="12">
        <v>325</v>
      </c>
      <c r="B326" s="1">
        <v>326</v>
      </c>
      <c r="C326" s="1">
        <v>327</v>
      </c>
      <c r="D326" s="12">
        <f>VLOOKUP($J326,Cabos!$A$2:$D$9,2,FALSE)</f>
        <v>1.712</v>
      </c>
      <c r="E326" s="12">
        <f>VLOOKUP($J326,Cabos!$A$2:$D$9,3,FALSE)</f>
        <v>0.45369999999999999</v>
      </c>
      <c r="F326" s="12">
        <f>VLOOKUP($J326,Cabos!$A$2:$E$9,5,FALSE)</f>
        <v>3.6416605972323381E-6</v>
      </c>
      <c r="G326" s="1">
        <v>0.325851</v>
      </c>
      <c r="H326" s="12" t="s">
        <v>353</v>
      </c>
      <c r="J326" s="1" t="s">
        <v>345</v>
      </c>
      <c r="K326" s="9">
        <f t="shared" si="10"/>
        <v>0.26501168224299065</v>
      </c>
      <c r="L326" s="9">
        <f t="shared" si="11"/>
        <v>75.157147521002301</v>
      </c>
    </row>
    <row r="327" spans="1:12" x14ac:dyDescent="0.25">
      <c r="A327" s="12">
        <v>326</v>
      </c>
      <c r="B327" s="1">
        <v>327</v>
      </c>
      <c r="C327" s="1">
        <v>329</v>
      </c>
      <c r="D327" s="12">
        <f>VLOOKUP($J327,Cabos!$A$2:$D$9,2,FALSE)</f>
        <v>1.712</v>
      </c>
      <c r="E327" s="12">
        <f>VLOOKUP($J327,Cabos!$A$2:$D$9,3,FALSE)</f>
        <v>0.45369999999999999</v>
      </c>
      <c r="F327" s="12">
        <f>VLOOKUP($J327,Cabos!$A$2:$E$9,5,FALSE)</f>
        <v>3.6416605972323381E-6</v>
      </c>
      <c r="G327" s="1">
        <v>0.39973500000000001</v>
      </c>
      <c r="H327" s="12" t="s">
        <v>353</v>
      </c>
      <c r="J327" s="1" t="s">
        <v>345</v>
      </c>
      <c r="K327" s="9">
        <f t="shared" si="10"/>
        <v>0.26501168224299065</v>
      </c>
      <c r="L327" s="9">
        <f t="shared" si="11"/>
        <v>75.157147521002301</v>
      </c>
    </row>
    <row r="328" spans="1:12" x14ac:dyDescent="0.25">
      <c r="A328" s="12">
        <v>327</v>
      </c>
      <c r="B328" s="1">
        <v>323</v>
      </c>
      <c r="C328" s="1">
        <v>325</v>
      </c>
      <c r="D328" s="12">
        <f>VLOOKUP($J328,Cabos!$A$2:$D$9,2,FALSE)</f>
        <v>1.712</v>
      </c>
      <c r="E328" s="12">
        <f>VLOOKUP($J328,Cabos!$A$2:$D$9,3,FALSE)</f>
        <v>0.45369999999999999</v>
      </c>
      <c r="F328" s="12">
        <f>VLOOKUP($J328,Cabos!$A$2:$E$9,5,FALSE)</f>
        <v>3.6416605972323381E-6</v>
      </c>
      <c r="G328" s="1">
        <v>0.11090800000000001</v>
      </c>
      <c r="H328" s="12" t="s">
        <v>353</v>
      </c>
      <c r="J328" s="1" t="s">
        <v>345</v>
      </c>
      <c r="K328" s="9">
        <f t="shared" si="10"/>
        <v>0.26501168224299065</v>
      </c>
      <c r="L328" s="9">
        <f t="shared" si="11"/>
        <v>75.157147521002301</v>
      </c>
    </row>
    <row r="329" spans="1:12" x14ac:dyDescent="0.25">
      <c r="A329" s="12">
        <v>328</v>
      </c>
      <c r="B329" s="1">
        <v>326</v>
      </c>
      <c r="C329" s="1">
        <v>328</v>
      </c>
      <c r="D329" s="12">
        <f>VLOOKUP($J329,Cabos!$A$2:$D$9,2,FALSE)</f>
        <v>1.712</v>
      </c>
      <c r="E329" s="12">
        <f>VLOOKUP($J329,Cabos!$A$2:$D$9,3,FALSE)</f>
        <v>0.45369999999999999</v>
      </c>
      <c r="F329" s="12">
        <f>VLOOKUP($J329,Cabos!$A$2:$E$9,5,FALSE)</f>
        <v>3.6416605972323381E-6</v>
      </c>
      <c r="G329" s="1">
        <v>0.14844299999999999</v>
      </c>
      <c r="H329" s="12" t="s">
        <v>353</v>
      </c>
      <c r="J329" s="1" t="s">
        <v>345</v>
      </c>
      <c r="K329" s="9">
        <f t="shared" si="10"/>
        <v>0.26501168224299065</v>
      </c>
      <c r="L329" s="9">
        <f t="shared" si="11"/>
        <v>75.157147521002301</v>
      </c>
    </row>
    <row r="330" spans="1:12" x14ac:dyDescent="0.25">
      <c r="A330" s="12">
        <v>329</v>
      </c>
      <c r="B330" s="1">
        <v>327</v>
      </c>
      <c r="C330" s="1">
        <v>330</v>
      </c>
      <c r="D330" s="12">
        <f>VLOOKUP($J330,Cabos!$A$2:$D$9,2,FALSE)</f>
        <v>13.841799999999999</v>
      </c>
      <c r="E330" s="12">
        <f>VLOOKUP($J330,Cabos!$A$2:$D$9,3,FALSE)</f>
        <v>0.98819999999999997</v>
      </c>
      <c r="F330" s="12">
        <f>VLOOKUP($J330,Cabos!$A$2:$E$9,5,FALSE)</f>
        <v>0</v>
      </c>
      <c r="G330" s="1">
        <v>0.46537899999999999</v>
      </c>
      <c r="H330" s="12" t="s">
        <v>353</v>
      </c>
      <c r="J330" s="1" t="s">
        <v>346</v>
      </c>
      <c r="K330" s="9">
        <f t="shared" si="10"/>
        <v>7.139244895895043E-2</v>
      </c>
      <c r="L330" s="9">
        <f t="shared" si="11"/>
        <v>85.916442384451159</v>
      </c>
    </row>
    <row r="331" spans="1:12" x14ac:dyDescent="0.25">
      <c r="A331" s="12">
        <v>330</v>
      </c>
      <c r="B331" s="1">
        <v>330</v>
      </c>
      <c r="C331" s="1">
        <v>331</v>
      </c>
      <c r="D331" s="12">
        <f>VLOOKUP($J331,Cabos!$A$2:$D$9,2,FALSE)</f>
        <v>13.841799999999999</v>
      </c>
      <c r="E331" s="12">
        <f>VLOOKUP($J331,Cabos!$A$2:$D$9,3,FALSE)</f>
        <v>0.98819999999999997</v>
      </c>
      <c r="F331" s="12">
        <f>VLOOKUP($J331,Cabos!$A$2:$E$9,5,FALSE)</f>
        <v>0</v>
      </c>
      <c r="G331" s="1">
        <v>0.37323699999999999</v>
      </c>
      <c r="H331" s="12" t="s">
        <v>353</v>
      </c>
      <c r="J331" s="1" t="s">
        <v>346</v>
      </c>
      <c r="K331" s="9">
        <f t="shared" si="10"/>
        <v>7.139244895895043E-2</v>
      </c>
      <c r="L331" s="9">
        <f t="shared" si="11"/>
        <v>85.916442384451159</v>
      </c>
    </row>
    <row r="332" spans="1:12" x14ac:dyDescent="0.25">
      <c r="A332" s="12">
        <v>331</v>
      </c>
      <c r="B332" s="1">
        <v>331</v>
      </c>
      <c r="C332" s="1">
        <v>332</v>
      </c>
      <c r="D332" s="12">
        <f>VLOOKUP($J332,Cabos!$A$2:$D$9,2,FALSE)</f>
        <v>13.841799999999999</v>
      </c>
      <c r="E332" s="12">
        <f>VLOOKUP($J332,Cabos!$A$2:$D$9,3,FALSE)</f>
        <v>0.98819999999999997</v>
      </c>
      <c r="F332" s="12">
        <f>VLOOKUP($J332,Cabos!$A$2:$E$9,5,FALSE)</f>
        <v>0</v>
      </c>
      <c r="G332" s="1">
        <v>0.60229699999999997</v>
      </c>
      <c r="H332" s="12" t="s">
        <v>353</v>
      </c>
      <c r="J332" s="1" t="s">
        <v>346</v>
      </c>
      <c r="K332" s="9">
        <f t="shared" si="10"/>
        <v>7.139244895895043E-2</v>
      </c>
      <c r="L332" s="9">
        <f t="shared" si="11"/>
        <v>85.916442384451159</v>
      </c>
    </row>
    <row r="333" spans="1:12" x14ac:dyDescent="0.25">
      <c r="A333" s="12">
        <v>332</v>
      </c>
      <c r="B333" s="1">
        <v>332</v>
      </c>
      <c r="C333" s="1">
        <v>333</v>
      </c>
      <c r="D333" s="12">
        <f>VLOOKUP($J333,Cabos!$A$2:$D$9,2,FALSE)</f>
        <v>13.841799999999999</v>
      </c>
      <c r="E333" s="12">
        <f>VLOOKUP($J333,Cabos!$A$2:$D$9,3,FALSE)</f>
        <v>0.98819999999999997</v>
      </c>
      <c r="F333" s="12">
        <f>VLOOKUP($J333,Cabos!$A$2:$E$9,5,FALSE)</f>
        <v>0</v>
      </c>
      <c r="G333" s="1">
        <v>0.34190700000000002</v>
      </c>
      <c r="H333" s="12" t="s">
        <v>353</v>
      </c>
      <c r="J333" s="1" t="s">
        <v>346</v>
      </c>
      <c r="K333" s="9">
        <f t="shared" si="10"/>
        <v>7.139244895895043E-2</v>
      </c>
      <c r="L333" s="9">
        <f t="shared" si="11"/>
        <v>85.916442384451159</v>
      </c>
    </row>
    <row r="334" spans="1:12" x14ac:dyDescent="0.25">
      <c r="A334" s="12">
        <v>333</v>
      </c>
      <c r="B334" s="1">
        <v>333</v>
      </c>
      <c r="C334" s="1">
        <v>336</v>
      </c>
      <c r="D334" s="12">
        <f>VLOOKUP($J334,Cabos!$A$2:$D$9,2,FALSE)</f>
        <v>13.841799999999999</v>
      </c>
      <c r="E334" s="12">
        <f>VLOOKUP($J334,Cabos!$A$2:$D$9,3,FALSE)</f>
        <v>0.98819999999999997</v>
      </c>
      <c r="F334" s="12">
        <f>VLOOKUP($J334,Cabos!$A$2:$E$9,5,FALSE)</f>
        <v>0</v>
      </c>
      <c r="G334" s="1">
        <v>0.39146399999999998</v>
      </c>
      <c r="H334" s="12" t="s">
        <v>353</v>
      </c>
      <c r="J334" s="1" t="s">
        <v>346</v>
      </c>
      <c r="K334" s="9">
        <f t="shared" si="10"/>
        <v>7.139244895895043E-2</v>
      </c>
      <c r="L334" s="9">
        <f t="shared" si="11"/>
        <v>85.916442384451159</v>
      </c>
    </row>
    <row r="335" spans="1:12" x14ac:dyDescent="0.25">
      <c r="A335" s="12">
        <v>334</v>
      </c>
      <c r="B335" s="1">
        <v>327</v>
      </c>
      <c r="C335" s="1">
        <v>334</v>
      </c>
      <c r="D335" s="12">
        <f>VLOOKUP($J335,Cabos!$A$2:$D$9,2,FALSE)</f>
        <v>13.841799999999999</v>
      </c>
      <c r="E335" s="12">
        <f>VLOOKUP($J335,Cabos!$A$2:$D$9,3,FALSE)</f>
        <v>0.98819999999999997</v>
      </c>
      <c r="F335" s="12">
        <f>VLOOKUP($J335,Cabos!$A$2:$E$9,5,FALSE)</f>
        <v>0</v>
      </c>
      <c r="G335" s="1">
        <v>1.4851240000000001</v>
      </c>
      <c r="H335" s="12" t="s">
        <v>353</v>
      </c>
      <c r="J335" s="1" t="s">
        <v>346</v>
      </c>
      <c r="K335" s="9">
        <f t="shared" si="10"/>
        <v>7.139244895895043E-2</v>
      </c>
      <c r="L335" s="9">
        <f t="shared" si="11"/>
        <v>85.916442384451159</v>
      </c>
    </row>
    <row r="336" spans="1:12" x14ac:dyDescent="0.25">
      <c r="A336" s="12">
        <v>335</v>
      </c>
      <c r="B336" s="1">
        <v>334</v>
      </c>
      <c r="C336" s="1">
        <v>335</v>
      </c>
      <c r="D336" s="12">
        <f>VLOOKUP($J336,Cabos!$A$2:$D$9,2,FALSE)</f>
        <v>13.841799999999999</v>
      </c>
      <c r="E336" s="12">
        <f>VLOOKUP($J336,Cabos!$A$2:$D$9,3,FALSE)</f>
        <v>0.98819999999999997</v>
      </c>
      <c r="F336" s="12">
        <f>VLOOKUP($J336,Cabos!$A$2:$E$9,5,FALSE)</f>
        <v>0</v>
      </c>
      <c r="G336" s="1">
        <v>0.136766</v>
      </c>
      <c r="H336" s="12" t="s">
        <v>353</v>
      </c>
      <c r="J336" s="1" t="s">
        <v>346</v>
      </c>
      <c r="K336" s="9">
        <f t="shared" si="10"/>
        <v>7.139244895895043E-2</v>
      </c>
      <c r="L336" s="9">
        <f t="shared" si="11"/>
        <v>85.916442384451159</v>
      </c>
    </row>
    <row r="337" spans="1:12" x14ac:dyDescent="0.25">
      <c r="A337" s="12">
        <v>336</v>
      </c>
      <c r="B337" s="1">
        <v>335</v>
      </c>
      <c r="C337" s="1">
        <v>337</v>
      </c>
      <c r="D337" s="12">
        <f>VLOOKUP($J337,Cabos!$A$2:$D$9,2,FALSE)</f>
        <v>1.712</v>
      </c>
      <c r="E337" s="12">
        <f>VLOOKUP($J337,Cabos!$A$2:$D$9,3,FALSE)</f>
        <v>0.45369999999999999</v>
      </c>
      <c r="F337" s="12">
        <f>VLOOKUP($J337,Cabos!$A$2:$E$9,5,FALSE)</f>
        <v>3.6416605972323381E-6</v>
      </c>
      <c r="G337" s="1">
        <v>0.15557799999999999</v>
      </c>
      <c r="H337" s="12" t="s">
        <v>353</v>
      </c>
      <c r="J337" s="1" t="s">
        <v>345</v>
      </c>
      <c r="K337" s="9">
        <f t="shared" si="10"/>
        <v>0.26501168224299065</v>
      </c>
      <c r="L337" s="9">
        <f t="shared" si="11"/>
        <v>75.157147521002301</v>
      </c>
    </row>
    <row r="338" spans="1:12" x14ac:dyDescent="0.25">
      <c r="A338" s="12">
        <v>337</v>
      </c>
      <c r="B338" s="1">
        <v>333</v>
      </c>
      <c r="C338" s="1">
        <v>340</v>
      </c>
      <c r="D338" s="12">
        <f>VLOOKUP($J338,Cabos!$A$2:$D$9,2,FALSE)</f>
        <v>13.841799999999999</v>
      </c>
      <c r="E338" s="12">
        <f>VLOOKUP($J338,Cabos!$A$2:$D$9,3,FALSE)</f>
        <v>0.98819999999999997</v>
      </c>
      <c r="F338" s="12">
        <f>VLOOKUP($J338,Cabos!$A$2:$E$9,5,FALSE)</f>
        <v>0</v>
      </c>
      <c r="G338" s="1">
        <v>2.99777</v>
      </c>
      <c r="H338" s="12" t="s">
        <v>353</v>
      </c>
      <c r="J338" s="1" t="s">
        <v>346</v>
      </c>
      <c r="K338" s="9">
        <f t="shared" si="10"/>
        <v>7.139244895895043E-2</v>
      </c>
      <c r="L338" s="9">
        <f t="shared" si="11"/>
        <v>85.916442384451159</v>
      </c>
    </row>
    <row r="339" spans="1:12" x14ac:dyDescent="0.25">
      <c r="A339" s="12">
        <v>338</v>
      </c>
      <c r="B339" s="1">
        <v>340</v>
      </c>
      <c r="C339" s="1">
        <v>343</v>
      </c>
      <c r="D339" s="12">
        <f>VLOOKUP($J339,Cabos!$A$2:$D$9,2,FALSE)</f>
        <v>13.841799999999999</v>
      </c>
      <c r="E339" s="12">
        <f>VLOOKUP($J339,Cabos!$A$2:$D$9,3,FALSE)</f>
        <v>0.98819999999999997</v>
      </c>
      <c r="F339" s="12">
        <f>VLOOKUP($J339,Cabos!$A$2:$E$9,5,FALSE)</f>
        <v>0</v>
      </c>
      <c r="G339" s="1">
        <v>0.12584300000000001</v>
      </c>
      <c r="H339" s="12" t="s">
        <v>353</v>
      </c>
      <c r="J339" s="1" t="s">
        <v>346</v>
      </c>
      <c r="K339" s="9">
        <f t="shared" si="10"/>
        <v>7.139244895895043E-2</v>
      </c>
      <c r="L339" s="9">
        <f t="shared" si="11"/>
        <v>85.916442384451159</v>
      </c>
    </row>
    <row r="340" spans="1:12" x14ac:dyDescent="0.25">
      <c r="A340" s="12">
        <v>339</v>
      </c>
      <c r="B340" s="1">
        <v>334</v>
      </c>
      <c r="C340" s="1">
        <v>339</v>
      </c>
      <c r="D340" s="12">
        <f>VLOOKUP($J340,Cabos!$A$2:$D$9,2,FALSE)</f>
        <v>13.841799999999999</v>
      </c>
      <c r="E340" s="12">
        <f>VLOOKUP($J340,Cabos!$A$2:$D$9,3,FALSE)</f>
        <v>0.98819999999999997</v>
      </c>
      <c r="F340" s="12">
        <f>VLOOKUP($J340,Cabos!$A$2:$E$9,5,FALSE)</f>
        <v>0</v>
      </c>
      <c r="G340" s="1">
        <v>1.445613</v>
      </c>
      <c r="H340" s="12" t="s">
        <v>353</v>
      </c>
      <c r="J340" s="1" t="s">
        <v>346</v>
      </c>
      <c r="K340" s="9">
        <f t="shared" si="10"/>
        <v>7.139244895895043E-2</v>
      </c>
      <c r="L340" s="9">
        <f t="shared" si="11"/>
        <v>85.916442384451159</v>
      </c>
    </row>
    <row r="341" spans="1:12" x14ac:dyDescent="0.25">
      <c r="A341" s="12">
        <v>340</v>
      </c>
      <c r="B341" s="1">
        <v>335</v>
      </c>
      <c r="C341" s="1">
        <v>338</v>
      </c>
      <c r="D341" s="12">
        <f>VLOOKUP($J341,Cabos!$A$2:$D$9,2,FALSE)</f>
        <v>13.841799999999999</v>
      </c>
      <c r="E341" s="12">
        <f>VLOOKUP($J341,Cabos!$A$2:$D$9,3,FALSE)</f>
        <v>0.98819999999999997</v>
      </c>
      <c r="F341" s="12">
        <f>VLOOKUP($J341,Cabos!$A$2:$E$9,5,FALSE)</f>
        <v>0</v>
      </c>
      <c r="G341" s="1">
        <v>1.1974720000000001</v>
      </c>
      <c r="H341" s="12" t="s">
        <v>353</v>
      </c>
      <c r="J341" s="1" t="s">
        <v>346</v>
      </c>
      <c r="K341" s="9">
        <f t="shared" si="10"/>
        <v>7.139244895895043E-2</v>
      </c>
      <c r="L341" s="9">
        <f t="shared" si="11"/>
        <v>85.916442384451159</v>
      </c>
    </row>
    <row r="342" spans="1:12" x14ac:dyDescent="0.25">
      <c r="A342" s="12">
        <v>341</v>
      </c>
      <c r="B342" s="1">
        <v>338</v>
      </c>
      <c r="C342" s="1">
        <v>341</v>
      </c>
      <c r="D342" s="12">
        <f>VLOOKUP($J342,Cabos!$A$2:$D$9,2,FALSE)</f>
        <v>13.841799999999999</v>
      </c>
      <c r="E342" s="12">
        <f>VLOOKUP($J342,Cabos!$A$2:$D$9,3,FALSE)</f>
        <v>0.98819999999999997</v>
      </c>
      <c r="F342" s="12">
        <f>VLOOKUP($J342,Cabos!$A$2:$E$9,5,FALSE)</f>
        <v>0</v>
      </c>
      <c r="G342" s="1">
        <v>0.45814300000000002</v>
      </c>
      <c r="H342" s="12" t="s">
        <v>353</v>
      </c>
      <c r="J342" s="1" t="s">
        <v>346</v>
      </c>
      <c r="K342" s="9">
        <f t="shared" si="10"/>
        <v>7.139244895895043E-2</v>
      </c>
      <c r="L342" s="9">
        <f t="shared" si="11"/>
        <v>85.916442384451159</v>
      </c>
    </row>
    <row r="343" spans="1:12" x14ac:dyDescent="0.25">
      <c r="A343" s="12">
        <v>342</v>
      </c>
      <c r="B343" s="1">
        <v>341</v>
      </c>
      <c r="C343" s="1">
        <v>345</v>
      </c>
      <c r="D343" s="12">
        <f>VLOOKUP($J343,Cabos!$A$2:$D$9,2,FALSE)</f>
        <v>13.841799999999999</v>
      </c>
      <c r="E343" s="12">
        <f>VLOOKUP($J343,Cabos!$A$2:$D$9,3,FALSE)</f>
        <v>0.98819999999999997</v>
      </c>
      <c r="F343" s="12">
        <f>VLOOKUP($J343,Cabos!$A$2:$E$9,5,FALSE)</f>
        <v>0</v>
      </c>
      <c r="G343" s="1">
        <v>0.62583699999999998</v>
      </c>
      <c r="H343" s="12" t="s">
        <v>353</v>
      </c>
      <c r="J343" s="1" t="s">
        <v>346</v>
      </c>
      <c r="K343" s="9">
        <f t="shared" si="10"/>
        <v>7.139244895895043E-2</v>
      </c>
      <c r="L343" s="9">
        <f t="shared" si="11"/>
        <v>85.916442384451159</v>
      </c>
    </row>
    <row r="344" spans="1:12" x14ac:dyDescent="0.25">
      <c r="A344" s="12">
        <v>343</v>
      </c>
      <c r="B344" s="1">
        <v>345</v>
      </c>
      <c r="C344" s="1">
        <v>346</v>
      </c>
      <c r="D344" s="12">
        <f>VLOOKUP($J344,Cabos!$A$2:$D$9,2,FALSE)</f>
        <v>13.841799999999999</v>
      </c>
      <c r="E344" s="12">
        <f>VLOOKUP($J344,Cabos!$A$2:$D$9,3,FALSE)</f>
        <v>0.98819999999999997</v>
      </c>
      <c r="F344" s="12">
        <f>VLOOKUP($J344,Cabos!$A$2:$E$9,5,FALSE)</f>
        <v>0</v>
      </c>
      <c r="G344" s="1">
        <v>0.55173899999999998</v>
      </c>
      <c r="H344" s="12" t="s">
        <v>353</v>
      </c>
      <c r="J344" s="1" t="s">
        <v>346</v>
      </c>
      <c r="K344" s="9">
        <f t="shared" si="10"/>
        <v>7.139244895895043E-2</v>
      </c>
      <c r="L344" s="9">
        <f t="shared" si="11"/>
        <v>85.916442384451159</v>
      </c>
    </row>
    <row r="345" spans="1:12" x14ac:dyDescent="0.25">
      <c r="A345" s="12">
        <v>344</v>
      </c>
      <c r="B345" s="1">
        <v>346</v>
      </c>
      <c r="C345" s="1">
        <v>349</v>
      </c>
      <c r="D345" s="12">
        <f>VLOOKUP($J345,Cabos!$A$2:$D$9,2,FALSE)</f>
        <v>13.841799999999999</v>
      </c>
      <c r="E345" s="12">
        <f>VLOOKUP($J345,Cabos!$A$2:$D$9,3,FALSE)</f>
        <v>0.98819999999999997</v>
      </c>
      <c r="F345" s="12">
        <f>VLOOKUP($J345,Cabos!$A$2:$E$9,5,FALSE)</f>
        <v>0</v>
      </c>
      <c r="G345" s="1">
        <v>0.249219</v>
      </c>
      <c r="H345" s="12" t="s">
        <v>353</v>
      </c>
      <c r="J345" s="1" t="s">
        <v>346</v>
      </c>
      <c r="K345" s="9">
        <f t="shared" si="10"/>
        <v>7.139244895895043E-2</v>
      </c>
      <c r="L345" s="9">
        <f t="shared" si="11"/>
        <v>85.916442384451159</v>
      </c>
    </row>
    <row r="346" spans="1:12" x14ac:dyDescent="0.25">
      <c r="A346" s="12">
        <v>345</v>
      </c>
      <c r="B346" s="1">
        <v>349</v>
      </c>
      <c r="C346" s="1">
        <v>350</v>
      </c>
      <c r="D346" s="12">
        <f>VLOOKUP($J346,Cabos!$A$2:$D$9,2,FALSE)</f>
        <v>1.712</v>
      </c>
      <c r="E346" s="12">
        <f>VLOOKUP($J346,Cabos!$A$2:$D$9,3,FALSE)</f>
        <v>0.45369999999999999</v>
      </c>
      <c r="F346" s="12">
        <f>VLOOKUP($J346,Cabos!$A$2:$E$9,5,FALSE)</f>
        <v>3.6416605972323381E-6</v>
      </c>
      <c r="G346" s="1">
        <v>0.33430300000000002</v>
      </c>
      <c r="H346" s="12" t="s">
        <v>353</v>
      </c>
      <c r="J346" s="1" t="s">
        <v>345</v>
      </c>
      <c r="K346" s="9">
        <f t="shared" si="10"/>
        <v>0.26501168224299065</v>
      </c>
      <c r="L346" s="9">
        <f t="shared" si="11"/>
        <v>75.157147521002301</v>
      </c>
    </row>
    <row r="347" spans="1:12" x14ac:dyDescent="0.25">
      <c r="A347" s="12">
        <v>346</v>
      </c>
      <c r="B347" s="1">
        <v>350</v>
      </c>
      <c r="C347" s="1">
        <v>359</v>
      </c>
      <c r="D347" s="12">
        <f>VLOOKUP($J347,Cabos!$A$2:$D$9,2,FALSE)</f>
        <v>13.841799999999999</v>
      </c>
      <c r="E347" s="12">
        <f>VLOOKUP($J347,Cabos!$A$2:$D$9,3,FALSE)</f>
        <v>0.98819999999999997</v>
      </c>
      <c r="F347" s="12">
        <f>VLOOKUP($J347,Cabos!$A$2:$E$9,5,FALSE)</f>
        <v>0</v>
      </c>
      <c r="G347" s="1">
        <v>0.53716699999999995</v>
      </c>
      <c r="H347" s="12" t="s">
        <v>353</v>
      </c>
      <c r="J347" s="1" t="s">
        <v>346</v>
      </c>
      <c r="K347" s="9">
        <f t="shared" si="10"/>
        <v>7.139244895895043E-2</v>
      </c>
      <c r="L347" s="9">
        <f t="shared" si="11"/>
        <v>85.916442384451159</v>
      </c>
    </row>
    <row r="348" spans="1:12" x14ac:dyDescent="0.25">
      <c r="A348" s="12">
        <v>347</v>
      </c>
      <c r="B348" s="1">
        <v>359</v>
      </c>
      <c r="C348" s="1">
        <v>362</v>
      </c>
      <c r="D348" s="12">
        <f>VLOOKUP($J348,Cabos!$A$2:$D$9,2,FALSE)</f>
        <v>13.841799999999999</v>
      </c>
      <c r="E348" s="12">
        <f>VLOOKUP($J348,Cabos!$A$2:$D$9,3,FALSE)</f>
        <v>0.98819999999999997</v>
      </c>
      <c r="F348" s="12">
        <f>VLOOKUP($J348,Cabos!$A$2:$E$9,5,FALSE)</f>
        <v>0</v>
      </c>
      <c r="G348" s="1">
        <v>0.87293200000000004</v>
      </c>
      <c r="H348" s="12" t="s">
        <v>353</v>
      </c>
      <c r="J348" s="1" t="s">
        <v>346</v>
      </c>
      <c r="K348" s="9">
        <f t="shared" si="10"/>
        <v>7.139244895895043E-2</v>
      </c>
      <c r="L348" s="9">
        <f t="shared" si="11"/>
        <v>85.916442384451159</v>
      </c>
    </row>
    <row r="349" spans="1:12" x14ac:dyDescent="0.25">
      <c r="A349" s="12">
        <v>348</v>
      </c>
      <c r="B349" s="1">
        <v>362</v>
      </c>
      <c r="C349" s="1">
        <v>366</v>
      </c>
      <c r="D349" s="12">
        <f>VLOOKUP($J349,Cabos!$A$2:$D$9,2,FALSE)</f>
        <v>13.841799999999999</v>
      </c>
      <c r="E349" s="12">
        <f>VLOOKUP($J349,Cabos!$A$2:$D$9,3,FALSE)</f>
        <v>0.98819999999999997</v>
      </c>
      <c r="F349" s="12">
        <f>VLOOKUP($J349,Cabos!$A$2:$E$9,5,FALSE)</f>
        <v>0</v>
      </c>
      <c r="G349" s="1">
        <v>0.66556099999999996</v>
      </c>
      <c r="H349" s="12" t="s">
        <v>353</v>
      </c>
      <c r="J349" s="1" t="s">
        <v>346</v>
      </c>
      <c r="K349" s="9">
        <f t="shared" si="10"/>
        <v>7.139244895895043E-2</v>
      </c>
      <c r="L349" s="9">
        <f t="shared" si="11"/>
        <v>85.916442384451159</v>
      </c>
    </row>
    <row r="350" spans="1:12" x14ac:dyDescent="0.25">
      <c r="A350" s="12">
        <v>349</v>
      </c>
      <c r="B350" s="1">
        <v>366</v>
      </c>
      <c r="C350" s="1">
        <v>373</v>
      </c>
      <c r="D350" s="12">
        <f>VLOOKUP($J350,Cabos!$A$2:$D$9,2,FALSE)</f>
        <v>13.841799999999999</v>
      </c>
      <c r="E350" s="12">
        <f>VLOOKUP($J350,Cabos!$A$2:$D$9,3,FALSE)</f>
        <v>0.98819999999999997</v>
      </c>
      <c r="F350" s="12">
        <f>VLOOKUP($J350,Cabos!$A$2:$E$9,5,FALSE)</f>
        <v>0</v>
      </c>
      <c r="G350" s="1">
        <v>1.6758550000000001</v>
      </c>
      <c r="H350" s="12" t="s">
        <v>353</v>
      </c>
      <c r="J350" s="1" t="s">
        <v>346</v>
      </c>
      <c r="K350" s="9">
        <f t="shared" si="10"/>
        <v>7.139244895895043E-2</v>
      </c>
      <c r="L350" s="9">
        <f t="shared" si="11"/>
        <v>85.916442384451159</v>
      </c>
    </row>
    <row r="351" spans="1:12" x14ac:dyDescent="0.25">
      <c r="A351" s="12">
        <v>350</v>
      </c>
      <c r="B351" s="1">
        <v>338</v>
      </c>
      <c r="C351" s="1">
        <v>342</v>
      </c>
      <c r="D351" s="12">
        <f>VLOOKUP($J351,Cabos!$A$2:$D$9,2,FALSE)</f>
        <v>13.841799999999999</v>
      </c>
      <c r="E351" s="12">
        <f>VLOOKUP($J351,Cabos!$A$2:$D$9,3,FALSE)</f>
        <v>0.98819999999999997</v>
      </c>
      <c r="F351" s="12">
        <f>VLOOKUP($J351,Cabos!$A$2:$E$9,5,FALSE)</f>
        <v>0</v>
      </c>
      <c r="G351" s="1">
        <v>0.41273700000000002</v>
      </c>
      <c r="H351" s="12" t="s">
        <v>353</v>
      </c>
      <c r="J351" s="1" t="s">
        <v>346</v>
      </c>
      <c r="K351" s="9">
        <f t="shared" si="10"/>
        <v>7.139244895895043E-2</v>
      </c>
      <c r="L351" s="9">
        <f t="shared" si="11"/>
        <v>85.916442384451159</v>
      </c>
    </row>
    <row r="352" spans="1:12" x14ac:dyDescent="0.25">
      <c r="A352" s="12">
        <v>351</v>
      </c>
      <c r="B352" s="1">
        <v>340</v>
      </c>
      <c r="C352" s="1">
        <v>358</v>
      </c>
      <c r="D352" s="12">
        <f>VLOOKUP($J352,Cabos!$A$2:$D$9,2,FALSE)</f>
        <v>1.6619999999999999</v>
      </c>
      <c r="E352" s="12">
        <f>VLOOKUP($J352,Cabos!$A$2:$D$9,3,FALSE)</f>
        <v>0.46379999999999999</v>
      </c>
      <c r="F352" s="12">
        <f>VLOOKUP($J352,Cabos!$A$2:$E$9,5,FALSE)</f>
        <v>3.5945363048166787E-6</v>
      </c>
      <c r="G352" s="1">
        <v>1.6103510000000001</v>
      </c>
      <c r="H352" s="12" t="s">
        <v>353</v>
      </c>
      <c r="J352" s="1" t="s">
        <v>348</v>
      </c>
      <c r="K352" s="9">
        <f t="shared" si="10"/>
        <v>0.27906137184115526</v>
      </c>
      <c r="L352" s="9">
        <f t="shared" si="11"/>
        <v>74.407635338205594</v>
      </c>
    </row>
    <row r="353" spans="1:12" x14ac:dyDescent="0.25">
      <c r="A353" s="12">
        <v>352</v>
      </c>
      <c r="B353" s="1">
        <v>341</v>
      </c>
      <c r="C353" s="1">
        <v>344</v>
      </c>
      <c r="D353" s="12">
        <f>VLOOKUP($J353,Cabos!$A$2:$D$9,2,FALSE)</f>
        <v>1.712</v>
      </c>
      <c r="E353" s="12">
        <f>VLOOKUP($J353,Cabos!$A$2:$D$9,3,FALSE)</f>
        <v>0.45369999999999999</v>
      </c>
      <c r="F353" s="12">
        <f>VLOOKUP($J353,Cabos!$A$2:$E$9,5,FALSE)</f>
        <v>3.6416605972323381E-6</v>
      </c>
      <c r="G353" s="1">
        <v>0.38011400000000001</v>
      </c>
      <c r="H353" s="12" t="s">
        <v>353</v>
      </c>
      <c r="J353" s="1" t="s">
        <v>345</v>
      </c>
      <c r="K353" s="9">
        <f t="shared" si="10"/>
        <v>0.26501168224299065</v>
      </c>
      <c r="L353" s="9">
        <f t="shared" si="11"/>
        <v>75.157147521002301</v>
      </c>
    </row>
    <row r="354" spans="1:12" x14ac:dyDescent="0.25">
      <c r="A354" s="12">
        <v>353</v>
      </c>
      <c r="B354" s="1">
        <v>345</v>
      </c>
      <c r="C354" s="1">
        <v>347</v>
      </c>
      <c r="D354" s="12">
        <f>VLOOKUP($J354,Cabos!$A$2:$D$9,2,FALSE)</f>
        <v>1.712</v>
      </c>
      <c r="E354" s="12">
        <f>VLOOKUP($J354,Cabos!$A$2:$D$9,3,FALSE)</f>
        <v>0.45369999999999999</v>
      </c>
      <c r="F354" s="12">
        <f>VLOOKUP($J354,Cabos!$A$2:$E$9,5,FALSE)</f>
        <v>3.6416605972323381E-6</v>
      </c>
      <c r="G354" s="1">
        <v>0.33253700000000003</v>
      </c>
      <c r="H354" s="12" t="s">
        <v>353</v>
      </c>
      <c r="J354" s="1" t="s">
        <v>345</v>
      </c>
      <c r="K354" s="9">
        <f t="shared" si="10"/>
        <v>0.26501168224299065</v>
      </c>
      <c r="L354" s="9">
        <f t="shared" si="11"/>
        <v>75.157147521002301</v>
      </c>
    </row>
    <row r="355" spans="1:12" x14ac:dyDescent="0.25">
      <c r="A355" s="12">
        <v>354</v>
      </c>
      <c r="B355" s="1">
        <v>347</v>
      </c>
      <c r="C355" s="1">
        <v>354</v>
      </c>
      <c r="D355" s="12">
        <f>VLOOKUP($J355,Cabos!$A$2:$D$9,2,FALSE)</f>
        <v>1.712</v>
      </c>
      <c r="E355" s="12">
        <f>VLOOKUP($J355,Cabos!$A$2:$D$9,3,FALSE)</f>
        <v>0.45369999999999999</v>
      </c>
      <c r="F355" s="12">
        <f>VLOOKUP($J355,Cabos!$A$2:$E$9,5,FALSE)</f>
        <v>3.6416605972323381E-6</v>
      </c>
      <c r="G355" s="1">
        <v>0.61022299999999996</v>
      </c>
      <c r="H355" s="12" t="s">
        <v>353</v>
      </c>
      <c r="J355" s="1" t="s">
        <v>345</v>
      </c>
      <c r="K355" s="9">
        <f t="shared" si="10"/>
        <v>0.26501168224299065</v>
      </c>
      <c r="L355" s="9">
        <f t="shared" si="11"/>
        <v>75.157147521002301</v>
      </c>
    </row>
    <row r="356" spans="1:12" x14ac:dyDescent="0.25">
      <c r="A356" s="12">
        <v>355</v>
      </c>
      <c r="B356" s="1">
        <v>354</v>
      </c>
      <c r="C356" s="1">
        <v>357</v>
      </c>
      <c r="D356" s="12">
        <f>VLOOKUP($J356,Cabos!$A$2:$D$9,2,FALSE)</f>
        <v>1.712</v>
      </c>
      <c r="E356" s="12">
        <f>VLOOKUP($J356,Cabos!$A$2:$D$9,3,FALSE)</f>
        <v>0.45369999999999999</v>
      </c>
      <c r="F356" s="12">
        <f>VLOOKUP($J356,Cabos!$A$2:$E$9,5,FALSE)</f>
        <v>3.6416605972323381E-6</v>
      </c>
      <c r="G356" s="1">
        <v>0.57281499999999996</v>
      </c>
      <c r="H356" s="12" t="s">
        <v>353</v>
      </c>
      <c r="J356" s="1" t="s">
        <v>345</v>
      </c>
      <c r="K356" s="9">
        <f t="shared" si="10"/>
        <v>0.26501168224299065</v>
      </c>
      <c r="L356" s="9">
        <f t="shared" si="11"/>
        <v>75.157147521002301</v>
      </c>
    </row>
    <row r="357" spans="1:12" x14ac:dyDescent="0.25">
      <c r="A357" s="12">
        <v>356</v>
      </c>
      <c r="B357" s="1">
        <v>345</v>
      </c>
      <c r="C357" s="1">
        <v>348</v>
      </c>
      <c r="D357" s="12">
        <f>VLOOKUP($J357,Cabos!$A$2:$D$9,2,FALSE)</f>
        <v>1.712</v>
      </c>
      <c r="E357" s="12">
        <f>VLOOKUP($J357,Cabos!$A$2:$D$9,3,FALSE)</f>
        <v>0.45369999999999999</v>
      </c>
      <c r="F357" s="12">
        <f>VLOOKUP($J357,Cabos!$A$2:$E$9,5,FALSE)</f>
        <v>3.6416605972323381E-6</v>
      </c>
      <c r="G357" s="1">
        <v>4.6788000000000003E-2</v>
      </c>
      <c r="H357" s="12" t="s">
        <v>353</v>
      </c>
      <c r="J357" s="1" t="s">
        <v>345</v>
      </c>
      <c r="K357" s="9">
        <f t="shared" si="10"/>
        <v>0.26501168224299065</v>
      </c>
      <c r="L357" s="9">
        <f t="shared" si="11"/>
        <v>75.157147521002301</v>
      </c>
    </row>
    <row r="358" spans="1:12" x14ac:dyDescent="0.25">
      <c r="A358" s="12">
        <v>357</v>
      </c>
      <c r="B358" s="1">
        <v>346</v>
      </c>
      <c r="C358" s="1">
        <v>356</v>
      </c>
      <c r="D358" s="12">
        <f>VLOOKUP($J358,Cabos!$A$2:$D$9,2,FALSE)</f>
        <v>1.712</v>
      </c>
      <c r="E358" s="12">
        <f>VLOOKUP($J358,Cabos!$A$2:$D$9,3,FALSE)</f>
        <v>0.45369999999999999</v>
      </c>
      <c r="F358" s="12">
        <f>VLOOKUP($J358,Cabos!$A$2:$E$9,5,FALSE)</f>
        <v>3.6416605972323381E-6</v>
      </c>
      <c r="G358" s="1">
        <v>0.82508099999999995</v>
      </c>
      <c r="H358" s="12" t="s">
        <v>353</v>
      </c>
      <c r="J358" s="1" t="s">
        <v>345</v>
      </c>
      <c r="K358" s="9">
        <f t="shared" si="10"/>
        <v>0.26501168224299065</v>
      </c>
      <c r="L358" s="9">
        <f t="shared" si="11"/>
        <v>75.157147521002301</v>
      </c>
    </row>
    <row r="359" spans="1:12" x14ac:dyDescent="0.25">
      <c r="A359" s="12">
        <v>358</v>
      </c>
      <c r="B359" s="1">
        <v>356</v>
      </c>
      <c r="C359" s="1">
        <v>360</v>
      </c>
      <c r="D359" s="12">
        <f>VLOOKUP($J359,Cabos!$A$2:$D$9,2,FALSE)</f>
        <v>1.712</v>
      </c>
      <c r="E359" s="12">
        <f>VLOOKUP($J359,Cabos!$A$2:$D$9,3,FALSE)</f>
        <v>0.45369999999999999</v>
      </c>
      <c r="F359" s="12">
        <f>VLOOKUP($J359,Cabos!$A$2:$E$9,5,FALSE)</f>
        <v>3.6416605972323381E-6</v>
      </c>
      <c r="G359" s="1">
        <v>0.31796600000000003</v>
      </c>
      <c r="H359" s="12" t="s">
        <v>353</v>
      </c>
      <c r="J359" s="1" t="s">
        <v>345</v>
      </c>
      <c r="K359" s="9">
        <f t="shared" si="10"/>
        <v>0.26501168224299065</v>
      </c>
      <c r="L359" s="9">
        <f t="shared" si="11"/>
        <v>75.157147521002301</v>
      </c>
    </row>
    <row r="360" spans="1:12" x14ac:dyDescent="0.25">
      <c r="A360" s="12">
        <v>359</v>
      </c>
      <c r="B360" s="1">
        <v>360</v>
      </c>
      <c r="C360" s="1">
        <v>368</v>
      </c>
      <c r="D360" s="12">
        <f>VLOOKUP($J360,Cabos!$A$2:$D$9,2,FALSE)</f>
        <v>1.712</v>
      </c>
      <c r="E360" s="12">
        <f>VLOOKUP($J360,Cabos!$A$2:$D$9,3,FALSE)</f>
        <v>0.45369999999999999</v>
      </c>
      <c r="F360" s="12">
        <f>VLOOKUP($J360,Cabos!$A$2:$E$9,5,FALSE)</f>
        <v>3.6416605972323381E-6</v>
      </c>
      <c r="G360" s="1">
        <v>0.60994099999999996</v>
      </c>
      <c r="H360" s="12" t="s">
        <v>353</v>
      </c>
      <c r="J360" s="1" t="s">
        <v>345</v>
      </c>
      <c r="K360" s="9">
        <f t="shared" si="10"/>
        <v>0.26501168224299065</v>
      </c>
      <c r="L360" s="9">
        <f t="shared" si="11"/>
        <v>75.157147521002301</v>
      </c>
    </row>
    <row r="361" spans="1:12" x14ac:dyDescent="0.25">
      <c r="A361" s="12">
        <v>360</v>
      </c>
      <c r="B361" s="1">
        <v>346</v>
      </c>
      <c r="C361" s="1">
        <v>353</v>
      </c>
      <c r="D361" s="12">
        <f>VLOOKUP($J361,Cabos!$A$2:$D$9,2,FALSE)</f>
        <v>1.712</v>
      </c>
      <c r="E361" s="12">
        <f>VLOOKUP($J361,Cabos!$A$2:$D$9,3,FALSE)</f>
        <v>0.45369999999999999</v>
      </c>
      <c r="F361" s="12">
        <f>VLOOKUP($J361,Cabos!$A$2:$E$9,5,FALSE)</f>
        <v>3.6416605972323381E-6</v>
      </c>
      <c r="G361" s="1">
        <v>0.55713000000000001</v>
      </c>
      <c r="H361" s="12" t="s">
        <v>353</v>
      </c>
      <c r="J361" s="1" t="s">
        <v>345</v>
      </c>
      <c r="K361" s="9">
        <f t="shared" si="10"/>
        <v>0.26501168224299065</v>
      </c>
      <c r="L361" s="9">
        <f t="shared" si="11"/>
        <v>75.157147521002301</v>
      </c>
    </row>
    <row r="362" spans="1:12" x14ac:dyDescent="0.25">
      <c r="A362" s="12">
        <v>361</v>
      </c>
      <c r="B362" s="1">
        <v>353</v>
      </c>
      <c r="C362" s="1">
        <v>361</v>
      </c>
      <c r="D362" s="12">
        <f>VLOOKUP($J362,Cabos!$A$2:$D$9,2,FALSE)</f>
        <v>1.712</v>
      </c>
      <c r="E362" s="12">
        <f>VLOOKUP($J362,Cabos!$A$2:$D$9,3,FALSE)</f>
        <v>0.45369999999999999</v>
      </c>
      <c r="F362" s="12">
        <f>VLOOKUP($J362,Cabos!$A$2:$E$9,5,FALSE)</f>
        <v>3.6416605972323381E-6</v>
      </c>
      <c r="G362" s="1">
        <v>0.67617400000000005</v>
      </c>
      <c r="H362" s="12" t="s">
        <v>353</v>
      </c>
      <c r="J362" s="1" t="s">
        <v>345</v>
      </c>
      <c r="K362" s="9">
        <f t="shared" si="10"/>
        <v>0.26501168224299065</v>
      </c>
      <c r="L362" s="9">
        <f t="shared" si="11"/>
        <v>75.157147521002301</v>
      </c>
    </row>
    <row r="363" spans="1:12" x14ac:dyDescent="0.25">
      <c r="A363" s="12">
        <v>362</v>
      </c>
      <c r="B363" s="1">
        <v>361</v>
      </c>
      <c r="C363" s="1">
        <v>364</v>
      </c>
      <c r="D363" s="12">
        <f>VLOOKUP($J363,Cabos!$A$2:$D$9,2,FALSE)</f>
        <v>1.712</v>
      </c>
      <c r="E363" s="12">
        <f>VLOOKUP($J363,Cabos!$A$2:$D$9,3,FALSE)</f>
        <v>0.45369999999999999</v>
      </c>
      <c r="F363" s="12">
        <f>VLOOKUP($J363,Cabos!$A$2:$E$9,5,FALSE)</f>
        <v>3.6416605972323381E-6</v>
      </c>
      <c r="G363" s="1">
        <v>0.437695</v>
      </c>
      <c r="H363" s="12" t="s">
        <v>353</v>
      </c>
      <c r="J363" s="1" t="s">
        <v>345</v>
      </c>
      <c r="K363" s="9">
        <f t="shared" si="10"/>
        <v>0.26501168224299065</v>
      </c>
      <c r="L363" s="9">
        <f t="shared" si="11"/>
        <v>75.157147521002301</v>
      </c>
    </row>
    <row r="364" spans="1:12" x14ac:dyDescent="0.25">
      <c r="A364" s="12">
        <v>363</v>
      </c>
      <c r="B364" s="1">
        <v>349</v>
      </c>
      <c r="C364" s="1">
        <v>351</v>
      </c>
      <c r="D364" s="12">
        <f>VLOOKUP($J364,Cabos!$A$2:$D$9,2,FALSE)</f>
        <v>13.841799999999999</v>
      </c>
      <c r="E364" s="12">
        <f>VLOOKUP($J364,Cabos!$A$2:$D$9,3,FALSE)</f>
        <v>0.98819999999999997</v>
      </c>
      <c r="F364" s="12">
        <f>VLOOKUP($J364,Cabos!$A$2:$E$9,5,FALSE)</f>
        <v>0</v>
      </c>
      <c r="G364" s="1">
        <v>0.178977</v>
      </c>
      <c r="H364" s="12" t="s">
        <v>353</v>
      </c>
      <c r="J364" s="1" t="s">
        <v>346</v>
      </c>
      <c r="K364" s="9">
        <f t="shared" si="10"/>
        <v>7.139244895895043E-2</v>
      </c>
      <c r="L364" s="9">
        <f t="shared" si="11"/>
        <v>85.916442384451159</v>
      </c>
    </row>
    <row r="365" spans="1:12" x14ac:dyDescent="0.25">
      <c r="A365" s="12">
        <v>364</v>
      </c>
      <c r="B365" s="1">
        <v>349</v>
      </c>
      <c r="C365" s="1">
        <v>352</v>
      </c>
      <c r="D365" s="12">
        <f>VLOOKUP($J365,Cabos!$A$2:$D$9,2,FALSE)</f>
        <v>1.712</v>
      </c>
      <c r="E365" s="12">
        <f>VLOOKUP($J365,Cabos!$A$2:$D$9,3,FALSE)</f>
        <v>0.45369999999999999</v>
      </c>
      <c r="F365" s="12">
        <f>VLOOKUP($J365,Cabos!$A$2:$E$9,5,FALSE)</f>
        <v>3.6416605972323381E-6</v>
      </c>
      <c r="G365" s="1">
        <v>0.15390899999999999</v>
      </c>
      <c r="H365" s="12" t="s">
        <v>353</v>
      </c>
      <c r="J365" s="1" t="s">
        <v>345</v>
      </c>
      <c r="K365" s="9">
        <f t="shared" si="10"/>
        <v>0.26501168224299065</v>
      </c>
      <c r="L365" s="9">
        <f t="shared" si="11"/>
        <v>75.157147521002301</v>
      </c>
    </row>
    <row r="366" spans="1:12" x14ac:dyDescent="0.25">
      <c r="A366" s="12">
        <v>365</v>
      </c>
      <c r="B366" s="1">
        <v>350</v>
      </c>
      <c r="C366" s="1">
        <v>355</v>
      </c>
      <c r="D366" s="12">
        <f>VLOOKUP($J366,Cabos!$A$2:$D$9,2,FALSE)</f>
        <v>13.841799999999999</v>
      </c>
      <c r="E366" s="12">
        <f>VLOOKUP($J366,Cabos!$A$2:$D$9,3,FALSE)</f>
        <v>0.98819999999999997</v>
      </c>
      <c r="F366" s="12">
        <f>VLOOKUP($J366,Cabos!$A$2:$E$9,5,FALSE)</f>
        <v>0</v>
      </c>
      <c r="G366" s="1">
        <v>0.17702499999999999</v>
      </c>
      <c r="H366" s="12" t="s">
        <v>353</v>
      </c>
      <c r="J366" s="1" t="s">
        <v>346</v>
      </c>
      <c r="K366" s="9">
        <f t="shared" si="10"/>
        <v>7.139244895895043E-2</v>
      </c>
      <c r="L366" s="9">
        <f t="shared" si="11"/>
        <v>85.916442384451159</v>
      </c>
    </row>
    <row r="367" spans="1:12" x14ac:dyDescent="0.25">
      <c r="A367" s="12">
        <v>366</v>
      </c>
      <c r="B367" s="1">
        <v>359</v>
      </c>
      <c r="C367" s="1">
        <v>363</v>
      </c>
      <c r="D367" s="12">
        <f>VLOOKUP($J367,Cabos!$A$2:$D$9,2,FALSE)</f>
        <v>13.841799999999999</v>
      </c>
      <c r="E367" s="12">
        <f>VLOOKUP($J367,Cabos!$A$2:$D$9,3,FALSE)</f>
        <v>0.98819999999999997</v>
      </c>
      <c r="F367" s="12">
        <f>VLOOKUP($J367,Cabos!$A$2:$E$9,5,FALSE)</f>
        <v>0</v>
      </c>
      <c r="G367" s="1">
        <v>0.31462299999999999</v>
      </c>
      <c r="H367" s="12" t="s">
        <v>353</v>
      </c>
      <c r="J367" s="1" t="s">
        <v>346</v>
      </c>
      <c r="K367" s="9">
        <f t="shared" si="10"/>
        <v>7.139244895895043E-2</v>
      </c>
      <c r="L367" s="9">
        <f t="shared" si="11"/>
        <v>85.916442384451159</v>
      </c>
    </row>
    <row r="368" spans="1:12" x14ac:dyDescent="0.25">
      <c r="A368" s="12">
        <v>367</v>
      </c>
      <c r="B368" s="1">
        <v>361</v>
      </c>
      <c r="C368" s="1">
        <v>365</v>
      </c>
      <c r="D368" s="12">
        <f>VLOOKUP($J368,Cabos!$A$2:$D$9,2,FALSE)</f>
        <v>1.712</v>
      </c>
      <c r="E368" s="12">
        <f>VLOOKUP($J368,Cabos!$A$2:$D$9,3,FALSE)</f>
        <v>0.45369999999999999</v>
      </c>
      <c r="F368" s="12">
        <f>VLOOKUP($J368,Cabos!$A$2:$E$9,5,FALSE)</f>
        <v>3.6416605972323381E-6</v>
      </c>
      <c r="G368" s="1">
        <v>0.4647</v>
      </c>
      <c r="H368" s="12" t="s">
        <v>353</v>
      </c>
      <c r="J368" s="1" t="s">
        <v>345</v>
      </c>
      <c r="K368" s="9">
        <f t="shared" si="10"/>
        <v>0.26501168224299065</v>
      </c>
      <c r="L368" s="9">
        <f t="shared" si="11"/>
        <v>75.157147521002301</v>
      </c>
    </row>
    <row r="369" spans="1:12" x14ac:dyDescent="0.25">
      <c r="A369" s="12">
        <v>368</v>
      </c>
      <c r="B369" s="1">
        <v>365</v>
      </c>
      <c r="C369" s="1">
        <v>369</v>
      </c>
      <c r="D369" s="12">
        <f>VLOOKUP($J369,Cabos!$A$2:$D$9,2,FALSE)</f>
        <v>1.712</v>
      </c>
      <c r="E369" s="12">
        <f>VLOOKUP($J369,Cabos!$A$2:$D$9,3,FALSE)</f>
        <v>0.45369999999999999</v>
      </c>
      <c r="F369" s="12">
        <f>VLOOKUP($J369,Cabos!$A$2:$E$9,5,FALSE)</f>
        <v>3.6416605972323381E-6</v>
      </c>
      <c r="G369" s="1">
        <v>0.356294</v>
      </c>
      <c r="H369" s="12" t="s">
        <v>353</v>
      </c>
      <c r="J369" s="1" t="s">
        <v>345</v>
      </c>
      <c r="K369" s="9">
        <f t="shared" si="10"/>
        <v>0.26501168224299065</v>
      </c>
      <c r="L369" s="9">
        <f t="shared" si="11"/>
        <v>75.157147521002301</v>
      </c>
    </row>
    <row r="370" spans="1:12" x14ac:dyDescent="0.25">
      <c r="A370" s="12">
        <v>369</v>
      </c>
      <c r="B370" s="1">
        <v>362</v>
      </c>
      <c r="C370" s="1">
        <v>367</v>
      </c>
      <c r="D370" s="12">
        <f>VLOOKUP($J370,Cabos!$A$2:$D$9,2,FALSE)</f>
        <v>1.712</v>
      </c>
      <c r="E370" s="12">
        <f>VLOOKUP($J370,Cabos!$A$2:$D$9,3,FALSE)</f>
        <v>0.45369999999999999</v>
      </c>
      <c r="F370" s="12">
        <f>VLOOKUP($J370,Cabos!$A$2:$E$9,5,FALSE)</f>
        <v>3.6416605972323381E-6</v>
      </c>
      <c r="G370" s="1">
        <v>0.12144199999999999</v>
      </c>
      <c r="H370" s="12" t="s">
        <v>353</v>
      </c>
      <c r="J370" s="1" t="s">
        <v>345</v>
      </c>
      <c r="K370" s="9">
        <f t="shared" si="10"/>
        <v>0.26501168224299065</v>
      </c>
      <c r="L370" s="9">
        <f t="shared" si="11"/>
        <v>75.157147521002301</v>
      </c>
    </row>
    <row r="371" spans="1:12" x14ac:dyDescent="0.25">
      <c r="A371" s="12">
        <v>370</v>
      </c>
      <c r="B371" s="1">
        <v>365</v>
      </c>
      <c r="C371" s="1">
        <v>370</v>
      </c>
      <c r="D371" s="12">
        <f>VLOOKUP($J371,Cabos!$A$2:$D$9,2,FALSE)</f>
        <v>1.712</v>
      </c>
      <c r="E371" s="12">
        <f>VLOOKUP($J371,Cabos!$A$2:$D$9,3,FALSE)</f>
        <v>0.45369999999999999</v>
      </c>
      <c r="F371" s="12">
        <f>VLOOKUP($J371,Cabos!$A$2:$E$9,5,FALSE)</f>
        <v>3.6416605972323381E-6</v>
      </c>
      <c r="G371" s="1">
        <v>3.2140000000000002E-2</v>
      </c>
      <c r="H371" s="12" t="s">
        <v>353</v>
      </c>
      <c r="J371" s="1" t="s">
        <v>345</v>
      </c>
      <c r="K371" s="9">
        <f t="shared" si="10"/>
        <v>0.26501168224299065</v>
      </c>
      <c r="L371" s="9">
        <f t="shared" si="11"/>
        <v>75.157147521002301</v>
      </c>
    </row>
    <row r="372" spans="1:12" x14ac:dyDescent="0.25">
      <c r="A372" s="12">
        <v>371</v>
      </c>
      <c r="B372" s="1">
        <v>365</v>
      </c>
      <c r="C372" s="1">
        <v>371</v>
      </c>
      <c r="D372" s="12">
        <f>VLOOKUP($J372,Cabos!$A$2:$D$9,2,FALSE)</f>
        <v>1.712</v>
      </c>
      <c r="E372" s="12">
        <f>VLOOKUP($J372,Cabos!$A$2:$D$9,3,FALSE)</f>
        <v>0.45369999999999999</v>
      </c>
      <c r="F372" s="12">
        <f>VLOOKUP($J372,Cabos!$A$2:$E$9,5,FALSE)</f>
        <v>3.6416605972323381E-6</v>
      </c>
      <c r="G372" s="1">
        <v>0.625614</v>
      </c>
      <c r="H372" s="12" t="s">
        <v>353</v>
      </c>
      <c r="J372" s="1" t="s">
        <v>345</v>
      </c>
      <c r="K372" s="9">
        <f t="shared" si="10"/>
        <v>0.26501168224299065</v>
      </c>
      <c r="L372" s="9">
        <f t="shared" si="11"/>
        <v>75.157147521002301</v>
      </c>
    </row>
    <row r="373" spans="1:12" x14ac:dyDescent="0.25">
      <c r="A373" s="12">
        <v>372</v>
      </c>
      <c r="B373" s="1">
        <v>366</v>
      </c>
      <c r="C373" s="1">
        <v>372</v>
      </c>
      <c r="D373" s="12">
        <f>VLOOKUP($J373,Cabos!$A$2:$D$9,2,FALSE)</f>
        <v>13.841799999999999</v>
      </c>
      <c r="E373" s="12">
        <f>VLOOKUP($J373,Cabos!$A$2:$D$9,3,FALSE)</f>
        <v>0.98819999999999997</v>
      </c>
      <c r="F373" s="12">
        <f>VLOOKUP($J373,Cabos!$A$2:$E$9,5,FALSE)</f>
        <v>0</v>
      </c>
      <c r="G373" s="1">
        <v>0.767984</v>
      </c>
      <c r="H373" s="12" t="s">
        <v>353</v>
      </c>
      <c r="J373" s="1" t="s">
        <v>346</v>
      </c>
      <c r="K373" s="9">
        <f t="shared" si="10"/>
        <v>7.139244895895043E-2</v>
      </c>
      <c r="L373" s="9">
        <f t="shared" si="11"/>
        <v>85.916442384451159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25" zoomScaleNormal="125" zoomScalePageLayoutView="125" workbookViewId="0">
      <pane ySplit="1" topLeftCell="A2" activePane="bottomLeft" state="frozen"/>
      <selection pane="bottomLeft" activeCell="F1" sqref="F1"/>
    </sheetView>
  </sheetViews>
  <sheetFormatPr defaultColWidth="8.85546875" defaultRowHeight="15" x14ac:dyDescent="0.25"/>
  <cols>
    <col min="1" max="1" width="12.140625" style="1" bestFit="1" customWidth="1"/>
    <col min="2" max="2" width="16.28515625" style="1" bestFit="1" customWidth="1"/>
    <col min="3" max="3" width="18.140625" style="1" bestFit="1" customWidth="1"/>
    <col min="4" max="4" width="17.42578125" style="1" bestFit="1" customWidth="1"/>
    <col min="5" max="5" width="16.42578125" style="1" bestFit="1" customWidth="1"/>
    <col min="6" max="6" width="8.85546875" style="1"/>
    <col min="7" max="7" width="24.85546875" style="1" bestFit="1" customWidth="1"/>
    <col min="8" max="10" width="8.85546875" style="1"/>
  </cols>
  <sheetData>
    <row r="1" spans="1:7" x14ac:dyDescent="0.25">
      <c r="A1" s="3" t="s">
        <v>5</v>
      </c>
      <c r="B1" s="3" t="s">
        <v>19</v>
      </c>
      <c r="C1" s="3" t="s">
        <v>20</v>
      </c>
      <c r="D1" s="3" t="s">
        <v>6</v>
      </c>
      <c r="E1" s="3" t="s">
        <v>7</v>
      </c>
      <c r="F1" s="3" t="s">
        <v>8</v>
      </c>
      <c r="G1" s="3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4"/>
  <sheetViews>
    <sheetView topLeftCell="C1" zoomScale="110" zoomScaleNormal="110" zoomScalePageLayoutView="110" workbookViewId="0">
      <pane ySplit="1" topLeftCell="A2" activePane="bottomLeft" state="frozen"/>
      <selection pane="bottomLeft" activeCell="R2" sqref="R2:U3"/>
    </sheetView>
  </sheetViews>
  <sheetFormatPr defaultColWidth="8.85546875" defaultRowHeight="15" x14ac:dyDescent="0.25"/>
  <cols>
    <col min="1" max="1" width="8.85546875" style="1"/>
    <col min="2" max="2" width="9.28515625" style="1" bestFit="1" customWidth="1"/>
    <col min="3" max="3" width="18.85546875" style="1" bestFit="1" customWidth="1"/>
    <col min="4" max="4" width="16.7109375" style="1" bestFit="1" customWidth="1"/>
    <col min="5" max="10" width="8.85546875" style="1"/>
    <col min="11" max="11" width="16" style="1" bestFit="1" customWidth="1"/>
  </cols>
  <sheetData>
    <row r="1" spans="1:21" x14ac:dyDescent="0.25">
      <c r="A1" s="2" t="s">
        <v>0</v>
      </c>
      <c r="B1" s="3" t="s">
        <v>18</v>
      </c>
      <c r="C1" s="3" t="s">
        <v>27</v>
      </c>
      <c r="D1" s="3" t="s">
        <v>26</v>
      </c>
      <c r="E1" s="2" t="s">
        <v>1</v>
      </c>
      <c r="F1" s="2" t="s">
        <v>28</v>
      </c>
      <c r="G1" s="2" t="s">
        <v>14</v>
      </c>
      <c r="H1" s="2" t="s">
        <v>13</v>
      </c>
      <c r="I1" s="2" t="s">
        <v>15</v>
      </c>
      <c r="J1" s="2" t="s">
        <v>16</v>
      </c>
      <c r="K1" s="2" t="s">
        <v>17</v>
      </c>
    </row>
    <row r="2" spans="1:21" x14ac:dyDescent="0.25">
      <c r="A2" s="1">
        <v>1</v>
      </c>
      <c r="B2" s="1">
        <v>23</v>
      </c>
      <c r="C2">
        <v>-52.394199999999998</v>
      </c>
      <c r="D2">
        <v>-26.864000000000001</v>
      </c>
      <c r="E2" s="1" t="s">
        <v>341</v>
      </c>
      <c r="F2" s="1">
        <v>23</v>
      </c>
      <c r="K2" s="1">
        <v>0</v>
      </c>
      <c r="R2" t="s">
        <v>357</v>
      </c>
      <c r="S2" t="s">
        <v>358</v>
      </c>
      <c r="T2" t="s">
        <v>359</v>
      </c>
      <c r="U2" t="s">
        <v>360</v>
      </c>
    </row>
    <row r="3" spans="1:21" x14ac:dyDescent="0.25">
      <c r="A3" s="1">
        <v>2</v>
      </c>
      <c r="B3" s="1">
        <v>23</v>
      </c>
      <c r="C3">
        <v>-52.396700000000003</v>
      </c>
      <c r="D3">
        <v>-26.864000000000001</v>
      </c>
      <c r="E3" s="1" t="s">
        <v>342</v>
      </c>
      <c r="G3" s="1">
        <f>M3*$R$3</f>
        <v>0</v>
      </c>
      <c r="H3" s="1">
        <f>N3*$S$3</f>
        <v>0</v>
      </c>
      <c r="I3" s="1">
        <f>O3*$T$3</f>
        <v>0</v>
      </c>
      <c r="J3" s="1">
        <f>P3*$U$3</f>
        <v>0</v>
      </c>
      <c r="K3" s="1">
        <v>0</v>
      </c>
      <c r="M3" s="1">
        <v>0</v>
      </c>
      <c r="N3" s="1">
        <v>0</v>
      </c>
      <c r="O3" s="1">
        <v>0</v>
      </c>
      <c r="P3" s="1">
        <v>0</v>
      </c>
      <c r="R3" s="1">
        <v>1</v>
      </c>
      <c r="S3" s="1">
        <v>0.75</v>
      </c>
      <c r="T3" s="1">
        <v>1</v>
      </c>
      <c r="U3" s="1">
        <v>0.75</v>
      </c>
    </row>
    <row r="4" spans="1:21" x14ac:dyDescent="0.25">
      <c r="A4" s="1">
        <v>3</v>
      </c>
      <c r="B4" s="1">
        <v>23</v>
      </c>
      <c r="C4">
        <v>-52.399099999999997</v>
      </c>
      <c r="D4">
        <v>-26.864000000000001</v>
      </c>
      <c r="E4" s="1" t="s">
        <v>342</v>
      </c>
      <c r="G4" s="1">
        <f t="shared" ref="G4:G67" si="0">M4*$R$3</f>
        <v>0</v>
      </c>
      <c r="H4" s="1">
        <f t="shared" ref="H4:H67" si="1">N4*$S$3</f>
        <v>0</v>
      </c>
      <c r="I4" s="1">
        <f t="shared" ref="I4:I67" si="2">O4*$T$3</f>
        <v>0</v>
      </c>
      <c r="J4" s="1">
        <f t="shared" ref="J4:J67" si="3">P4*$U$3</f>
        <v>0</v>
      </c>
      <c r="K4" s="1">
        <v>0</v>
      </c>
      <c r="M4" s="1">
        <v>0</v>
      </c>
      <c r="N4" s="1">
        <v>0</v>
      </c>
      <c r="O4" s="1">
        <v>0</v>
      </c>
      <c r="P4" s="1">
        <v>0</v>
      </c>
    </row>
    <row r="5" spans="1:21" x14ac:dyDescent="0.25">
      <c r="A5" s="1">
        <v>4</v>
      </c>
      <c r="B5" s="1">
        <v>23</v>
      </c>
      <c r="C5">
        <v>-52.401600000000002</v>
      </c>
      <c r="D5">
        <v>-26.863900000000001</v>
      </c>
      <c r="E5" s="1" t="s">
        <v>342</v>
      </c>
      <c r="G5" s="1">
        <f t="shared" si="0"/>
        <v>0</v>
      </c>
      <c r="H5" s="1">
        <f t="shared" si="1"/>
        <v>0</v>
      </c>
      <c r="I5" s="1">
        <f t="shared" si="2"/>
        <v>0</v>
      </c>
      <c r="J5" s="1">
        <f t="shared" si="3"/>
        <v>0</v>
      </c>
      <c r="K5" s="1">
        <v>0</v>
      </c>
      <c r="M5" s="1">
        <v>0</v>
      </c>
      <c r="N5" s="1">
        <v>0</v>
      </c>
      <c r="O5" s="1">
        <v>0</v>
      </c>
      <c r="P5" s="1">
        <v>0</v>
      </c>
    </row>
    <row r="6" spans="1:21" x14ac:dyDescent="0.25">
      <c r="A6" s="1">
        <v>5</v>
      </c>
      <c r="B6" s="1">
        <v>23</v>
      </c>
      <c r="C6">
        <v>-52.401499999999999</v>
      </c>
      <c r="D6">
        <v>-26.861699999999999</v>
      </c>
      <c r="E6" s="1" t="s">
        <v>342</v>
      </c>
      <c r="G6" s="1">
        <f t="shared" si="0"/>
        <v>0</v>
      </c>
      <c r="H6" s="1">
        <f t="shared" si="1"/>
        <v>0</v>
      </c>
      <c r="I6" s="1">
        <f t="shared" si="2"/>
        <v>0</v>
      </c>
      <c r="J6" s="1">
        <f t="shared" si="3"/>
        <v>0</v>
      </c>
      <c r="K6" s="1">
        <v>0</v>
      </c>
      <c r="M6" s="1">
        <v>0</v>
      </c>
      <c r="N6" s="1">
        <v>0</v>
      </c>
      <c r="O6" s="1">
        <v>0</v>
      </c>
      <c r="P6" s="1">
        <v>0</v>
      </c>
    </row>
    <row r="7" spans="1:21" x14ac:dyDescent="0.25">
      <c r="A7" s="1">
        <v>6</v>
      </c>
      <c r="B7" s="1">
        <v>23</v>
      </c>
      <c r="C7">
        <v>-52.401499999999999</v>
      </c>
      <c r="D7">
        <v>-26.857299999999999</v>
      </c>
      <c r="E7" s="1" t="s">
        <v>342</v>
      </c>
      <c r="G7" s="1">
        <f t="shared" si="0"/>
        <v>0</v>
      </c>
      <c r="H7" s="1">
        <f t="shared" si="1"/>
        <v>0</v>
      </c>
      <c r="I7" s="1">
        <f t="shared" si="2"/>
        <v>0</v>
      </c>
      <c r="J7" s="1">
        <f t="shared" si="3"/>
        <v>0</v>
      </c>
      <c r="K7" s="1">
        <v>0</v>
      </c>
      <c r="M7" s="1">
        <v>0</v>
      </c>
      <c r="N7" s="1">
        <v>0</v>
      </c>
      <c r="O7" s="1">
        <v>0</v>
      </c>
      <c r="P7" s="1">
        <v>0</v>
      </c>
    </row>
    <row r="8" spans="1:21" x14ac:dyDescent="0.25">
      <c r="A8" s="1">
        <v>7</v>
      </c>
      <c r="B8" s="1">
        <v>23</v>
      </c>
      <c r="C8">
        <v>-52.401499999999999</v>
      </c>
      <c r="D8">
        <v>-26.8551</v>
      </c>
      <c r="E8" s="1" t="s">
        <v>342</v>
      </c>
      <c r="G8" s="1">
        <f t="shared" si="0"/>
        <v>0</v>
      </c>
      <c r="H8" s="1">
        <f t="shared" si="1"/>
        <v>0</v>
      </c>
      <c r="I8" s="1">
        <f t="shared" si="2"/>
        <v>0</v>
      </c>
      <c r="J8" s="1">
        <f t="shared" si="3"/>
        <v>0</v>
      </c>
      <c r="K8" s="1">
        <v>0</v>
      </c>
      <c r="M8" s="1">
        <v>0</v>
      </c>
      <c r="N8" s="1">
        <v>0</v>
      </c>
      <c r="O8" s="1">
        <v>0</v>
      </c>
      <c r="P8" s="1">
        <v>0</v>
      </c>
    </row>
    <row r="9" spans="1:21" x14ac:dyDescent="0.25">
      <c r="A9" s="1">
        <v>8</v>
      </c>
      <c r="B9" s="1">
        <v>23</v>
      </c>
      <c r="C9">
        <v>-52.4039</v>
      </c>
      <c r="D9">
        <v>-26.8551</v>
      </c>
      <c r="E9" s="1" t="s">
        <v>342</v>
      </c>
      <c r="G9" s="1">
        <f t="shared" si="0"/>
        <v>0</v>
      </c>
      <c r="H9" s="1">
        <f t="shared" si="1"/>
        <v>0</v>
      </c>
      <c r="I9" s="1">
        <f t="shared" si="2"/>
        <v>0</v>
      </c>
      <c r="J9" s="1">
        <f t="shared" si="3"/>
        <v>0</v>
      </c>
      <c r="K9" s="1">
        <v>0</v>
      </c>
      <c r="M9" s="1">
        <v>0</v>
      </c>
      <c r="N9" s="1">
        <v>0</v>
      </c>
      <c r="O9" s="1">
        <v>0</v>
      </c>
      <c r="P9" s="1">
        <v>0</v>
      </c>
    </row>
    <row r="10" spans="1:21" x14ac:dyDescent="0.25">
      <c r="A10" s="1">
        <v>9</v>
      </c>
      <c r="B10" s="1">
        <v>23</v>
      </c>
      <c r="C10">
        <v>-52.4039</v>
      </c>
      <c r="D10">
        <v>-26.852900000000002</v>
      </c>
      <c r="E10" s="1" t="s">
        <v>342</v>
      </c>
      <c r="G10" s="1">
        <f t="shared" si="0"/>
        <v>0</v>
      </c>
      <c r="H10" s="1">
        <f t="shared" si="1"/>
        <v>0</v>
      </c>
      <c r="I10" s="1">
        <f t="shared" si="2"/>
        <v>0</v>
      </c>
      <c r="J10" s="1">
        <f t="shared" si="3"/>
        <v>0</v>
      </c>
      <c r="K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21" x14ac:dyDescent="0.25">
      <c r="A11" s="1">
        <v>10</v>
      </c>
      <c r="B11" s="1">
        <v>23</v>
      </c>
      <c r="C11">
        <v>-52.406300000000002</v>
      </c>
      <c r="D11">
        <v>-26.852900000000002</v>
      </c>
      <c r="E11" s="1" t="s">
        <v>342</v>
      </c>
      <c r="G11" s="1">
        <f t="shared" si="0"/>
        <v>0</v>
      </c>
      <c r="H11" s="1">
        <f t="shared" si="1"/>
        <v>0</v>
      </c>
      <c r="I11" s="1">
        <f t="shared" si="2"/>
        <v>0</v>
      </c>
      <c r="J11" s="1">
        <f t="shared" si="3"/>
        <v>0</v>
      </c>
      <c r="K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21" x14ac:dyDescent="0.25">
      <c r="A12" s="1">
        <v>11</v>
      </c>
      <c r="B12" s="1">
        <v>23</v>
      </c>
      <c r="C12">
        <v>-52.406300000000002</v>
      </c>
      <c r="D12">
        <v>-26.8507</v>
      </c>
      <c r="E12" s="1" t="s">
        <v>342</v>
      </c>
      <c r="G12" s="1">
        <f t="shared" si="0"/>
        <v>0</v>
      </c>
      <c r="H12" s="1">
        <f t="shared" si="1"/>
        <v>0</v>
      </c>
      <c r="I12" s="1">
        <f t="shared" si="2"/>
        <v>0</v>
      </c>
      <c r="J12" s="1">
        <f t="shared" si="3"/>
        <v>0</v>
      </c>
      <c r="K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21" x14ac:dyDescent="0.25">
      <c r="A13" s="1">
        <v>12</v>
      </c>
      <c r="B13" s="1">
        <v>23</v>
      </c>
      <c r="C13">
        <v>-52.406300000000002</v>
      </c>
      <c r="D13">
        <v>-26.848500000000001</v>
      </c>
      <c r="E13" s="1" t="s">
        <v>342</v>
      </c>
      <c r="G13" s="1">
        <f t="shared" si="0"/>
        <v>0</v>
      </c>
      <c r="H13" s="1">
        <f t="shared" si="1"/>
        <v>0</v>
      </c>
      <c r="I13" s="1">
        <f t="shared" si="2"/>
        <v>0</v>
      </c>
      <c r="J13" s="1">
        <f t="shared" si="3"/>
        <v>0</v>
      </c>
      <c r="K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21" x14ac:dyDescent="0.25">
      <c r="A14" s="1">
        <v>13</v>
      </c>
      <c r="B14" s="1">
        <v>23</v>
      </c>
      <c r="C14">
        <v>-52.406300000000002</v>
      </c>
      <c r="D14">
        <v>-26.846299999999999</v>
      </c>
      <c r="E14" s="1" t="s">
        <v>342</v>
      </c>
      <c r="G14" s="1">
        <f t="shared" si="0"/>
        <v>0</v>
      </c>
      <c r="H14" s="1">
        <f t="shared" si="1"/>
        <v>0</v>
      </c>
      <c r="I14" s="1">
        <f t="shared" si="2"/>
        <v>0</v>
      </c>
      <c r="J14" s="1">
        <f t="shared" si="3"/>
        <v>0</v>
      </c>
      <c r="K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21" x14ac:dyDescent="0.25">
      <c r="A15" s="1">
        <v>14</v>
      </c>
      <c r="B15" s="1">
        <v>23</v>
      </c>
      <c r="C15">
        <v>-52.406199999999998</v>
      </c>
      <c r="D15">
        <v>-26.844100000000001</v>
      </c>
      <c r="E15" s="1" t="s">
        <v>342</v>
      </c>
      <c r="G15" s="1">
        <f t="shared" si="0"/>
        <v>0</v>
      </c>
      <c r="H15" s="1">
        <f t="shared" si="1"/>
        <v>0</v>
      </c>
      <c r="I15" s="1">
        <f t="shared" si="2"/>
        <v>0</v>
      </c>
      <c r="J15" s="1">
        <f t="shared" si="3"/>
        <v>0</v>
      </c>
      <c r="K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21" x14ac:dyDescent="0.25">
      <c r="A16" s="1">
        <v>15</v>
      </c>
      <c r="B16" s="1">
        <v>23</v>
      </c>
      <c r="C16">
        <v>-52.408700000000003</v>
      </c>
      <c r="D16">
        <v>-26.841899999999999</v>
      </c>
      <c r="E16" s="1" t="s">
        <v>342</v>
      </c>
      <c r="G16" s="1">
        <f t="shared" si="0"/>
        <v>0</v>
      </c>
      <c r="H16" s="1">
        <f t="shared" si="1"/>
        <v>0</v>
      </c>
      <c r="I16" s="1">
        <f t="shared" si="2"/>
        <v>0</v>
      </c>
      <c r="J16" s="1">
        <f t="shared" si="3"/>
        <v>0</v>
      </c>
      <c r="K16" s="1">
        <v>0</v>
      </c>
      <c r="M16" s="1">
        <v>0</v>
      </c>
      <c r="N16" s="1">
        <v>0</v>
      </c>
      <c r="O16" s="1">
        <v>0</v>
      </c>
      <c r="P16" s="1">
        <v>0</v>
      </c>
    </row>
    <row r="17" spans="1:16" x14ac:dyDescent="0.25">
      <c r="A17" s="1">
        <v>16</v>
      </c>
      <c r="B17" s="1">
        <v>23</v>
      </c>
      <c r="C17">
        <v>-52.4086</v>
      </c>
      <c r="D17">
        <v>-26.839700000000001</v>
      </c>
      <c r="E17" s="1" t="s">
        <v>342</v>
      </c>
      <c r="G17" s="1">
        <f t="shared" si="0"/>
        <v>0</v>
      </c>
      <c r="H17" s="1">
        <f t="shared" si="1"/>
        <v>0</v>
      </c>
      <c r="I17" s="1">
        <f t="shared" si="2"/>
        <v>0</v>
      </c>
      <c r="J17" s="1">
        <f t="shared" si="3"/>
        <v>0</v>
      </c>
      <c r="K17" s="1">
        <v>0</v>
      </c>
      <c r="M17" s="1">
        <v>0</v>
      </c>
      <c r="N17" s="1">
        <v>0</v>
      </c>
      <c r="O17" s="1">
        <v>0</v>
      </c>
      <c r="P17" s="1">
        <v>0</v>
      </c>
    </row>
    <row r="18" spans="1:16" x14ac:dyDescent="0.25">
      <c r="A18" s="1">
        <v>17</v>
      </c>
      <c r="B18" s="1">
        <v>23</v>
      </c>
      <c r="C18">
        <v>-52.411099999999998</v>
      </c>
      <c r="D18">
        <v>-26.839700000000001</v>
      </c>
      <c r="E18" s="1" t="s">
        <v>342</v>
      </c>
      <c r="G18" s="1">
        <f t="shared" si="0"/>
        <v>0</v>
      </c>
      <c r="H18" s="1">
        <f t="shared" si="1"/>
        <v>0</v>
      </c>
      <c r="I18" s="1">
        <f t="shared" si="2"/>
        <v>0</v>
      </c>
      <c r="J18" s="1">
        <f t="shared" si="3"/>
        <v>0</v>
      </c>
      <c r="K18" s="1">
        <v>0</v>
      </c>
      <c r="M18" s="1">
        <v>0</v>
      </c>
      <c r="N18" s="1">
        <v>0</v>
      </c>
      <c r="O18" s="1">
        <v>0</v>
      </c>
      <c r="P18" s="1">
        <v>0</v>
      </c>
    </row>
    <row r="19" spans="1:16" x14ac:dyDescent="0.25">
      <c r="A19" s="1">
        <v>18</v>
      </c>
      <c r="B19" s="1">
        <v>23</v>
      </c>
      <c r="C19">
        <v>-52.411099999999998</v>
      </c>
      <c r="D19">
        <v>-26.837499999999999</v>
      </c>
      <c r="E19" s="1" t="s">
        <v>342</v>
      </c>
      <c r="G19" s="1">
        <f t="shared" si="0"/>
        <v>0</v>
      </c>
      <c r="H19" s="1">
        <f t="shared" si="1"/>
        <v>0</v>
      </c>
      <c r="I19" s="1">
        <f t="shared" si="2"/>
        <v>0</v>
      </c>
      <c r="J19" s="1">
        <f t="shared" si="3"/>
        <v>0</v>
      </c>
      <c r="K19" s="1">
        <v>0</v>
      </c>
      <c r="M19" s="1">
        <v>0</v>
      </c>
      <c r="N19" s="1">
        <v>0</v>
      </c>
      <c r="O19" s="1">
        <v>0</v>
      </c>
      <c r="P19" s="1">
        <v>0</v>
      </c>
    </row>
    <row r="20" spans="1:16" x14ac:dyDescent="0.25">
      <c r="A20" s="1">
        <v>19</v>
      </c>
      <c r="B20" s="1">
        <v>23</v>
      </c>
      <c r="C20">
        <v>-52.413499999999999</v>
      </c>
      <c r="D20">
        <v>-26.837399999999999</v>
      </c>
      <c r="E20" s="1" t="s">
        <v>342</v>
      </c>
      <c r="G20" s="1">
        <f t="shared" si="0"/>
        <v>0</v>
      </c>
      <c r="H20" s="1">
        <f t="shared" si="1"/>
        <v>0</v>
      </c>
      <c r="I20" s="1">
        <f t="shared" si="2"/>
        <v>0</v>
      </c>
      <c r="J20" s="1">
        <f t="shared" si="3"/>
        <v>0</v>
      </c>
      <c r="K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 x14ac:dyDescent="0.25">
      <c r="A21" s="1">
        <v>20</v>
      </c>
      <c r="B21" s="1">
        <v>23</v>
      </c>
      <c r="C21">
        <v>-52.413499999999999</v>
      </c>
      <c r="D21">
        <v>-26.8352</v>
      </c>
      <c r="E21" s="1" t="s">
        <v>342</v>
      </c>
      <c r="G21" s="1">
        <f t="shared" si="0"/>
        <v>0</v>
      </c>
      <c r="H21" s="1">
        <f t="shared" si="1"/>
        <v>0</v>
      </c>
      <c r="I21" s="1">
        <f t="shared" si="2"/>
        <v>0</v>
      </c>
      <c r="J21" s="1">
        <f t="shared" si="3"/>
        <v>0</v>
      </c>
      <c r="K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x14ac:dyDescent="0.25">
      <c r="A22" s="1">
        <v>21</v>
      </c>
      <c r="B22" s="1">
        <v>23</v>
      </c>
      <c r="C22">
        <v>-52.413499999999999</v>
      </c>
      <c r="D22">
        <v>-26.832999999999998</v>
      </c>
      <c r="E22" s="1" t="s">
        <v>342</v>
      </c>
      <c r="G22" s="1">
        <f t="shared" si="0"/>
        <v>0</v>
      </c>
      <c r="H22" s="1">
        <f t="shared" si="1"/>
        <v>0</v>
      </c>
      <c r="I22" s="1">
        <f t="shared" si="2"/>
        <v>0</v>
      </c>
      <c r="J22" s="1">
        <f t="shared" si="3"/>
        <v>0</v>
      </c>
      <c r="K22" s="1">
        <v>0</v>
      </c>
      <c r="M22" s="1">
        <v>0</v>
      </c>
      <c r="N22" s="1">
        <v>0</v>
      </c>
      <c r="O22" s="1">
        <v>0</v>
      </c>
      <c r="P22" s="1">
        <v>0</v>
      </c>
    </row>
    <row r="23" spans="1:16" x14ac:dyDescent="0.25">
      <c r="A23" s="1">
        <v>22</v>
      </c>
      <c r="B23" s="1">
        <v>23</v>
      </c>
      <c r="C23">
        <v>-52.413400000000003</v>
      </c>
      <c r="D23">
        <v>-26.8308</v>
      </c>
      <c r="E23" s="1" t="s">
        <v>342</v>
      </c>
      <c r="G23" s="1">
        <f t="shared" si="0"/>
        <v>0</v>
      </c>
      <c r="H23" s="1">
        <f t="shared" si="1"/>
        <v>0</v>
      </c>
      <c r="I23" s="1">
        <f t="shared" si="2"/>
        <v>0</v>
      </c>
      <c r="J23" s="1">
        <f t="shared" si="3"/>
        <v>0</v>
      </c>
      <c r="K23" s="1">
        <v>0</v>
      </c>
      <c r="M23" s="1">
        <v>0</v>
      </c>
      <c r="N23" s="1">
        <v>0</v>
      </c>
      <c r="O23" s="1">
        <v>0</v>
      </c>
      <c r="P23" s="1">
        <v>0</v>
      </c>
    </row>
    <row r="24" spans="1:16" x14ac:dyDescent="0.25">
      <c r="A24" s="1">
        <v>23</v>
      </c>
      <c r="B24" s="1">
        <v>23</v>
      </c>
      <c r="C24">
        <v>-52.413400000000003</v>
      </c>
      <c r="D24">
        <v>-26.828600000000002</v>
      </c>
      <c r="E24" s="1" t="s">
        <v>342</v>
      </c>
      <c r="G24" s="1">
        <f t="shared" si="0"/>
        <v>0</v>
      </c>
      <c r="H24" s="1">
        <f t="shared" si="1"/>
        <v>0</v>
      </c>
      <c r="I24" s="1">
        <f t="shared" si="2"/>
        <v>0</v>
      </c>
      <c r="J24" s="1">
        <f t="shared" si="3"/>
        <v>0</v>
      </c>
      <c r="K24" s="1">
        <v>0</v>
      </c>
      <c r="M24" s="1">
        <v>0</v>
      </c>
      <c r="N24" s="1">
        <v>0</v>
      </c>
      <c r="O24" s="1">
        <v>0</v>
      </c>
      <c r="P24" s="1">
        <v>0</v>
      </c>
    </row>
    <row r="25" spans="1:16" x14ac:dyDescent="0.25">
      <c r="A25" s="1">
        <v>24</v>
      </c>
      <c r="B25" s="1">
        <v>23</v>
      </c>
      <c r="C25">
        <v>-52.413400000000003</v>
      </c>
      <c r="D25">
        <v>-26.8264</v>
      </c>
      <c r="E25" s="1" t="s">
        <v>342</v>
      </c>
      <c r="G25" s="1">
        <f t="shared" si="0"/>
        <v>0</v>
      </c>
      <c r="H25" s="1">
        <f t="shared" si="1"/>
        <v>0</v>
      </c>
      <c r="I25" s="1">
        <f t="shared" si="2"/>
        <v>0</v>
      </c>
      <c r="J25" s="1">
        <f t="shared" si="3"/>
        <v>0</v>
      </c>
      <c r="K25" s="1">
        <v>0</v>
      </c>
      <c r="M25" s="1">
        <v>0</v>
      </c>
      <c r="N25" s="1">
        <v>0</v>
      </c>
      <c r="O25" s="1">
        <v>0</v>
      </c>
      <c r="P25" s="1">
        <v>0</v>
      </c>
    </row>
    <row r="26" spans="1:16" x14ac:dyDescent="0.25">
      <c r="A26" s="1">
        <v>25</v>
      </c>
      <c r="B26" s="1">
        <v>23</v>
      </c>
      <c r="C26">
        <v>-52.4132999999999</v>
      </c>
      <c r="D26">
        <v>-26.824200000000001</v>
      </c>
      <c r="E26" s="1" t="s">
        <v>342</v>
      </c>
      <c r="G26" s="1">
        <f t="shared" si="0"/>
        <v>0</v>
      </c>
      <c r="H26" s="1">
        <f t="shared" si="1"/>
        <v>0</v>
      </c>
      <c r="I26" s="1">
        <f t="shared" si="2"/>
        <v>0</v>
      </c>
      <c r="J26" s="1">
        <f t="shared" si="3"/>
        <v>0</v>
      </c>
      <c r="K26" s="1">
        <v>0</v>
      </c>
      <c r="M26" s="1">
        <v>0</v>
      </c>
      <c r="N26" s="1">
        <v>0</v>
      </c>
      <c r="O26" s="1">
        <v>0</v>
      </c>
      <c r="P26" s="1">
        <v>0</v>
      </c>
    </row>
    <row r="27" spans="1:16" x14ac:dyDescent="0.25">
      <c r="A27" s="1">
        <v>26</v>
      </c>
      <c r="B27" s="1">
        <v>23</v>
      </c>
      <c r="C27">
        <v>-52.4132999999999</v>
      </c>
      <c r="D27">
        <v>-26.821999999999999</v>
      </c>
      <c r="E27" s="1" t="s">
        <v>342</v>
      </c>
      <c r="G27" s="1">
        <f t="shared" si="0"/>
        <v>0</v>
      </c>
      <c r="H27" s="1">
        <f t="shared" si="1"/>
        <v>0</v>
      </c>
      <c r="I27" s="1">
        <f t="shared" si="2"/>
        <v>0</v>
      </c>
      <c r="J27" s="1">
        <f t="shared" si="3"/>
        <v>0</v>
      </c>
      <c r="K27" s="1">
        <v>0</v>
      </c>
      <c r="M27" s="1">
        <v>0</v>
      </c>
      <c r="N27" s="1">
        <v>0</v>
      </c>
      <c r="O27" s="1">
        <v>0</v>
      </c>
      <c r="P27" s="1">
        <v>0</v>
      </c>
    </row>
    <row r="28" spans="1:16" x14ac:dyDescent="0.25">
      <c r="A28" s="1">
        <v>27</v>
      </c>
      <c r="B28" s="1">
        <v>23</v>
      </c>
      <c r="C28">
        <v>-52.4132999999999</v>
      </c>
      <c r="D28">
        <v>-26.819800000000001</v>
      </c>
      <c r="E28" s="1" t="s">
        <v>342</v>
      </c>
      <c r="G28" s="1">
        <f t="shared" si="0"/>
        <v>0</v>
      </c>
      <c r="H28" s="1">
        <f t="shared" si="1"/>
        <v>0</v>
      </c>
      <c r="I28" s="1">
        <f t="shared" si="2"/>
        <v>0</v>
      </c>
      <c r="J28" s="1">
        <f t="shared" si="3"/>
        <v>0</v>
      </c>
      <c r="K28" s="1">
        <v>0</v>
      </c>
      <c r="M28" s="1">
        <v>0</v>
      </c>
      <c r="N28" s="1">
        <v>0</v>
      </c>
      <c r="O28" s="1">
        <v>0</v>
      </c>
      <c r="P28" s="1">
        <v>0</v>
      </c>
    </row>
    <row r="29" spans="1:16" x14ac:dyDescent="0.25">
      <c r="A29" s="1">
        <v>28</v>
      </c>
      <c r="B29" s="1">
        <v>23</v>
      </c>
      <c r="C29">
        <v>-52.4132999999999</v>
      </c>
      <c r="D29">
        <v>-26.817599999999999</v>
      </c>
      <c r="E29" s="1" t="s">
        <v>342</v>
      </c>
      <c r="G29" s="1">
        <f t="shared" si="0"/>
        <v>0</v>
      </c>
      <c r="H29" s="1">
        <f t="shared" si="1"/>
        <v>0</v>
      </c>
      <c r="I29" s="1">
        <f t="shared" si="2"/>
        <v>0</v>
      </c>
      <c r="J29" s="1">
        <f t="shared" si="3"/>
        <v>0</v>
      </c>
      <c r="K29" s="1">
        <v>0</v>
      </c>
      <c r="M29" s="1">
        <v>0</v>
      </c>
      <c r="N29" s="1">
        <v>0</v>
      </c>
      <c r="O29" s="1">
        <v>0</v>
      </c>
      <c r="P29" s="1">
        <v>0</v>
      </c>
    </row>
    <row r="30" spans="1:16" x14ac:dyDescent="0.25">
      <c r="A30" s="1">
        <v>29</v>
      </c>
      <c r="B30" s="1">
        <v>23</v>
      </c>
      <c r="C30">
        <v>-52.410800000000002</v>
      </c>
      <c r="D30">
        <v>-26.817699999999999</v>
      </c>
      <c r="E30" s="1" t="s">
        <v>342</v>
      </c>
      <c r="G30" s="1">
        <f t="shared" si="0"/>
        <v>0</v>
      </c>
      <c r="H30" s="1">
        <f t="shared" si="1"/>
        <v>0</v>
      </c>
      <c r="I30" s="1">
        <f t="shared" si="2"/>
        <v>0</v>
      </c>
      <c r="J30" s="1">
        <f t="shared" si="3"/>
        <v>0</v>
      </c>
      <c r="K30" s="1">
        <v>0</v>
      </c>
      <c r="M30" s="1">
        <v>0</v>
      </c>
      <c r="N30" s="1">
        <v>0</v>
      </c>
      <c r="O30" s="1">
        <v>0</v>
      </c>
      <c r="P30" s="1">
        <v>0</v>
      </c>
    </row>
    <row r="31" spans="1:16" x14ac:dyDescent="0.25">
      <c r="A31" s="1">
        <v>30</v>
      </c>
      <c r="B31" s="1">
        <v>23</v>
      </c>
      <c r="C31">
        <v>-52.410800000000002</v>
      </c>
      <c r="D31">
        <v>-26.8155</v>
      </c>
      <c r="E31" s="1" t="s">
        <v>342</v>
      </c>
      <c r="G31" s="1">
        <f t="shared" si="0"/>
        <v>0</v>
      </c>
      <c r="H31" s="1">
        <f t="shared" si="1"/>
        <v>0</v>
      </c>
      <c r="I31" s="1">
        <f t="shared" si="2"/>
        <v>0</v>
      </c>
      <c r="J31" s="1">
        <f t="shared" si="3"/>
        <v>0</v>
      </c>
      <c r="K31" s="1">
        <v>0</v>
      </c>
      <c r="M31" s="1">
        <v>0</v>
      </c>
      <c r="N31" s="1">
        <v>0</v>
      </c>
      <c r="O31" s="1">
        <v>0</v>
      </c>
      <c r="P31" s="1">
        <v>0</v>
      </c>
    </row>
    <row r="32" spans="1:16" x14ac:dyDescent="0.25">
      <c r="A32" s="1">
        <v>31</v>
      </c>
      <c r="B32" s="1">
        <v>23</v>
      </c>
      <c r="C32">
        <v>-52.410800000000002</v>
      </c>
      <c r="D32">
        <v>-26.813300000000002</v>
      </c>
      <c r="E32" s="1" t="s">
        <v>342</v>
      </c>
      <c r="G32" s="1">
        <f t="shared" si="0"/>
        <v>0</v>
      </c>
      <c r="H32" s="1">
        <f t="shared" si="1"/>
        <v>0</v>
      </c>
      <c r="I32" s="1">
        <f t="shared" si="2"/>
        <v>0</v>
      </c>
      <c r="J32" s="1">
        <f t="shared" si="3"/>
        <v>0</v>
      </c>
      <c r="K32" s="1">
        <v>0</v>
      </c>
      <c r="M32" s="1">
        <v>0</v>
      </c>
      <c r="N32" s="1">
        <v>0</v>
      </c>
      <c r="O32" s="1">
        <v>0</v>
      </c>
      <c r="P32" s="1">
        <v>0</v>
      </c>
    </row>
    <row r="33" spans="1:16" x14ac:dyDescent="0.25">
      <c r="A33" s="1">
        <v>32</v>
      </c>
      <c r="B33" s="1">
        <v>23</v>
      </c>
      <c r="C33">
        <v>-52.408299999999898</v>
      </c>
      <c r="D33">
        <v>-26.8111</v>
      </c>
      <c r="E33" s="1" t="s">
        <v>342</v>
      </c>
      <c r="G33" s="1">
        <f t="shared" si="0"/>
        <v>0</v>
      </c>
      <c r="H33" s="1">
        <f t="shared" si="1"/>
        <v>0</v>
      </c>
      <c r="I33" s="1">
        <f t="shared" si="2"/>
        <v>0</v>
      </c>
      <c r="J33" s="1">
        <f t="shared" si="3"/>
        <v>0</v>
      </c>
      <c r="K33" s="1">
        <v>0</v>
      </c>
      <c r="M33" s="1">
        <v>0</v>
      </c>
      <c r="N33" s="1">
        <v>0</v>
      </c>
      <c r="O33" s="1">
        <v>0</v>
      </c>
      <c r="P33" s="1">
        <v>0</v>
      </c>
    </row>
    <row r="34" spans="1:16" x14ac:dyDescent="0.25">
      <c r="A34" s="1">
        <v>33</v>
      </c>
      <c r="B34" s="1">
        <v>23</v>
      </c>
      <c r="C34">
        <v>-52.410699999999999</v>
      </c>
      <c r="D34">
        <v>-26.8111</v>
      </c>
      <c r="E34" s="1" t="s">
        <v>342</v>
      </c>
      <c r="G34" s="1">
        <f t="shared" si="0"/>
        <v>0</v>
      </c>
      <c r="H34" s="1">
        <f t="shared" si="1"/>
        <v>0</v>
      </c>
      <c r="I34" s="1">
        <f t="shared" si="2"/>
        <v>0</v>
      </c>
      <c r="J34" s="1">
        <f t="shared" si="3"/>
        <v>0</v>
      </c>
      <c r="K34" s="1">
        <v>0</v>
      </c>
      <c r="M34" s="1">
        <v>0</v>
      </c>
      <c r="N34" s="1">
        <v>0</v>
      </c>
      <c r="O34" s="1">
        <v>0</v>
      </c>
      <c r="P34" s="1">
        <v>0</v>
      </c>
    </row>
    <row r="35" spans="1:16" x14ac:dyDescent="0.25">
      <c r="A35" s="1">
        <v>34</v>
      </c>
      <c r="B35" s="1">
        <v>23</v>
      </c>
      <c r="C35">
        <v>-52.410699999999999</v>
      </c>
      <c r="D35">
        <v>-26.808900000000001</v>
      </c>
      <c r="E35" s="1" t="s">
        <v>342</v>
      </c>
      <c r="G35" s="1">
        <f t="shared" si="0"/>
        <v>0</v>
      </c>
      <c r="H35" s="1">
        <f t="shared" si="1"/>
        <v>0</v>
      </c>
      <c r="I35" s="1">
        <f t="shared" si="2"/>
        <v>0</v>
      </c>
      <c r="J35" s="1">
        <f t="shared" si="3"/>
        <v>0</v>
      </c>
      <c r="K35" s="1">
        <v>0</v>
      </c>
      <c r="M35" s="1">
        <v>0</v>
      </c>
      <c r="N35" s="1">
        <v>0</v>
      </c>
      <c r="O35" s="1">
        <v>0</v>
      </c>
      <c r="P35" s="1">
        <v>0</v>
      </c>
    </row>
    <row r="36" spans="1:16" x14ac:dyDescent="0.25">
      <c r="A36" s="1">
        <v>35</v>
      </c>
      <c r="B36" s="1">
        <v>23</v>
      </c>
      <c r="C36">
        <v>-52.410699999999999</v>
      </c>
      <c r="D36">
        <v>-26.806699999999999</v>
      </c>
      <c r="E36" s="1" t="s">
        <v>342</v>
      </c>
      <c r="G36" s="1">
        <f t="shared" si="0"/>
        <v>0</v>
      </c>
      <c r="H36" s="1">
        <f t="shared" si="1"/>
        <v>0</v>
      </c>
      <c r="I36" s="1">
        <f t="shared" si="2"/>
        <v>0</v>
      </c>
      <c r="J36" s="1">
        <f t="shared" si="3"/>
        <v>0</v>
      </c>
      <c r="K36" s="1">
        <v>0</v>
      </c>
      <c r="M36" s="1">
        <v>0</v>
      </c>
      <c r="N36" s="1">
        <v>0</v>
      </c>
      <c r="O36" s="1">
        <v>0</v>
      </c>
      <c r="P36" s="1">
        <v>0</v>
      </c>
    </row>
    <row r="37" spans="1:16" x14ac:dyDescent="0.25">
      <c r="A37" s="1">
        <v>36</v>
      </c>
      <c r="B37" s="1">
        <v>23</v>
      </c>
      <c r="C37">
        <v>-52.408200000000001</v>
      </c>
      <c r="D37">
        <v>-26.804500000000001</v>
      </c>
      <c r="E37" s="1" t="s">
        <v>342</v>
      </c>
      <c r="G37" s="1">
        <f t="shared" si="0"/>
        <v>0</v>
      </c>
      <c r="H37" s="1">
        <f t="shared" si="1"/>
        <v>0</v>
      </c>
      <c r="I37" s="1">
        <f t="shared" si="2"/>
        <v>0</v>
      </c>
      <c r="J37" s="1">
        <f t="shared" si="3"/>
        <v>0</v>
      </c>
      <c r="K37" s="1">
        <v>0</v>
      </c>
      <c r="M37" s="1">
        <v>0</v>
      </c>
      <c r="N37" s="1">
        <v>0</v>
      </c>
      <c r="O37" s="1">
        <v>0</v>
      </c>
      <c r="P37" s="1">
        <v>0</v>
      </c>
    </row>
    <row r="38" spans="1:16" x14ac:dyDescent="0.25">
      <c r="A38" s="1">
        <v>37</v>
      </c>
      <c r="B38" s="1">
        <v>23</v>
      </c>
      <c r="C38">
        <v>-52.408200000000001</v>
      </c>
      <c r="D38">
        <v>-26.802299999999999</v>
      </c>
      <c r="E38" s="1" t="s">
        <v>342</v>
      </c>
      <c r="G38" s="1">
        <f t="shared" si="0"/>
        <v>0</v>
      </c>
      <c r="H38" s="1">
        <f t="shared" si="1"/>
        <v>0</v>
      </c>
      <c r="I38" s="1">
        <f t="shared" si="2"/>
        <v>0</v>
      </c>
      <c r="J38" s="1">
        <f t="shared" si="3"/>
        <v>0</v>
      </c>
      <c r="K38" s="1">
        <v>0</v>
      </c>
      <c r="M38" s="1">
        <v>0</v>
      </c>
      <c r="N38" s="1">
        <v>0</v>
      </c>
      <c r="O38" s="1">
        <v>0</v>
      </c>
      <c r="P38" s="1">
        <v>0</v>
      </c>
    </row>
    <row r="39" spans="1:16" x14ac:dyDescent="0.25">
      <c r="A39" s="1">
        <v>38</v>
      </c>
      <c r="B39" s="1">
        <v>23</v>
      </c>
      <c r="C39">
        <v>-52.408099999999997</v>
      </c>
      <c r="D39">
        <v>-26.8001</v>
      </c>
      <c r="E39" s="1" t="s">
        <v>342</v>
      </c>
      <c r="G39" s="1">
        <f t="shared" si="0"/>
        <v>0</v>
      </c>
      <c r="H39" s="1">
        <f t="shared" si="1"/>
        <v>0</v>
      </c>
      <c r="I39" s="1">
        <f t="shared" si="2"/>
        <v>0</v>
      </c>
      <c r="J39" s="1">
        <f t="shared" si="3"/>
        <v>0</v>
      </c>
      <c r="K39" s="1">
        <v>0</v>
      </c>
      <c r="M39" s="1">
        <v>0</v>
      </c>
      <c r="N39" s="1">
        <v>0</v>
      </c>
      <c r="O39" s="1">
        <v>0</v>
      </c>
      <c r="P39" s="1">
        <v>0</v>
      </c>
    </row>
    <row r="40" spans="1:16" x14ac:dyDescent="0.25">
      <c r="A40" s="1">
        <v>39</v>
      </c>
      <c r="B40" s="1">
        <v>23</v>
      </c>
      <c r="C40">
        <v>-52.408099999999997</v>
      </c>
      <c r="D40">
        <v>-26.797899999999998</v>
      </c>
      <c r="E40" s="1" t="s">
        <v>342</v>
      </c>
      <c r="G40" s="1">
        <f t="shared" si="0"/>
        <v>0</v>
      </c>
      <c r="H40" s="1">
        <f t="shared" si="1"/>
        <v>0</v>
      </c>
      <c r="I40" s="1">
        <f t="shared" si="2"/>
        <v>0</v>
      </c>
      <c r="J40" s="1">
        <f t="shared" si="3"/>
        <v>0</v>
      </c>
      <c r="K40" s="1">
        <v>0</v>
      </c>
      <c r="M40" s="1">
        <v>0</v>
      </c>
      <c r="N40" s="1">
        <v>0</v>
      </c>
      <c r="O40" s="1">
        <v>0</v>
      </c>
      <c r="P40" s="1">
        <v>0</v>
      </c>
    </row>
    <row r="41" spans="1:16" x14ac:dyDescent="0.25">
      <c r="A41" s="1">
        <v>40</v>
      </c>
      <c r="B41" s="1">
        <v>23</v>
      </c>
      <c r="C41">
        <v>-52.408099999999997</v>
      </c>
      <c r="D41">
        <v>-26.7957</v>
      </c>
      <c r="E41" s="1" t="s">
        <v>342</v>
      </c>
      <c r="G41" s="1">
        <f t="shared" si="0"/>
        <v>0</v>
      </c>
      <c r="H41" s="1">
        <f t="shared" si="1"/>
        <v>0</v>
      </c>
      <c r="I41" s="1">
        <f t="shared" si="2"/>
        <v>0</v>
      </c>
      <c r="J41" s="1">
        <f t="shared" si="3"/>
        <v>0</v>
      </c>
      <c r="K41" s="1">
        <v>0</v>
      </c>
      <c r="M41" s="1">
        <v>0</v>
      </c>
      <c r="N41" s="1">
        <v>0</v>
      </c>
      <c r="O41" s="1">
        <v>0</v>
      </c>
      <c r="P41" s="1">
        <v>0</v>
      </c>
    </row>
    <row r="42" spans="1:16" x14ac:dyDescent="0.25">
      <c r="A42" s="1">
        <v>41</v>
      </c>
      <c r="B42" s="1">
        <v>23</v>
      </c>
      <c r="C42">
        <v>-52.408099999999997</v>
      </c>
      <c r="D42">
        <v>-26.793500000000002</v>
      </c>
      <c r="E42" s="1" t="s">
        <v>342</v>
      </c>
      <c r="G42" s="1">
        <f t="shared" si="0"/>
        <v>0</v>
      </c>
      <c r="H42" s="1">
        <f t="shared" si="1"/>
        <v>0</v>
      </c>
      <c r="I42" s="1">
        <f t="shared" si="2"/>
        <v>0</v>
      </c>
      <c r="J42" s="1">
        <f t="shared" si="3"/>
        <v>0</v>
      </c>
      <c r="K42" s="1">
        <v>0</v>
      </c>
      <c r="M42" s="1">
        <v>0</v>
      </c>
      <c r="N42" s="1">
        <v>0</v>
      </c>
      <c r="O42" s="1">
        <v>0</v>
      </c>
      <c r="P42" s="1">
        <v>0</v>
      </c>
    </row>
    <row r="43" spans="1:16" x14ac:dyDescent="0.25">
      <c r="A43" s="1">
        <v>42</v>
      </c>
      <c r="B43" s="1">
        <v>23</v>
      </c>
      <c r="C43">
        <v>-52.408000000000001</v>
      </c>
      <c r="D43">
        <v>-26.7913</v>
      </c>
      <c r="E43" s="1" t="s">
        <v>342</v>
      </c>
      <c r="G43" s="1">
        <f t="shared" si="0"/>
        <v>0</v>
      </c>
      <c r="H43" s="1">
        <f t="shared" si="1"/>
        <v>0</v>
      </c>
      <c r="I43" s="1">
        <f t="shared" si="2"/>
        <v>0</v>
      </c>
      <c r="J43" s="1">
        <f t="shared" si="3"/>
        <v>0</v>
      </c>
      <c r="K43" s="1">
        <v>0</v>
      </c>
      <c r="M43" s="1">
        <v>0</v>
      </c>
      <c r="N43" s="1">
        <v>0</v>
      </c>
      <c r="O43" s="1">
        <v>0</v>
      </c>
      <c r="P43" s="1">
        <v>0</v>
      </c>
    </row>
    <row r="44" spans="1:16" x14ac:dyDescent="0.25">
      <c r="A44" s="1">
        <v>43</v>
      </c>
      <c r="B44" s="1">
        <v>23</v>
      </c>
      <c r="C44">
        <v>-52.408000000000001</v>
      </c>
      <c r="D44">
        <v>-26.789100000000001</v>
      </c>
      <c r="E44" s="1" t="s">
        <v>342</v>
      </c>
      <c r="G44" s="1">
        <f t="shared" si="0"/>
        <v>0</v>
      </c>
      <c r="H44" s="1">
        <f t="shared" si="1"/>
        <v>0</v>
      </c>
      <c r="I44" s="1">
        <f t="shared" si="2"/>
        <v>0</v>
      </c>
      <c r="J44" s="1">
        <f t="shared" si="3"/>
        <v>0</v>
      </c>
      <c r="K44" s="1">
        <v>0</v>
      </c>
      <c r="M44" s="1">
        <v>0</v>
      </c>
      <c r="N44" s="1">
        <v>0</v>
      </c>
      <c r="O44" s="1">
        <v>0</v>
      </c>
      <c r="P44" s="1">
        <v>0</v>
      </c>
    </row>
    <row r="45" spans="1:16" x14ac:dyDescent="0.25">
      <c r="A45" s="1">
        <v>44</v>
      </c>
      <c r="B45" s="1">
        <v>23</v>
      </c>
      <c r="C45">
        <v>-52.408000000000001</v>
      </c>
      <c r="D45">
        <v>-26.786899999999999</v>
      </c>
      <c r="E45" s="1" t="s">
        <v>342</v>
      </c>
      <c r="G45" s="1">
        <f t="shared" si="0"/>
        <v>0</v>
      </c>
      <c r="H45" s="1">
        <f t="shared" si="1"/>
        <v>0</v>
      </c>
      <c r="I45" s="1">
        <f t="shared" si="2"/>
        <v>0</v>
      </c>
      <c r="J45" s="1">
        <f t="shared" si="3"/>
        <v>0</v>
      </c>
      <c r="K45" s="1">
        <v>0</v>
      </c>
      <c r="M45" s="1">
        <v>0</v>
      </c>
      <c r="N45" s="1">
        <v>0</v>
      </c>
      <c r="O45" s="1">
        <v>0</v>
      </c>
      <c r="P45" s="1">
        <v>0</v>
      </c>
    </row>
    <row r="46" spans="1:16" x14ac:dyDescent="0.25">
      <c r="A46" s="1">
        <v>45</v>
      </c>
      <c r="B46" s="1">
        <v>23</v>
      </c>
      <c r="C46">
        <v>-52.408000000000001</v>
      </c>
      <c r="D46">
        <v>-26.784700000000001</v>
      </c>
      <c r="E46" s="1" t="s">
        <v>342</v>
      </c>
      <c r="G46" s="1">
        <f t="shared" si="0"/>
        <v>0</v>
      </c>
      <c r="H46" s="1">
        <f t="shared" si="1"/>
        <v>0</v>
      </c>
      <c r="I46" s="1">
        <f t="shared" si="2"/>
        <v>0</v>
      </c>
      <c r="J46" s="1">
        <f t="shared" si="3"/>
        <v>0</v>
      </c>
      <c r="K46" s="1">
        <v>0</v>
      </c>
      <c r="M46" s="1">
        <v>0</v>
      </c>
      <c r="N46" s="1">
        <v>0</v>
      </c>
      <c r="O46" s="1">
        <v>0</v>
      </c>
      <c r="P46" s="1">
        <v>0</v>
      </c>
    </row>
    <row r="47" spans="1:16" x14ac:dyDescent="0.25">
      <c r="A47" s="1">
        <v>46</v>
      </c>
      <c r="B47" s="1">
        <v>23</v>
      </c>
      <c r="C47">
        <v>-52.407899999999998</v>
      </c>
      <c r="D47">
        <v>-26.782499999999999</v>
      </c>
      <c r="E47" s="1" t="s">
        <v>342</v>
      </c>
      <c r="G47" s="1">
        <f t="shared" si="0"/>
        <v>0</v>
      </c>
      <c r="H47" s="1">
        <f t="shared" si="1"/>
        <v>0</v>
      </c>
      <c r="I47" s="1">
        <f t="shared" si="2"/>
        <v>0</v>
      </c>
      <c r="J47" s="1">
        <f t="shared" si="3"/>
        <v>0</v>
      </c>
      <c r="K47" s="1">
        <v>0</v>
      </c>
      <c r="M47" s="1">
        <v>0</v>
      </c>
      <c r="N47" s="1">
        <v>0</v>
      </c>
      <c r="O47" s="1">
        <v>0</v>
      </c>
      <c r="P47" s="1">
        <v>0</v>
      </c>
    </row>
    <row r="48" spans="1:16" x14ac:dyDescent="0.25">
      <c r="A48" s="1">
        <v>47</v>
      </c>
      <c r="B48" s="1">
        <v>23</v>
      </c>
      <c r="C48">
        <v>-52.407899999999998</v>
      </c>
      <c r="D48">
        <v>-26.7803</v>
      </c>
      <c r="E48" s="1" t="s">
        <v>342</v>
      </c>
      <c r="G48" s="1">
        <f t="shared" si="0"/>
        <v>0</v>
      </c>
      <c r="H48" s="1">
        <f t="shared" si="1"/>
        <v>0</v>
      </c>
      <c r="I48" s="1">
        <f t="shared" si="2"/>
        <v>0</v>
      </c>
      <c r="J48" s="1">
        <f t="shared" si="3"/>
        <v>0</v>
      </c>
      <c r="K48" s="1">
        <v>0</v>
      </c>
      <c r="M48" s="1">
        <v>0</v>
      </c>
      <c r="N48" s="1">
        <v>0</v>
      </c>
      <c r="O48" s="1">
        <v>0</v>
      </c>
      <c r="P48" s="1">
        <v>0</v>
      </c>
    </row>
    <row r="49" spans="1:16" x14ac:dyDescent="0.25">
      <c r="A49" s="1">
        <v>48</v>
      </c>
      <c r="B49" s="1">
        <v>23</v>
      </c>
      <c r="C49">
        <v>-52.407899999999998</v>
      </c>
      <c r="D49">
        <v>-26.778099999999998</v>
      </c>
      <c r="E49" s="1" t="s">
        <v>342</v>
      </c>
      <c r="G49" s="1">
        <f t="shared" si="0"/>
        <v>0</v>
      </c>
      <c r="H49" s="1">
        <f t="shared" si="1"/>
        <v>0</v>
      </c>
      <c r="I49" s="1">
        <f t="shared" si="2"/>
        <v>0</v>
      </c>
      <c r="J49" s="1">
        <f t="shared" si="3"/>
        <v>0</v>
      </c>
      <c r="K49" s="1">
        <v>0</v>
      </c>
      <c r="M49" s="1">
        <v>0</v>
      </c>
      <c r="N49" s="1">
        <v>0</v>
      </c>
      <c r="O49" s="1">
        <v>0</v>
      </c>
      <c r="P49" s="1">
        <v>0</v>
      </c>
    </row>
    <row r="50" spans="1:16" x14ac:dyDescent="0.25">
      <c r="A50" s="1">
        <v>49</v>
      </c>
      <c r="B50" s="1">
        <v>23</v>
      </c>
      <c r="C50">
        <v>-52.4054</v>
      </c>
      <c r="D50">
        <v>-26.778099999999998</v>
      </c>
      <c r="E50" s="1" t="s">
        <v>342</v>
      </c>
      <c r="G50" s="1">
        <f t="shared" si="0"/>
        <v>0</v>
      </c>
      <c r="H50" s="1">
        <f t="shared" si="1"/>
        <v>0</v>
      </c>
      <c r="I50" s="1">
        <f t="shared" si="2"/>
        <v>0</v>
      </c>
      <c r="J50" s="1">
        <f t="shared" si="3"/>
        <v>0</v>
      </c>
      <c r="K50" s="1">
        <v>0</v>
      </c>
      <c r="M50" s="1">
        <v>0</v>
      </c>
      <c r="N50" s="1">
        <v>0</v>
      </c>
      <c r="O50" s="1">
        <v>0</v>
      </c>
      <c r="P50" s="1">
        <v>0</v>
      </c>
    </row>
    <row r="51" spans="1:16" x14ac:dyDescent="0.25">
      <c r="A51" s="1">
        <v>50</v>
      </c>
      <c r="B51" s="1">
        <v>23</v>
      </c>
      <c r="C51">
        <v>-52.4054</v>
      </c>
      <c r="D51">
        <v>-26.7759</v>
      </c>
      <c r="E51" s="1" t="s">
        <v>342</v>
      </c>
      <c r="G51" s="1">
        <f t="shared" si="0"/>
        <v>0</v>
      </c>
      <c r="H51" s="1">
        <f t="shared" si="1"/>
        <v>0</v>
      </c>
      <c r="I51" s="1">
        <f t="shared" si="2"/>
        <v>0</v>
      </c>
      <c r="J51" s="1">
        <f t="shared" si="3"/>
        <v>0</v>
      </c>
      <c r="K51" s="1">
        <v>0</v>
      </c>
      <c r="M51" s="1">
        <v>0</v>
      </c>
      <c r="N51" s="1">
        <v>0</v>
      </c>
      <c r="O51" s="1">
        <v>0</v>
      </c>
      <c r="P51" s="1">
        <v>0</v>
      </c>
    </row>
    <row r="52" spans="1:16" x14ac:dyDescent="0.25">
      <c r="A52" s="1">
        <v>51</v>
      </c>
      <c r="B52" s="1">
        <v>23</v>
      </c>
      <c r="C52">
        <v>-52.4054</v>
      </c>
      <c r="D52">
        <v>-26.773700000000002</v>
      </c>
      <c r="E52" s="1" t="s">
        <v>342</v>
      </c>
      <c r="G52" s="1">
        <f t="shared" si="0"/>
        <v>0</v>
      </c>
      <c r="H52" s="1">
        <f t="shared" si="1"/>
        <v>0</v>
      </c>
      <c r="I52" s="1">
        <f t="shared" si="2"/>
        <v>0</v>
      </c>
      <c r="J52" s="1">
        <f t="shared" si="3"/>
        <v>0</v>
      </c>
      <c r="K52" s="1">
        <v>0</v>
      </c>
      <c r="M52" s="1">
        <v>0</v>
      </c>
      <c r="N52" s="1">
        <v>0</v>
      </c>
      <c r="O52" s="1">
        <v>0</v>
      </c>
      <c r="P52" s="1">
        <v>0</v>
      </c>
    </row>
    <row r="53" spans="1:16" x14ac:dyDescent="0.25">
      <c r="A53" s="1">
        <v>52</v>
      </c>
      <c r="B53" s="1">
        <v>23</v>
      </c>
      <c r="C53">
        <v>-52.405299999999897</v>
      </c>
      <c r="D53">
        <v>-26.7715</v>
      </c>
      <c r="E53" s="1" t="s">
        <v>342</v>
      </c>
      <c r="G53" s="1">
        <f t="shared" si="0"/>
        <v>0</v>
      </c>
      <c r="H53" s="1">
        <f t="shared" si="1"/>
        <v>0</v>
      </c>
      <c r="I53" s="1">
        <f t="shared" si="2"/>
        <v>0</v>
      </c>
      <c r="J53" s="1">
        <f t="shared" si="3"/>
        <v>0</v>
      </c>
      <c r="K53" s="1">
        <v>0</v>
      </c>
      <c r="M53" s="1">
        <v>0</v>
      </c>
      <c r="N53" s="1">
        <v>0</v>
      </c>
      <c r="O53" s="1">
        <v>0</v>
      </c>
      <c r="P53" s="1">
        <v>0</v>
      </c>
    </row>
    <row r="54" spans="1:16" x14ac:dyDescent="0.25">
      <c r="A54" s="1">
        <v>53</v>
      </c>
      <c r="B54" s="1">
        <v>23</v>
      </c>
      <c r="C54">
        <v>-52.405299999999897</v>
      </c>
      <c r="D54">
        <v>-26.769300000000001</v>
      </c>
      <c r="E54" s="1" t="s">
        <v>342</v>
      </c>
      <c r="G54" s="1">
        <f t="shared" si="0"/>
        <v>0</v>
      </c>
      <c r="H54" s="1">
        <f t="shared" si="1"/>
        <v>0</v>
      </c>
      <c r="I54" s="1">
        <f t="shared" si="2"/>
        <v>0</v>
      </c>
      <c r="J54" s="1">
        <f t="shared" si="3"/>
        <v>0</v>
      </c>
      <c r="K54" s="1">
        <v>0</v>
      </c>
      <c r="M54" s="1">
        <v>0</v>
      </c>
      <c r="N54" s="1">
        <v>0</v>
      </c>
      <c r="O54" s="1">
        <v>0</v>
      </c>
      <c r="P54" s="1">
        <v>0</v>
      </c>
    </row>
    <row r="55" spans="1:16" x14ac:dyDescent="0.25">
      <c r="A55" s="1">
        <v>54</v>
      </c>
      <c r="B55" s="1">
        <v>23</v>
      </c>
      <c r="C55">
        <v>-52.405299999999897</v>
      </c>
      <c r="D55">
        <v>-26.767099999999999</v>
      </c>
      <c r="E55" s="1" t="s">
        <v>342</v>
      </c>
      <c r="G55" s="1">
        <f t="shared" si="0"/>
        <v>0</v>
      </c>
      <c r="H55" s="1">
        <f t="shared" si="1"/>
        <v>0</v>
      </c>
      <c r="I55" s="1">
        <f t="shared" si="2"/>
        <v>0</v>
      </c>
      <c r="J55" s="1">
        <f t="shared" si="3"/>
        <v>0</v>
      </c>
      <c r="K55" s="1">
        <v>0</v>
      </c>
      <c r="M55" s="1">
        <v>0</v>
      </c>
      <c r="N55" s="1">
        <v>0</v>
      </c>
      <c r="O55" s="1">
        <v>0</v>
      </c>
      <c r="P55" s="1">
        <v>0</v>
      </c>
    </row>
    <row r="56" spans="1:16" x14ac:dyDescent="0.25">
      <c r="A56" s="1">
        <v>55</v>
      </c>
      <c r="B56" s="1">
        <v>23</v>
      </c>
      <c r="C56">
        <v>-52.405299999999897</v>
      </c>
      <c r="D56">
        <v>-26.764900000000001</v>
      </c>
      <c r="E56" s="1" t="s">
        <v>342</v>
      </c>
      <c r="G56" s="1">
        <f t="shared" si="0"/>
        <v>0</v>
      </c>
      <c r="H56" s="1">
        <f t="shared" si="1"/>
        <v>0</v>
      </c>
      <c r="I56" s="1">
        <f t="shared" si="2"/>
        <v>0</v>
      </c>
      <c r="J56" s="1">
        <f t="shared" si="3"/>
        <v>0</v>
      </c>
      <c r="K56" s="1">
        <v>0</v>
      </c>
      <c r="M56" s="1">
        <v>0</v>
      </c>
      <c r="N56" s="1">
        <v>0</v>
      </c>
      <c r="O56" s="1">
        <v>0</v>
      </c>
      <c r="P56" s="1">
        <v>0</v>
      </c>
    </row>
    <row r="57" spans="1:16" x14ac:dyDescent="0.25">
      <c r="A57" s="1">
        <v>56</v>
      </c>
      <c r="B57" s="1">
        <v>23</v>
      </c>
      <c r="C57">
        <v>-52.405200000000001</v>
      </c>
      <c r="D57">
        <v>-26.762699999999999</v>
      </c>
      <c r="E57" s="1" t="s">
        <v>342</v>
      </c>
      <c r="G57" s="1">
        <f t="shared" si="0"/>
        <v>0</v>
      </c>
      <c r="H57" s="1">
        <f t="shared" si="1"/>
        <v>0</v>
      </c>
      <c r="I57" s="1">
        <f t="shared" si="2"/>
        <v>0</v>
      </c>
      <c r="J57" s="1">
        <f t="shared" si="3"/>
        <v>0</v>
      </c>
      <c r="K57" s="1">
        <v>0</v>
      </c>
      <c r="M57" s="1">
        <v>0</v>
      </c>
      <c r="N57" s="1">
        <v>0</v>
      </c>
      <c r="O57" s="1">
        <v>0</v>
      </c>
      <c r="P57" s="1">
        <v>0</v>
      </c>
    </row>
    <row r="58" spans="1:16" x14ac:dyDescent="0.25">
      <c r="A58" s="1">
        <v>57</v>
      </c>
      <c r="B58" s="1">
        <v>23</v>
      </c>
      <c r="C58">
        <v>-52.402799999999999</v>
      </c>
      <c r="D58">
        <v>-26.762799999999999</v>
      </c>
      <c r="E58" s="1" t="s">
        <v>342</v>
      </c>
      <c r="G58" s="1">
        <f t="shared" si="0"/>
        <v>0</v>
      </c>
      <c r="H58" s="1">
        <f t="shared" si="1"/>
        <v>0</v>
      </c>
      <c r="I58" s="1">
        <f t="shared" si="2"/>
        <v>0</v>
      </c>
      <c r="J58" s="1">
        <f t="shared" si="3"/>
        <v>0</v>
      </c>
      <c r="K58" s="1">
        <v>0</v>
      </c>
      <c r="M58" s="1">
        <v>0</v>
      </c>
      <c r="N58" s="1">
        <v>0</v>
      </c>
      <c r="O58" s="1">
        <v>0</v>
      </c>
      <c r="P58" s="1">
        <v>0</v>
      </c>
    </row>
    <row r="59" spans="1:16" x14ac:dyDescent="0.25">
      <c r="A59" s="1">
        <v>58</v>
      </c>
      <c r="B59" s="1">
        <v>23</v>
      </c>
      <c r="C59">
        <v>-52.402799999999999</v>
      </c>
      <c r="D59">
        <v>-26.7606</v>
      </c>
      <c r="E59" s="1" t="s">
        <v>342</v>
      </c>
      <c r="G59" s="1">
        <f t="shared" si="0"/>
        <v>0</v>
      </c>
      <c r="H59" s="1">
        <f t="shared" si="1"/>
        <v>0</v>
      </c>
      <c r="I59" s="1">
        <f t="shared" si="2"/>
        <v>0</v>
      </c>
      <c r="J59" s="1">
        <f t="shared" si="3"/>
        <v>0</v>
      </c>
      <c r="K59" s="1">
        <v>0</v>
      </c>
      <c r="M59" s="1">
        <v>0</v>
      </c>
      <c r="N59" s="1">
        <v>0</v>
      </c>
      <c r="O59" s="1">
        <v>0</v>
      </c>
      <c r="P59" s="1">
        <v>0</v>
      </c>
    </row>
    <row r="60" spans="1:16" x14ac:dyDescent="0.25">
      <c r="A60" s="1">
        <v>59</v>
      </c>
      <c r="B60" s="1">
        <v>23</v>
      </c>
      <c r="C60">
        <v>-52.402700000000003</v>
      </c>
      <c r="D60">
        <v>-26.758400000000002</v>
      </c>
      <c r="E60" s="1" t="s">
        <v>342</v>
      </c>
      <c r="G60" s="1">
        <f t="shared" si="0"/>
        <v>0</v>
      </c>
      <c r="H60" s="1">
        <f t="shared" si="1"/>
        <v>0</v>
      </c>
      <c r="I60" s="1">
        <f t="shared" si="2"/>
        <v>0</v>
      </c>
      <c r="J60" s="1">
        <f t="shared" si="3"/>
        <v>0</v>
      </c>
      <c r="K60" s="1">
        <v>0</v>
      </c>
      <c r="M60" s="1">
        <v>0</v>
      </c>
      <c r="N60" s="1">
        <v>0</v>
      </c>
      <c r="O60" s="1">
        <v>0</v>
      </c>
      <c r="P60" s="1">
        <v>0</v>
      </c>
    </row>
    <row r="61" spans="1:16" x14ac:dyDescent="0.25">
      <c r="A61" s="1">
        <v>60</v>
      </c>
      <c r="B61" s="1">
        <v>23</v>
      </c>
      <c r="C61">
        <v>-52.402700000000003</v>
      </c>
      <c r="D61">
        <v>-26.7562</v>
      </c>
      <c r="E61" s="1" t="s">
        <v>342</v>
      </c>
      <c r="G61" s="1">
        <f t="shared" si="0"/>
        <v>0</v>
      </c>
      <c r="H61" s="1">
        <f t="shared" si="1"/>
        <v>0</v>
      </c>
      <c r="I61" s="1">
        <f t="shared" si="2"/>
        <v>0</v>
      </c>
      <c r="J61" s="1">
        <f t="shared" si="3"/>
        <v>0</v>
      </c>
      <c r="K61" s="1">
        <v>0</v>
      </c>
      <c r="M61" s="1">
        <v>0</v>
      </c>
      <c r="N61" s="1">
        <v>0</v>
      </c>
      <c r="O61" s="1">
        <v>0</v>
      </c>
      <c r="P61" s="1">
        <v>0</v>
      </c>
    </row>
    <row r="62" spans="1:16" x14ac:dyDescent="0.25">
      <c r="A62" s="21">
        <v>61</v>
      </c>
      <c r="B62" s="21">
        <v>23</v>
      </c>
      <c r="C62" s="22">
        <v>-52.383099999999999</v>
      </c>
      <c r="D62" s="22">
        <v>-26.754200000000001</v>
      </c>
      <c r="E62" s="21" t="s">
        <v>354</v>
      </c>
      <c r="F62" s="21">
        <v>23</v>
      </c>
      <c r="G62" s="1">
        <f t="shared" si="0"/>
        <v>4000</v>
      </c>
      <c r="H62" s="1">
        <f t="shared" si="1"/>
        <v>0</v>
      </c>
      <c r="I62" s="1">
        <f t="shared" si="2"/>
        <v>0</v>
      </c>
      <c r="J62" s="1">
        <f t="shared" si="3"/>
        <v>0</v>
      </c>
      <c r="K62" s="21">
        <v>0</v>
      </c>
      <c r="M62" s="21">
        <v>4000</v>
      </c>
      <c r="N62" s="21">
        <v>0</v>
      </c>
      <c r="O62" s="21"/>
      <c r="P62" s="21"/>
    </row>
    <row r="63" spans="1:16" x14ac:dyDescent="0.25">
      <c r="A63" s="1">
        <v>62</v>
      </c>
      <c r="B63" s="1">
        <v>23</v>
      </c>
      <c r="C63">
        <v>-52.400199999999998</v>
      </c>
      <c r="D63">
        <v>-26.749600000000001</v>
      </c>
      <c r="E63" s="1" t="s">
        <v>342</v>
      </c>
      <c r="G63" s="1">
        <f t="shared" si="0"/>
        <v>0</v>
      </c>
      <c r="H63" s="1">
        <f t="shared" si="1"/>
        <v>0</v>
      </c>
      <c r="I63" s="1">
        <f t="shared" si="2"/>
        <v>0</v>
      </c>
      <c r="J63" s="1">
        <f t="shared" si="3"/>
        <v>0</v>
      </c>
      <c r="K63" s="1">
        <v>0</v>
      </c>
      <c r="M63" s="1">
        <v>0</v>
      </c>
      <c r="N63" s="1">
        <v>0</v>
      </c>
      <c r="O63" s="1">
        <v>0</v>
      </c>
      <c r="P63" s="1">
        <v>0</v>
      </c>
    </row>
    <row r="64" spans="1:16" x14ac:dyDescent="0.25">
      <c r="A64" s="1">
        <v>63</v>
      </c>
      <c r="B64" s="1">
        <v>23</v>
      </c>
      <c r="C64">
        <v>-52.387700000000002</v>
      </c>
      <c r="D64">
        <v>-26.732099999999999</v>
      </c>
      <c r="E64" s="1" t="s">
        <v>342</v>
      </c>
      <c r="G64" s="1">
        <f t="shared" si="0"/>
        <v>0</v>
      </c>
      <c r="H64" s="1">
        <f t="shared" si="1"/>
        <v>0</v>
      </c>
      <c r="I64" s="1">
        <f t="shared" si="2"/>
        <v>0</v>
      </c>
      <c r="J64" s="1">
        <f t="shared" si="3"/>
        <v>0</v>
      </c>
      <c r="K64" s="1">
        <v>0</v>
      </c>
      <c r="M64" s="1">
        <v>0</v>
      </c>
      <c r="N64" s="1">
        <v>0</v>
      </c>
      <c r="O64" s="1">
        <v>0</v>
      </c>
      <c r="P64" s="1">
        <v>0</v>
      </c>
    </row>
    <row r="65" spans="1:16" x14ac:dyDescent="0.25">
      <c r="A65" s="1">
        <v>64</v>
      </c>
      <c r="B65" s="1">
        <v>23</v>
      </c>
      <c r="C65">
        <v>-52.385300000000001</v>
      </c>
      <c r="D65">
        <v>-26.732199999999999</v>
      </c>
      <c r="E65" s="1" t="s">
        <v>342</v>
      </c>
      <c r="G65" s="1">
        <f t="shared" si="0"/>
        <v>0</v>
      </c>
      <c r="H65" s="1">
        <f t="shared" si="1"/>
        <v>0</v>
      </c>
      <c r="I65" s="1">
        <f t="shared" si="2"/>
        <v>0</v>
      </c>
      <c r="J65" s="1">
        <f t="shared" si="3"/>
        <v>0</v>
      </c>
      <c r="K65" s="1">
        <v>0</v>
      </c>
      <c r="M65" s="1">
        <v>0</v>
      </c>
      <c r="N65" s="1">
        <v>0</v>
      </c>
      <c r="O65" s="1">
        <v>0</v>
      </c>
      <c r="P65" s="1">
        <v>0</v>
      </c>
    </row>
    <row r="66" spans="1:16" x14ac:dyDescent="0.25">
      <c r="A66" s="1">
        <v>65</v>
      </c>
      <c r="B66" s="1">
        <v>23</v>
      </c>
      <c r="C66">
        <v>-52.385527251518802</v>
      </c>
      <c r="D66">
        <v>-26.731931542023201</v>
      </c>
      <c r="E66" s="1" t="s">
        <v>342</v>
      </c>
      <c r="G66" s="1">
        <f t="shared" si="0"/>
        <v>0</v>
      </c>
      <c r="H66" s="1">
        <f t="shared" si="1"/>
        <v>2.427</v>
      </c>
      <c r="I66" s="1">
        <f t="shared" si="2"/>
        <v>0</v>
      </c>
      <c r="J66" s="1">
        <f t="shared" si="3"/>
        <v>0</v>
      </c>
      <c r="K66" s="1">
        <v>0</v>
      </c>
      <c r="M66" s="1">
        <v>0</v>
      </c>
      <c r="N66" s="1">
        <v>3.2360000000000002</v>
      </c>
      <c r="O66" s="1">
        <v>0</v>
      </c>
      <c r="P66" s="1">
        <v>0</v>
      </c>
    </row>
    <row r="67" spans="1:16" x14ac:dyDescent="0.25">
      <c r="A67" s="1">
        <v>66</v>
      </c>
      <c r="B67" s="1">
        <v>23</v>
      </c>
      <c r="C67">
        <v>-52.377800000000001</v>
      </c>
      <c r="D67">
        <v>-26.7212</v>
      </c>
      <c r="E67" s="1" t="s">
        <v>342</v>
      </c>
      <c r="G67" s="1">
        <f t="shared" si="0"/>
        <v>0</v>
      </c>
      <c r="H67" s="1">
        <f t="shared" si="1"/>
        <v>7.2816000000000001</v>
      </c>
      <c r="I67" s="1">
        <f t="shared" si="2"/>
        <v>0</v>
      </c>
      <c r="J67" s="1">
        <f t="shared" si="3"/>
        <v>0</v>
      </c>
      <c r="K67" s="1">
        <v>0</v>
      </c>
      <c r="M67" s="1">
        <v>0</v>
      </c>
      <c r="N67" s="1">
        <v>9.7088000000000001</v>
      </c>
      <c r="O67" s="1">
        <v>0</v>
      </c>
      <c r="P67" s="1">
        <v>0</v>
      </c>
    </row>
    <row r="68" spans="1:16" x14ac:dyDescent="0.25">
      <c r="A68" s="1">
        <v>67</v>
      </c>
      <c r="B68" s="1">
        <v>23</v>
      </c>
      <c r="C68">
        <v>-52.375300000000003</v>
      </c>
      <c r="D68">
        <v>-26.714700000000001</v>
      </c>
      <c r="E68" s="1" t="s">
        <v>342</v>
      </c>
      <c r="G68" s="1">
        <f t="shared" ref="G68:G131" si="4">M68*$R$3</f>
        <v>0</v>
      </c>
      <c r="H68" s="1">
        <f t="shared" ref="H68:H131" si="5">N68*$S$3</f>
        <v>0</v>
      </c>
      <c r="I68" s="1">
        <f t="shared" ref="I68:I131" si="6">O68*$T$3</f>
        <v>0</v>
      </c>
      <c r="J68" s="1">
        <f t="shared" ref="J68:J131" si="7">P68*$U$3</f>
        <v>0</v>
      </c>
      <c r="K68" s="1">
        <v>0</v>
      </c>
      <c r="M68" s="1">
        <v>0</v>
      </c>
      <c r="N68" s="1">
        <v>0</v>
      </c>
      <c r="O68" s="1">
        <v>0</v>
      </c>
      <c r="P68" s="1">
        <v>0</v>
      </c>
    </row>
    <row r="69" spans="1:16" x14ac:dyDescent="0.25">
      <c r="A69" s="1">
        <v>68</v>
      </c>
      <c r="B69" s="1">
        <v>23</v>
      </c>
      <c r="C69">
        <v>-52.3751999999999</v>
      </c>
      <c r="D69">
        <v>-26.712499999999999</v>
      </c>
      <c r="E69" s="1" t="s">
        <v>342</v>
      </c>
      <c r="G69" s="1">
        <f t="shared" si="4"/>
        <v>0</v>
      </c>
      <c r="H69" s="1">
        <f t="shared" si="5"/>
        <v>2.427</v>
      </c>
      <c r="I69" s="1">
        <f t="shared" si="6"/>
        <v>0</v>
      </c>
      <c r="J69" s="1">
        <f t="shared" si="7"/>
        <v>0</v>
      </c>
      <c r="K69" s="1">
        <v>0</v>
      </c>
      <c r="M69" s="1">
        <v>0</v>
      </c>
      <c r="N69" s="1">
        <v>3.2360000000000002</v>
      </c>
      <c r="O69" s="1">
        <v>0</v>
      </c>
      <c r="P69" s="1">
        <v>0</v>
      </c>
    </row>
    <row r="70" spans="1:16" x14ac:dyDescent="0.25">
      <c r="A70" s="1">
        <v>69</v>
      </c>
      <c r="B70" s="1">
        <v>23</v>
      </c>
      <c r="C70">
        <v>-52.3703</v>
      </c>
      <c r="D70">
        <v>-26.712499999999999</v>
      </c>
      <c r="E70" s="1" t="s">
        <v>342</v>
      </c>
      <c r="G70" s="1">
        <f t="shared" si="4"/>
        <v>0</v>
      </c>
      <c r="H70" s="1">
        <f t="shared" si="5"/>
        <v>2.427</v>
      </c>
      <c r="I70" s="1">
        <f t="shared" si="6"/>
        <v>0</v>
      </c>
      <c r="J70" s="1">
        <f t="shared" si="7"/>
        <v>0</v>
      </c>
      <c r="K70" s="1">
        <v>0</v>
      </c>
      <c r="M70" s="1">
        <v>0</v>
      </c>
      <c r="N70" s="1">
        <v>3.2360000000000002</v>
      </c>
      <c r="O70" s="1">
        <v>0</v>
      </c>
      <c r="P70" s="1">
        <v>0</v>
      </c>
    </row>
    <row r="71" spans="1:16" x14ac:dyDescent="0.25">
      <c r="A71" s="1">
        <v>70</v>
      </c>
      <c r="B71" s="1">
        <v>23</v>
      </c>
      <c r="C71">
        <v>-52.3703</v>
      </c>
      <c r="D71">
        <v>-26.712499999999999</v>
      </c>
      <c r="E71" s="1" t="s">
        <v>342</v>
      </c>
      <c r="G71" s="1">
        <f t="shared" si="4"/>
        <v>0</v>
      </c>
      <c r="H71" s="1">
        <f t="shared" si="5"/>
        <v>0</v>
      </c>
      <c r="I71" s="1">
        <f t="shared" si="6"/>
        <v>0</v>
      </c>
      <c r="J71" s="1">
        <f t="shared" si="7"/>
        <v>0</v>
      </c>
      <c r="K71" s="1">
        <v>0</v>
      </c>
      <c r="M71" s="1">
        <v>0</v>
      </c>
      <c r="N71" s="1">
        <v>0</v>
      </c>
      <c r="O71" s="1">
        <v>0</v>
      </c>
      <c r="P71" s="1">
        <v>0</v>
      </c>
    </row>
    <row r="72" spans="1:16" x14ac:dyDescent="0.25">
      <c r="A72" s="1">
        <v>71</v>
      </c>
      <c r="B72" s="1">
        <v>23</v>
      </c>
      <c r="C72">
        <v>-52.3751999999999</v>
      </c>
      <c r="D72">
        <v>-26.7103</v>
      </c>
      <c r="E72" s="1" t="s">
        <v>342</v>
      </c>
      <c r="G72" s="1">
        <f t="shared" si="4"/>
        <v>0</v>
      </c>
      <c r="H72" s="1">
        <f t="shared" si="5"/>
        <v>2.427</v>
      </c>
      <c r="I72" s="1">
        <f t="shared" si="6"/>
        <v>0</v>
      </c>
      <c r="J72" s="1">
        <f t="shared" si="7"/>
        <v>0</v>
      </c>
      <c r="K72" s="1">
        <v>0</v>
      </c>
      <c r="M72" s="1">
        <v>0</v>
      </c>
      <c r="N72" s="1">
        <v>3.2360000000000002</v>
      </c>
      <c r="O72" s="1">
        <v>0</v>
      </c>
      <c r="P72" s="1">
        <v>0</v>
      </c>
    </row>
    <row r="73" spans="1:16" x14ac:dyDescent="0.25">
      <c r="A73" s="1">
        <v>72</v>
      </c>
      <c r="B73" s="1">
        <v>23</v>
      </c>
      <c r="C73">
        <v>-52.367899999999999</v>
      </c>
      <c r="D73">
        <v>-26.716899999999999</v>
      </c>
      <c r="E73" s="1" t="s">
        <v>342</v>
      </c>
      <c r="G73" s="1">
        <f t="shared" si="4"/>
        <v>0</v>
      </c>
      <c r="H73" s="1">
        <f t="shared" si="5"/>
        <v>1.2135</v>
      </c>
      <c r="I73" s="1">
        <f t="shared" si="6"/>
        <v>0</v>
      </c>
      <c r="J73" s="1">
        <f t="shared" si="7"/>
        <v>0</v>
      </c>
      <c r="K73" s="1">
        <v>0</v>
      </c>
      <c r="M73" s="1">
        <v>0</v>
      </c>
      <c r="N73" s="1">
        <v>1.6180000000000001</v>
      </c>
      <c r="O73" s="1">
        <v>0</v>
      </c>
      <c r="P73" s="1">
        <v>0</v>
      </c>
    </row>
    <row r="74" spans="1:16" x14ac:dyDescent="0.25">
      <c r="A74" s="1">
        <v>73</v>
      </c>
      <c r="B74" s="1">
        <v>23</v>
      </c>
      <c r="C74">
        <v>-52.365400000000001</v>
      </c>
      <c r="D74">
        <v>-26.7104</v>
      </c>
      <c r="E74" s="1" t="s">
        <v>342</v>
      </c>
      <c r="G74" s="1">
        <f t="shared" si="4"/>
        <v>0</v>
      </c>
      <c r="H74" s="1">
        <f t="shared" si="5"/>
        <v>0</v>
      </c>
      <c r="I74" s="1">
        <f t="shared" si="6"/>
        <v>0</v>
      </c>
      <c r="J74" s="1">
        <f t="shared" si="7"/>
        <v>0</v>
      </c>
      <c r="K74" s="1">
        <v>0</v>
      </c>
      <c r="M74" s="1">
        <v>0</v>
      </c>
      <c r="N74" s="1">
        <v>0</v>
      </c>
      <c r="O74" s="1">
        <v>0</v>
      </c>
      <c r="P74" s="1">
        <v>0</v>
      </c>
    </row>
    <row r="75" spans="1:16" x14ac:dyDescent="0.25">
      <c r="A75" s="1">
        <v>74</v>
      </c>
      <c r="B75" s="1">
        <v>23</v>
      </c>
      <c r="C75">
        <v>-52.3751999999999</v>
      </c>
      <c r="D75">
        <v>-26.708100000000002</v>
      </c>
      <c r="E75" s="1" t="s">
        <v>342</v>
      </c>
      <c r="G75" s="1">
        <f t="shared" si="4"/>
        <v>0</v>
      </c>
      <c r="H75" s="1">
        <f t="shared" si="5"/>
        <v>2.427</v>
      </c>
      <c r="I75" s="1">
        <f t="shared" si="6"/>
        <v>0</v>
      </c>
      <c r="J75" s="1">
        <f t="shared" si="7"/>
        <v>0</v>
      </c>
      <c r="K75" s="1">
        <v>0</v>
      </c>
      <c r="M75" s="1">
        <v>0</v>
      </c>
      <c r="N75" s="1">
        <v>3.2360000000000002</v>
      </c>
      <c r="O75" s="1">
        <v>0</v>
      </c>
      <c r="P75" s="1">
        <v>0</v>
      </c>
    </row>
    <row r="76" spans="1:16" x14ac:dyDescent="0.25">
      <c r="A76" s="1">
        <v>75</v>
      </c>
      <c r="B76" s="1">
        <v>23</v>
      </c>
      <c r="C76">
        <v>-52.3629999999999</v>
      </c>
      <c r="D76">
        <v>-26.7104</v>
      </c>
      <c r="E76" s="1" t="s">
        <v>342</v>
      </c>
      <c r="G76" s="1">
        <f t="shared" si="4"/>
        <v>0</v>
      </c>
      <c r="H76" s="1">
        <f t="shared" si="5"/>
        <v>2.427</v>
      </c>
      <c r="I76" s="1">
        <f t="shared" si="6"/>
        <v>0</v>
      </c>
      <c r="J76" s="1">
        <f t="shared" si="7"/>
        <v>0</v>
      </c>
      <c r="K76" s="1">
        <v>0</v>
      </c>
      <c r="M76" s="1">
        <v>0</v>
      </c>
      <c r="N76" s="1">
        <v>3.2360000000000002</v>
      </c>
      <c r="O76" s="1">
        <v>0</v>
      </c>
      <c r="P76" s="1">
        <v>0</v>
      </c>
    </row>
    <row r="77" spans="1:16" x14ac:dyDescent="0.25">
      <c r="A77" s="1">
        <v>76</v>
      </c>
      <c r="B77" s="1">
        <v>23</v>
      </c>
      <c r="C77">
        <v>-52.377600000000001</v>
      </c>
      <c r="D77">
        <v>-26.7058</v>
      </c>
      <c r="E77" s="1" t="s">
        <v>342</v>
      </c>
      <c r="G77" s="1">
        <f t="shared" si="4"/>
        <v>0</v>
      </c>
      <c r="H77" s="1">
        <f t="shared" si="5"/>
        <v>9.101700000000001</v>
      </c>
      <c r="I77" s="1">
        <f t="shared" si="6"/>
        <v>0</v>
      </c>
      <c r="J77" s="1">
        <f t="shared" si="7"/>
        <v>0</v>
      </c>
      <c r="K77" s="1">
        <v>0</v>
      </c>
      <c r="M77" s="1">
        <v>0</v>
      </c>
      <c r="N77" s="1">
        <v>12.1356</v>
      </c>
      <c r="O77" s="1">
        <v>0</v>
      </c>
      <c r="P77" s="1">
        <v>0</v>
      </c>
    </row>
    <row r="78" spans="1:16" x14ac:dyDescent="0.25">
      <c r="A78" s="1">
        <v>77</v>
      </c>
      <c r="B78" s="1">
        <v>23</v>
      </c>
      <c r="C78">
        <v>-52.3825</v>
      </c>
      <c r="D78">
        <v>-26.703600000000002</v>
      </c>
      <c r="E78" s="1" t="s">
        <v>342</v>
      </c>
      <c r="G78" s="1">
        <f t="shared" si="4"/>
        <v>0</v>
      </c>
      <c r="H78" s="1">
        <f t="shared" si="5"/>
        <v>3.6408</v>
      </c>
      <c r="I78" s="1">
        <f t="shared" si="6"/>
        <v>0</v>
      </c>
      <c r="J78" s="1">
        <f t="shared" si="7"/>
        <v>0</v>
      </c>
      <c r="K78" s="1">
        <v>0</v>
      </c>
      <c r="M78" s="1">
        <v>0</v>
      </c>
      <c r="N78" s="1">
        <v>4.8544</v>
      </c>
      <c r="O78" s="1">
        <v>0</v>
      </c>
      <c r="P78" s="1">
        <v>0</v>
      </c>
    </row>
    <row r="79" spans="1:16" x14ac:dyDescent="0.25">
      <c r="A79" s="1">
        <v>78</v>
      </c>
      <c r="B79" s="1">
        <v>23</v>
      </c>
      <c r="C79">
        <v>-52.360500000000002</v>
      </c>
      <c r="D79">
        <v>-26.708200000000001</v>
      </c>
      <c r="E79" s="1" t="s">
        <v>342</v>
      </c>
      <c r="G79" s="1">
        <f t="shared" si="4"/>
        <v>0</v>
      </c>
      <c r="H79" s="1">
        <f t="shared" si="5"/>
        <v>9.7085999999999988</v>
      </c>
      <c r="I79" s="1">
        <f t="shared" si="6"/>
        <v>0</v>
      </c>
      <c r="J79" s="1">
        <f t="shared" si="7"/>
        <v>0</v>
      </c>
      <c r="K79" s="1">
        <v>0</v>
      </c>
      <c r="M79" s="1">
        <v>0</v>
      </c>
      <c r="N79" s="1">
        <v>12.944799999999999</v>
      </c>
      <c r="O79" s="1">
        <v>0</v>
      </c>
      <c r="P79" s="1">
        <v>0</v>
      </c>
    </row>
    <row r="80" spans="1:16" x14ac:dyDescent="0.25">
      <c r="A80" s="1">
        <v>79</v>
      </c>
      <c r="B80" s="1">
        <v>23</v>
      </c>
      <c r="C80">
        <v>-52.360500000000002</v>
      </c>
      <c r="D80">
        <v>-26.708200000000001</v>
      </c>
      <c r="E80" s="1" t="s">
        <v>342</v>
      </c>
      <c r="G80" s="1">
        <f t="shared" si="4"/>
        <v>0</v>
      </c>
      <c r="H80" s="1">
        <f t="shared" si="5"/>
        <v>3.6408</v>
      </c>
      <c r="I80" s="1">
        <f t="shared" si="6"/>
        <v>0</v>
      </c>
      <c r="J80" s="1">
        <f t="shared" si="7"/>
        <v>0</v>
      </c>
      <c r="K80" s="1">
        <v>0</v>
      </c>
      <c r="M80" s="1">
        <v>0</v>
      </c>
      <c r="N80" s="1">
        <v>4.8544</v>
      </c>
      <c r="O80" s="1">
        <v>0</v>
      </c>
      <c r="P80" s="1">
        <v>0</v>
      </c>
    </row>
    <row r="81" spans="1:16" x14ac:dyDescent="0.25">
      <c r="A81" s="1">
        <v>80</v>
      </c>
      <c r="B81" s="1">
        <v>23</v>
      </c>
      <c r="C81">
        <v>-52.3825</v>
      </c>
      <c r="D81">
        <v>-26.707999999999998</v>
      </c>
      <c r="E81" s="1" t="s">
        <v>342</v>
      </c>
      <c r="G81" s="1">
        <f t="shared" si="4"/>
        <v>0</v>
      </c>
      <c r="H81" s="1">
        <f t="shared" si="5"/>
        <v>0</v>
      </c>
      <c r="I81" s="1">
        <f t="shared" si="6"/>
        <v>0</v>
      </c>
      <c r="J81" s="1">
        <f t="shared" si="7"/>
        <v>0</v>
      </c>
      <c r="K81" s="1">
        <v>0</v>
      </c>
      <c r="M81" s="1">
        <v>0</v>
      </c>
      <c r="N81" s="1">
        <v>0</v>
      </c>
      <c r="O81" s="1">
        <v>0</v>
      </c>
      <c r="P81" s="1">
        <v>0</v>
      </c>
    </row>
    <row r="82" spans="1:16" x14ac:dyDescent="0.25">
      <c r="A82" s="1">
        <v>81</v>
      </c>
      <c r="B82" s="1">
        <v>23</v>
      </c>
      <c r="C82">
        <v>-52.360399999999998</v>
      </c>
      <c r="D82">
        <v>-26.703800000000001</v>
      </c>
      <c r="E82" s="1" t="s">
        <v>342</v>
      </c>
      <c r="G82" s="1">
        <f t="shared" si="4"/>
        <v>0</v>
      </c>
      <c r="H82" s="1">
        <f t="shared" si="5"/>
        <v>0</v>
      </c>
      <c r="I82" s="1">
        <f t="shared" si="6"/>
        <v>0</v>
      </c>
      <c r="J82" s="1">
        <f t="shared" si="7"/>
        <v>0</v>
      </c>
      <c r="K82" s="1">
        <v>0</v>
      </c>
      <c r="M82" s="1">
        <v>0</v>
      </c>
      <c r="N82" s="1">
        <v>0</v>
      </c>
      <c r="O82" s="1">
        <v>0</v>
      </c>
      <c r="P82" s="1">
        <v>0</v>
      </c>
    </row>
    <row r="83" spans="1:16" x14ac:dyDescent="0.25">
      <c r="A83" s="1">
        <v>82</v>
      </c>
      <c r="B83" s="1">
        <v>23</v>
      </c>
      <c r="C83">
        <v>-52.387300000000003</v>
      </c>
      <c r="D83">
        <v>-26.7013</v>
      </c>
      <c r="E83" s="1" t="s">
        <v>342</v>
      </c>
      <c r="G83" s="1">
        <f t="shared" si="4"/>
        <v>0</v>
      </c>
      <c r="H83" s="1">
        <f t="shared" si="5"/>
        <v>0</v>
      </c>
      <c r="I83" s="1">
        <f t="shared" si="6"/>
        <v>0</v>
      </c>
      <c r="J83" s="1">
        <f t="shared" si="7"/>
        <v>0</v>
      </c>
      <c r="K83" s="1">
        <v>0</v>
      </c>
      <c r="M83" s="1">
        <v>0</v>
      </c>
      <c r="N83" s="1">
        <v>0</v>
      </c>
      <c r="O83" s="1">
        <v>0</v>
      </c>
      <c r="P83" s="1">
        <v>0</v>
      </c>
    </row>
    <row r="84" spans="1:16" x14ac:dyDescent="0.25">
      <c r="A84" s="1">
        <v>83</v>
      </c>
      <c r="B84" s="1">
        <v>23</v>
      </c>
      <c r="C84">
        <v>-52.357999999999898</v>
      </c>
      <c r="D84">
        <v>-26.703800000000001</v>
      </c>
      <c r="E84" s="1" t="s">
        <v>342</v>
      </c>
      <c r="G84" s="1">
        <f t="shared" si="4"/>
        <v>0</v>
      </c>
      <c r="H84" s="1">
        <f t="shared" si="5"/>
        <v>18.203399999999998</v>
      </c>
      <c r="I84" s="1">
        <f t="shared" si="6"/>
        <v>0</v>
      </c>
      <c r="J84" s="1">
        <f t="shared" si="7"/>
        <v>0</v>
      </c>
      <c r="K84" s="1">
        <v>0</v>
      </c>
      <c r="M84" s="1">
        <v>0</v>
      </c>
      <c r="N84" s="1">
        <v>24.271199999999997</v>
      </c>
      <c r="O84" s="1">
        <v>0</v>
      </c>
      <c r="P84" s="1">
        <v>0</v>
      </c>
    </row>
    <row r="85" spans="1:16" x14ac:dyDescent="0.25">
      <c r="A85" s="1">
        <v>84</v>
      </c>
      <c r="B85" s="1">
        <v>23</v>
      </c>
      <c r="C85">
        <v>-52.365400000000001</v>
      </c>
      <c r="D85">
        <v>-26.706</v>
      </c>
      <c r="E85" s="1" t="s">
        <v>342</v>
      </c>
      <c r="G85" s="1">
        <f t="shared" si="4"/>
        <v>0</v>
      </c>
      <c r="H85" s="1">
        <f t="shared" si="5"/>
        <v>0</v>
      </c>
      <c r="I85" s="1">
        <f t="shared" si="6"/>
        <v>0</v>
      </c>
      <c r="J85" s="1">
        <f t="shared" si="7"/>
        <v>0</v>
      </c>
      <c r="K85" s="1">
        <v>0</v>
      </c>
      <c r="M85" s="1">
        <v>0</v>
      </c>
      <c r="N85" s="1">
        <v>0</v>
      </c>
      <c r="O85" s="1">
        <v>0</v>
      </c>
      <c r="P85" s="1">
        <v>0</v>
      </c>
    </row>
    <row r="86" spans="1:16" x14ac:dyDescent="0.25">
      <c r="A86" s="1">
        <v>85</v>
      </c>
      <c r="B86" s="1">
        <v>23</v>
      </c>
      <c r="C86">
        <v>-52.387300000000003</v>
      </c>
      <c r="D86">
        <v>-26.696999999999999</v>
      </c>
      <c r="E86" s="1" t="s">
        <v>342</v>
      </c>
      <c r="G86" s="1">
        <f t="shared" si="4"/>
        <v>0</v>
      </c>
      <c r="H86" s="1">
        <f t="shared" si="5"/>
        <v>0</v>
      </c>
      <c r="I86" s="1">
        <f t="shared" si="6"/>
        <v>0</v>
      </c>
      <c r="J86" s="1">
        <f t="shared" si="7"/>
        <v>0</v>
      </c>
      <c r="K86" s="1">
        <v>0</v>
      </c>
      <c r="M86" s="1">
        <v>0</v>
      </c>
      <c r="N86" s="1">
        <v>0</v>
      </c>
      <c r="O86" s="1">
        <v>0</v>
      </c>
      <c r="P86" s="1">
        <v>0</v>
      </c>
    </row>
    <row r="87" spans="1:16" x14ac:dyDescent="0.25">
      <c r="A87" s="1">
        <v>86</v>
      </c>
      <c r="B87" s="1">
        <v>23</v>
      </c>
      <c r="C87">
        <v>-52.353099999999998</v>
      </c>
      <c r="D87">
        <v>-26.703900000000001</v>
      </c>
      <c r="E87" s="1" t="s">
        <v>342</v>
      </c>
      <c r="G87" s="1">
        <f t="shared" si="4"/>
        <v>0</v>
      </c>
      <c r="H87" s="1">
        <f t="shared" si="5"/>
        <v>3.6408</v>
      </c>
      <c r="I87" s="1">
        <f t="shared" si="6"/>
        <v>0</v>
      </c>
      <c r="J87" s="1">
        <f t="shared" si="7"/>
        <v>0</v>
      </c>
      <c r="K87" s="1">
        <v>0</v>
      </c>
      <c r="M87" s="1">
        <v>0</v>
      </c>
      <c r="N87" s="1">
        <v>4.8544</v>
      </c>
      <c r="O87" s="1">
        <v>0</v>
      </c>
      <c r="P87" s="1">
        <v>0</v>
      </c>
    </row>
    <row r="88" spans="1:16" x14ac:dyDescent="0.25">
      <c r="A88" s="1">
        <v>87</v>
      </c>
      <c r="B88" s="1">
        <v>23</v>
      </c>
      <c r="C88">
        <v>-52.3703</v>
      </c>
      <c r="D88">
        <v>-26.7059</v>
      </c>
      <c r="E88" s="1" t="s">
        <v>342</v>
      </c>
      <c r="G88" s="1">
        <f t="shared" si="4"/>
        <v>0</v>
      </c>
      <c r="H88" s="1">
        <f t="shared" si="5"/>
        <v>1.2135</v>
      </c>
      <c r="I88" s="1">
        <f t="shared" si="6"/>
        <v>0</v>
      </c>
      <c r="J88" s="1">
        <f t="shared" si="7"/>
        <v>0</v>
      </c>
      <c r="K88" s="1">
        <v>0</v>
      </c>
      <c r="M88" s="1">
        <v>0</v>
      </c>
      <c r="N88" s="1">
        <v>1.6180000000000001</v>
      </c>
      <c r="O88" s="1">
        <v>0</v>
      </c>
      <c r="P88" s="1">
        <v>0</v>
      </c>
    </row>
    <row r="89" spans="1:16" x14ac:dyDescent="0.25">
      <c r="A89" s="1">
        <v>88</v>
      </c>
      <c r="B89" s="1">
        <v>23</v>
      </c>
      <c r="C89">
        <v>-52.392200000000003</v>
      </c>
      <c r="D89">
        <v>-26.696899999999999</v>
      </c>
      <c r="E89" s="1" t="s">
        <v>342</v>
      </c>
      <c r="G89" s="1">
        <f t="shared" si="4"/>
        <v>0</v>
      </c>
      <c r="H89" s="1">
        <f t="shared" si="5"/>
        <v>3.6408</v>
      </c>
      <c r="I89" s="1">
        <f t="shared" si="6"/>
        <v>0</v>
      </c>
      <c r="J89" s="1">
        <f t="shared" si="7"/>
        <v>0</v>
      </c>
      <c r="K89" s="1">
        <v>0</v>
      </c>
      <c r="M89" s="1">
        <v>0</v>
      </c>
      <c r="N89" s="1">
        <v>4.8544</v>
      </c>
      <c r="O89" s="1">
        <v>0</v>
      </c>
      <c r="P89" s="1">
        <v>0</v>
      </c>
    </row>
    <row r="90" spans="1:16" x14ac:dyDescent="0.25">
      <c r="A90" s="1">
        <v>89</v>
      </c>
      <c r="B90" s="1">
        <v>23</v>
      </c>
      <c r="C90">
        <v>-52.384799999999998</v>
      </c>
      <c r="D90">
        <v>-26.696999999999999</v>
      </c>
      <c r="E90" s="1" t="s">
        <v>342</v>
      </c>
      <c r="G90" s="1">
        <f t="shared" si="4"/>
        <v>0</v>
      </c>
      <c r="H90" s="1">
        <f t="shared" si="5"/>
        <v>0</v>
      </c>
      <c r="I90" s="1">
        <f t="shared" si="6"/>
        <v>0</v>
      </c>
      <c r="J90" s="1">
        <f t="shared" si="7"/>
        <v>0</v>
      </c>
      <c r="K90" s="1">
        <v>0</v>
      </c>
      <c r="M90" s="1">
        <v>0</v>
      </c>
      <c r="N90" s="1">
        <v>0</v>
      </c>
      <c r="O90" s="1">
        <v>0</v>
      </c>
      <c r="P90" s="1">
        <v>0</v>
      </c>
    </row>
    <row r="91" spans="1:16" x14ac:dyDescent="0.25">
      <c r="A91" s="1">
        <v>90</v>
      </c>
      <c r="B91" s="1">
        <v>23</v>
      </c>
      <c r="C91">
        <v>-52.3872</v>
      </c>
      <c r="D91">
        <v>-26.692599999999999</v>
      </c>
      <c r="E91" s="1" t="s">
        <v>342</v>
      </c>
      <c r="G91" s="1">
        <f t="shared" si="4"/>
        <v>0</v>
      </c>
      <c r="H91" s="1">
        <f t="shared" si="5"/>
        <v>3.6408</v>
      </c>
      <c r="I91" s="1">
        <f t="shared" si="6"/>
        <v>0</v>
      </c>
      <c r="J91" s="1">
        <f t="shared" si="7"/>
        <v>0</v>
      </c>
      <c r="K91" s="1">
        <v>0</v>
      </c>
      <c r="M91" s="1">
        <v>0</v>
      </c>
      <c r="N91" s="1">
        <v>4.8544</v>
      </c>
      <c r="O91" s="1">
        <v>0</v>
      </c>
      <c r="P91" s="1">
        <v>0</v>
      </c>
    </row>
    <row r="92" spans="1:16" x14ac:dyDescent="0.25">
      <c r="A92" s="1">
        <v>91</v>
      </c>
      <c r="B92" s="1">
        <v>23</v>
      </c>
      <c r="C92">
        <v>-52.370199999999897</v>
      </c>
      <c r="D92">
        <v>-26.701499999999999</v>
      </c>
      <c r="E92" s="1" t="s">
        <v>342</v>
      </c>
      <c r="G92" s="1">
        <f t="shared" si="4"/>
        <v>0</v>
      </c>
      <c r="H92" s="1">
        <f t="shared" si="5"/>
        <v>3.6408</v>
      </c>
      <c r="I92" s="1">
        <f t="shared" si="6"/>
        <v>0</v>
      </c>
      <c r="J92" s="1">
        <f t="shared" si="7"/>
        <v>0</v>
      </c>
      <c r="K92" s="1">
        <v>0</v>
      </c>
      <c r="M92" s="1">
        <v>0</v>
      </c>
      <c r="N92" s="1">
        <v>4.8544</v>
      </c>
      <c r="O92" s="1">
        <v>0</v>
      </c>
      <c r="P92" s="1">
        <v>0</v>
      </c>
    </row>
    <row r="93" spans="1:16" x14ac:dyDescent="0.25">
      <c r="A93" s="1">
        <v>92</v>
      </c>
      <c r="B93" s="1">
        <v>23</v>
      </c>
      <c r="C93">
        <v>-52.379899999999999</v>
      </c>
      <c r="D93">
        <v>-26.696999999999999</v>
      </c>
      <c r="E93" s="1" t="s">
        <v>342</v>
      </c>
      <c r="G93" s="1">
        <f t="shared" si="4"/>
        <v>0</v>
      </c>
      <c r="H93" s="1">
        <f t="shared" si="5"/>
        <v>2.427</v>
      </c>
      <c r="I93" s="1">
        <f t="shared" si="6"/>
        <v>0</v>
      </c>
      <c r="J93" s="1">
        <f t="shared" si="7"/>
        <v>0</v>
      </c>
      <c r="K93" s="1">
        <v>0</v>
      </c>
      <c r="M93" s="1">
        <v>0</v>
      </c>
      <c r="N93" s="1">
        <v>3.2360000000000002</v>
      </c>
      <c r="O93" s="1">
        <v>0</v>
      </c>
      <c r="P93" s="1">
        <v>0</v>
      </c>
    </row>
    <row r="94" spans="1:16" x14ac:dyDescent="0.25">
      <c r="A94" s="1">
        <v>93</v>
      </c>
      <c r="B94" s="1">
        <v>23</v>
      </c>
      <c r="C94">
        <v>-52.360300000000002</v>
      </c>
      <c r="D94">
        <v>-26.692799999999998</v>
      </c>
      <c r="E94" s="1" t="s">
        <v>342</v>
      </c>
      <c r="G94" s="1">
        <f t="shared" si="4"/>
        <v>0</v>
      </c>
      <c r="H94" s="1">
        <f t="shared" si="5"/>
        <v>2.427</v>
      </c>
      <c r="I94" s="1">
        <f t="shared" si="6"/>
        <v>0</v>
      </c>
      <c r="J94" s="1">
        <f t="shared" si="7"/>
        <v>0</v>
      </c>
      <c r="K94" s="1">
        <v>0</v>
      </c>
      <c r="M94" s="1">
        <v>0</v>
      </c>
      <c r="N94" s="1">
        <v>3.2360000000000002</v>
      </c>
      <c r="O94" s="1">
        <v>0</v>
      </c>
      <c r="P94" s="1">
        <v>0</v>
      </c>
    </row>
    <row r="95" spans="1:16" x14ac:dyDescent="0.25">
      <c r="A95" s="1">
        <v>94</v>
      </c>
      <c r="B95" s="1">
        <v>23</v>
      </c>
      <c r="C95">
        <v>-52.3628</v>
      </c>
      <c r="D95">
        <v>-26.692799999999998</v>
      </c>
      <c r="E95" s="1" t="s">
        <v>342</v>
      </c>
      <c r="G95" s="1">
        <f t="shared" si="4"/>
        <v>0</v>
      </c>
      <c r="H95" s="1">
        <f t="shared" si="5"/>
        <v>2.427</v>
      </c>
      <c r="I95" s="1">
        <f t="shared" si="6"/>
        <v>0</v>
      </c>
      <c r="J95" s="1">
        <f t="shared" si="7"/>
        <v>0</v>
      </c>
      <c r="K95" s="1">
        <v>0</v>
      </c>
      <c r="M95" s="1">
        <v>0</v>
      </c>
      <c r="N95" s="1">
        <v>3.2360000000000002</v>
      </c>
      <c r="O95" s="1">
        <v>0</v>
      </c>
      <c r="P95" s="1">
        <v>0</v>
      </c>
    </row>
    <row r="96" spans="1:16" x14ac:dyDescent="0.25">
      <c r="A96" s="1">
        <v>95</v>
      </c>
      <c r="B96" s="1">
        <v>23</v>
      </c>
      <c r="C96">
        <v>-52.365200000000002</v>
      </c>
      <c r="D96">
        <v>-26.692799999999998</v>
      </c>
      <c r="E96" s="1" t="s">
        <v>342</v>
      </c>
      <c r="G96" s="1">
        <f t="shared" si="4"/>
        <v>0</v>
      </c>
      <c r="H96" s="1">
        <f t="shared" si="5"/>
        <v>2.427</v>
      </c>
      <c r="I96" s="1">
        <f t="shared" si="6"/>
        <v>0</v>
      </c>
      <c r="J96" s="1">
        <f t="shared" si="7"/>
        <v>0</v>
      </c>
      <c r="K96" s="1">
        <v>0</v>
      </c>
      <c r="M96" s="1">
        <v>0</v>
      </c>
      <c r="N96" s="1">
        <v>3.2360000000000002</v>
      </c>
      <c r="O96" s="1">
        <v>0</v>
      </c>
      <c r="P96" s="1">
        <v>0</v>
      </c>
    </row>
    <row r="97" spans="1:16" x14ac:dyDescent="0.25">
      <c r="A97" s="1">
        <v>96</v>
      </c>
      <c r="B97" s="1">
        <v>23</v>
      </c>
      <c r="C97">
        <v>-52.360300000000002</v>
      </c>
      <c r="D97">
        <v>-26.688400000000001</v>
      </c>
      <c r="E97" s="1" t="s">
        <v>342</v>
      </c>
      <c r="G97" s="1">
        <f t="shared" si="4"/>
        <v>0</v>
      </c>
      <c r="H97" s="1">
        <f t="shared" si="5"/>
        <v>1.2135</v>
      </c>
      <c r="I97" s="1">
        <f t="shared" si="6"/>
        <v>0</v>
      </c>
      <c r="J97" s="1">
        <f t="shared" si="7"/>
        <v>0</v>
      </c>
      <c r="K97" s="1">
        <v>0</v>
      </c>
      <c r="M97" s="1">
        <v>0</v>
      </c>
      <c r="N97" s="1">
        <v>1.6180000000000001</v>
      </c>
      <c r="O97" s="1">
        <v>0</v>
      </c>
      <c r="P97" s="1">
        <v>0</v>
      </c>
    </row>
    <row r="98" spans="1:16" x14ac:dyDescent="0.25">
      <c r="A98" s="1">
        <v>97</v>
      </c>
      <c r="B98" s="1">
        <v>23</v>
      </c>
      <c r="C98">
        <v>-52.367600000000003</v>
      </c>
      <c r="D98">
        <v>-26.6905</v>
      </c>
      <c r="E98" s="1" t="s">
        <v>342</v>
      </c>
      <c r="G98" s="1">
        <f t="shared" si="4"/>
        <v>0</v>
      </c>
      <c r="H98" s="1">
        <f t="shared" si="5"/>
        <v>2.427</v>
      </c>
      <c r="I98" s="1">
        <f t="shared" si="6"/>
        <v>0</v>
      </c>
      <c r="J98" s="1">
        <f t="shared" si="7"/>
        <v>0</v>
      </c>
      <c r="K98" s="1">
        <v>0</v>
      </c>
      <c r="M98" s="1">
        <v>0</v>
      </c>
      <c r="N98" s="1">
        <v>3.2360000000000002</v>
      </c>
      <c r="O98" s="1">
        <v>0</v>
      </c>
      <c r="P98" s="1">
        <v>0</v>
      </c>
    </row>
    <row r="99" spans="1:16" x14ac:dyDescent="0.25">
      <c r="A99" s="1">
        <v>98</v>
      </c>
      <c r="B99" s="1">
        <v>23</v>
      </c>
      <c r="C99">
        <v>-52.367600000000003</v>
      </c>
      <c r="D99">
        <v>-26.692699999999999</v>
      </c>
      <c r="E99" s="1" t="s">
        <v>342</v>
      </c>
      <c r="G99" s="1">
        <f t="shared" si="4"/>
        <v>0</v>
      </c>
      <c r="H99" s="1">
        <f t="shared" si="5"/>
        <v>1.2135</v>
      </c>
      <c r="I99" s="1">
        <f t="shared" si="6"/>
        <v>0</v>
      </c>
      <c r="J99" s="1">
        <f t="shared" si="7"/>
        <v>0</v>
      </c>
      <c r="K99" s="1">
        <v>0</v>
      </c>
      <c r="M99" s="1">
        <v>0</v>
      </c>
      <c r="N99" s="1">
        <v>1.6180000000000001</v>
      </c>
      <c r="O99" s="1">
        <v>0</v>
      </c>
      <c r="P99" s="1">
        <v>0</v>
      </c>
    </row>
    <row r="100" spans="1:16" x14ac:dyDescent="0.25">
      <c r="A100" s="1">
        <v>99</v>
      </c>
      <c r="B100" s="1">
        <v>23</v>
      </c>
      <c r="C100">
        <v>-52.365200000000002</v>
      </c>
      <c r="D100">
        <v>-26.695</v>
      </c>
      <c r="E100" s="1" t="s">
        <v>342</v>
      </c>
      <c r="G100" s="1">
        <f t="shared" si="4"/>
        <v>0</v>
      </c>
      <c r="H100" s="1">
        <f t="shared" si="5"/>
        <v>2.427</v>
      </c>
      <c r="I100" s="1">
        <f t="shared" si="6"/>
        <v>0</v>
      </c>
      <c r="J100" s="1">
        <f t="shared" si="7"/>
        <v>0</v>
      </c>
      <c r="K100" s="1">
        <v>0</v>
      </c>
      <c r="M100" s="1">
        <v>0</v>
      </c>
      <c r="N100" s="1">
        <v>3.2360000000000002</v>
      </c>
      <c r="O100" s="1">
        <v>0</v>
      </c>
      <c r="P100" s="1">
        <v>0</v>
      </c>
    </row>
    <row r="101" spans="1:16" x14ac:dyDescent="0.25">
      <c r="A101" s="1">
        <v>100</v>
      </c>
      <c r="B101" s="1">
        <v>23</v>
      </c>
      <c r="C101">
        <v>-52.370100000000001</v>
      </c>
      <c r="D101">
        <v>-26.6905</v>
      </c>
      <c r="E101" s="1" t="s">
        <v>342</v>
      </c>
      <c r="G101" s="1">
        <f t="shared" si="4"/>
        <v>0</v>
      </c>
      <c r="H101" s="1">
        <f t="shared" si="5"/>
        <v>0</v>
      </c>
      <c r="I101" s="1">
        <f t="shared" si="6"/>
        <v>0</v>
      </c>
      <c r="J101" s="1">
        <f t="shared" si="7"/>
        <v>0</v>
      </c>
      <c r="K101" s="1">
        <v>0</v>
      </c>
      <c r="M101" s="1">
        <v>0</v>
      </c>
      <c r="N101" s="1">
        <v>0</v>
      </c>
      <c r="O101" s="1">
        <v>0</v>
      </c>
      <c r="P101" s="1">
        <v>0</v>
      </c>
    </row>
    <row r="102" spans="1:16" x14ac:dyDescent="0.25">
      <c r="A102" s="1">
        <v>101</v>
      </c>
      <c r="B102" s="1">
        <v>23</v>
      </c>
      <c r="C102">
        <v>-52.367600000000003</v>
      </c>
      <c r="D102">
        <v>-26.688300000000002</v>
      </c>
      <c r="E102" s="1" t="s">
        <v>342</v>
      </c>
      <c r="G102" s="1">
        <f t="shared" si="4"/>
        <v>0</v>
      </c>
      <c r="H102" s="1">
        <f t="shared" si="5"/>
        <v>0</v>
      </c>
      <c r="I102" s="1">
        <f t="shared" si="6"/>
        <v>0</v>
      </c>
      <c r="J102" s="1">
        <f t="shared" si="7"/>
        <v>0</v>
      </c>
      <c r="K102" s="1">
        <v>0</v>
      </c>
      <c r="M102" s="1">
        <v>0</v>
      </c>
      <c r="N102" s="1">
        <v>0</v>
      </c>
      <c r="O102" s="1">
        <v>0</v>
      </c>
      <c r="P102" s="1">
        <v>0</v>
      </c>
    </row>
    <row r="103" spans="1:16" x14ac:dyDescent="0.25">
      <c r="A103" s="1">
        <v>102</v>
      </c>
      <c r="B103" s="1">
        <v>23</v>
      </c>
      <c r="C103">
        <v>-52.3628</v>
      </c>
      <c r="D103">
        <v>-26.697199999999999</v>
      </c>
      <c r="E103" s="1" t="s">
        <v>342</v>
      </c>
      <c r="G103" s="1">
        <f t="shared" si="4"/>
        <v>0</v>
      </c>
      <c r="H103" s="1">
        <f t="shared" si="5"/>
        <v>2.427</v>
      </c>
      <c r="I103" s="1">
        <f t="shared" si="6"/>
        <v>0</v>
      </c>
      <c r="J103" s="1">
        <f t="shared" si="7"/>
        <v>0</v>
      </c>
      <c r="K103" s="1">
        <v>0</v>
      </c>
      <c r="M103" s="1">
        <v>0</v>
      </c>
      <c r="N103" s="1">
        <v>3.2360000000000002</v>
      </c>
      <c r="O103" s="1">
        <v>0</v>
      </c>
      <c r="P103" s="1">
        <v>0</v>
      </c>
    </row>
    <row r="104" spans="1:16" x14ac:dyDescent="0.25">
      <c r="A104" s="1">
        <v>103</v>
      </c>
      <c r="B104" s="1">
        <v>23</v>
      </c>
      <c r="C104">
        <v>-52.372599999999998</v>
      </c>
      <c r="D104">
        <v>-26.694900000000001</v>
      </c>
      <c r="E104" s="1" t="s">
        <v>342</v>
      </c>
      <c r="G104" s="1">
        <f t="shared" si="4"/>
        <v>0</v>
      </c>
      <c r="H104" s="1">
        <f t="shared" si="5"/>
        <v>0</v>
      </c>
      <c r="I104" s="1">
        <f t="shared" si="6"/>
        <v>0</v>
      </c>
      <c r="J104" s="1">
        <f t="shared" si="7"/>
        <v>0</v>
      </c>
      <c r="K104" s="1">
        <v>0</v>
      </c>
      <c r="M104" s="1">
        <v>0</v>
      </c>
      <c r="N104" s="1">
        <v>0</v>
      </c>
      <c r="O104" s="1">
        <v>0</v>
      </c>
      <c r="P104" s="1">
        <v>0</v>
      </c>
    </row>
    <row r="105" spans="1:16" x14ac:dyDescent="0.25">
      <c r="A105" s="1">
        <v>104</v>
      </c>
      <c r="B105" s="1">
        <v>23</v>
      </c>
      <c r="C105">
        <v>-52.374899999999997</v>
      </c>
      <c r="D105">
        <v>-26.688300000000002</v>
      </c>
      <c r="E105" s="1" t="s">
        <v>342</v>
      </c>
      <c r="G105" s="1">
        <f t="shared" si="4"/>
        <v>0</v>
      </c>
      <c r="H105" s="1">
        <f t="shared" si="5"/>
        <v>3.6407999999999925</v>
      </c>
      <c r="I105" s="1">
        <f t="shared" si="6"/>
        <v>0</v>
      </c>
      <c r="J105" s="1">
        <f t="shared" si="7"/>
        <v>0</v>
      </c>
      <c r="K105" s="1">
        <v>0</v>
      </c>
      <c r="M105" s="1">
        <v>0</v>
      </c>
      <c r="N105" s="1">
        <v>4.8543999999999903</v>
      </c>
      <c r="O105" s="1">
        <v>0</v>
      </c>
      <c r="P105" s="1">
        <v>0</v>
      </c>
    </row>
    <row r="106" spans="1:16" x14ac:dyDescent="0.25">
      <c r="A106" s="1">
        <v>105</v>
      </c>
      <c r="B106" s="1">
        <v>23</v>
      </c>
      <c r="C106">
        <v>-52.372399999999999</v>
      </c>
      <c r="D106">
        <v>-26.683900000000001</v>
      </c>
      <c r="E106" s="1" t="s">
        <v>342</v>
      </c>
      <c r="G106" s="1">
        <f t="shared" si="4"/>
        <v>0</v>
      </c>
      <c r="H106" s="1">
        <f t="shared" si="5"/>
        <v>0</v>
      </c>
      <c r="I106" s="1">
        <f t="shared" si="6"/>
        <v>0</v>
      </c>
      <c r="J106" s="1">
        <f t="shared" si="7"/>
        <v>0</v>
      </c>
      <c r="K106" s="1">
        <v>0</v>
      </c>
      <c r="M106" s="1">
        <v>0</v>
      </c>
      <c r="N106" s="1">
        <v>0</v>
      </c>
      <c r="O106" s="1">
        <v>0</v>
      </c>
      <c r="P106" s="1">
        <v>0</v>
      </c>
    </row>
    <row r="107" spans="1:16" x14ac:dyDescent="0.25">
      <c r="A107" s="1">
        <v>106</v>
      </c>
      <c r="B107" s="1">
        <v>23</v>
      </c>
      <c r="C107">
        <v>-52.377400000000002</v>
      </c>
      <c r="D107">
        <v>-26.6904</v>
      </c>
      <c r="E107" s="1" t="s">
        <v>342</v>
      </c>
      <c r="G107" s="1">
        <f t="shared" si="4"/>
        <v>0</v>
      </c>
      <c r="H107" s="1">
        <f t="shared" si="5"/>
        <v>2.427</v>
      </c>
      <c r="I107" s="1">
        <f t="shared" si="6"/>
        <v>0</v>
      </c>
      <c r="J107" s="1">
        <f t="shared" si="7"/>
        <v>0</v>
      </c>
      <c r="K107" s="1">
        <v>0</v>
      </c>
      <c r="M107" s="1">
        <v>0</v>
      </c>
      <c r="N107" s="1">
        <v>3.2360000000000002</v>
      </c>
      <c r="O107" s="1">
        <v>0</v>
      </c>
      <c r="P107" s="1">
        <v>0</v>
      </c>
    </row>
    <row r="108" spans="1:16" x14ac:dyDescent="0.25">
      <c r="A108" s="1">
        <v>107</v>
      </c>
      <c r="B108" s="1">
        <v>23</v>
      </c>
      <c r="C108">
        <v>-52.37</v>
      </c>
      <c r="D108">
        <v>-26.681699999999999</v>
      </c>
      <c r="E108" s="1" t="s">
        <v>342</v>
      </c>
      <c r="G108" s="1">
        <f t="shared" si="4"/>
        <v>0</v>
      </c>
      <c r="H108" s="1">
        <f t="shared" si="5"/>
        <v>3.6408</v>
      </c>
      <c r="I108" s="1">
        <f t="shared" si="6"/>
        <v>0</v>
      </c>
      <c r="J108" s="1">
        <f t="shared" si="7"/>
        <v>0</v>
      </c>
      <c r="K108" s="1">
        <v>0</v>
      </c>
      <c r="M108" s="1">
        <v>0</v>
      </c>
      <c r="N108" s="1">
        <v>4.8544</v>
      </c>
      <c r="O108" s="1">
        <v>0</v>
      </c>
      <c r="P108" s="1">
        <v>0</v>
      </c>
    </row>
    <row r="109" spans="1:16" x14ac:dyDescent="0.25">
      <c r="A109" s="1">
        <v>108</v>
      </c>
      <c r="B109" s="1">
        <v>23</v>
      </c>
      <c r="C109">
        <v>-52.372399999999999</v>
      </c>
      <c r="D109">
        <v>-26.681699999999999</v>
      </c>
      <c r="E109" s="1" t="s">
        <v>342</v>
      </c>
      <c r="G109" s="1">
        <f t="shared" si="4"/>
        <v>0</v>
      </c>
      <c r="H109" s="1">
        <f t="shared" si="5"/>
        <v>6.0677999999999992</v>
      </c>
      <c r="I109" s="1">
        <f t="shared" si="6"/>
        <v>0</v>
      </c>
      <c r="J109" s="1">
        <f t="shared" si="7"/>
        <v>0</v>
      </c>
      <c r="K109" s="1">
        <v>0</v>
      </c>
      <c r="M109" s="1">
        <v>0</v>
      </c>
      <c r="N109" s="1">
        <v>8.0903999999999989</v>
      </c>
      <c r="O109" s="1">
        <v>0</v>
      </c>
      <c r="P109" s="1">
        <v>0</v>
      </c>
    </row>
    <row r="110" spans="1:16" x14ac:dyDescent="0.25">
      <c r="A110" s="1">
        <v>109</v>
      </c>
      <c r="B110" s="1">
        <v>23</v>
      </c>
      <c r="C110">
        <v>-52.367400000000004</v>
      </c>
      <c r="D110">
        <v>-26.6752</v>
      </c>
      <c r="E110" s="1" t="s">
        <v>342</v>
      </c>
      <c r="G110" s="1">
        <f t="shared" si="4"/>
        <v>0</v>
      </c>
      <c r="H110" s="1">
        <f t="shared" si="5"/>
        <v>6.0677999999999992</v>
      </c>
      <c r="I110" s="1">
        <f t="shared" si="6"/>
        <v>0</v>
      </c>
      <c r="J110" s="1">
        <f t="shared" si="7"/>
        <v>0</v>
      </c>
      <c r="K110" s="1">
        <v>0</v>
      </c>
      <c r="M110" s="1">
        <v>0</v>
      </c>
      <c r="N110" s="1">
        <v>8.0903999999999989</v>
      </c>
      <c r="O110" s="1">
        <v>0</v>
      </c>
      <c r="P110" s="1">
        <v>0</v>
      </c>
    </row>
    <row r="111" spans="1:16" x14ac:dyDescent="0.25">
      <c r="A111" s="1">
        <v>110</v>
      </c>
      <c r="B111" s="1">
        <v>23</v>
      </c>
      <c r="C111">
        <v>-52.3675</v>
      </c>
      <c r="D111">
        <v>-26.679500000000001</v>
      </c>
      <c r="E111" s="1" t="s">
        <v>342</v>
      </c>
      <c r="G111" s="1">
        <f t="shared" si="4"/>
        <v>0</v>
      </c>
      <c r="H111" s="1">
        <f t="shared" si="5"/>
        <v>2.427</v>
      </c>
      <c r="I111" s="1">
        <f t="shared" si="6"/>
        <v>0</v>
      </c>
      <c r="J111" s="1">
        <f t="shared" si="7"/>
        <v>0</v>
      </c>
      <c r="K111" s="1">
        <v>0</v>
      </c>
      <c r="M111" s="1">
        <v>0</v>
      </c>
      <c r="N111" s="1">
        <v>3.2360000000000002</v>
      </c>
      <c r="O111" s="1">
        <v>0</v>
      </c>
      <c r="P111" s="1">
        <v>0</v>
      </c>
    </row>
    <row r="112" spans="1:16" x14ac:dyDescent="0.25">
      <c r="A112" s="1">
        <v>111</v>
      </c>
      <c r="B112" s="1">
        <v>23</v>
      </c>
      <c r="C112">
        <v>-52.372399999999999</v>
      </c>
      <c r="D112">
        <v>-26.679500000000001</v>
      </c>
      <c r="E112" s="1" t="s">
        <v>342</v>
      </c>
      <c r="G112" s="1">
        <f t="shared" si="4"/>
        <v>0</v>
      </c>
      <c r="H112" s="1">
        <f t="shared" si="5"/>
        <v>0</v>
      </c>
      <c r="I112" s="1">
        <f t="shared" si="6"/>
        <v>0</v>
      </c>
      <c r="J112" s="1">
        <f t="shared" si="7"/>
        <v>0</v>
      </c>
      <c r="K112" s="1">
        <v>0</v>
      </c>
      <c r="M112" s="1">
        <v>0</v>
      </c>
      <c r="N112" s="1">
        <v>0</v>
      </c>
      <c r="O112" s="1">
        <v>0</v>
      </c>
      <c r="P112" s="1">
        <v>0</v>
      </c>
    </row>
    <row r="113" spans="1:16" x14ac:dyDescent="0.25">
      <c r="A113" s="1">
        <v>112</v>
      </c>
      <c r="B113" s="1">
        <v>23</v>
      </c>
      <c r="C113">
        <v>-52.384700000000002</v>
      </c>
      <c r="D113">
        <v>-26.686</v>
      </c>
      <c r="E113" s="1" t="s">
        <v>342</v>
      </c>
      <c r="G113" s="1">
        <f t="shared" si="4"/>
        <v>0</v>
      </c>
      <c r="H113" s="1">
        <f t="shared" si="5"/>
        <v>2.427</v>
      </c>
      <c r="I113" s="1">
        <f t="shared" si="6"/>
        <v>0</v>
      </c>
      <c r="J113" s="1">
        <f t="shared" si="7"/>
        <v>0</v>
      </c>
      <c r="K113" s="1">
        <v>0</v>
      </c>
      <c r="M113" s="1">
        <v>0</v>
      </c>
      <c r="N113" s="1">
        <v>3.2360000000000002</v>
      </c>
      <c r="O113" s="1">
        <v>0</v>
      </c>
      <c r="P113" s="1">
        <v>0</v>
      </c>
    </row>
    <row r="114" spans="1:16" x14ac:dyDescent="0.25">
      <c r="A114" s="1">
        <v>113</v>
      </c>
      <c r="B114" s="1">
        <v>23</v>
      </c>
      <c r="C114">
        <v>-52.3675</v>
      </c>
      <c r="D114">
        <v>-26.677399999999999</v>
      </c>
      <c r="E114" s="1" t="s">
        <v>342</v>
      </c>
      <c r="G114" s="1">
        <f t="shared" si="4"/>
        <v>0</v>
      </c>
      <c r="H114" s="1">
        <f t="shared" si="5"/>
        <v>6.0677999999999992</v>
      </c>
      <c r="I114" s="1">
        <f t="shared" si="6"/>
        <v>0</v>
      </c>
      <c r="J114" s="1">
        <f t="shared" si="7"/>
        <v>0</v>
      </c>
      <c r="K114" s="1">
        <v>0</v>
      </c>
      <c r="M114" s="1">
        <v>0</v>
      </c>
      <c r="N114" s="1">
        <v>8.0903999999999989</v>
      </c>
      <c r="O114" s="1">
        <v>0</v>
      </c>
      <c r="P114" s="1">
        <v>0</v>
      </c>
    </row>
    <row r="115" spans="1:16" x14ac:dyDescent="0.25">
      <c r="A115" s="1">
        <v>114</v>
      </c>
      <c r="B115" s="1">
        <v>23</v>
      </c>
      <c r="C115">
        <v>-52.3748</v>
      </c>
      <c r="D115">
        <v>-26.679500000000001</v>
      </c>
      <c r="E115" s="1" t="s">
        <v>342</v>
      </c>
      <c r="G115" s="1">
        <f t="shared" si="4"/>
        <v>0</v>
      </c>
      <c r="H115" s="1">
        <f t="shared" si="5"/>
        <v>9.101700000000001</v>
      </c>
      <c r="I115" s="1">
        <f t="shared" si="6"/>
        <v>0</v>
      </c>
      <c r="J115" s="1">
        <f t="shared" si="7"/>
        <v>0</v>
      </c>
      <c r="K115" s="1">
        <v>0</v>
      </c>
      <c r="M115" s="1">
        <v>0</v>
      </c>
      <c r="N115" s="1">
        <v>12.1356</v>
      </c>
      <c r="O115" s="1">
        <v>0</v>
      </c>
      <c r="P115" s="1">
        <v>0</v>
      </c>
    </row>
    <row r="116" spans="1:16" x14ac:dyDescent="0.25">
      <c r="A116" s="1">
        <v>115</v>
      </c>
      <c r="B116" s="1">
        <v>23</v>
      </c>
      <c r="C116">
        <v>-52.372399999999999</v>
      </c>
      <c r="D116">
        <v>-26.677299999999999</v>
      </c>
      <c r="E116" s="1" t="s">
        <v>342</v>
      </c>
      <c r="G116" s="1">
        <f t="shared" si="4"/>
        <v>0</v>
      </c>
      <c r="H116" s="1">
        <f t="shared" si="5"/>
        <v>3.6408</v>
      </c>
      <c r="I116" s="1">
        <f t="shared" si="6"/>
        <v>0</v>
      </c>
      <c r="J116" s="1">
        <f t="shared" si="7"/>
        <v>0</v>
      </c>
      <c r="K116" s="1">
        <v>0</v>
      </c>
      <c r="M116" s="1">
        <v>0</v>
      </c>
      <c r="N116" s="1">
        <v>4.8544</v>
      </c>
      <c r="O116" s="1">
        <v>0</v>
      </c>
      <c r="P116" s="1">
        <v>0</v>
      </c>
    </row>
    <row r="117" spans="1:16" x14ac:dyDescent="0.25">
      <c r="A117" s="1">
        <v>116</v>
      </c>
      <c r="B117" s="1">
        <v>23</v>
      </c>
      <c r="C117">
        <v>-52.377299999999998</v>
      </c>
      <c r="D117">
        <v>-26.679500000000001</v>
      </c>
      <c r="E117" s="1" t="s">
        <v>342</v>
      </c>
      <c r="G117" s="1">
        <f t="shared" si="4"/>
        <v>0</v>
      </c>
      <c r="H117" s="1">
        <f t="shared" si="5"/>
        <v>2.427</v>
      </c>
      <c r="I117" s="1">
        <f t="shared" si="6"/>
        <v>0</v>
      </c>
      <c r="J117" s="1">
        <f t="shared" si="7"/>
        <v>0</v>
      </c>
      <c r="K117" s="1">
        <v>0</v>
      </c>
      <c r="M117" s="1">
        <v>0</v>
      </c>
      <c r="N117" s="1">
        <v>3.2360000000000002</v>
      </c>
      <c r="O117" s="1">
        <v>0</v>
      </c>
      <c r="P117" s="1">
        <v>0</v>
      </c>
    </row>
    <row r="118" spans="1:16" x14ac:dyDescent="0.25">
      <c r="A118" s="1">
        <v>117</v>
      </c>
      <c r="B118" s="1">
        <v>23</v>
      </c>
      <c r="C118">
        <v>-52.377299999999998</v>
      </c>
      <c r="D118">
        <v>-26.677299999999999</v>
      </c>
      <c r="E118" s="1" t="s">
        <v>342</v>
      </c>
      <c r="G118" s="1">
        <f t="shared" si="4"/>
        <v>0</v>
      </c>
      <c r="H118" s="1">
        <f t="shared" si="5"/>
        <v>2.427</v>
      </c>
      <c r="I118" s="1">
        <f t="shared" si="6"/>
        <v>0</v>
      </c>
      <c r="J118" s="1">
        <f t="shared" si="7"/>
        <v>0</v>
      </c>
      <c r="K118" s="1">
        <v>0</v>
      </c>
      <c r="M118" s="1">
        <v>0</v>
      </c>
      <c r="N118" s="1">
        <v>3.2360000000000002</v>
      </c>
      <c r="O118" s="1">
        <v>0</v>
      </c>
      <c r="P118" s="1">
        <v>0</v>
      </c>
    </row>
    <row r="119" spans="1:16" x14ac:dyDescent="0.25">
      <c r="A119" s="1">
        <v>118</v>
      </c>
      <c r="B119" s="1">
        <v>23</v>
      </c>
      <c r="C119">
        <v>-52.3748</v>
      </c>
      <c r="D119">
        <v>-26.677299999999999</v>
      </c>
      <c r="E119" s="1" t="s">
        <v>342</v>
      </c>
      <c r="G119" s="1">
        <f t="shared" si="4"/>
        <v>0</v>
      </c>
      <c r="H119" s="1">
        <f t="shared" si="5"/>
        <v>7.2816000000000001</v>
      </c>
      <c r="I119" s="1">
        <f t="shared" si="6"/>
        <v>0</v>
      </c>
      <c r="J119" s="1">
        <f t="shared" si="7"/>
        <v>0</v>
      </c>
      <c r="K119" s="1">
        <v>0</v>
      </c>
      <c r="M119" s="1">
        <v>0</v>
      </c>
      <c r="N119" s="1">
        <v>9.7088000000000001</v>
      </c>
      <c r="O119" s="1">
        <v>0</v>
      </c>
      <c r="P119" s="1">
        <v>0</v>
      </c>
    </row>
    <row r="120" spans="1:16" x14ac:dyDescent="0.25">
      <c r="A120" s="1">
        <v>119</v>
      </c>
      <c r="B120" s="1">
        <v>23</v>
      </c>
      <c r="C120">
        <v>-52.377299999999998</v>
      </c>
      <c r="D120">
        <v>-26.681699999999999</v>
      </c>
      <c r="E120" s="1" t="s">
        <v>342</v>
      </c>
      <c r="G120" s="1">
        <f t="shared" si="4"/>
        <v>0</v>
      </c>
      <c r="H120" s="1">
        <f t="shared" si="5"/>
        <v>0</v>
      </c>
      <c r="I120" s="1">
        <f t="shared" si="6"/>
        <v>0</v>
      </c>
      <c r="J120" s="1">
        <f t="shared" si="7"/>
        <v>0</v>
      </c>
      <c r="K120" s="1">
        <v>0</v>
      </c>
      <c r="M120" s="1">
        <v>0</v>
      </c>
      <c r="N120" s="1">
        <v>0</v>
      </c>
      <c r="O120" s="1">
        <v>0</v>
      </c>
      <c r="P120" s="1">
        <v>0</v>
      </c>
    </row>
    <row r="121" spans="1:16" x14ac:dyDescent="0.25">
      <c r="A121" s="1">
        <v>120</v>
      </c>
      <c r="B121" s="1">
        <v>23</v>
      </c>
      <c r="C121">
        <v>-52.3797</v>
      </c>
      <c r="D121">
        <v>-26.677199999999999</v>
      </c>
      <c r="E121" s="1" t="s">
        <v>342</v>
      </c>
      <c r="G121" s="1">
        <f t="shared" si="4"/>
        <v>0</v>
      </c>
      <c r="H121" s="1">
        <f t="shared" si="5"/>
        <v>0</v>
      </c>
      <c r="I121" s="1">
        <f t="shared" si="6"/>
        <v>0</v>
      </c>
      <c r="J121" s="1">
        <f t="shared" si="7"/>
        <v>0</v>
      </c>
      <c r="K121" s="1">
        <v>0</v>
      </c>
      <c r="M121" s="1">
        <v>0</v>
      </c>
      <c r="N121" s="1">
        <v>0</v>
      </c>
      <c r="O121" s="1">
        <v>0</v>
      </c>
      <c r="P121" s="1">
        <v>0</v>
      </c>
    </row>
    <row r="122" spans="1:16" x14ac:dyDescent="0.25">
      <c r="A122" s="1">
        <v>121</v>
      </c>
      <c r="B122" s="1">
        <v>23</v>
      </c>
      <c r="C122">
        <v>-52.367199999999897</v>
      </c>
      <c r="D122">
        <v>-26.657599999999999</v>
      </c>
      <c r="E122" s="1" t="s">
        <v>342</v>
      </c>
      <c r="G122" s="1">
        <f t="shared" si="4"/>
        <v>0</v>
      </c>
      <c r="H122" s="1">
        <f t="shared" si="5"/>
        <v>0</v>
      </c>
      <c r="I122" s="1">
        <f t="shared" si="6"/>
        <v>0</v>
      </c>
      <c r="J122" s="1">
        <f t="shared" si="7"/>
        <v>0</v>
      </c>
      <c r="K122" s="1">
        <v>0</v>
      </c>
      <c r="M122" s="1">
        <v>0</v>
      </c>
      <c r="N122" s="1">
        <v>0</v>
      </c>
      <c r="O122" s="1">
        <v>0</v>
      </c>
      <c r="P122" s="1">
        <v>0</v>
      </c>
    </row>
    <row r="123" spans="1:16" x14ac:dyDescent="0.25">
      <c r="A123" s="1">
        <v>122</v>
      </c>
      <c r="B123" s="1">
        <v>23</v>
      </c>
      <c r="C123">
        <v>-52.364800000000002</v>
      </c>
      <c r="D123">
        <v>-26.657599999999999</v>
      </c>
      <c r="E123" s="1" t="s">
        <v>342</v>
      </c>
      <c r="G123" s="1">
        <f t="shared" si="4"/>
        <v>0</v>
      </c>
      <c r="H123" s="1">
        <f t="shared" si="5"/>
        <v>2.427</v>
      </c>
      <c r="I123" s="1">
        <f t="shared" si="6"/>
        <v>0</v>
      </c>
      <c r="J123" s="1">
        <f t="shared" si="7"/>
        <v>0</v>
      </c>
      <c r="K123" s="1">
        <v>0</v>
      </c>
      <c r="M123" s="1">
        <v>0</v>
      </c>
      <c r="N123" s="1">
        <v>3.2360000000000002</v>
      </c>
      <c r="O123" s="1">
        <v>0</v>
      </c>
      <c r="P123" s="1">
        <v>0</v>
      </c>
    </row>
    <row r="124" spans="1:16" x14ac:dyDescent="0.25">
      <c r="A124" s="1">
        <v>123</v>
      </c>
      <c r="B124" s="1">
        <v>23</v>
      </c>
      <c r="C124">
        <v>-52.369500000000002</v>
      </c>
      <c r="D124">
        <v>-26.6465</v>
      </c>
      <c r="E124" s="1" t="s">
        <v>342</v>
      </c>
      <c r="G124" s="1">
        <f t="shared" si="4"/>
        <v>0</v>
      </c>
      <c r="H124" s="1">
        <f t="shared" si="5"/>
        <v>2.427</v>
      </c>
      <c r="I124" s="1">
        <f t="shared" si="6"/>
        <v>0</v>
      </c>
      <c r="J124" s="1">
        <f t="shared" si="7"/>
        <v>0</v>
      </c>
      <c r="K124" s="1">
        <v>0</v>
      </c>
      <c r="M124" s="1">
        <v>0</v>
      </c>
      <c r="N124" s="1">
        <v>3.2360000000000002</v>
      </c>
      <c r="O124" s="1">
        <v>0</v>
      </c>
      <c r="P124" s="1">
        <v>0</v>
      </c>
    </row>
    <row r="125" spans="1:16" x14ac:dyDescent="0.25">
      <c r="A125" s="1">
        <v>124</v>
      </c>
      <c r="B125" s="1">
        <v>23</v>
      </c>
      <c r="C125">
        <v>-52.369500000000002</v>
      </c>
      <c r="D125">
        <v>-26.6465</v>
      </c>
      <c r="E125" s="1" t="s">
        <v>342</v>
      </c>
      <c r="G125" s="1">
        <f t="shared" si="4"/>
        <v>0</v>
      </c>
      <c r="H125" s="1">
        <f t="shared" si="5"/>
        <v>1.2135</v>
      </c>
      <c r="I125" s="1">
        <f t="shared" si="6"/>
        <v>0</v>
      </c>
      <c r="J125" s="1">
        <f t="shared" si="7"/>
        <v>0</v>
      </c>
      <c r="K125" s="1">
        <v>0</v>
      </c>
      <c r="M125" s="1">
        <v>0</v>
      </c>
      <c r="N125" s="1">
        <v>1.6180000000000001</v>
      </c>
      <c r="O125" s="1">
        <v>0</v>
      </c>
      <c r="P125" s="1">
        <v>0</v>
      </c>
    </row>
    <row r="126" spans="1:16" x14ac:dyDescent="0.25">
      <c r="A126" s="1">
        <v>125</v>
      </c>
      <c r="B126" s="1">
        <v>23</v>
      </c>
      <c r="C126">
        <v>-52.349499999999999</v>
      </c>
      <c r="D126">
        <v>-26.609400000000001</v>
      </c>
      <c r="E126" s="1" t="s">
        <v>342</v>
      </c>
      <c r="G126" s="1">
        <f t="shared" si="4"/>
        <v>0</v>
      </c>
      <c r="H126" s="1">
        <f t="shared" si="5"/>
        <v>9.101700000000001</v>
      </c>
      <c r="I126" s="1">
        <f t="shared" si="6"/>
        <v>0</v>
      </c>
      <c r="J126" s="1">
        <f t="shared" si="7"/>
        <v>0</v>
      </c>
      <c r="K126" s="1">
        <v>0</v>
      </c>
      <c r="M126" s="1">
        <v>0</v>
      </c>
      <c r="N126" s="1">
        <v>12.1356</v>
      </c>
      <c r="O126" s="1">
        <v>0</v>
      </c>
      <c r="P126" s="1">
        <v>0</v>
      </c>
    </row>
    <row r="127" spans="1:16" x14ac:dyDescent="0.25">
      <c r="A127" s="1">
        <v>126</v>
      </c>
      <c r="B127" s="1">
        <v>23</v>
      </c>
      <c r="C127">
        <v>-52.339500000000001</v>
      </c>
      <c r="D127">
        <v>-26.591899999999999</v>
      </c>
      <c r="E127" s="1" t="s">
        <v>342</v>
      </c>
      <c r="G127" s="1">
        <f t="shared" si="4"/>
        <v>0</v>
      </c>
      <c r="H127" s="1">
        <f t="shared" si="5"/>
        <v>2.427</v>
      </c>
      <c r="I127" s="1">
        <f t="shared" si="6"/>
        <v>0</v>
      </c>
      <c r="J127" s="1">
        <f t="shared" si="7"/>
        <v>0</v>
      </c>
      <c r="K127" s="1">
        <v>0</v>
      </c>
      <c r="M127" s="1">
        <v>0</v>
      </c>
      <c r="N127" s="1">
        <v>3.2360000000000002</v>
      </c>
      <c r="O127" s="1">
        <v>0</v>
      </c>
      <c r="P127" s="1">
        <v>0</v>
      </c>
    </row>
    <row r="128" spans="1:16" x14ac:dyDescent="0.25">
      <c r="A128" s="1">
        <v>127</v>
      </c>
      <c r="B128" s="1">
        <v>23</v>
      </c>
      <c r="C128">
        <v>-52.3444</v>
      </c>
      <c r="D128">
        <v>-26.591799999999999</v>
      </c>
      <c r="E128" s="1" t="s">
        <v>342</v>
      </c>
      <c r="G128" s="1">
        <f t="shared" si="4"/>
        <v>0</v>
      </c>
      <c r="H128" s="1">
        <f t="shared" si="5"/>
        <v>10.922100000000007</v>
      </c>
      <c r="I128" s="1">
        <f t="shared" si="6"/>
        <v>0</v>
      </c>
      <c r="J128" s="1">
        <f t="shared" si="7"/>
        <v>0</v>
      </c>
      <c r="K128" s="1">
        <v>0</v>
      </c>
      <c r="M128" s="1">
        <v>0</v>
      </c>
      <c r="N128" s="1">
        <v>14.56280000000001</v>
      </c>
      <c r="O128" s="1">
        <v>0</v>
      </c>
      <c r="P128" s="1">
        <v>0</v>
      </c>
    </row>
    <row r="129" spans="1:16" x14ac:dyDescent="0.25">
      <c r="A129" s="1">
        <v>128</v>
      </c>
      <c r="B129" s="1">
        <v>23</v>
      </c>
      <c r="C129">
        <v>-52.337000000000003</v>
      </c>
      <c r="D129">
        <v>-26.583100000000002</v>
      </c>
      <c r="E129" s="1" t="s">
        <v>342</v>
      </c>
      <c r="G129" s="1">
        <f t="shared" si="4"/>
        <v>0</v>
      </c>
      <c r="H129" s="1">
        <f t="shared" si="5"/>
        <v>0</v>
      </c>
      <c r="I129" s="1">
        <f t="shared" si="6"/>
        <v>0</v>
      </c>
      <c r="J129" s="1">
        <f t="shared" si="7"/>
        <v>0</v>
      </c>
      <c r="K129" s="1">
        <v>0</v>
      </c>
      <c r="M129" s="1">
        <v>0</v>
      </c>
      <c r="N129" s="1">
        <v>0</v>
      </c>
      <c r="O129" s="1">
        <v>0</v>
      </c>
      <c r="P129" s="1">
        <v>0</v>
      </c>
    </row>
    <row r="130" spans="1:16" x14ac:dyDescent="0.25">
      <c r="A130" s="1">
        <v>129</v>
      </c>
      <c r="B130" s="1">
        <v>23</v>
      </c>
      <c r="C130">
        <v>-52.334899709552303</v>
      </c>
      <c r="D130">
        <v>-26.582194425464401</v>
      </c>
      <c r="E130" s="1" t="s">
        <v>342</v>
      </c>
      <c r="G130" s="1">
        <f t="shared" si="4"/>
        <v>0</v>
      </c>
      <c r="H130" s="1">
        <f t="shared" si="5"/>
        <v>0</v>
      </c>
      <c r="I130" s="1">
        <f t="shared" si="6"/>
        <v>0</v>
      </c>
      <c r="J130" s="1">
        <f t="shared" si="7"/>
        <v>0</v>
      </c>
      <c r="K130" s="1">
        <v>0</v>
      </c>
      <c r="M130" s="1">
        <v>0</v>
      </c>
      <c r="N130" s="1">
        <v>0</v>
      </c>
      <c r="O130" s="1">
        <v>0</v>
      </c>
      <c r="P130" s="1">
        <v>0</v>
      </c>
    </row>
    <row r="131" spans="1:16" x14ac:dyDescent="0.25">
      <c r="A131" s="1">
        <v>130</v>
      </c>
      <c r="B131" s="1">
        <v>23</v>
      </c>
      <c r="C131">
        <v>-52.3352</v>
      </c>
      <c r="D131">
        <v>-26.580500000000001</v>
      </c>
      <c r="E131" s="1" t="s">
        <v>342</v>
      </c>
      <c r="G131" s="1">
        <f t="shared" si="4"/>
        <v>0</v>
      </c>
      <c r="H131" s="1">
        <f t="shared" si="5"/>
        <v>0</v>
      </c>
      <c r="I131" s="1">
        <f t="shared" si="6"/>
        <v>0</v>
      </c>
      <c r="J131" s="1">
        <f t="shared" si="7"/>
        <v>0</v>
      </c>
      <c r="K131" s="1">
        <v>0</v>
      </c>
      <c r="M131" s="1">
        <v>0</v>
      </c>
      <c r="N131" s="1">
        <v>0</v>
      </c>
      <c r="O131" s="1">
        <v>0</v>
      </c>
      <c r="P131" s="1">
        <v>0</v>
      </c>
    </row>
    <row r="132" spans="1:16" x14ac:dyDescent="0.25">
      <c r="A132" s="1">
        <v>131</v>
      </c>
      <c r="B132" s="1">
        <v>23</v>
      </c>
      <c r="C132">
        <v>-52.336199999999998</v>
      </c>
      <c r="D132">
        <v>-26.58</v>
      </c>
      <c r="E132" s="1" t="s">
        <v>342</v>
      </c>
      <c r="G132" s="1">
        <f t="shared" ref="G132:G195" si="8">M132*$R$3</f>
        <v>0</v>
      </c>
      <c r="H132" s="1">
        <f t="shared" ref="H132:H195" si="9">N132*$S$3</f>
        <v>0</v>
      </c>
      <c r="I132" s="1">
        <f t="shared" ref="I132:I195" si="10">O132*$T$3</f>
        <v>0</v>
      </c>
      <c r="J132" s="1">
        <f t="shared" ref="J132:J195" si="11">P132*$U$3</f>
        <v>0</v>
      </c>
      <c r="K132" s="1">
        <v>0</v>
      </c>
      <c r="M132" s="1">
        <v>0</v>
      </c>
      <c r="N132" s="1">
        <v>0</v>
      </c>
      <c r="O132" s="1">
        <v>0</v>
      </c>
      <c r="P132" s="1">
        <v>0</v>
      </c>
    </row>
    <row r="133" spans="1:16" x14ac:dyDescent="0.25">
      <c r="A133" s="1">
        <v>132</v>
      </c>
      <c r="B133" s="1">
        <v>23</v>
      </c>
      <c r="C133">
        <v>-52.334499999999998</v>
      </c>
      <c r="D133">
        <v>-26.578700000000001</v>
      </c>
      <c r="E133" s="1" t="s">
        <v>342</v>
      </c>
      <c r="G133" s="1">
        <f t="shared" si="8"/>
        <v>0</v>
      </c>
      <c r="H133" s="1">
        <f t="shared" si="9"/>
        <v>2.427</v>
      </c>
      <c r="I133" s="1">
        <f t="shared" si="10"/>
        <v>0</v>
      </c>
      <c r="J133" s="1">
        <f t="shared" si="11"/>
        <v>0</v>
      </c>
      <c r="K133" s="1">
        <v>0</v>
      </c>
      <c r="M133" s="1">
        <v>0</v>
      </c>
      <c r="N133" s="1">
        <v>3.2360000000000002</v>
      </c>
      <c r="O133" s="1">
        <v>0</v>
      </c>
      <c r="P133" s="1">
        <v>0</v>
      </c>
    </row>
    <row r="134" spans="1:16" x14ac:dyDescent="0.25">
      <c r="A134" s="1">
        <v>133</v>
      </c>
      <c r="B134" s="1">
        <v>23</v>
      </c>
      <c r="C134">
        <v>-52.334499999999998</v>
      </c>
      <c r="D134">
        <v>-26.576499999999999</v>
      </c>
      <c r="E134" s="1" t="s">
        <v>342</v>
      </c>
      <c r="G134" s="1">
        <f t="shared" si="8"/>
        <v>0</v>
      </c>
      <c r="H134" s="1">
        <f t="shared" si="9"/>
        <v>18.203399999999998</v>
      </c>
      <c r="I134" s="1">
        <f t="shared" si="10"/>
        <v>0</v>
      </c>
      <c r="J134" s="1">
        <f t="shared" si="11"/>
        <v>0</v>
      </c>
      <c r="K134" s="1">
        <v>0</v>
      </c>
      <c r="M134" s="1">
        <v>0</v>
      </c>
      <c r="N134" s="1">
        <v>24.271199999999997</v>
      </c>
      <c r="O134" s="1">
        <v>0</v>
      </c>
      <c r="P134" s="1">
        <v>0</v>
      </c>
    </row>
    <row r="135" spans="1:16" x14ac:dyDescent="0.25">
      <c r="A135" s="1">
        <v>134</v>
      </c>
      <c r="B135" s="1">
        <v>23</v>
      </c>
      <c r="C135">
        <v>-52.336109127660002</v>
      </c>
      <c r="D135">
        <v>-26.581035536820298</v>
      </c>
      <c r="E135" s="1" t="s">
        <v>342</v>
      </c>
      <c r="G135" s="1">
        <f t="shared" si="8"/>
        <v>0</v>
      </c>
      <c r="H135" s="1">
        <f t="shared" si="9"/>
        <v>18.203399999999998</v>
      </c>
      <c r="I135" s="1">
        <f t="shared" si="10"/>
        <v>0</v>
      </c>
      <c r="J135" s="1">
        <f t="shared" si="11"/>
        <v>0</v>
      </c>
      <c r="K135" s="1">
        <v>0</v>
      </c>
      <c r="M135" s="1">
        <v>0</v>
      </c>
      <c r="N135" s="1">
        <v>24.271199999999997</v>
      </c>
      <c r="O135" s="1">
        <v>0</v>
      </c>
      <c r="P135" s="1">
        <v>0</v>
      </c>
    </row>
    <row r="136" spans="1:16" x14ac:dyDescent="0.25">
      <c r="A136" s="1">
        <v>135</v>
      </c>
      <c r="B136" s="1">
        <v>23</v>
      </c>
      <c r="C136">
        <v>-52.332500000000003</v>
      </c>
      <c r="D136">
        <v>-26.5764</v>
      </c>
      <c r="E136" s="1" t="s">
        <v>342</v>
      </c>
      <c r="G136" s="1">
        <f t="shared" si="8"/>
        <v>0</v>
      </c>
      <c r="H136" s="1">
        <f t="shared" si="9"/>
        <v>0</v>
      </c>
      <c r="I136" s="1">
        <f t="shared" si="10"/>
        <v>0</v>
      </c>
      <c r="J136" s="1">
        <f t="shared" si="11"/>
        <v>0</v>
      </c>
      <c r="K136" s="1">
        <v>0</v>
      </c>
      <c r="M136" s="1">
        <v>0</v>
      </c>
      <c r="N136" s="1">
        <v>0</v>
      </c>
      <c r="O136" s="1">
        <v>0</v>
      </c>
      <c r="P136" s="1">
        <v>0</v>
      </c>
    </row>
    <row r="137" spans="1:16" x14ac:dyDescent="0.25">
      <c r="A137" s="1">
        <v>136</v>
      </c>
      <c r="B137" s="1">
        <v>23</v>
      </c>
      <c r="C137">
        <v>-52.334400000000002</v>
      </c>
      <c r="D137">
        <v>-26.574300000000001</v>
      </c>
      <c r="E137" s="1" t="s">
        <v>342</v>
      </c>
      <c r="G137" s="1">
        <f t="shared" si="8"/>
        <v>0</v>
      </c>
      <c r="H137" s="1">
        <f t="shared" si="9"/>
        <v>2.427</v>
      </c>
      <c r="I137" s="1">
        <f t="shared" si="10"/>
        <v>0</v>
      </c>
      <c r="J137" s="1">
        <f t="shared" si="11"/>
        <v>0</v>
      </c>
      <c r="K137" s="1">
        <v>0</v>
      </c>
      <c r="M137" s="1">
        <v>0</v>
      </c>
      <c r="N137" s="1">
        <v>3.2360000000000002</v>
      </c>
      <c r="O137" s="1">
        <v>0</v>
      </c>
      <c r="P137" s="1">
        <v>0</v>
      </c>
    </row>
    <row r="138" spans="1:16" x14ac:dyDescent="0.25">
      <c r="A138" s="1">
        <v>137</v>
      </c>
      <c r="B138" s="1">
        <v>23</v>
      </c>
      <c r="C138">
        <v>-52.341799999999999</v>
      </c>
      <c r="D138">
        <v>-26.5764</v>
      </c>
      <c r="E138" s="1" t="s">
        <v>342</v>
      </c>
      <c r="G138" s="1">
        <f t="shared" si="8"/>
        <v>0</v>
      </c>
      <c r="H138" s="1">
        <f t="shared" si="9"/>
        <v>0</v>
      </c>
      <c r="I138" s="1">
        <f t="shared" si="10"/>
        <v>0</v>
      </c>
      <c r="J138" s="1">
        <f t="shared" si="11"/>
        <v>0</v>
      </c>
      <c r="K138" s="1">
        <v>0</v>
      </c>
      <c r="M138" s="1">
        <v>0</v>
      </c>
      <c r="N138" s="1">
        <v>0</v>
      </c>
      <c r="O138" s="1">
        <v>0</v>
      </c>
      <c r="P138" s="1">
        <v>0</v>
      </c>
    </row>
    <row r="139" spans="1:16" x14ac:dyDescent="0.25">
      <c r="A139" s="1">
        <v>138</v>
      </c>
      <c r="B139" s="1">
        <v>23</v>
      </c>
      <c r="C139">
        <v>-52.334400000000002</v>
      </c>
      <c r="D139">
        <v>-26.574300000000001</v>
      </c>
      <c r="E139" s="1" t="s">
        <v>342</v>
      </c>
      <c r="G139" s="1">
        <f t="shared" si="8"/>
        <v>0</v>
      </c>
      <c r="H139" s="1">
        <f t="shared" si="9"/>
        <v>0</v>
      </c>
      <c r="I139" s="1">
        <f t="shared" si="10"/>
        <v>0</v>
      </c>
      <c r="J139" s="1">
        <f t="shared" si="11"/>
        <v>0</v>
      </c>
      <c r="K139" s="1">
        <v>0</v>
      </c>
      <c r="M139" s="1">
        <v>0</v>
      </c>
      <c r="N139" s="1">
        <v>0</v>
      </c>
      <c r="O139" s="1">
        <v>0</v>
      </c>
      <c r="P139" s="1">
        <v>0</v>
      </c>
    </row>
    <row r="140" spans="1:16" x14ac:dyDescent="0.25">
      <c r="A140" s="1">
        <v>139</v>
      </c>
      <c r="B140" s="1">
        <v>23</v>
      </c>
      <c r="C140">
        <v>-52.3369</v>
      </c>
      <c r="D140">
        <v>-26.574300000000001</v>
      </c>
      <c r="E140" s="1" t="s">
        <v>342</v>
      </c>
      <c r="G140" s="1">
        <f t="shared" si="8"/>
        <v>0</v>
      </c>
      <c r="H140" s="1">
        <f t="shared" si="9"/>
        <v>0</v>
      </c>
      <c r="I140" s="1">
        <f t="shared" si="10"/>
        <v>0</v>
      </c>
      <c r="J140" s="1">
        <f t="shared" si="11"/>
        <v>0</v>
      </c>
      <c r="K140" s="1">
        <v>0</v>
      </c>
      <c r="M140" s="1">
        <v>0</v>
      </c>
      <c r="N140" s="1">
        <v>0</v>
      </c>
      <c r="O140" s="1">
        <v>0</v>
      </c>
      <c r="P140" s="1">
        <v>0</v>
      </c>
    </row>
    <row r="141" spans="1:16" x14ac:dyDescent="0.25">
      <c r="A141" s="1">
        <v>140</v>
      </c>
      <c r="B141" s="1">
        <v>23</v>
      </c>
      <c r="C141">
        <v>-52.334499999999998</v>
      </c>
      <c r="D141">
        <v>-26.583100000000002</v>
      </c>
      <c r="E141" s="1" t="s">
        <v>342</v>
      </c>
      <c r="G141" s="1">
        <f t="shared" si="8"/>
        <v>0</v>
      </c>
      <c r="H141" s="1">
        <f t="shared" si="9"/>
        <v>27.305100000000003</v>
      </c>
      <c r="I141" s="1">
        <f t="shared" si="10"/>
        <v>0</v>
      </c>
      <c r="J141" s="1">
        <f t="shared" si="11"/>
        <v>0</v>
      </c>
      <c r="K141" s="1">
        <v>0</v>
      </c>
      <c r="M141" s="1">
        <v>0</v>
      </c>
      <c r="N141" s="1">
        <v>36.406800000000004</v>
      </c>
      <c r="O141" s="1">
        <v>0</v>
      </c>
      <c r="P141" s="1">
        <v>0</v>
      </c>
    </row>
    <row r="142" spans="1:16" x14ac:dyDescent="0.25">
      <c r="A142" s="1">
        <v>141</v>
      </c>
      <c r="B142" s="1">
        <v>23</v>
      </c>
      <c r="C142">
        <v>-52.334400000000002</v>
      </c>
      <c r="D142">
        <v>-26.572099999999999</v>
      </c>
      <c r="E142" s="1" t="s">
        <v>342</v>
      </c>
      <c r="G142" s="1">
        <f t="shared" si="8"/>
        <v>0</v>
      </c>
      <c r="H142" s="1">
        <f t="shared" si="9"/>
        <v>27.305100000000003</v>
      </c>
      <c r="I142" s="1">
        <f t="shared" si="10"/>
        <v>0</v>
      </c>
      <c r="J142" s="1">
        <f t="shared" si="11"/>
        <v>0</v>
      </c>
      <c r="K142" s="1">
        <v>0</v>
      </c>
      <c r="M142" s="1">
        <v>0</v>
      </c>
      <c r="N142" s="1">
        <v>36.406800000000004</v>
      </c>
      <c r="O142" s="1">
        <v>0</v>
      </c>
      <c r="P142" s="1">
        <v>0</v>
      </c>
    </row>
    <row r="143" spans="1:16" x14ac:dyDescent="0.25">
      <c r="A143" s="1">
        <v>142</v>
      </c>
      <c r="B143" s="1">
        <v>23</v>
      </c>
      <c r="C143">
        <v>-52.334108546970697</v>
      </c>
      <c r="D143">
        <v>-26.5826178078898</v>
      </c>
      <c r="E143" s="1" t="s">
        <v>342</v>
      </c>
      <c r="G143" s="1">
        <f t="shared" si="8"/>
        <v>0</v>
      </c>
      <c r="H143" s="1">
        <f t="shared" si="9"/>
        <v>10.922100000000007</v>
      </c>
      <c r="I143" s="1">
        <f t="shared" si="10"/>
        <v>0</v>
      </c>
      <c r="J143" s="1">
        <f t="shared" si="11"/>
        <v>0</v>
      </c>
      <c r="K143" s="1">
        <v>0</v>
      </c>
      <c r="M143" s="1">
        <v>0</v>
      </c>
      <c r="N143" s="1">
        <v>14.56280000000001</v>
      </c>
      <c r="O143" s="1">
        <v>0</v>
      </c>
      <c r="P143" s="1">
        <v>0</v>
      </c>
    </row>
    <row r="144" spans="1:16" x14ac:dyDescent="0.25">
      <c r="A144" s="1">
        <v>143</v>
      </c>
      <c r="B144" s="1">
        <v>23</v>
      </c>
      <c r="C144">
        <v>-52.334400000000002</v>
      </c>
      <c r="D144">
        <v>-26.569900000000001</v>
      </c>
      <c r="E144" s="1" t="s">
        <v>342</v>
      </c>
      <c r="G144" s="1">
        <f t="shared" si="8"/>
        <v>0</v>
      </c>
      <c r="H144" s="1">
        <f t="shared" si="9"/>
        <v>54.610200000000006</v>
      </c>
      <c r="I144" s="1">
        <f t="shared" si="10"/>
        <v>0</v>
      </c>
      <c r="J144" s="1">
        <f t="shared" si="11"/>
        <v>0</v>
      </c>
      <c r="K144" s="1">
        <v>0</v>
      </c>
      <c r="M144" s="1">
        <v>0</v>
      </c>
      <c r="N144" s="1">
        <v>72.813600000000008</v>
      </c>
      <c r="O144" s="1">
        <v>0</v>
      </c>
      <c r="P144" s="1">
        <v>0</v>
      </c>
    </row>
    <row r="145" spans="1:16" x14ac:dyDescent="0.25">
      <c r="A145" s="1">
        <v>144</v>
      </c>
      <c r="B145" s="1">
        <v>23</v>
      </c>
      <c r="C145">
        <v>-52.3336890139079</v>
      </c>
      <c r="D145">
        <v>-26.582597924246599</v>
      </c>
      <c r="E145" s="1" t="s">
        <v>342</v>
      </c>
      <c r="G145" s="1">
        <f t="shared" si="8"/>
        <v>0</v>
      </c>
      <c r="H145" s="1">
        <f t="shared" si="9"/>
        <v>36.406799999999997</v>
      </c>
      <c r="I145" s="1">
        <f t="shared" si="10"/>
        <v>0</v>
      </c>
      <c r="J145" s="1">
        <f t="shared" si="11"/>
        <v>0</v>
      </c>
      <c r="K145" s="1">
        <v>0</v>
      </c>
      <c r="M145" s="1">
        <v>0</v>
      </c>
      <c r="N145" s="1">
        <v>48.542399999999994</v>
      </c>
      <c r="O145" s="1">
        <v>0</v>
      </c>
      <c r="P145" s="1">
        <v>0</v>
      </c>
    </row>
    <row r="146" spans="1:16" x14ac:dyDescent="0.25">
      <c r="A146" s="1">
        <v>145</v>
      </c>
      <c r="B146" s="1">
        <v>23</v>
      </c>
      <c r="C146">
        <v>-52.334299999999999</v>
      </c>
      <c r="D146">
        <v>-26.5655</v>
      </c>
      <c r="E146" s="1" t="s">
        <v>342</v>
      </c>
      <c r="G146" s="1">
        <f t="shared" si="8"/>
        <v>0</v>
      </c>
      <c r="H146" s="1">
        <f t="shared" si="9"/>
        <v>36.406799999999997</v>
      </c>
      <c r="I146" s="1">
        <f t="shared" si="10"/>
        <v>0</v>
      </c>
      <c r="J146" s="1">
        <f t="shared" si="11"/>
        <v>0</v>
      </c>
      <c r="K146" s="1">
        <v>0</v>
      </c>
      <c r="M146" s="1">
        <v>0</v>
      </c>
      <c r="N146" s="1">
        <v>48.542399999999994</v>
      </c>
      <c r="O146" s="1">
        <v>0</v>
      </c>
      <c r="P146" s="1">
        <v>0</v>
      </c>
    </row>
    <row r="147" spans="1:16" x14ac:dyDescent="0.25">
      <c r="A147" s="1">
        <v>146</v>
      </c>
      <c r="B147" s="1">
        <v>23</v>
      </c>
      <c r="C147">
        <v>-52.333199999999998</v>
      </c>
      <c r="D147">
        <v>-26.5822</v>
      </c>
      <c r="E147" s="1" t="s">
        <v>342</v>
      </c>
      <c r="G147" s="1">
        <f t="shared" si="8"/>
        <v>0</v>
      </c>
      <c r="H147" s="1">
        <f t="shared" si="9"/>
        <v>14.399100000000001</v>
      </c>
      <c r="I147" s="1">
        <f t="shared" si="10"/>
        <v>0</v>
      </c>
      <c r="J147" s="1">
        <f t="shared" si="11"/>
        <v>12.114000000000001</v>
      </c>
      <c r="K147" s="1">
        <v>0</v>
      </c>
      <c r="M147" s="1">
        <v>0</v>
      </c>
      <c r="N147" s="1">
        <v>19.198800000000002</v>
      </c>
      <c r="O147" s="1">
        <v>0</v>
      </c>
      <c r="P147" s="1">
        <v>16.152000000000001</v>
      </c>
    </row>
    <row r="148" spans="1:16" x14ac:dyDescent="0.25">
      <c r="A148" s="1">
        <v>147</v>
      </c>
      <c r="B148" s="1">
        <v>23</v>
      </c>
      <c r="C148">
        <v>-52.336799999999997</v>
      </c>
      <c r="D148">
        <v>-26.5655</v>
      </c>
      <c r="E148" s="1" t="s">
        <v>342</v>
      </c>
      <c r="G148" s="1">
        <f t="shared" si="8"/>
        <v>0</v>
      </c>
      <c r="H148" s="1">
        <f t="shared" si="9"/>
        <v>5.9438999999999922</v>
      </c>
      <c r="I148" s="1">
        <f t="shared" si="10"/>
        <v>0</v>
      </c>
      <c r="J148" s="1">
        <f t="shared" si="11"/>
        <v>9.5391000000000012</v>
      </c>
      <c r="K148" s="1">
        <v>0</v>
      </c>
      <c r="M148" s="1">
        <v>0</v>
      </c>
      <c r="N148" s="1">
        <v>7.9251999999999896</v>
      </c>
      <c r="O148" s="1">
        <v>0</v>
      </c>
      <c r="P148" s="1">
        <v>12.718800000000002</v>
      </c>
    </row>
    <row r="149" spans="1:16" x14ac:dyDescent="0.25">
      <c r="A149" s="1">
        <v>148</v>
      </c>
      <c r="B149" s="1">
        <v>23</v>
      </c>
      <c r="C149">
        <v>-52.333106081551598</v>
      </c>
      <c r="D149">
        <v>-26.581917663349898</v>
      </c>
      <c r="E149" s="1" t="s">
        <v>342</v>
      </c>
      <c r="G149" s="1">
        <f t="shared" si="8"/>
        <v>0</v>
      </c>
      <c r="H149" s="1">
        <f t="shared" si="9"/>
        <v>0.34050000000000002</v>
      </c>
      <c r="I149" s="1">
        <f t="shared" si="10"/>
        <v>0</v>
      </c>
      <c r="J149" s="1">
        <f t="shared" si="11"/>
        <v>0.3498</v>
      </c>
      <c r="K149" s="1">
        <v>0</v>
      </c>
      <c r="M149" s="1">
        <v>0</v>
      </c>
      <c r="N149" s="1">
        <v>0.45400000000000001</v>
      </c>
      <c r="O149" s="1">
        <v>0</v>
      </c>
      <c r="P149" s="1">
        <v>0.46639999999999998</v>
      </c>
    </row>
    <row r="150" spans="1:16" x14ac:dyDescent="0.25">
      <c r="A150" s="1">
        <v>149</v>
      </c>
      <c r="B150" s="1">
        <v>23</v>
      </c>
      <c r="C150">
        <v>-52.336799999999997</v>
      </c>
      <c r="D150">
        <v>-26.5655</v>
      </c>
      <c r="E150" s="1" t="s">
        <v>342</v>
      </c>
      <c r="G150" s="1">
        <f t="shared" si="8"/>
        <v>0</v>
      </c>
      <c r="H150" s="1">
        <f t="shared" si="9"/>
        <v>8.4450000000000074</v>
      </c>
      <c r="I150" s="1">
        <f t="shared" si="10"/>
        <v>0</v>
      </c>
      <c r="J150" s="1">
        <f t="shared" si="11"/>
        <v>7.5219000000000076</v>
      </c>
      <c r="K150" s="1">
        <v>0</v>
      </c>
      <c r="M150" s="1">
        <v>0</v>
      </c>
      <c r="N150" s="1">
        <v>11.260000000000009</v>
      </c>
      <c r="O150" s="1">
        <v>0</v>
      </c>
      <c r="P150" s="1">
        <v>10.02920000000001</v>
      </c>
    </row>
    <row r="151" spans="1:16" x14ac:dyDescent="0.25">
      <c r="A151" s="1">
        <v>150</v>
      </c>
      <c r="B151" s="1">
        <v>23</v>
      </c>
      <c r="C151">
        <v>-52.341700000000003</v>
      </c>
      <c r="D151">
        <v>-26.567599999999999</v>
      </c>
      <c r="E151" s="1" t="s">
        <v>342</v>
      </c>
      <c r="G151" s="1">
        <f t="shared" si="8"/>
        <v>0</v>
      </c>
      <c r="H151" s="1">
        <f t="shared" si="9"/>
        <v>1.5E-3</v>
      </c>
      <c r="I151" s="1">
        <f t="shared" si="10"/>
        <v>0</v>
      </c>
      <c r="J151" s="1">
        <f t="shared" si="11"/>
        <v>5.2199999999999996E-2</v>
      </c>
      <c r="K151" s="1">
        <v>0</v>
      </c>
      <c r="M151" s="1">
        <v>0</v>
      </c>
      <c r="N151" s="1">
        <v>2E-3</v>
      </c>
      <c r="O151" s="1">
        <v>0</v>
      </c>
      <c r="P151" s="1">
        <v>6.9599999999999995E-2</v>
      </c>
    </row>
    <row r="152" spans="1:16" x14ac:dyDescent="0.25">
      <c r="A152" s="1">
        <v>151</v>
      </c>
      <c r="B152" s="1">
        <v>23</v>
      </c>
      <c r="C152">
        <v>-52.332900000000002</v>
      </c>
      <c r="D152">
        <v>-26.564699999999998</v>
      </c>
      <c r="E152" s="1" t="s">
        <v>342</v>
      </c>
      <c r="G152" s="1">
        <f t="shared" si="8"/>
        <v>0</v>
      </c>
      <c r="H152" s="1">
        <f t="shared" si="9"/>
        <v>0</v>
      </c>
      <c r="I152" s="1">
        <f t="shared" si="10"/>
        <v>0</v>
      </c>
      <c r="J152" s="1">
        <f t="shared" si="11"/>
        <v>0</v>
      </c>
      <c r="K152" s="1">
        <v>0</v>
      </c>
      <c r="M152" s="1">
        <v>0</v>
      </c>
      <c r="N152" s="1">
        <v>0</v>
      </c>
      <c r="O152" s="1">
        <v>0</v>
      </c>
      <c r="P152" s="1">
        <v>0</v>
      </c>
    </row>
    <row r="153" spans="1:16" x14ac:dyDescent="0.25">
      <c r="A153" s="1">
        <v>152</v>
      </c>
      <c r="B153" s="1">
        <v>23</v>
      </c>
      <c r="C153">
        <v>-52.344099999999997</v>
      </c>
      <c r="D153">
        <v>-26.567599999999999</v>
      </c>
      <c r="E153" s="1" t="s">
        <v>342</v>
      </c>
      <c r="G153" s="1">
        <f t="shared" si="8"/>
        <v>0</v>
      </c>
      <c r="H153" s="1">
        <f t="shared" si="9"/>
        <v>0.2049</v>
      </c>
      <c r="I153" s="1">
        <f t="shared" si="10"/>
        <v>0</v>
      </c>
      <c r="J153" s="1">
        <f t="shared" si="11"/>
        <v>0.22770000000000001</v>
      </c>
      <c r="K153" s="1">
        <v>0</v>
      </c>
      <c r="M153" s="1">
        <v>0</v>
      </c>
      <c r="N153" s="1">
        <v>0.2732</v>
      </c>
      <c r="O153" s="1">
        <v>0</v>
      </c>
      <c r="P153" s="1">
        <v>0.30360000000000004</v>
      </c>
    </row>
    <row r="154" spans="1:16" x14ac:dyDescent="0.25">
      <c r="A154" s="1">
        <v>153</v>
      </c>
      <c r="B154" s="1">
        <v>23</v>
      </c>
      <c r="C154">
        <v>-52.348999999999997</v>
      </c>
      <c r="D154">
        <v>-26.5654</v>
      </c>
      <c r="E154" s="1" t="s">
        <v>342</v>
      </c>
      <c r="G154" s="1">
        <f t="shared" si="8"/>
        <v>0</v>
      </c>
      <c r="H154" s="1">
        <f t="shared" si="9"/>
        <v>3.9599999999999996E-2</v>
      </c>
      <c r="I154" s="1">
        <f t="shared" si="10"/>
        <v>0</v>
      </c>
      <c r="J154" s="1">
        <f t="shared" si="11"/>
        <v>7.3199999999999987E-2</v>
      </c>
      <c r="K154" s="1">
        <v>0</v>
      </c>
      <c r="M154" s="1">
        <v>0</v>
      </c>
      <c r="N154" s="1">
        <v>5.28E-2</v>
      </c>
      <c r="O154" s="1">
        <v>0</v>
      </c>
      <c r="P154" s="1">
        <v>9.7599999999999992E-2</v>
      </c>
    </row>
    <row r="155" spans="1:16" x14ac:dyDescent="0.25">
      <c r="A155" s="1">
        <v>154</v>
      </c>
      <c r="B155" s="1">
        <v>23</v>
      </c>
      <c r="C155">
        <v>-52.344200000000001</v>
      </c>
      <c r="D155">
        <v>-26.569800000000001</v>
      </c>
      <c r="E155" s="1" t="s">
        <v>342</v>
      </c>
      <c r="G155" s="1">
        <f t="shared" si="8"/>
        <v>0</v>
      </c>
      <c r="H155" s="1">
        <f t="shared" si="9"/>
        <v>1.5E-3</v>
      </c>
      <c r="I155" s="1">
        <f t="shared" si="10"/>
        <v>0</v>
      </c>
      <c r="J155" s="1">
        <f t="shared" si="11"/>
        <v>5.2199999999999996E-2</v>
      </c>
      <c r="K155" s="1">
        <v>0</v>
      </c>
      <c r="M155" s="1">
        <v>0</v>
      </c>
      <c r="N155" s="1">
        <v>2E-3</v>
      </c>
      <c r="O155" s="1">
        <v>0</v>
      </c>
      <c r="P155" s="1">
        <v>6.9599999999999995E-2</v>
      </c>
    </row>
    <row r="156" spans="1:16" x14ac:dyDescent="0.25">
      <c r="A156" s="1">
        <v>155</v>
      </c>
      <c r="B156" s="1">
        <v>23</v>
      </c>
      <c r="C156">
        <v>-52.331800000000001</v>
      </c>
      <c r="D156">
        <v>-26.5611</v>
      </c>
      <c r="E156" s="1" t="s">
        <v>342</v>
      </c>
      <c r="G156" s="1">
        <f t="shared" si="8"/>
        <v>0</v>
      </c>
      <c r="H156" s="1">
        <f t="shared" si="9"/>
        <v>0.21060000000000001</v>
      </c>
      <c r="I156" s="1">
        <f t="shared" si="10"/>
        <v>0</v>
      </c>
      <c r="J156" s="1">
        <f t="shared" si="11"/>
        <v>0.27779999999999994</v>
      </c>
      <c r="K156" s="1">
        <v>0</v>
      </c>
      <c r="M156" s="1">
        <v>0</v>
      </c>
      <c r="N156" s="1">
        <v>0.28079999999999999</v>
      </c>
      <c r="O156" s="1">
        <v>0</v>
      </c>
      <c r="P156" s="1">
        <v>0.37039999999999995</v>
      </c>
    </row>
    <row r="157" spans="1:16" x14ac:dyDescent="0.25">
      <c r="A157" s="1">
        <v>156</v>
      </c>
      <c r="B157" s="1">
        <v>23</v>
      </c>
      <c r="C157">
        <v>-52.353900000000003</v>
      </c>
      <c r="D157">
        <v>-26.565300000000001</v>
      </c>
      <c r="E157" s="1" t="s">
        <v>342</v>
      </c>
      <c r="G157" s="1">
        <f t="shared" si="8"/>
        <v>0</v>
      </c>
      <c r="H157" s="1">
        <f t="shared" si="9"/>
        <v>0</v>
      </c>
      <c r="I157" s="1">
        <f t="shared" si="10"/>
        <v>0</v>
      </c>
      <c r="J157" s="1">
        <f t="shared" si="11"/>
        <v>0</v>
      </c>
      <c r="K157" s="1">
        <v>0</v>
      </c>
      <c r="M157" s="1">
        <v>0</v>
      </c>
      <c r="N157" s="1">
        <v>0</v>
      </c>
      <c r="O157" s="1">
        <v>0</v>
      </c>
      <c r="P157" s="1">
        <v>0</v>
      </c>
    </row>
    <row r="158" spans="1:16" x14ac:dyDescent="0.25">
      <c r="A158" s="1">
        <v>157</v>
      </c>
      <c r="B158" s="1">
        <v>23</v>
      </c>
      <c r="C158">
        <v>-52.334299999999999</v>
      </c>
      <c r="D158">
        <v>-26.5611</v>
      </c>
      <c r="E158" s="1" t="s">
        <v>342</v>
      </c>
      <c r="G158" s="1">
        <f t="shared" si="8"/>
        <v>0</v>
      </c>
      <c r="H158" s="1">
        <f t="shared" si="9"/>
        <v>1.5E-3</v>
      </c>
      <c r="I158" s="1">
        <f t="shared" si="10"/>
        <v>0</v>
      </c>
      <c r="J158" s="1">
        <f t="shared" si="11"/>
        <v>5.2199999999999996E-2</v>
      </c>
      <c r="K158" s="1">
        <v>0</v>
      </c>
      <c r="M158" s="1">
        <v>0</v>
      </c>
      <c r="N158" s="1">
        <v>2E-3</v>
      </c>
      <c r="O158" s="1">
        <v>0</v>
      </c>
      <c r="P158" s="1">
        <v>6.9599999999999995E-2</v>
      </c>
    </row>
    <row r="159" spans="1:16" x14ac:dyDescent="0.25">
      <c r="A159" s="1">
        <v>158</v>
      </c>
      <c r="B159" s="1">
        <v>23</v>
      </c>
      <c r="C159">
        <v>-52.331800000000001</v>
      </c>
      <c r="D159">
        <v>-26.558900000000001</v>
      </c>
      <c r="E159" s="1" t="s">
        <v>342</v>
      </c>
      <c r="G159" s="1">
        <f t="shared" si="8"/>
        <v>0</v>
      </c>
      <c r="H159" s="1">
        <f t="shared" si="9"/>
        <v>0</v>
      </c>
      <c r="I159" s="1">
        <f t="shared" si="10"/>
        <v>0</v>
      </c>
      <c r="J159" s="1">
        <f t="shared" si="11"/>
        <v>0</v>
      </c>
      <c r="K159" s="1">
        <v>0</v>
      </c>
      <c r="M159" s="1">
        <v>0</v>
      </c>
      <c r="N159" s="1">
        <v>0</v>
      </c>
      <c r="O159" s="1">
        <v>0</v>
      </c>
      <c r="P159" s="1">
        <v>0</v>
      </c>
    </row>
    <row r="160" spans="1:16" x14ac:dyDescent="0.25">
      <c r="A160" s="1">
        <v>159</v>
      </c>
      <c r="B160" s="1">
        <v>23</v>
      </c>
      <c r="C160">
        <v>-52.356299999999997</v>
      </c>
      <c r="D160">
        <v>-26.563099999999999</v>
      </c>
      <c r="E160" s="1" t="s">
        <v>342</v>
      </c>
      <c r="G160" s="1">
        <f t="shared" si="8"/>
        <v>0</v>
      </c>
      <c r="H160" s="1">
        <f t="shared" si="9"/>
        <v>0</v>
      </c>
      <c r="I160" s="1">
        <f t="shared" si="10"/>
        <v>0</v>
      </c>
      <c r="J160" s="1">
        <f t="shared" si="11"/>
        <v>0</v>
      </c>
      <c r="K160" s="1">
        <v>0</v>
      </c>
      <c r="M160" s="1">
        <v>0</v>
      </c>
      <c r="N160" s="1">
        <v>0</v>
      </c>
      <c r="O160" s="1">
        <v>0</v>
      </c>
      <c r="P160" s="1">
        <v>0</v>
      </c>
    </row>
    <row r="161" spans="1:16" x14ac:dyDescent="0.25">
      <c r="A161" s="1">
        <v>160</v>
      </c>
      <c r="B161" s="1">
        <v>23</v>
      </c>
      <c r="C161">
        <v>-52.334299999999999</v>
      </c>
      <c r="D161">
        <v>-26.563300000000002</v>
      </c>
      <c r="E161" s="1" t="s">
        <v>342</v>
      </c>
      <c r="G161" s="1">
        <f t="shared" si="8"/>
        <v>0</v>
      </c>
      <c r="H161" s="1">
        <f t="shared" si="9"/>
        <v>0</v>
      </c>
      <c r="I161" s="1">
        <f t="shared" si="10"/>
        <v>0</v>
      </c>
      <c r="J161" s="1">
        <f t="shared" si="11"/>
        <v>0</v>
      </c>
      <c r="K161" s="1">
        <v>0</v>
      </c>
      <c r="M161" s="1">
        <v>0</v>
      </c>
      <c r="N161" s="1">
        <v>0</v>
      </c>
      <c r="O161" s="1">
        <v>0</v>
      </c>
      <c r="P161" s="1">
        <v>0</v>
      </c>
    </row>
    <row r="162" spans="1:16" x14ac:dyDescent="0.25">
      <c r="A162" s="1">
        <v>161</v>
      </c>
      <c r="B162" s="1">
        <v>23</v>
      </c>
      <c r="C162">
        <v>-52.331699999999998</v>
      </c>
      <c r="D162">
        <v>-26.563400000000001</v>
      </c>
      <c r="E162" s="1" t="s">
        <v>342</v>
      </c>
      <c r="G162" s="1">
        <f t="shared" si="8"/>
        <v>0</v>
      </c>
      <c r="H162" s="1">
        <f t="shared" si="9"/>
        <v>0</v>
      </c>
      <c r="I162" s="1">
        <f t="shared" si="10"/>
        <v>0</v>
      </c>
      <c r="J162" s="1">
        <f t="shared" si="11"/>
        <v>0</v>
      </c>
      <c r="K162" s="1">
        <v>0</v>
      </c>
      <c r="M162" s="1">
        <v>0</v>
      </c>
      <c r="N162" s="1">
        <v>0</v>
      </c>
      <c r="O162" s="1">
        <v>0</v>
      </c>
      <c r="P162" s="1">
        <v>0</v>
      </c>
    </row>
    <row r="163" spans="1:16" x14ac:dyDescent="0.25">
      <c r="A163" s="1">
        <v>162</v>
      </c>
      <c r="B163" s="1">
        <v>23</v>
      </c>
      <c r="C163">
        <v>-52.334299999999999</v>
      </c>
      <c r="D163">
        <v>-26.558900000000001</v>
      </c>
      <c r="E163" s="1" t="s">
        <v>342</v>
      </c>
      <c r="G163" s="1">
        <f t="shared" si="8"/>
        <v>0</v>
      </c>
      <c r="H163" s="1">
        <f t="shared" si="9"/>
        <v>54.610200000000006</v>
      </c>
      <c r="I163" s="1">
        <f t="shared" si="10"/>
        <v>0</v>
      </c>
      <c r="J163" s="1">
        <f t="shared" si="11"/>
        <v>0</v>
      </c>
      <c r="K163" s="1">
        <v>0</v>
      </c>
      <c r="M163" s="1">
        <v>0</v>
      </c>
      <c r="N163" s="1">
        <v>72.813600000000008</v>
      </c>
      <c r="O163" s="1">
        <v>0</v>
      </c>
      <c r="P163" s="1">
        <v>0</v>
      </c>
    </row>
    <row r="164" spans="1:16" x14ac:dyDescent="0.25">
      <c r="A164" s="1">
        <v>163</v>
      </c>
      <c r="B164" s="1">
        <v>23</v>
      </c>
      <c r="C164">
        <v>-52.331800000000001</v>
      </c>
      <c r="D164">
        <v>-26.556699999999999</v>
      </c>
      <c r="E164" s="1" t="s">
        <v>342</v>
      </c>
      <c r="G164" s="1">
        <f t="shared" si="8"/>
        <v>0</v>
      </c>
      <c r="H164" s="1">
        <f t="shared" si="9"/>
        <v>0</v>
      </c>
      <c r="I164" s="1">
        <f t="shared" si="10"/>
        <v>0</v>
      </c>
      <c r="J164" s="1">
        <f t="shared" si="11"/>
        <v>0</v>
      </c>
      <c r="K164" s="1">
        <v>0</v>
      </c>
      <c r="M164" s="1">
        <v>0</v>
      </c>
      <c r="N164" s="1">
        <v>0</v>
      </c>
      <c r="O164" s="1">
        <v>0</v>
      </c>
      <c r="P164" s="1">
        <v>0</v>
      </c>
    </row>
    <row r="165" spans="1:16" x14ac:dyDescent="0.25">
      <c r="A165" s="1">
        <v>164</v>
      </c>
      <c r="B165" s="1">
        <v>23</v>
      </c>
      <c r="C165">
        <v>-52.3293999999999</v>
      </c>
      <c r="D165">
        <v>-26.556799999999999</v>
      </c>
      <c r="E165" s="1" t="s">
        <v>342</v>
      </c>
      <c r="G165" s="1">
        <f t="shared" si="8"/>
        <v>0</v>
      </c>
      <c r="H165" s="1">
        <f t="shared" si="9"/>
        <v>0</v>
      </c>
      <c r="I165" s="1">
        <f t="shared" si="10"/>
        <v>0</v>
      </c>
      <c r="J165" s="1">
        <f t="shared" si="11"/>
        <v>0</v>
      </c>
      <c r="K165" s="1">
        <v>0</v>
      </c>
      <c r="M165" s="1">
        <v>0</v>
      </c>
      <c r="N165" s="1">
        <v>0</v>
      </c>
      <c r="O165" s="1">
        <v>0</v>
      </c>
      <c r="P165" s="1">
        <v>0</v>
      </c>
    </row>
    <row r="166" spans="1:16" x14ac:dyDescent="0.25">
      <c r="A166" s="1">
        <v>165</v>
      </c>
      <c r="B166" s="1">
        <v>23</v>
      </c>
      <c r="C166">
        <v>-52.339199999999998</v>
      </c>
      <c r="D166">
        <v>-26.563300000000002</v>
      </c>
      <c r="E166" s="1" t="s">
        <v>342</v>
      </c>
      <c r="G166" s="1">
        <f t="shared" si="8"/>
        <v>0</v>
      </c>
      <c r="H166" s="1">
        <f t="shared" si="9"/>
        <v>0</v>
      </c>
      <c r="I166" s="1">
        <f t="shared" si="10"/>
        <v>0</v>
      </c>
      <c r="J166" s="1">
        <f t="shared" si="11"/>
        <v>0</v>
      </c>
      <c r="K166" s="1">
        <v>0</v>
      </c>
      <c r="M166" s="1">
        <v>0</v>
      </c>
      <c r="N166" s="1">
        <v>0</v>
      </c>
      <c r="O166" s="1">
        <v>0</v>
      </c>
      <c r="P166" s="1">
        <v>0</v>
      </c>
    </row>
    <row r="167" spans="1:16" x14ac:dyDescent="0.25">
      <c r="A167" s="1">
        <v>166</v>
      </c>
      <c r="B167" s="1">
        <v>23</v>
      </c>
      <c r="C167">
        <v>-52.3293999999999</v>
      </c>
      <c r="D167">
        <v>-26.563400000000001</v>
      </c>
      <c r="E167" s="1" t="s">
        <v>342</v>
      </c>
      <c r="G167" s="1">
        <f t="shared" si="8"/>
        <v>0</v>
      </c>
      <c r="H167" s="1">
        <f t="shared" si="9"/>
        <v>0.13380000000000006</v>
      </c>
      <c r="I167" s="1">
        <f t="shared" si="10"/>
        <v>0</v>
      </c>
      <c r="J167" s="1">
        <f t="shared" si="11"/>
        <v>0.21629999999999991</v>
      </c>
      <c r="K167" s="1">
        <v>0</v>
      </c>
      <c r="M167" s="1">
        <v>0</v>
      </c>
      <c r="N167" s="1">
        <v>0.17840000000000009</v>
      </c>
      <c r="O167" s="1">
        <v>0</v>
      </c>
      <c r="P167" s="1">
        <v>0.28839999999999988</v>
      </c>
    </row>
    <row r="168" spans="1:16" x14ac:dyDescent="0.25">
      <c r="A168" s="1">
        <v>167</v>
      </c>
      <c r="B168" s="1">
        <v>23</v>
      </c>
      <c r="C168">
        <v>-52.329500000000003</v>
      </c>
      <c r="D168">
        <v>-26.5656</v>
      </c>
      <c r="E168" s="1" t="s">
        <v>342</v>
      </c>
      <c r="G168" s="1">
        <f t="shared" si="8"/>
        <v>0</v>
      </c>
      <c r="H168" s="1">
        <f t="shared" si="9"/>
        <v>3.9807000000000006</v>
      </c>
      <c r="I168" s="1">
        <f t="shared" si="10"/>
        <v>0</v>
      </c>
      <c r="J168" s="1">
        <f t="shared" si="11"/>
        <v>1.8002999999999989</v>
      </c>
      <c r="K168" s="1">
        <v>0</v>
      </c>
      <c r="M168" s="1">
        <v>0</v>
      </c>
      <c r="N168" s="1">
        <v>5.3076000000000008</v>
      </c>
      <c r="O168" s="1">
        <v>0</v>
      </c>
      <c r="P168" s="1">
        <v>2.4003999999999985</v>
      </c>
    </row>
    <row r="169" spans="1:16" x14ac:dyDescent="0.25">
      <c r="A169" s="1">
        <v>168</v>
      </c>
      <c r="B169" s="1">
        <v>23</v>
      </c>
      <c r="C169">
        <v>-52.334200000000003</v>
      </c>
      <c r="D169">
        <v>-26.556699999999999</v>
      </c>
      <c r="E169" s="1" t="s">
        <v>342</v>
      </c>
      <c r="G169" s="1">
        <f t="shared" si="8"/>
        <v>0</v>
      </c>
      <c r="H169" s="1">
        <f t="shared" si="9"/>
        <v>4.0313999999999997</v>
      </c>
      <c r="I169" s="1">
        <f t="shared" si="10"/>
        <v>0</v>
      </c>
      <c r="J169" s="1">
        <f t="shared" si="11"/>
        <v>6.3612000000000002</v>
      </c>
      <c r="K169" s="1">
        <v>0</v>
      </c>
      <c r="M169" s="1">
        <v>0</v>
      </c>
      <c r="N169" s="1">
        <v>5.3751999999999995</v>
      </c>
      <c r="O169" s="1">
        <v>0</v>
      </c>
      <c r="P169" s="1">
        <v>8.4816000000000003</v>
      </c>
    </row>
    <row r="170" spans="1:16" x14ac:dyDescent="0.25">
      <c r="A170" s="1">
        <v>169</v>
      </c>
      <c r="B170" s="1">
        <v>23</v>
      </c>
      <c r="C170">
        <v>-52.331800000000001</v>
      </c>
      <c r="D170">
        <v>-26.556699999999999</v>
      </c>
      <c r="E170" s="1" t="s">
        <v>342</v>
      </c>
      <c r="G170" s="1">
        <f t="shared" si="8"/>
        <v>0</v>
      </c>
      <c r="H170" s="1">
        <f t="shared" si="9"/>
        <v>11.510399999999994</v>
      </c>
      <c r="I170" s="1">
        <f t="shared" si="10"/>
        <v>0</v>
      </c>
      <c r="J170" s="1">
        <f t="shared" si="11"/>
        <v>9.5640000000000072</v>
      </c>
      <c r="K170" s="1">
        <v>0</v>
      </c>
      <c r="M170" s="1">
        <v>0</v>
      </c>
      <c r="N170" s="1">
        <v>15.34719999999999</v>
      </c>
      <c r="O170" s="1">
        <v>0</v>
      </c>
      <c r="P170" s="1">
        <v>12.75200000000001</v>
      </c>
    </row>
    <row r="171" spans="1:16" x14ac:dyDescent="0.25">
      <c r="A171" s="1">
        <v>170</v>
      </c>
      <c r="B171" s="1">
        <v>23</v>
      </c>
      <c r="C171">
        <v>-52.373399999999997</v>
      </c>
      <c r="D171">
        <v>-26.560700000000001</v>
      </c>
      <c r="E171" s="1" t="s">
        <v>342</v>
      </c>
      <c r="G171" s="1">
        <f t="shared" si="8"/>
        <v>0</v>
      </c>
      <c r="H171" s="1">
        <f t="shared" si="9"/>
        <v>12.259500000000008</v>
      </c>
      <c r="I171" s="1">
        <f t="shared" si="10"/>
        <v>0</v>
      </c>
      <c r="J171" s="1">
        <f t="shared" si="11"/>
        <v>11.823900000000009</v>
      </c>
      <c r="K171" s="1">
        <v>0</v>
      </c>
      <c r="M171" s="1">
        <v>0</v>
      </c>
      <c r="N171" s="1">
        <v>16.346000000000011</v>
      </c>
      <c r="O171" s="1">
        <v>0</v>
      </c>
      <c r="P171" s="1">
        <v>15.765200000000011</v>
      </c>
    </row>
    <row r="172" spans="1:16" x14ac:dyDescent="0.25">
      <c r="A172" s="1">
        <v>171</v>
      </c>
      <c r="B172" s="1">
        <v>23</v>
      </c>
      <c r="C172">
        <v>-52.351300000000002</v>
      </c>
      <c r="D172">
        <v>-26.55</v>
      </c>
      <c r="E172" s="1" t="s">
        <v>342</v>
      </c>
      <c r="G172" s="1">
        <f t="shared" si="8"/>
        <v>0</v>
      </c>
      <c r="H172" s="1">
        <f t="shared" si="9"/>
        <v>49.568699999999922</v>
      </c>
      <c r="I172" s="1">
        <f t="shared" si="10"/>
        <v>0</v>
      </c>
      <c r="J172" s="1">
        <f t="shared" si="11"/>
        <v>35.334600000000073</v>
      </c>
      <c r="K172" s="1">
        <v>0</v>
      </c>
      <c r="M172" s="1">
        <v>0</v>
      </c>
      <c r="N172" s="1">
        <v>66.0915999999999</v>
      </c>
      <c r="O172" s="1">
        <v>0</v>
      </c>
      <c r="P172" s="1">
        <v>47.112800000000099</v>
      </c>
    </row>
    <row r="173" spans="1:16" x14ac:dyDescent="0.25">
      <c r="A173" s="1">
        <v>172</v>
      </c>
      <c r="B173" s="1">
        <v>23</v>
      </c>
      <c r="C173">
        <v>-52.326999999999998</v>
      </c>
      <c r="D173">
        <v>-26.563400000000001</v>
      </c>
      <c r="E173" s="1" t="s">
        <v>342</v>
      </c>
      <c r="G173" s="1">
        <f t="shared" si="8"/>
        <v>0</v>
      </c>
      <c r="H173" s="1">
        <f t="shared" si="9"/>
        <v>2.0823000000000009</v>
      </c>
      <c r="I173" s="1">
        <f t="shared" si="10"/>
        <v>0</v>
      </c>
      <c r="J173" s="1">
        <f t="shared" si="11"/>
        <v>2.0042999999999997</v>
      </c>
      <c r="K173" s="1">
        <v>0</v>
      </c>
      <c r="M173" s="1">
        <v>0</v>
      </c>
      <c r="N173" s="1">
        <v>2.7764000000000011</v>
      </c>
      <c r="O173" s="1">
        <v>0</v>
      </c>
      <c r="P173" s="1">
        <v>2.6723999999999997</v>
      </c>
    </row>
    <row r="174" spans="1:16" x14ac:dyDescent="0.25">
      <c r="A174" s="1">
        <v>173</v>
      </c>
      <c r="B174" s="1">
        <v>23</v>
      </c>
      <c r="C174">
        <v>-52.3245</v>
      </c>
      <c r="D174">
        <v>-26.563400000000001</v>
      </c>
      <c r="E174" s="1" t="s">
        <v>342</v>
      </c>
      <c r="G174" s="1">
        <f t="shared" si="8"/>
        <v>0</v>
      </c>
      <c r="H174" s="1">
        <f t="shared" si="9"/>
        <v>20.767800000000015</v>
      </c>
      <c r="I174" s="1">
        <f t="shared" si="10"/>
        <v>0</v>
      </c>
      <c r="J174" s="1">
        <f t="shared" si="11"/>
        <v>11.854199999999993</v>
      </c>
      <c r="K174" s="1">
        <v>0</v>
      </c>
      <c r="M174" s="1">
        <v>0</v>
      </c>
      <c r="N174" s="1">
        <v>27.690400000000022</v>
      </c>
      <c r="O174" s="1">
        <v>0</v>
      </c>
      <c r="P174" s="1">
        <v>15.805599999999991</v>
      </c>
    </row>
    <row r="175" spans="1:16" x14ac:dyDescent="0.25">
      <c r="A175" s="1">
        <v>174</v>
      </c>
      <c r="B175" s="1">
        <v>23</v>
      </c>
      <c r="C175">
        <v>-52.334200000000003</v>
      </c>
      <c r="D175">
        <v>-26.554500000000001</v>
      </c>
      <c r="E175" s="1" t="s">
        <v>342</v>
      </c>
      <c r="G175" s="1">
        <f t="shared" si="8"/>
        <v>0</v>
      </c>
      <c r="H175" s="1">
        <f t="shared" si="9"/>
        <v>36.206399999999931</v>
      </c>
      <c r="I175" s="1">
        <f t="shared" si="10"/>
        <v>0</v>
      </c>
      <c r="J175" s="1">
        <f t="shared" si="11"/>
        <v>22.623299999999997</v>
      </c>
      <c r="K175" s="1">
        <v>0</v>
      </c>
      <c r="M175" s="1">
        <v>0</v>
      </c>
      <c r="N175" s="1">
        <v>48.275199999999906</v>
      </c>
      <c r="O175" s="1">
        <v>0</v>
      </c>
      <c r="P175" s="1">
        <v>30.164399999999997</v>
      </c>
    </row>
    <row r="176" spans="1:16" x14ac:dyDescent="0.25">
      <c r="A176" s="1">
        <v>175</v>
      </c>
      <c r="B176" s="1">
        <v>23</v>
      </c>
      <c r="C176">
        <v>-52.326900000000002</v>
      </c>
      <c r="D176">
        <v>-26.554600000000001</v>
      </c>
      <c r="E176" s="1" t="s">
        <v>342</v>
      </c>
      <c r="G176" s="1">
        <f t="shared" si="8"/>
        <v>0</v>
      </c>
      <c r="H176" s="1">
        <f t="shared" si="9"/>
        <v>2.5350000000000077</v>
      </c>
      <c r="I176" s="1">
        <f t="shared" si="10"/>
        <v>0</v>
      </c>
      <c r="J176" s="1">
        <f t="shared" si="11"/>
        <v>3.0750000000000077</v>
      </c>
      <c r="K176" s="1">
        <v>0</v>
      </c>
      <c r="M176" s="1">
        <v>0</v>
      </c>
      <c r="N176" s="1">
        <v>3.3800000000000101</v>
      </c>
      <c r="O176" s="1">
        <v>0</v>
      </c>
      <c r="P176" s="1">
        <v>4.1000000000000103</v>
      </c>
    </row>
    <row r="177" spans="1:16" x14ac:dyDescent="0.25">
      <c r="A177" s="1">
        <v>176</v>
      </c>
      <c r="B177" s="1">
        <v>23</v>
      </c>
      <c r="C177">
        <v>-52.326999999999998</v>
      </c>
      <c r="D177">
        <v>-26.5656</v>
      </c>
      <c r="E177" s="1" t="s">
        <v>342</v>
      </c>
      <c r="G177" s="1">
        <f t="shared" si="8"/>
        <v>0</v>
      </c>
      <c r="H177" s="1">
        <f t="shared" si="9"/>
        <v>18.51720000000001</v>
      </c>
      <c r="I177" s="1">
        <f t="shared" si="10"/>
        <v>0</v>
      </c>
      <c r="J177" s="1">
        <f t="shared" si="11"/>
        <v>11.201100000000007</v>
      </c>
      <c r="K177" s="1">
        <v>0</v>
      </c>
      <c r="M177" s="1">
        <v>0</v>
      </c>
      <c r="N177" s="1">
        <v>24.689600000000013</v>
      </c>
      <c r="O177" s="1">
        <v>0</v>
      </c>
      <c r="P177" s="1">
        <v>14.93480000000001</v>
      </c>
    </row>
    <row r="178" spans="1:16" x14ac:dyDescent="0.25">
      <c r="A178" s="1">
        <v>177</v>
      </c>
      <c r="B178" s="1">
        <v>23</v>
      </c>
      <c r="C178">
        <v>-52.324599999999997</v>
      </c>
      <c r="D178">
        <v>-26.5656</v>
      </c>
      <c r="E178" s="1" t="s">
        <v>342</v>
      </c>
      <c r="G178" s="1">
        <f t="shared" si="8"/>
        <v>0</v>
      </c>
      <c r="H178" s="1">
        <f t="shared" si="9"/>
        <v>7.7321999999999935</v>
      </c>
      <c r="I178" s="1">
        <f t="shared" si="10"/>
        <v>0</v>
      </c>
      <c r="J178" s="1">
        <f t="shared" si="11"/>
        <v>5.0759999999999996</v>
      </c>
      <c r="K178" s="1">
        <v>0</v>
      </c>
      <c r="M178" s="1">
        <v>0</v>
      </c>
      <c r="N178" s="1">
        <v>10.309599999999991</v>
      </c>
      <c r="O178" s="1">
        <v>0</v>
      </c>
      <c r="P178" s="1">
        <v>6.7679999999999998</v>
      </c>
    </row>
    <row r="179" spans="1:16" x14ac:dyDescent="0.25">
      <c r="A179" s="1">
        <v>178</v>
      </c>
      <c r="B179" s="1">
        <v>23</v>
      </c>
      <c r="C179">
        <v>-52.3367</v>
      </c>
      <c r="D179">
        <v>-26.554500000000001</v>
      </c>
      <c r="E179" s="1" t="s">
        <v>342</v>
      </c>
      <c r="G179" s="1">
        <f t="shared" si="8"/>
        <v>0</v>
      </c>
      <c r="H179" s="1">
        <f t="shared" si="9"/>
        <v>118.71270000000001</v>
      </c>
      <c r="I179" s="1">
        <f t="shared" si="10"/>
        <v>0</v>
      </c>
      <c r="J179" s="1">
        <f t="shared" si="11"/>
        <v>41.463900000000073</v>
      </c>
      <c r="K179" s="1">
        <v>0</v>
      </c>
      <c r="M179" s="1">
        <v>0</v>
      </c>
      <c r="N179" s="1">
        <v>158.28360000000001</v>
      </c>
      <c r="O179" s="1">
        <v>0</v>
      </c>
      <c r="P179" s="1">
        <v>55.285200000000096</v>
      </c>
    </row>
    <row r="180" spans="1:16" x14ac:dyDescent="0.25">
      <c r="A180" s="1">
        <v>179</v>
      </c>
      <c r="B180" s="1">
        <v>23</v>
      </c>
      <c r="C180">
        <v>-52.324399999999997</v>
      </c>
      <c r="D180">
        <v>-26.554600000000001</v>
      </c>
      <c r="E180" s="1" t="s">
        <v>342</v>
      </c>
      <c r="G180" s="1">
        <f t="shared" si="8"/>
        <v>0</v>
      </c>
      <c r="H180" s="1">
        <f t="shared" si="9"/>
        <v>1.6835999999999971</v>
      </c>
      <c r="I180" s="1">
        <f t="shared" si="10"/>
        <v>0</v>
      </c>
      <c r="J180" s="1">
        <f t="shared" si="11"/>
        <v>2.581800000000003</v>
      </c>
      <c r="K180" s="1">
        <v>0</v>
      </c>
      <c r="M180" s="1">
        <v>0</v>
      </c>
      <c r="N180" s="1">
        <v>2.2447999999999961</v>
      </c>
      <c r="O180" s="1">
        <v>0</v>
      </c>
      <c r="P180" s="1">
        <v>3.4424000000000041</v>
      </c>
    </row>
    <row r="181" spans="1:16" x14ac:dyDescent="0.25">
      <c r="A181" s="1">
        <v>180</v>
      </c>
      <c r="B181" s="1">
        <v>23</v>
      </c>
      <c r="C181">
        <v>-52.378100000000003</v>
      </c>
      <c r="D181">
        <v>-26.545300000000001</v>
      </c>
      <c r="E181" s="1" t="s">
        <v>342</v>
      </c>
      <c r="G181" s="1">
        <f t="shared" si="8"/>
        <v>0</v>
      </c>
      <c r="H181" s="1">
        <f t="shared" si="9"/>
        <v>0</v>
      </c>
      <c r="I181" s="1">
        <f t="shared" si="10"/>
        <v>0</v>
      </c>
      <c r="J181" s="1">
        <f t="shared" si="11"/>
        <v>0</v>
      </c>
      <c r="K181" s="1">
        <v>0</v>
      </c>
      <c r="M181" s="1">
        <v>0</v>
      </c>
      <c r="N181" s="1">
        <v>0</v>
      </c>
      <c r="O181" s="1">
        <v>0</v>
      </c>
      <c r="P181" s="1">
        <v>0</v>
      </c>
    </row>
    <row r="182" spans="1:16" x14ac:dyDescent="0.25">
      <c r="A182" s="1">
        <v>181</v>
      </c>
      <c r="B182" s="1">
        <v>23</v>
      </c>
      <c r="C182">
        <v>-52.326999999999998</v>
      </c>
      <c r="D182">
        <v>-26.567799999999998</v>
      </c>
      <c r="E182" s="1" t="s">
        <v>342</v>
      </c>
      <c r="G182" s="1">
        <f t="shared" si="8"/>
        <v>0</v>
      </c>
      <c r="H182" s="1">
        <f t="shared" si="9"/>
        <v>0</v>
      </c>
      <c r="I182" s="1">
        <f t="shared" si="10"/>
        <v>0</v>
      </c>
      <c r="J182" s="1">
        <f t="shared" si="11"/>
        <v>0</v>
      </c>
      <c r="K182" s="1">
        <v>0</v>
      </c>
      <c r="M182" s="1">
        <v>0</v>
      </c>
      <c r="N182" s="1">
        <v>0</v>
      </c>
      <c r="O182" s="1">
        <v>0</v>
      </c>
      <c r="P182" s="1">
        <v>0</v>
      </c>
    </row>
    <row r="183" spans="1:16" x14ac:dyDescent="0.25">
      <c r="A183" s="1">
        <v>182</v>
      </c>
      <c r="B183" s="1">
        <v>23</v>
      </c>
      <c r="C183">
        <v>-52.322099999999999</v>
      </c>
      <c r="D183">
        <v>-26.567799999999998</v>
      </c>
      <c r="E183" s="1" t="s">
        <v>342</v>
      </c>
      <c r="G183" s="1">
        <f t="shared" si="8"/>
        <v>0</v>
      </c>
      <c r="H183" s="1">
        <f t="shared" si="9"/>
        <v>0.35549999999999998</v>
      </c>
      <c r="I183" s="1">
        <f t="shared" si="10"/>
        <v>0</v>
      </c>
      <c r="J183" s="1">
        <f t="shared" si="11"/>
        <v>0.33450000000000002</v>
      </c>
      <c r="K183" s="1">
        <v>0</v>
      </c>
      <c r="M183" s="1">
        <v>0</v>
      </c>
      <c r="N183" s="1">
        <v>0.47399999999999998</v>
      </c>
      <c r="O183" s="1">
        <v>0</v>
      </c>
      <c r="P183" s="1">
        <v>0.44600000000000001</v>
      </c>
    </row>
    <row r="184" spans="1:16" x14ac:dyDescent="0.25">
      <c r="A184" s="1">
        <v>183</v>
      </c>
      <c r="B184" s="1">
        <v>23</v>
      </c>
      <c r="C184">
        <v>-52.326900000000002</v>
      </c>
      <c r="D184">
        <v>-26.559000000000001</v>
      </c>
      <c r="E184" s="1" t="s">
        <v>342</v>
      </c>
      <c r="G184" s="1">
        <f t="shared" si="8"/>
        <v>0</v>
      </c>
      <c r="H184" s="1">
        <f t="shared" si="9"/>
        <v>0.28949999999999998</v>
      </c>
      <c r="I184" s="1">
        <f t="shared" si="10"/>
        <v>0</v>
      </c>
      <c r="J184" s="1">
        <f t="shared" si="11"/>
        <v>0.24629999999999996</v>
      </c>
      <c r="K184" s="1">
        <v>0</v>
      </c>
      <c r="M184" s="1">
        <v>0</v>
      </c>
      <c r="N184" s="1">
        <v>0.38600000000000001</v>
      </c>
      <c r="O184" s="1">
        <v>0</v>
      </c>
      <c r="P184" s="1">
        <v>0.32839999999999997</v>
      </c>
    </row>
    <row r="185" spans="1:16" x14ac:dyDescent="0.25">
      <c r="A185" s="1">
        <v>184</v>
      </c>
      <c r="B185" s="1">
        <v>23</v>
      </c>
      <c r="C185">
        <v>-52.380699999999997</v>
      </c>
      <c r="D185">
        <v>-26.560700000000001</v>
      </c>
      <c r="E185" s="1" t="s">
        <v>342</v>
      </c>
      <c r="G185" s="1">
        <f t="shared" si="8"/>
        <v>0</v>
      </c>
      <c r="H185" s="1">
        <f t="shared" si="9"/>
        <v>6.4781999999999993</v>
      </c>
      <c r="I185" s="1">
        <f t="shared" si="10"/>
        <v>0</v>
      </c>
      <c r="J185" s="1">
        <f t="shared" si="11"/>
        <v>6.7095000000000002</v>
      </c>
      <c r="K185" s="1">
        <v>0</v>
      </c>
      <c r="M185" s="1">
        <v>0</v>
      </c>
      <c r="N185" s="1">
        <v>8.6375999999999991</v>
      </c>
      <c r="O185" s="1">
        <v>0</v>
      </c>
      <c r="P185" s="1">
        <v>8.9459999999999997</v>
      </c>
    </row>
    <row r="186" spans="1:16" x14ac:dyDescent="0.25">
      <c r="A186" s="1">
        <v>185</v>
      </c>
      <c r="B186" s="1">
        <v>23</v>
      </c>
      <c r="C186">
        <v>-52.378100000000003</v>
      </c>
      <c r="D186">
        <v>-26.543099999999999</v>
      </c>
      <c r="E186" s="1" t="s">
        <v>342</v>
      </c>
      <c r="G186" s="1">
        <f t="shared" si="8"/>
        <v>0</v>
      </c>
      <c r="H186" s="1">
        <f t="shared" si="9"/>
        <v>2.8329000000000075</v>
      </c>
      <c r="I186" s="1">
        <f t="shared" si="10"/>
        <v>0</v>
      </c>
      <c r="J186" s="1">
        <f t="shared" si="11"/>
        <v>2.8734000000000073</v>
      </c>
      <c r="K186" s="1">
        <v>0</v>
      </c>
      <c r="M186" s="1">
        <v>0</v>
      </c>
      <c r="N186" s="1">
        <v>3.7772000000000099</v>
      </c>
      <c r="O186" s="1">
        <v>0</v>
      </c>
      <c r="P186" s="1">
        <v>3.8312000000000097</v>
      </c>
    </row>
    <row r="187" spans="1:16" x14ac:dyDescent="0.25">
      <c r="A187" s="1">
        <v>186</v>
      </c>
      <c r="B187" s="1">
        <v>23</v>
      </c>
      <c r="C187">
        <v>-52.329500000000003</v>
      </c>
      <c r="D187">
        <v>-26.57</v>
      </c>
      <c r="E187" s="1" t="s">
        <v>342</v>
      </c>
      <c r="G187" s="1">
        <f t="shared" si="8"/>
        <v>0</v>
      </c>
      <c r="H187" s="1">
        <f t="shared" si="9"/>
        <v>0</v>
      </c>
      <c r="I187" s="1">
        <f t="shared" si="10"/>
        <v>0</v>
      </c>
      <c r="J187" s="1">
        <f t="shared" si="11"/>
        <v>0</v>
      </c>
      <c r="K187" s="1">
        <v>0</v>
      </c>
      <c r="M187" s="1">
        <v>0</v>
      </c>
      <c r="N187" s="1">
        <v>0</v>
      </c>
      <c r="O187" s="1">
        <v>0</v>
      </c>
      <c r="P187" s="1">
        <v>0</v>
      </c>
    </row>
    <row r="188" spans="1:16" x14ac:dyDescent="0.25">
      <c r="A188" s="1">
        <v>187</v>
      </c>
      <c r="B188" s="1">
        <v>23</v>
      </c>
      <c r="C188">
        <v>-52.319699999999997</v>
      </c>
      <c r="D188">
        <v>-26.5656</v>
      </c>
      <c r="E188" s="1" t="s">
        <v>342</v>
      </c>
      <c r="G188" s="1">
        <f t="shared" si="8"/>
        <v>0</v>
      </c>
      <c r="H188" s="1">
        <f t="shared" si="9"/>
        <v>2.427</v>
      </c>
      <c r="I188" s="1">
        <f t="shared" si="10"/>
        <v>0</v>
      </c>
      <c r="J188" s="1">
        <f t="shared" si="11"/>
        <v>0</v>
      </c>
      <c r="K188" s="1">
        <v>0</v>
      </c>
      <c r="M188" s="1">
        <v>0</v>
      </c>
      <c r="N188" s="1">
        <v>3.2360000000000002</v>
      </c>
      <c r="O188" s="1">
        <v>0</v>
      </c>
      <c r="P188" s="1">
        <v>0</v>
      </c>
    </row>
    <row r="189" spans="1:16" x14ac:dyDescent="0.25">
      <c r="A189" s="1">
        <v>188</v>
      </c>
      <c r="B189" s="1">
        <v>23</v>
      </c>
      <c r="C189">
        <v>-52.322099999999999</v>
      </c>
      <c r="D189">
        <v>-26.563400000000001</v>
      </c>
      <c r="E189" s="1" t="s">
        <v>342</v>
      </c>
      <c r="G189" s="1">
        <f t="shared" si="8"/>
        <v>0</v>
      </c>
      <c r="H189" s="1">
        <f t="shared" si="9"/>
        <v>3.0275999999999996</v>
      </c>
      <c r="I189" s="1">
        <f t="shared" si="10"/>
        <v>0</v>
      </c>
      <c r="J189" s="1">
        <f t="shared" si="11"/>
        <v>4.6104000000000074</v>
      </c>
      <c r="K189" s="1">
        <v>0</v>
      </c>
      <c r="M189" s="1">
        <v>0</v>
      </c>
      <c r="N189" s="1">
        <v>4.0367999999999995</v>
      </c>
      <c r="O189" s="1">
        <v>0</v>
      </c>
      <c r="P189" s="1">
        <v>6.1472000000000095</v>
      </c>
    </row>
    <row r="190" spans="1:16" x14ac:dyDescent="0.25">
      <c r="A190" s="1">
        <v>189</v>
      </c>
      <c r="B190" s="1">
        <v>23</v>
      </c>
      <c r="C190">
        <v>-52.331899999999997</v>
      </c>
      <c r="D190">
        <v>-26.569900000000001</v>
      </c>
      <c r="E190" s="1" t="s">
        <v>342</v>
      </c>
      <c r="G190" s="1">
        <f t="shared" si="8"/>
        <v>0</v>
      </c>
      <c r="H190" s="1">
        <f t="shared" si="9"/>
        <v>1.5581999999999998</v>
      </c>
      <c r="I190" s="1">
        <f t="shared" si="10"/>
        <v>0</v>
      </c>
      <c r="J190" s="1">
        <f t="shared" si="11"/>
        <v>1.6968000000000001</v>
      </c>
      <c r="K190" s="1">
        <v>0</v>
      </c>
      <c r="M190" s="1">
        <v>0</v>
      </c>
      <c r="N190" s="1">
        <v>2.0775999999999999</v>
      </c>
      <c r="O190" s="1">
        <v>0</v>
      </c>
      <c r="P190" s="1">
        <v>2.2624</v>
      </c>
    </row>
    <row r="191" spans="1:16" x14ac:dyDescent="0.25">
      <c r="A191" s="1">
        <v>190</v>
      </c>
      <c r="B191" s="1">
        <v>23</v>
      </c>
      <c r="C191">
        <v>-52.319600000000001</v>
      </c>
      <c r="D191">
        <v>-26.563400000000001</v>
      </c>
      <c r="E191" s="1" t="s">
        <v>342</v>
      </c>
      <c r="G191" s="1">
        <f t="shared" si="8"/>
        <v>0</v>
      </c>
      <c r="H191" s="1">
        <f t="shared" si="9"/>
        <v>22.880400000000076</v>
      </c>
      <c r="I191" s="1">
        <f t="shared" si="10"/>
        <v>0</v>
      </c>
      <c r="J191" s="1">
        <f t="shared" si="11"/>
        <v>18.336600000000001</v>
      </c>
      <c r="K191" s="1">
        <v>0</v>
      </c>
      <c r="M191" s="1">
        <v>0</v>
      </c>
      <c r="N191" s="1">
        <v>30.5072000000001</v>
      </c>
      <c r="O191" s="1">
        <v>0</v>
      </c>
      <c r="P191" s="1">
        <v>24.448800000000002</v>
      </c>
    </row>
    <row r="192" spans="1:16" x14ac:dyDescent="0.25">
      <c r="A192" s="1">
        <v>191</v>
      </c>
      <c r="B192" s="1">
        <v>23</v>
      </c>
      <c r="C192">
        <v>-52.319699999999997</v>
      </c>
      <c r="D192">
        <v>-26.57</v>
      </c>
      <c r="E192" s="1" t="s">
        <v>342</v>
      </c>
      <c r="G192" s="1">
        <f t="shared" si="8"/>
        <v>0</v>
      </c>
      <c r="H192" s="1">
        <f t="shared" si="9"/>
        <v>13.028399999999998</v>
      </c>
      <c r="I192" s="1">
        <f t="shared" si="10"/>
        <v>0</v>
      </c>
      <c r="J192" s="1">
        <f t="shared" si="11"/>
        <v>3.6564000000000076</v>
      </c>
      <c r="K192" s="1">
        <v>0</v>
      </c>
      <c r="M192" s="1">
        <v>0</v>
      </c>
      <c r="N192" s="1">
        <v>17.371199999999998</v>
      </c>
      <c r="O192" s="1">
        <v>0</v>
      </c>
      <c r="P192" s="1">
        <v>4.8752000000000102</v>
      </c>
    </row>
    <row r="193" spans="1:16" x14ac:dyDescent="0.25">
      <c r="A193" s="1">
        <v>192</v>
      </c>
      <c r="B193" s="1">
        <v>23</v>
      </c>
      <c r="C193">
        <v>-52.3218999999999</v>
      </c>
      <c r="D193">
        <v>-26.5502</v>
      </c>
      <c r="E193" s="1" t="s">
        <v>342</v>
      </c>
      <c r="G193" s="1">
        <f t="shared" si="8"/>
        <v>0</v>
      </c>
      <c r="H193" s="1">
        <f t="shared" si="9"/>
        <v>19.483200000000004</v>
      </c>
      <c r="I193" s="1">
        <f t="shared" si="10"/>
        <v>0</v>
      </c>
      <c r="J193" s="1">
        <f t="shared" si="11"/>
        <v>10.437000000000006</v>
      </c>
      <c r="K193" s="1">
        <v>0</v>
      </c>
      <c r="M193" s="1">
        <v>0</v>
      </c>
      <c r="N193" s="1">
        <v>25.977600000000002</v>
      </c>
      <c r="O193" s="1">
        <v>0</v>
      </c>
      <c r="P193" s="1">
        <v>13.916000000000009</v>
      </c>
    </row>
    <row r="194" spans="1:16" x14ac:dyDescent="0.25">
      <c r="A194" s="1">
        <v>193</v>
      </c>
      <c r="B194" s="1">
        <v>23</v>
      </c>
      <c r="C194">
        <v>-52.317100000000003</v>
      </c>
      <c r="D194">
        <v>-26.5547</v>
      </c>
      <c r="E194" s="1" t="s">
        <v>342</v>
      </c>
      <c r="G194" s="1">
        <f t="shared" si="8"/>
        <v>0</v>
      </c>
      <c r="H194" s="1">
        <f t="shared" si="9"/>
        <v>0.57359999999999989</v>
      </c>
      <c r="I194" s="1">
        <f t="shared" si="10"/>
        <v>0</v>
      </c>
      <c r="J194" s="1">
        <f t="shared" si="11"/>
        <v>0.61049999999999993</v>
      </c>
      <c r="K194" s="1">
        <v>0</v>
      </c>
      <c r="M194" s="1">
        <v>0</v>
      </c>
      <c r="N194" s="1">
        <v>0.76479999999999992</v>
      </c>
      <c r="O194" s="1">
        <v>0</v>
      </c>
      <c r="P194" s="1">
        <v>0.81399999999999995</v>
      </c>
    </row>
    <row r="195" spans="1:16" x14ac:dyDescent="0.25">
      <c r="A195" s="1">
        <v>194</v>
      </c>
      <c r="B195" s="1">
        <v>23</v>
      </c>
      <c r="C195">
        <v>-52.331899999999997</v>
      </c>
      <c r="D195">
        <v>-26.567699999999999</v>
      </c>
      <c r="E195" s="1" t="s">
        <v>342</v>
      </c>
      <c r="G195" s="1">
        <f t="shared" si="8"/>
        <v>0</v>
      </c>
      <c r="H195" s="1">
        <f t="shared" si="9"/>
        <v>1.5299999999999998E-2</v>
      </c>
      <c r="I195" s="1">
        <f t="shared" si="10"/>
        <v>0</v>
      </c>
      <c r="J195" s="1">
        <f t="shared" si="11"/>
        <v>0.11130000000000001</v>
      </c>
      <c r="K195" s="1">
        <v>0</v>
      </c>
      <c r="M195" s="1">
        <v>0</v>
      </c>
      <c r="N195" s="1">
        <v>2.0399999999999998E-2</v>
      </c>
      <c r="O195" s="1">
        <v>0</v>
      </c>
      <c r="P195" s="1">
        <v>0.1484</v>
      </c>
    </row>
    <row r="196" spans="1:16" x14ac:dyDescent="0.25">
      <c r="A196" s="1">
        <v>195</v>
      </c>
      <c r="B196" s="1">
        <v>23</v>
      </c>
      <c r="C196">
        <v>-52.3171999999999</v>
      </c>
      <c r="D196">
        <v>-26.561299999999999</v>
      </c>
      <c r="E196" s="1" t="s">
        <v>342</v>
      </c>
      <c r="G196" s="1">
        <f t="shared" ref="G196:G259" si="12">M196*$R$3</f>
        <v>0</v>
      </c>
      <c r="H196" s="1">
        <f t="shared" ref="H196:H259" si="13">N196*$S$3</f>
        <v>3.4500000000000003E-2</v>
      </c>
      <c r="I196" s="1">
        <f t="shared" ref="I196:I259" si="14">O196*$T$3</f>
        <v>0</v>
      </c>
      <c r="J196" s="1">
        <f t="shared" ref="J196:J259" si="15">P196*$U$3</f>
        <v>7.0500000000000007E-2</v>
      </c>
      <c r="K196" s="1">
        <v>0</v>
      </c>
      <c r="M196" s="1">
        <v>0</v>
      </c>
      <c r="N196" s="1">
        <v>4.5999999999999999E-2</v>
      </c>
      <c r="O196" s="1">
        <v>0</v>
      </c>
      <c r="P196" s="1">
        <v>9.4E-2</v>
      </c>
    </row>
    <row r="197" spans="1:16" x14ac:dyDescent="0.25">
      <c r="A197" s="1">
        <v>196</v>
      </c>
      <c r="B197" s="1">
        <v>23</v>
      </c>
      <c r="C197">
        <v>-52.380800000000001</v>
      </c>
      <c r="D197">
        <v>-26.567299999999999</v>
      </c>
      <c r="E197" s="1" t="s">
        <v>342</v>
      </c>
      <c r="G197" s="1">
        <f t="shared" si="12"/>
        <v>0</v>
      </c>
      <c r="H197" s="1">
        <f t="shared" si="13"/>
        <v>10.9521</v>
      </c>
      <c r="I197" s="1">
        <f t="shared" si="14"/>
        <v>0</v>
      </c>
      <c r="J197" s="1">
        <f t="shared" si="15"/>
        <v>9.7566000000000077</v>
      </c>
      <c r="K197" s="1">
        <v>0</v>
      </c>
      <c r="M197" s="1">
        <v>0</v>
      </c>
      <c r="N197" s="1">
        <v>14.6028</v>
      </c>
      <c r="O197" s="1">
        <v>0</v>
      </c>
      <c r="P197" s="1">
        <v>13.00880000000001</v>
      </c>
    </row>
    <row r="198" spans="1:16" x14ac:dyDescent="0.25">
      <c r="A198" s="1">
        <v>197</v>
      </c>
      <c r="B198" s="1">
        <v>23</v>
      </c>
      <c r="C198">
        <v>-52.380499999999998</v>
      </c>
      <c r="D198">
        <v>-26.538699999999999</v>
      </c>
      <c r="E198" s="1" t="s">
        <v>342</v>
      </c>
      <c r="G198" s="1">
        <f t="shared" si="12"/>
        <v>0</v>
      </c>
      <c r="H198" s="1">
        <f t="shared" si="13"/>
        <v>11.322899999999999</v>
      </c>
      <c r="I198" s="1">
        <f t="shared" si="14"/>
        <v>0</v>
      </c>
      <c r="J198" s="1">
        <f t="shared" si="15"/>
        <v>13.715700000000009</v>
      </c>
      <c r="K198" s="1">
        <v>0</v>
      </c>
      <c r="M198" s="1">
        <v>0</v>
      </c>
      <c r="N198" s="1">
        <v>15.097199999999999</v>
      </c>
      <c r="O198" s="1">
        <v>0</v>
      </c>
      <c r="P198" s="1">
        <v>18.287600000000012</v>
      </c>
    </row>
    <row r="199" spans="1:16" x14ac:dyDescent="0.25">
      <c r="A199" s="1">
        <v>198</v>
      </c>
      <c r="B199" s="1">
        <v>23</v>
      </c>
      <c r="C199">
        <v>-52.3218999999999</v>
      </c>
      <c r="D199">
        <v>-26.5458</v>
      </c>
      <c r="E199" s="1" t="s">
        <v>342</v>
      </c>
      <c r="G199" s="1">
        <f t="shared" si="12"/>
        <v>0</v>
      </c>
      <c r="H199" s="1">
        <f t="shared" si="13"/>
        <v>6.8969999999999914</v>
      </c>
      <c r="I199" s="1">
        <f t="shared" si="14"/>
        <v>0</v>
      </c>
      <c r="J199" s="1">
        <f t="shared" si="15"/>
        <v>10.001699999999998</v>
      </c>
      <c r="K199" s="1">
        <v>0</v>
      </c>
      <c r="M199" s="1">
        <v>0</v>
      </c>
      <c r="N199" s="1">
        <v>9.1959999999999891</v>
      </c>
      <c r="O199" s="1">
        <v>0</v>
      </c>
      <c r="P199" s="1">
        <v>13.335599999999998</v>
      </c>
    </row>
    <row r="200" spans="1:16" x14ac:dyDescent="0.25">
      <c r="A200" s="1">
        <v>199</v>
      </c>
      <c r="B200" s="1">
        <v>23</v>
      </c>
      <c r="C200">
        <v>-52.319499999999998</v>
      </c>
      <c r="D200">
        <v>-26.552499999999998</v>
      </c>
      <c r="E200" s="1" t="s">
        <v>342</v>
      </c>
      <c r="G200" s="1">
        <f t="shared" si="12"/>
        <v>0</v>
      </c>
      <c r="H200" s="1">
        <f t="shared" si="13"/>
        <v>1.407</v>
      </c>
      <c r="I200" s="1">
        <f t="shared" si="14"/>
        <v>0</v>
      </c>
      <c r="J200" s="1">
        <f t="shared" si="15"/>
        <v>1.7858999999999998</v>
      </c>
      <c r="K200" s="1">
        <v>0</v>
      </c>
      <c r="M200" s="1">
        <v>0</v>
      </c>
      <c r="N200" s="1">
        <v>1.8759999999999999</v>
      </c>
      <c r="O200" s="1">
        <v>0</v>
      </c>
      <c r="P200" s="1">
        <v>2.3811999999999998</v>
      </c>
    </row>
    <row r="201" spans="1:16" x14ac:dyDescent="0.25">
      <c r="A201" s="1">
        <v>200</v>
      </c>
      <c r="B201" s="1">
        <v>23</v>
      </c>
      <c r="C201">
        <v>-52.314599999999999</v>
      </c>
      <c r="D201">
        <v>-26.552499999999998</v>
      </c>
      <c r="E201" s="1" t="s">
        <v>342</v>
      </c>
      <c r="G201" s="1">
        <f t="shared" si="12"/>
        <v>0</v>
      </c>
      <c r="H201" s="1">
        <f t="shared" si="13"/>
        <v>0.24179999999999996</v>
      </c>
      <c r="I201" s="1">
        <f t="shared" si="14"/>
        <v>0</v>
      </c>
      <c r="J201" s="1">
        <f t="shared" si="15"/>
        <v>0.24210000000000004</v>
      </c>
      <c r="K201" s="1">
        <v>0</v>
      </c>
      <c r="M201" s="1">
        <v>0</v>
      </c>
      <c r="N201" s="1">
        <v>0.32239999999999996</v>
      </c>
      <c r="O201" s="1">
        <v>0</v>
      </c>
      <c r="P201" s="1">
        <v>0.32280000000000003</v>
      </c>
    </row>
    <row r="202" spans="1:16" x14ac:dyDescent="0.25">
      <c r="A202" s="1">
        <v>201</v>
      </c>
      <c r="B202" s="1">
        <v>23</v>
      </c>
      <c r="C202">
        <v>-52.324399999999997</v>
      </c>
      <c r="D202">
        <v>-26.547999999999998</v>
      </c>
      <c r="E202" s="1" t="s">
        <v>342</v>
      </c>
      <c r="G202" s="1">
        <f t="shared" si="12"/>
        <v>0</v>
      </c>
      <c r="H202" s="1">
        <f t="shared" si="13"/>
        <v>0.82739999999999991</v>
      </c>
      <c r="I202" s="1">
        <f t="shared" si="14"/>
        <v>0</v>
      </c>
      <c r="J202" s="1">
        <f t="shared" si="15"/>
        <v>1.3125</v>
      </c>
      <c r="K202" s="1">
        <v>0</v>
      </c>
      <c r="M202" s="1">
        <v>0</v>
      </c>
      <c r="N202" s="1">
        <v>1.1032</v>
      </c>
      <c r="O202" s="1">
        <v>0</v>
      </c>
      <c r="P202" s="1">
        <v>1.75</v>
      </c>
    </row>
    <row r="203" spans="1:16" x14ac:dyDescent="0.25">
      <c r="A203" s="1">
        <v>202</v>
      </c>
      <c r="B203" s="1">
        <v>23</v>
      </c>
      <c r="C203">
        <v>-52.378500000000003</v>
      </c>
      <c r="D203">
        <v>-26.573899999999998</v>
      </c>
      <c r="E203" s="1" t="s">
        <v>342</v>
      </c>
      <c r="G203" s="1">
        <f t="shared" si="12"/>
        <v>0</v>
      </c>
      <c r="H203" s="1">
        <f t="shared" si="13"/>
        <v>5.3045999999999989</v>
      </c>
      <c r="I203" s="1">
        <f t="shared" si="14"/>
        <v>0</v>
      </c>
      <c r="J203" s="1">
        <f t="shared" si="15"/>
        <v>2.4959999999999924</v>
      </c>
      <c r="K203" s="1">
        <v>0</v>
      </c>
      <c r="M203" s="1">
        <v>0</v>
      </c>
      <c r="N203" s="1">
        <v>7.0727999999999991</v>
      </c>
      <c r="O203" s="1">
        <v>0</v>
      </c>
      <c r="P203" s="1">
        <v>3.3279999999999901</v>
      </c>
    </row>
    <row r="204" spans="1:16" x14ac:dyDescent="0.25">
      <c r="A204" s="1">
        <v>203</v>
      </c>
      <c r="B204" s="1">
        <v>23</v>
      </c>
      <c r="C204">
        <v>-52.326700000000002</v>
      </c>
      <c r="D204">
        <v>-26.539200000000001</v>
      </c>
      <c r="E204" s="1" t="s">
        <v>342</v>
      </c>
      <c r="G204" s="1">
        <f t="shared" si="12"/>
        <v>0</v>
      </c>
      <c r="H204" s="1">
        <f t="shared" si="13"/>
        <v>0</v>
      </c>
      <c r="I204" s="1">
        <f t="shared" si="14"/>
        <v>0</v>
      </c>
      <c r="J204" s="1">
        <f t="shared" si="15"/>
        <v>0</v>
      </c>
      <c r="K204" s="1">
        <v>0</v>
      </c>
      <c r="M204" s="1">
        <v>0</v>
      </c>
      <c r="N204" s="1">
        <v>0</v>
      </c>
      <c r="O204" s="1">
        <v>0</v>
      </c>
      <c r="P204" s="1">
        <v>0</v>
      </c>
    </row>
    <row r="205" spans="1:16" x14ac:dyDescent="0.25">
      <c r="A205" s="1">
        <v>204</v>
      </c>
      <c r="B205" s="1">
        <v>23</v>
      </c>
      <c r="C205">
        <v>-52.378500000000003</v>
      </c>
      <c r="D205">
        <v>-26.580500000000001</v>
      </c>
      <c r="E205" s="1" t="s">
        <v>342</v>
      </c>
      <c r="G205" s="1">
        <f t="shared" si="12"/>
        <v>0</v>
      </c>
      <c r="H205" s="1">
        <f t="shared" si="13"/>
        <v>1.5E-3</v>
      </c>
      <c r="I205" s="1">
        <f t="shared" si="14"/>
        <v>0</v>
      </c>
      <c r="J205" s="1">
        <f t="shared" si="15"/>
        <v>5.2199999999999996E-2</v>
      </c>
      <c r="K205" s="1">
        <v>0</v>
      </c>
      <c r="M205" s="1">
        <v>0</v>
      </c>
      <c r="N205" s="1">
        <v>2E-3</v>
      </c>
      <c r="O205" s="1">
        <v>0</v>
      </c>
      <c r="P205" s="1">
        <v>6.9599999999999995E-2</v>
      </c>
    </row>
    <row r="206" spans="1:16" x14ac:dyDescent="0.25">
      <c r="A206" s="1">
        <v>205</v>
      </c>
      <c r="B206" s="1">
        <v>23</v>
      </c>
      <c r="C206">
        <v>-52.383499999999998</v>
      </c>
      <c r="D206">
        <v>-26.582599999999999</v>
      </c>
      <c r="E206" s="1" t="s">
        <v>342</v>
      </c>
      <c r="G206" s="1">
        <f t="shared" si="12"/>
        <v>0</v>
      </c>
      <c r="H206" s="1">
        <f t="shared" si="13"/>
        <v>8.298</v>
      </c>
      <c r="I206" s="1">
        <f t="shared" si="14"/>
        <v>0</v>
      </c>
      <c r="J206" s="1">
        <f t="shared" si="15"/>
        <v>10.922100000000007</v>
      </c>
      <c r="K206" s="1">
        <v>0</v>
      </c>
      <c r="M206" s="1">
        <v>0</v>
      </c>
      <c r="N206" s="1">
        <v>11.064</v>
      </c>
      <c r="O206" s="1">
        <v>0</v>
      </c>
      <c r="P206" s="1">
        <v>14.56280000000001</v>
      </c>
    </row>
    <row r="207" spans="1:16" x14ac:dyDescent="0.25">
      <c r="A207" s="1">
        <v>206</v>
      </c>
      <c r="B207" s="1">
        <v>23</v>
      </c>
      <c r="C207">
        <v>-52.376100000000001</v>
      </c>
      <c r="D207">
        <v>-26.580500000000001</v>
      </c>
      <c r="E207" s="1" t="s">
        <v>342</v>
      </c>
      <c r="G207" s="1">
        <f t="shared" si="12"/>
        <v>0</v>
      </c>
      <c r="H207" s="1">
        <f t="shared" si="13"/>
        <v>10.922100000000007</v>
      </c>
      <c r="I207" s="1">
        <f t="shared" si="14"/>
        <v>0</v>
      </c>
      <c r="J207" s="1">
        <f t="shared" si="15"/>
        <v>0</v>
      </c>
      <c r="K207" s="1">
        <v>0</v>
      </c>
      <c r="M207" s="1">
        <v>0</v>
      </c>
      <c r="N207" s="1">
        <v>14.56280000000001</v>
      </c>
      <c r="O207" s="1">
        <v>0</v>
      </c>
      <c r="P207" s="1">
        <v>0</v>
      </c>
    </row>
    <row r="208" spans="1:16" x14ac:dyDescent="0.25">
      <c r="A208" s="1">
        <v>207</v>
      </c>
      <c r="B208" s="1">
        <v>23</v>
      </c>
      <c r="C208">
        <v>-52.3736999999999</v>
      </c>
      <c r="D208">
        <v>-26.582699999999999</v>
      </c>
      <c r="E208" s="1" t="s">
        <v>342</v>
      </c>
      <c r="G208" s="1">
        <f t="shared" si="12"/>
        <v>0</v>
      </c>
      <c r="H208" s="1">
        <f t="shared" si="13"/>
        <v>3.6408</v>
      </c>
      <c r="I208" s="1">
        <f t="shared" si="14"/>
        <v>0</v>
      </c>
      <c r="J208" s="1">
        <f t="shared" si="15"/>
        <v>0</v>
      </c>
      <c r="K208" s="1">
        <v>0</v>
      </c>
      <c r="M208" s="1">
        <v>0</v>
      </c>
      <c r="N208" s="1">
        <v>4.8544</v>
      </c>
      <c r="O208" s="1">
        <v>0</v>
      </c>
      <c r="P208" s="1">
        <v>0</v>
      </c>
    </row>
    <row r="209" spans="1:16" x14ac:dyDescent="0.25">
      <c r="A209" s="1">
        <v>208</v>
      </c>
      <c r="B209" s="1">
        <v>23</v>
      </c>
      <c r="C209">
        <v>-52.3048</v>
      </c>
      <c r="D209">
        <v>-26.545999999999999</v>
      </c>
      <c r="E209" s="1" t="s">
        <v>342</v>
      </c>
      <c r="G209" s="1">
        <f t="shared" si="12"/>
        <v>0</v>
      </c>
      <c r="H209" s="1">
        <f t="shared" si="13"/>
        <v>2867.0392500000075</v>
      </c>
      <c r="I209" s="1">
        <f t="shared" si="14"/>
        <v>0</v>
      </c>
      <c r="J209" s="1">
        <f t="shared" si="15"/>
        <v>0</v>
      </c>
      <c r="K209" s="1">
        <v>0</v>
      </c>
      <c r="M209" s="1">
        <v>0</v>
      </c>
      <c r="N209" s="1">
        <v>3822.7190000000101</v>
      </c>
      <c r="O209" s="1">
        <v>0</v>
      </c>
      <c r="P209" s="1">
        <v>0</v>
      </c>
    </row>
    <row r="210" spans="1:16" x14ac:dyDescent="0.25">
      <c r="A210" s="1">
        <v>209</v>
      </c>
      <c r="B210" s="1">
        <v>23</v>
      </c>
      <c r="C210">
        <v>-52.3462999999999</v>
      </c>
      <c r="D210">
        <v>-26.539000000000001</v>
      </c>
      <c r="E210" s="1" t="s">
        <v>342</v>
      </c>
      <c r="G210" s="1">
        <f t="shared" si="12"/>
        <v>0</v>
      </c>
      <c r="H210" s="1">
        <f t="shared" si="13"/>
        <v>0.15689999999999998</v>
      </c>
      <c r="I210" s="1">
        <f t="shared" si="14"/>
        <v>0</v>
      </c>
      <c r="J210" s="1">
        <f t="shared" si="15"/>
        <v>0.3276</v>
      </c>
      <c r="K210" s="1">
        <v>0</v>
      </c>
      <c r="M210" s="1">
        <v>0</v>
      </c>
      <c r="N210" s="1">
        <v>0.2092</v>
      </c>
      <c r="O210" s="1">
        <v>0</v>
      </c>
      <c r="P210" s="1">
        <v>0.43680000000000002</v>
      </c>
    </row>
    <row r="211" spans="1:16" x14ac:dyDescent="0.25">
      <c r="A211" s="1">
        <v>210</v>
      </c>
      <c r="B211" s="1">
        <v>23</v>
      </c>
      <c r="C211">
        <v>-52.328800000000001</v>
      </c>
      <c r="D211">
        <v>-26.508400000000002</v>
      </c>
      <c r="E211" s="1" t="s">
        <v>342</v>
      </c>
      <c r="G211" s="1">
        <f t="shared" si="12"/>
        <v>0</v>
      </c>
      <c r="H211" s="1">
        <f t="shared" si="13"/>
        <v>0.59789999999999999</v>
      </c>
      <c r="I211" s="1">
        <f t="shared" si="14"/>
        <v>0</v>
      </c>
      <c r="J211" s="1">
        <f t="shared" si="15"/>
        <v>0.70409999999999995</v>
      </c>
      <c r="K211" s="1">
        <v>0</v>
      </c>
      <c r="M211" s="1">
        <v>0</v>
      </c>
      <c r="N211" s="1">
        <v>0.79720000000000002</v>
      </c>
      <c r="O211" s="1">
        <v>0</v>
      </c>
      <c r="P211" s="1">
        <v>0.93879999999999997</v>
      </c>
    </row>
    <row r="212" spans="1:16" x14ac:dyDescent="0.25">
      <c r="A212" s="1">
        <v>211</v>
      </c>
      <c r="B212" s="1">
        <v>23</v>
      </c>
      <c r="C212">
        <v>-52.3048</v>
      </c>
      <c r="D212">
        <v>-26.543800000000001</v>
      </c>
      <c r="E212" s="1" t="s">
        <v>342</v>
      </c>
      <c r="G212" s="1">
        <f t="shared" si="12"/>
        <v>0</v>
      </c>
      <c r="H212" s="1">
        <f t="shared" si="13"/>
        <v>0</v>
      </c>
      <c r="I212" s="1">
        <f t="shared" si="14"/>
        <v>0</v>
      </c>
      <c r="J212" s="1">
        <f t="shared" si="15"/>
        <v>0</v>
      </c>
      <c r="K212" s="1">
        <v>0</v>
      </c>
      <c r="M212" s="1">
        <v>0</v>
      </c>
      <c r="N212" s="1">
        <v>0</v>
      </c>
      <c r="O212" s="1">
        <v>0</v>
      </c>
      <c r="P212" s="1">
        <v>0</v>
      </c>
    </row>
    <row r="213" spans="1:16" x14ac:dyDescent="0.25">
      <c r="A213" s="1">
        <v>212</v>
      </c>
      <c r="B213" s="1">
        <v>23</v>
      </c>
      <c r="C213">
        <v>-52.383499999999998</v>
      </c>
      <c r="D213">
        <v>-26.589200000000002</v>
      </c>
      <c r="E213" s="1" t="s">
        <v>342</v>
      </c>
      <c r="G213" s="1">
        <f t="shared" si="12"/>
        <v>0</v>
      </c>
      <c r="H213" s="1">
        <f t="shared" si="13"/>
        <v>15.436199999999992</v>
      </c>
      <c r="I213" s="1">
        <f t="shared" si="14"/>
        <v>0</v>
      </c>
      <c r="J213" s="1">
        <f t="shared" si="15"/>
        <v>10.584600000000009</v>
      </c>
      <c r="K213" s="1">
        <v>0</v>
      </c>
      <c r="M213" s="1">
        <v>0</v>
      </c>
      <c r="N213" s="1">
        <v>20.581599999999991</v>
      </c>
      <c r="O213" s="1">
        <v>0</v>
      </c>
      <c r="P213" s="1">
        <v>14.112800000000011</v>
      </c>
    </row>
    <row r="214" spans="1:16" x14ac:dyDescent="0.25">
      <c r="A214" s="1">
        <v>213</v>
      </c>
      <c r="B214" s="1">
        <v>23</v>
      </c>
      <c r="C214">
        <v>-52.3932</v>
      </c>
      <c r="D214">
        <v>-26.575900000000001</v>
      </c>
      <c r="E214" s="1" t="s">
        <v>342</v>
      </c>
      <c r="G214" s="1">
        <f t="shared" si="12"/>
        <v>0</v>
      </c>
      <c r="H214" s="1">
        <f t="shared" si="13"/>
        <v>0</v>
      </c>
      <c r="I214" s="1">
        <f t="shared" si="14"/>
        <v>0</v>
      </c>
      <c r="J214" s="1">
        <f t="shared" si="15"/>
        <v>0</v>
      </c>
      <c r="K214" s="1">
        <v>0</v>
      </c>
      <c r="M214" s="1">
        <v>0</v>
      </c>
      <c r="N214" s="1">
        <v>0</v>
      </c>
      <c r="O214" s="1">
        <v>0</v>
      </c>
      <c r="P214" s="1">
        <v>0</v>
      </c>
    </row>
    <row r="215" spans="1:16" x14ac:dyDescent="0.25">
      <c r="A215" s="1">
        <v>214</v>
      </c>
      <c r="B215" s="1">
        <v>23</v>
      </c>
      <c r="C215">
        <v>-52.386000000000003</v>
      </c>
      <c r="D215">
        <v>-26.589200000000002</v>
      </c>
      <c r="E215" s="1" t="s">
        <v>342</v>
      </c>
      <c r="G215" s="1">
        <f t="shared" si="12"/>
        <v>0</v>
      </c>
      <c r="H215" s="1">
        <f t="shared" si="13"/>
        <v>0.22349999999999992</v>
      </c>
      <c r="I215" s="1">
        <f t="shared" si="14"/>
        <v>0</v>
      </c>
      <c r="J215" s="1">
        <f t="shared" si="15"/>
        <v>0.20190000000000016</v>
      </c>
      <c r="K215" s="1">
        <v>0</v>
      </c>
      <c r="M215" s="1">
        <v>0</v>
      </c>
      <c r="N215" s="1">
        <v>0.29799999999999988</v>
      </c>
      <c r="O215" s="1">
        <v>0</v>
      </c>
      <c r="P215" s="1">
        <v>0.26920000000000022</v>
      </c>
    </row>
    <row r="216" spans="1:16" x14ac:dyDescent="0.25">
      <c r="A216" s="1">
        <v>215</v>
      </c>
      <c r="B216" s="1">
        <v>23</v>
      </c>
      <c r="C216">
        <v>-52.366300000000003</v>
      </c>
      <c r="D216">
        <v>-26.582799999999999</v>
      </c>
      <c r="E216" s="1" t="s">
        <v>342</v>
      </c>
      <c r="G216" s="1">
        <f t="shared" si="12"/>
        <v>0</v>
      </c>
      <c r="H216" s="1">
        <f t="shared" si="13"/>
        <v>0</v>
      </c>
      <c r="I216" s="1">
        <f t="shared" si="14"/>
        <v>0</v>
      </c>
      <c r="J216" s="1">
        <f t="shared" si="15"/>
        <v>0</v>
      </c>
      <c r="K216" s="1">
        <v>0</v>
      </c>
      <c r="M216" s="1">
        <v>0</v>
      </c>
      <c r="N216" s="1">
        <v>0</v>
      </c>
      <c r="O216" s="1">
        <v>0</v>
      </c>
      <c r="P216" s="1">
        <v>0</v>
      </c>
    </row>
    <row r="217" spans="1:16" x14ac:dyDescent="0.25">
      <c r="A217" s="1">
        <v>216</v>
      </c>
      <c r="B217" s="1">
        <v>23</v>
      </c>
      <c r="C217">
        <v>-52.395600000000002</v>
      </c>
      <c r="D217">
        <v>-26.575900000000001</v>
      </c>
      <c r="E217" s="1" t="s">
        <v>342</v>
      </c>
      <c r="G217" s="1">
        <f t="shared" si="12"/>
        <v>0</v>
      </c>
      <c r="H217" s="1">
        <f t="shared" si="13"/>
        <v>0</v>
      </c>
      <c r="I217" s="1">
        <f t="shared" si="14"/>
        <v>0</v>
      </c>
      <c r="J217" s="1">
        <f t="shared" si="15"/>
        <v>0</v>
      </c>
      <c r="K217" s="1">
        <v>0</v>
      </c>
      <c r="M217" s="1">
        <v>0</v>
      </c>
      <c r="N217" s="1">
        <v>0</v>
      </c>
      <c r="O217" s="1">
        <v>0</v>
      </c>
      <c r="P217" s="1">
        <v>0</v>
      </c>
    </row>
    <row r="218" spans="1:16" x14ac:dyDescent="0.25">
      <c r="A218" s="1">
        <v>217</v>
      </c>
      <c r="B218" s="1">
        <v>23</v>
      </c>
      <c r="C218">
        <v>-52.395600000000002</v>
      </c>
      <c r="D218">
        <v>-26.573699999999999</v>
      </c>
      <c r="E218" s="1" t="s">
        <v>342</v>
      </c>
      <c r="G218" s="1">
        <f t="shared" si="12"/>
        <v>0</v>
      </c>
      <c r="H218" s="1">
        <f t="shared" si="13"/>
        <v>0</v>
      </c>
      <c r="I218" s="1">
        <f t="shared" si="14"/>
        <v>0</v>
      </c>
      <c r="J218" s="1">
        <f t="shared" si="15"/>
        <v>0</v>
      </c>
      <c r="K218" s="1">
        <v>0</v>
      </c>
      <c r="M218" s="1">
        <v>0</v>
      </c>
      <c r="N218" s="1">
        <v>0</v>
      </c>
      <c r="O218" s="1">
        <v>0</v>
      </c>
      <c r="P218" s="1">
        <v>0</v>
      </c>
    </row>
    <row r="219" spans="1:16" x14ac:dyDescent="0.25">
      <c r="A219" s="1">
        <v>218</v>
      </c>
      <c r="B219" s="1">
        <v>23</v>
      </c>
      <c r="C219">
        <v>-52.331099999999999</v>
      </c>
      <c r="D219">
        <v>-26.497399999999999</v>
      </c>
      <c r="E219" s="1" t="s">
        <v>342</v>
      </c>
      <c r="G219" s="1">
        <f t="shared" si="12"/>
        <v>0</v>
      </c>
      <c r="H219" s="1">
        <f t="shared" si="13"/>
        <v>0</v>
      </c>
      <c r="I219" s="1">
        <f t="shared" si="14"/>
        <v>0</v>
      </c>
      <c r="J219" s="1">
        <f t="shared" si="15"/>
        <v>0</v>
      </c>
      <c r="K219" s="1">
        <v>0</v>
      </c>
      <c r="M219" s="1">
        <v>0</v>
      </c>
      <c r="N219" s="1">
        <v>0</v>
      </c>
      <c r="O219" s="1">
        <v>0</v>
      </c>
      <c r="P219" s="1">
        <v>0</v>
      </c>
    </row>
    <row r="220" spans="1:16" x14ac:dyDescent="0.25">
      <c r="A220" s="1">
        <v>219</v>
      </c>
      <c r="B220" s="1">
        <v>23</v>
      </c>
      <c r="C220">
        <v>-52.338700000000003</v>
      </c>
      <c r="D220">
        <v>-26.517099999999999</v>
      </c>
      <c r="E220" s="1" t="s">
        <v>342</v>
      </c>
      <c r="G220" s="1">
        <f t="shared" si="12"/>
        <v>0</v>
      </c>
      <c r="H220" s="1">
        <f t="shared" si="13"/>
        <v>7.0500000000000007E-2</v>
      </c>
      <c r="I220" s="1">
        <f t="shared" si="14"/>
        <v>0</v>
      </c>
      <c r="J220" s="1">
        <f t="shared" si="15"/>
        <v>9.0300000000000005E-2</v>
      </c>
      <c r="K220" s="1">
        <v>0</v>
      </c>
      <c r="M220" s="1">
        <v>0</v>
      </c>
      <c r="N220" s="1">
        <v>9.4E-2</v>
      </c>
      <c r="O220" s="1">
        <v>0</v>
      </c>
      <c r="P220" s="1">
        <v>0.12040000000000001</v>
      </c>
    </row>
    <row r="221" spans="1:16" x14ac:dyDescent="0.25">
      <c r="A221" s="1">
        <v>220</v>
      </c>
      <c r="B221" s="1">
        <v>23</v>
      </c>
      <c r="C221">
        <v>-52.319400000000002</v>
      </c>
      <c r="D221">
        <v>-26.543700000000001</v>
      </c>
      <c r="E221" s="1" t="s">
        <v>342</v>
      </c>
      <c r="G221" s="1">
        <f t="shared" si="12"/>
        <v>0</v>
      </c>
      <c r="H221" s="1">
        <f t="shared" si="13"/>
        <v>0</v>
      </c>
      <c r="I221" s="1">
        <f t="shared" si="14"/>
        <v>0</v>
      </c>
      <c r="J221" s="1">
        <f t="shared" si="15"/>
        <v>0</v>
      </c>
      <c r="K221" s="1">
        <v>0</v>
      </c>
      <c r="M221" s="1">
        <v>0</v>
      </c>
      <c r="N221" s="1">
        <v>0</v>
      </c>
      <c r="O221" s="1">
        <v>0</v>
      </c>
      <c r="P221" s="1">
        <v>0</v>
      </c>
    </row>
    <row r="222" spans="1:16" x14ac:dyDescent="0.25">
      <c r="A222" s="1">
        <v>221</v>
      </c>
      <c r="B222" s="1">
        <v>23</v>
      </c>
      <c r="C222">
        <v>-52.29</v>
      </c>
      <c r="D222">
        <v>-26.537299999999998</v>
      </c>
      <c r="E222" s="1" t="s">
        <v>342</v>
      </c>
      <c r="G222" s="1">
        <f t="shared" si="12"/>
        <v>0</v>
      </c>
      <c r="H222" s="1">
        <f t="shared" si="13"/>
        <v>0</v>
      </c>
      <c r="I222" s="1">
        <f t="shared" si="14"/>
        <v>0</v>
      </c>
      <c r="J222" s="1">
        <f t="shared" si="15"/>
        <v>0</v>
      </c>
      <c r="K222" s="1">
        <v>0</v>
      </c>
      <c r="M222" s="1">
        <v>0</v>
      </c>
      <c r="N222" s="1">
        <v>0</v>
      </c>
      <c r="O222" s="1">
        <v>0</v>
      </c>
      <c r="P222" s="1">
        <v>0</v>
      </c>
    </row>
    <row r="223" spans="1:16" x14ac:dyDescent="0.25">
      <c r="A223" s="1">
        <v>222</v>
      </c>
      <c r="B223" s="1">
        <v>23</v>
      </c>
      <c r="C223">
        <v>-52.398000000000003</v>
      </c>
      <c r="D223">
        <v>-26.573699999999999</v>
      </c>
      <c r="E223" s="1" t="s">
        <v>342</v>
      </c>
      <c r="G223" s="1">
        <f t="shared" si="12"/>
        <v>0</v>
      </c>
      <c r="H223" s="1">
        <f t="shared" si="13"/>
        <v>0</v>
      </c>
      <c r="I223" s="1">
        <f t="shared" si="14"/>
        <v>0</v>
      </c>
      <c r="J223" s="1">
        <f t="shared" si="15"/>
        <v>0</v>
      </c>
      <c r="K223" s="1">
        <v>0</v>
      </c>
      <c r="M223" s="1">
        <v>0</v>
      </c>
      <c r="N223" s="1">
        <v>0</v>
      </c>
      <c r="O223" s="1">
        <v>0</v>
      </c>
      <c r="P223" s="1">
        <v>0</v>
      </c>
    </row>
    <row r="224" spans="1:16" x14ac:dyDescent="0.25">
      <c r="A224" s="1">
        <v>223</v>
      </c>
      <c r="B224" s="1">
        <v>23</v>
      </c>
      <c r="C224">
        <v>-52.348500000000001</v>
      </c>
      <c r="D224">
        <v>-26.523599999999998</v>
      </c>
      <c r="E224" s="1" t="s">
        <v>342</v>
      </c>
      <c r="G224" s="1">
        <f t="shared" si="12"/>
        <v>0</v>
      </c>
      <c r="H224" s="1">
        <f t="shared" si="13"/>
        <v>0</v>
      </c>
      <c r="I224" s="1">
        <f t="shared" si="14"/>
        <v>0</v>
      </c>
      <c r="J224" s="1">
        <f t="shared" si="15"/>
        <v>0</v>
      </c>
      <c r="K224" s="1">
        <v>0</v>
      </c>
      <c r="M224" s="1">
        <v>0</v>
      </c>
      <c r="N224" s="1">
        <v>0</v>
      </c>
      <c r="O224" s="1">
        <v>0</v>
      </c>
      <c r="P224" s="1">
        <v>0</v>
      </c>
    </row>
    <row r="225" spans="1:16" x14ac:dyDescent="0.25">
      <c r="A225" s="1">
        <v>224</v>
      </c>
      <c r="B225" s="1">
        <v>23</v>
      </c>
      <c r="C225">
        <v>-52.2851</v>
      </c>
      <c r="D225">
        <v>-26.533000000000001</v>
      </c>
      <c r="E225" s="1" t="s">
        <v>342</v>
      </c>
      <c r="G225" s="1">
        <f t="shared" si="12"/>
        <v>0</v>
      </c>
      <c r="H225" s="1">
        <f t="shared" si="13"/>
        <v>0.15360000000000001</v>
      </c>
      <c r="I225" s="1">
        <f t="shared" si="14"/>
        <v>0</v>
      </c>
      <c r="J225" s="1">
        <f t="shared" si="15"/>
        <v>0.34260000000000002</v>
      </c>
      <c r="K225" s="1">
        <v>0</v>
      </c>
      <c r="M225" s="1">
        <v>0</v>
      </c>
      <c r="N225" s="1">
        <v>0.20480000000000001</v>
      </c>
      <c r="O225" s="1">
        <v>0</v>
      </c>
      <c r="P225" s="1">
        <v>0.45679999999999998</v>
      </c>
    </row>
    <row r="226" spans="1:16" x14ac:dyDescent="0.25">
      <c r="A226" s="1">
        <v>225</v>
      </c>
      <c r="B226" s="1">
        <v>23</v>
      </c>
      <c r="C226">
        <v>-52.345700000000001</v>
      </c>
      <c r="D226">
        <v>-26.490600000000001</v>
      </c>
      <c r="E226" s="1" t="s">
        <v>342</v>
      </c>
      <c r="G226" s="1">
        <f t="shared" si="12"/>
        <v>0</v>
      </c>
      <c r="H226" s="1">
        <f t="shared" si="13"/>
        <v>0</v>
      </c>
      <c r="I226" s="1">
        <f t="shared" si="14"/>
        <v>0</v>
      </c>
      <c r="J226" s="1">
        <f t="shared" si="15"/>
        <v>0</v>
      </c>
      <c r="K226" s="1">
        <v>0</v>
      </c>
      <c r="M226" s="1">
        <v>0</v>
      </c>
      <c r="N226" s="1">
        <v>0</v>
      </c>
      <c r="O226" s="1">
        <v>0</v>
      </c>
      <c r="P226" s="1">
        <v>0</v>
      </c>
    </row>
    <row r="227" spans="1:16" x14ac:dyDescent="0.25">
      <c r="A227" s="1">
        <v>226</v>
      </c>
      <c r="B227" s="1">
        <v>23</v>
      </c>
      <c r="C227">
        <v>-52.3506</v>
      </c>
      <c r="D227">
        <v>-26.492799999999999</v>
      </c>
      <c r="E227" s="1" t="s">
        <v>342</v>
      </c>
      <c r="G227" s="1">
        <f t="shared" si="12"/>
        <v>0</v>
      </c>
      <c r="H227" s="1">
        <f t="shared" si="13"/>
        <v>7.2812999999999928</v>
      </c>
      <c r="I227" s="1">
        <f t="shared" si="14"/>
        <v>0</v>
      </c>
      <c r="J227" s="1">
        <f t="shared" si="15"/>
        <v>0</v>
      </c>
      <c r="K227" s="1">
        <v>0</v>
      </c>
      <c r="M227" s="1">
        <v>0</v>
      </c>
      <c r="N227" s="1">
        <v>9.7083999999999904</v>
      </c>
      <c r="O227" s="1">
        <v>0</v>
      </c>
      <c r="P227" s="1">
        <v>0</v>
      </c>
    </row>
    <row r="228" spans="1:16" x14ac:dyDescent="0.25">
      <c r="A228" s="1">
        <v>227</v>
      </c>
      <c r="B228" s="1">
        <v>23</v>
      </c>
      <c r="C228">
        <v>-52.353499999999897</v>
      </c>
      <c r="D228">
        <v>-26.530100000000001</v>
      </c>
      <c r="E228" s="1" t="s">
        <v>342</v>
      </c>
      <c r="G228" s="1">
        <f t="shared" si="12"/>
        <v>0</v>
      </c>
      <c r="H228" s="1">
        <f t="shared" si="13"/>
        <v>0.1101</v>
      </c>
      <c r="I228" s="1">
        <f t="shared" si="14"/>
        <v>0</v>
      </c>
      <c r="J228" s="1">
        <f t="shared" si="15"/>
        <v>0.16410000000000002</v>
      </c>
      <c r="K228" s="1">
        <v>0</v>
      </c>
      <c r="M228" s="1">
        <v>0</v>
      </c>
      <c r="N228" s="1">
        <v>0.14680000000000001</v>
      </c>
      <c r="O228" s="1">
        <v>0</v>
      </c>
      <c r="P228" s="1">
        <v>0.21880000000000002</v>
      </c>
    </row>
    <row r="229" spans="1:16" x14ac:dyDescent="0.25">
      <c r="A229" s="1">
        <v>228</v>
      </c>
      <c r="B229" s="1">
        <v>23</v>
      </c>
      <c r="C229">
        <v>-52.282600000000002</v>
      </c>
      <c r="D229">
        <v>-26.533000000000001</v>
      </c>
      <c r="E229" s="1" t="s">
        <v>342</v>
      </c>
      <c r="G229" s="1">
        <f t="shared" si="12"/>
        <v>0</v>
      </c>
      <c r="H229" s="1">
        <f t="shared" si="13"/>
        <v>0.11849999999999999</v>
      </c>
      <c r="I229" s="1">
        <f t="shared" si="14"/>
        <v>0</v>
      </c>
      <c r="J229" s="1">
        <f t="shared" si="15"/>
        <v>0.21990000000000001</v>
      </c>
      <c r="K229" s="1">
        <v>0</v>
      </c>
      <c r="M229" s="1">
        <v>0</v>
      </c>
      <c r="N229" s="1">
        <v>0.158</v>
      </c>
      <c r="O229" s="1">
        <v>0</v>
      </c>
      <c r="P229" s="1">
        <v>0.29320000000000002</v>
      </c>
    </row>
    <row r="230" spans="1:16" x14ac:dyDescent="0.25">
      <c r="A230" s="1">
        <v>229</v>
      </c>
      <c r="B230" s="1">
        <v>23</v>
      </c>
      <c r="C230">
        <v>-52.285200000000003</v>
      </c>
      <c r="D230">
        <v>-26.548400000000001</v>
      </c>
      <c r="E230" s="1" t="s">
        <v>342</v>
      </c>
      <c r="G230" s="1">
        <f t="shared" si="12"/>
        <v>0</v>
      </c>
      <c r="H230" s="1">
        <f t="shared" si="13"/>
        <v>1.14E-2</v>
      </c>
      <c r="I230" s="1">
        <f t="shared" si="14"/>
        <v>0</v>
      </c>
      <c r="J230" s="1">
        <f t="shared" si="15"/>
        <v>5.7599999999999998E-2</v>
      </c>
      <c r="K230" s="1">
        <v>0</v>
      </c>
      <c r="M230" s="1">
        <v>0</v>
      </c>
      <c r="N230" s="1">
        <v>1.52E-2</v>
      </c>
      <c r="O230" s="1">
        <v>0</v>
      </c>
      <c r="P230" s="1">
        <v>7.6799999999999993E-2</v>
      </c>
    </row>
    <row r="231" spans="1:16" x14ac:dyDescent="0.25">
      <c r="A231" s="1">
        <v>230</v>
      </c>
      <c r="B231" s="1">
        <v>23</v>
      </c>
      <c r="C231">
        <v>-52.353099999999998</v>
      </c>
      <c r="D231">
        <v>-26.495000000000001</v>
      </c>
      <c r="E231" s="1" t="s">
        <v>342</v>
      </c>
      <c r="G231" s="1">
        <f t="shared" si="12"/>
        <v>0</v>
      </c>
      <c r="H231" s="1">
        <f t="shared" si="13"/>
        <v>0</v>
      </c>
      <c r="I231" s="1">
        <f t="shared" si="14"/>
        <v>0</v>
      </c>
      <c r="J231" s="1">
        <f t="shared" si="15"/>
        <v>0</v>
      </c>
      <c r="K231" s="1">
        <v>0</v>
      </c>
      <c r="M231" s="1">
        <v>0</v>
      </c>
      <c r="N231" s="1">
        <v>0</v>
      </c>
      <c r="O231" s="1">
        <v>0</v>
      </c>
      <c r="P231" s="1">
        <v>0</v>
      </c>
    </row>
    <row r="232" spans="1:16" x14ac:dyDescent="0.25">
      <c r="A232" s="1">
        <v>231</v>
      </c>
      <c r="B232" s="1">
        <v>23</v>
      </c>
      <c r="C232">
        <v>-52.3506</v>
      </c>
      <c r="D232">
        <v>-26.495000000000001</v>
      </c>
      <c r="E232" s="1" t="s">
        <v>342</v>
      </c>
      <c r="G232" s="1">
        <f t="shared" si="12"/>
        <v>0</v>
      </c>
      <c r="H232" s="1">
        <f t="shared" si="13"/>
        <v>0</v>
      </c>
      <c r="I232" s="1">
        <f t="shared" si="14"/>
        <v>0</v>
      </c>
      <c r="J232" s="1">
        <f t="shared" si="15"/>
        <v>0</v>
      </c>
      <c r="K232" s="1">
        <v>0</v>
      </c>
      <c r="M232" s="1">
        <v>0</v>
      </c>
      <c r="N232" s="1">
        <v>0</v>
      </c>
      <c r="O232" s="1">
        <v>0</v>
      </c>
      <c r="P232" s="1">
        <v>0</v>
      </c>
    </row>
    <row r="233" spans="1:16" x14ac:dyDescent="0.25">
      <c r="A233" s="1">
        <v>232</v>
      </c>
      <c r="B233" s="1">
        <v>23</v>
      </c>
      <c r="C233">
        <v>-52.280200000000001</v>
      </c>
      <c r="D233">
        <v>-26.5352</v>
      </c>
      <c r="E233" s="1" t="s">
        <v>342</v>
      </c>
      <c r="G233" s="1">
        <f t="shared" si="12"/>
        <v>0</v>
      </c>
      <c r="H233" s="1">
        <f t="shared" si="13"/>
        <v>0</v>
      </c>
      <c r="I233" s="1">
        <f t="shared" si="14"/>
        <v>0</v>
      </c>
      <c r="J233" s="1">
        <f t="shared" si="15"/>
        <v>0</v>
      </c>
      <c r="K233" s="1">
        <v>0</v>
      </c>
      <c r="M233" s="1">
        <v>0</v>
      </c>
      <c r="N233" s="1">
        <v>0</v>
      </c>
      <c r="O233" s="1">
        <v>0</v>
      </c>
      <c r="P233" s="1">
        <v>0</v>
      </c>
    </row>
    <row r="234" spans="1:16" x14ac:dyDescent="0.25">
      <c r="A234" s="1">
        <v>233</v>
      </c>
      <c r="B234" s="1">
        <v>23</v>
      </c>
      <c r="C234">
        <v>-52.282499999999999</v>
      </c>
      <c r="D234">
        <v>-26.521999999999998</v>
      </c>
      <c r="E234" s="1" t="s">
        <v>342</v>
      </c>
      <c r="G234" s="1">
        <f t="shared" si="12"/>
        <v>0</v>
      </c>
      <c r="H234" s="1">
        <f t="shared" si="13"/>
        <v>27.305100000000003</v>
      </c>
      <c r="I234" s="1">
        <f t="shared" si="14"/>
        <v>0</v>
      </c>
      <c r="J234" s="1">
        <f t="shared" si="15"/>
        <v>0</v>
      </c>
      <c r="K234" s="1">
        <v>0</v>
      </c>
      <c r="M234" s="1">
        <v>0</v>
      </c>
      <c r="N234" s="1">
        <v>36.406800000000004</v>
      </c>
      <c r="O234" s="1">
        <v>0</v>
      </c>
      <c r="P234" s="1">
        <v>0</v>
      </c>
    </row>
    <row r="235" spans="1:16" x14ac:dyDescent="0.25">
      <c r="A235" s="1">
        <v>234</v>
      </c>
      <c r="B235" s="1">
        <v>23</v>
      </c>
      <c r="C235">
        <v>-52.282800000000002</v>
      </c>
      <c r="D235">
        <v>-26.552800000000001</v>
      </c>
      <c r="E235" s="1" t="s">
        <v>342</v>
      </c>
      <c r="G235" s="1">
        <f t="shared" si="12"/>
        <v>0</v>
      </c>
      <c r="H235" s="1">
        <f t="shared" si="13"/>
        <v>54.610200000000006</v>
      </c>
      <c r="I235" s="1">
        <f t="shared" si="14"/>
        <v>0</v>
      </c>
      <c r="J235" s="1">
        <f t="shared" si="15"/>
        <v>0</v>
      </c>
      <c r="K235" s="1">
        <v>0</v>
      </c>
      <c r="M235" s="1">
        <v>0</v>
      </c>
      <c r="N235" s="1">
        <v>72.813600000000008</v>
      </c>
      <c r="O235" s="1">
        <v>0</v>
      </c>
      <c r="P235" s="1">
        <v>0</v>
      </c>
    </row>
    <row r="236" spans="1:16" x14ac:dyDescent="0.25">
      <c r="A236" s="1">
        <v>235</v>
      </c>
      <c r="B236" s="1">
        <v>23</v>
      </c>
      <c r="C236">
        <v>-52.414499999999897</v>
      </c>
      <c r="D236">
        <v>-26.525200000000002</v>
      </c>
      <c r="E236" s="1" t="s">
        <v>342</v>
      </c>
      <c r="G236" s="1">
        <f t="shared" si="12"/>
        <v>0</v>
      </c>
      <c r="H236" s="1">
        <f t="shared" si="13"/>
        <v>7.2812999999999928</v>
      </c>
      <c r="I236" s="1">
        <f t="shared" si="14"/>
        <v>0</v>
      </c>
      <c r="J236" s="1">
        <f t="shared" si="15"/>
        <v>0</v>
      </c>
      <c r="K236" s="1">
        <v>0</v>
      </c>
      <c r="M236" s="1">
        <v>0</v>
      </c>
      <c r="N236" s="1">
        <v>9.7083999999999904</v>
      </c>
      <c r="O236" s="1">
        <v>0</v>
      </c>
      <c r="P236" s="1">
        <v>0</v>
      </c>
    </row>
    <row r="237" spans="1:16" x14ac:dyDescent="0.25">
      <c r="A237" s="1">
        <v>236</v>
      </c>
      <c r="B237" s="1">
        <v>23</v>
      </c>
      <c r="C237">
        <v>-52.277999999999999</v>
      </c>
      <c r="D237">
        <v>-26.557200000000002</v>
      </c>
      <c r="E237" s="1" t="s">
        <v>342</v>
      </c>
      <c r="G237" s="1">
        <f t="shared" si="12"/>
        <v>0</v>
      </c>
      <c r="H237" s="1">
        <f t="shared" si="13"/>
        <v>0</v>
      </c>
      <c r="I237" s="1">
        <f t="shared" si="14"/>
        <v>0</v>
      </c>
      <c r="J237" s="1">
        <f t="shared" si="15"/>
        <v>0</v>
      </c>
      <c r="K237" s="1">
        <v>0</v>
      </c>
      <c r="M237" s="1">
        <v>0</v>
      </c>
      <c r="N237" s="1">
        <v>0</v>
      </c>
      <c r="O237" s="1">
        <v>0</v>
      </c>
      <c r="P237" s="1">
        <v>0</v>
      </c>
    </row>
    <row r="238" spans="1:16" x14ac:dyDescent="0.25">
      <c r="A238" s="1">
        <v>237</v>
      </c>
      <c r="B238" s="1">
        <v>23</v>
      </c>
      <c r="C238">
        <v>-52.277799999999999</v>
      </c>
      <c r="D238">
        <v>-26.537400000000002</v>
      </c>
      <c r="E238" s="1" t="s">
        <v>342</v>
      </c>
      <c r="G238" s="1">
        <f t="shared" si="12"/>
        <v>0</v>
      </c>
      <c r="H238" s="1">
        <f t="shared" si="13"/>
        <v>0</v>
      </c>
      <c r="I238" s="1">
        <f t="shared" si="14"/>
        <v>0</v>
      </c>
      <c r="J238" s="1">
        <f t="shared" si="15"/>
        <v>0</v>
      </c>
      <c r="K238" s="1">
        <v>0</v>
      </c>
      <c r="M238" s="1">
        <v>0</v>
      </c>
      <c r="N238" s="1">
        <v>0</v>
      </c>
      <c r="O238" s="1">
        <v>0</v>
      </c>
      <c r="P238" s="1">
        <v>0</v>
      </c>
    </row>
    <row r="239" spans="1:16" x14ac:dyDescent="0.25">
      <c r="A239" s="1">
        <v>238</v>
      </c>
      <c r="B239" s="1">
        <v>23</v>
      </c>
      <c r="C239">
        <v>-52.278100000000002</v>
      </c>
      <c r="D239">
        <v>-26.563800000000001</v>
      </c>
      <c r="E239" s="1" t="s">
        <v>342</v>
      </c>
      <c r="G239" s="1">
        <f t="shared" si="12"/>
        <v>0</v>
      </c>
      <c r="H239" s="1">
        <f t="shared" si="13"/>
        <v>0</v>
      </c>
      <c r="I239" s="1">
        <f t="shared" si="14"/>
        <v>0</v>
      </c>
      <c r="J239" s="1">
        <f t="shared" si="15"/>
        <v>0</v>
      </c>
      <c r="K239" s="1">
        <v>0</v>
      </c>
      <c r="M239" s="1">
        <v>0</v>
      </c>
      <c r="N239" s="1">
        <v>0</v>
      </c>
      <c r="O239" s="1">
        <v>0</v>
      </c>
      <c r="P239" s="1">
        <v>0</v>
      </c>
    </row>
    <row r="240" spans="1:16" x14ac:dyDescent="0.25">
      <c r="A240" s="1">
        <v>239</v>
      </c>
      <c r="B240" s="1">
        <v>23</v>
      </c>
      <c r="C240">
        <v>-52.277799999999999</v>
      </c>
      <c r="D240">
        <v>-26.5396</v>
      </c>
      <c r="E240" s="1" t="s">
        <v>342</v>
      </c>
      <c r="G240" s="1">
        <f t="shared" si="12"/>
        <v>0</v>
      </c>
      <c r="H240" s="1">
        <f t="shared" si="13"/>
        <v>2.427</v>
      </c>
      <c r="I240" s="1">
        <f t="shared" si="14"/>
        <v>0</v>
      </c>
      <c r="J240" s="1">
        <f t="shared" si="15"/>
        <v>0</v>
      </c>
      <c r="K240" s="1">
        <v>0</v>
      </c>
      <c r="M240" s="1">
        <v>0</v>
      </c>
      <c r="N240" s="1">
        <v>3.2360000000000002</v>
      </c>
      <c r="O240" s="1">
        <v>0</v>
      </c>
      <c r="P240" s="1">
        <v>0</v>
      </c>
    </row>
    <row r="241" spans="1:16" x14ac:dyDescent="0.25">
      <c r="A241" s="1">
        <v>240</v>
      </c>
      <c r="B241" s="1">
        <v>23</v>
      </c>
      <c r="C241">
        <v>-52.255600000000001</v>
      </c>
      <c r="D241">
        <v>-26.52</v>
      </c>
      <c r="E241" s="1" t="s">
        <v>342</v>
      </c>
      <c r="G241" s="1">
        <f t="shared" si="12"/>
        <v>0</v>
      </c>
      <c r="H241" s="1">
        <f t="shared" si="13"/>
        <v>0</v>
      </c>
      <c r="I241" s="1">
        <f t="shared" si="14"/>
        <v>0</v>
      </c>
      <c r="J241" s="1">
        <f t="shared" si="15"/>
        <v>0</v>
      </c>
      <c r="K241" s="1">
        <v>0</v>
      </c>
      <c r="M241" s="1">
        <v>0</v>
      </c>
      <c r="N241" s="1">
        <v>0</v>
      </c>
      <c r="O241" s="1">
        <v>0</v>
      </c>
      <c r="P241" s="1">
        <v>0</v>
      </c>
    </row>
    <row r="242" spans="1:16" x14ac:dyDescent="0.25">
      <c r="A242" s="1">
        <v>241</v>
      </c>
      <c r="B242" s="1">
        <v>23</v>
      </c>
      <c r="C242">
        <v>-52.294499999999999</v>
      </c>
      <c r="D242">
        <v>-26.504300000000001</v>
      </c>
      <c r="E242" s="1" t="s">
        <v>342</v>
      </c>
      <c r="G242" s="1">
        <f t="shared" si="12"/>
        <v>0</v>
      </c>
      <c r="H242" s="1">
        <f t="shared" si="13"/>
        <v>7.2812999999999928</v>
      </c>
      <c r="I242" s="1">
        <f t="shared" si="14"/>
        <v>0</v>
      </c>
      <c r="J242" s="1">
        <f t="shared" si="15"/>
        <v>0</v>
      </c>
      <c r="K242" s="1">
        <v>0</v>
      </c>
      <c r="M242" s="1">
        <v>0</v>
      </c>
      <c r="N242" s="1">
        <v>9.7083999999999904</v>
      </c>
      <c r="O242" s="1">
        <v>0</v>
      </c>
      <c r="P242" s="1">
        <v>0</v>
      </c>
    </row>
    <row r="243" spans="1:16" x14ac:dyDescent="0.25">
      <c r="A243" s="1">
        <v>242</v>
      </c>
      <c r="B243" s="1">
        <v>23</v>
      </c>
      <c r="C243">
        <v>-52.272500000000001</v>
      </c>
      <c r="D243">
        <v>-26.502300000000002</v>
      </c>
      <c r="E243" s="1" t="s">
        <v>342</v>
      </c>
      <c r="G243" s="1">
        <f t="shared" si="12"/>
        <v>0</v>
      </c>
      <c r="H243" s="1">
        <f t="shared" si="13"/>
        <v>0</v>
      </c>
      <c r="I243" s="1">
        <f t="shared" si="14"/>
        <v>0</v>
      </c>
      <c r="J243" s="1">
        <f t="shared" si="15"/>
        <v>0</v>
      </c>
      <c r="K243" s="1">
        <v>0</v>
      </c>
      <c r="M243" s="1">
        <v>0</v>
      </c>
      <c r="N243" s="1">
        <v>0</v>
      </c>
      <c r="O243" s="1">
        <v>0</v>
      </c>
      <c r="P243" s="1">
        <v>0</v>
      </c>
    </row>
    <row r="244" spans="1:16" x14ac:dyDescent="0.25">
      <c r="A244" s="1">
        <v>243</v>
      </c>
      <c r="B244" s="1">
        <v>23</v>
      </c>
      <c r="C244">
        <v>-52.335700000000003</v>
      </c>
      <c r="D244">
        <v>-26.475300000000001</v>
      </c>
      <c r="E244" s="1" t="s">
        <v>342</v>
      </c>
      <c r="G244" s="1">
        <f t="shared" si="12"/>
        <v>0</v>
      </c>
      <c r="H244" s="1">
        <f t="shared" si="13"/>
        <v>0.73439999999999994</v>
      </c>
      <c r="I244" s="1">
        <f t="shared" si="14"/>
        <v>0</v>
      </c>
      <c r="J244" s="1">
        <f t="shared" si="15"/>
        <v>0.48030000000000073</v>
      </c>
      <c r="K244" s="1">
        <v>0</v>
      </c>
      <c r="M244" s="1">
        <v>0</v>
      </c>
      <c r="N244" s="1">
        <v>0.97919999999999996</v>
      </c>
      <c r="O244" s="1">
        <v>0</v>
      </c>
      <c r="P244" s="1">
        <v>0.64040000000000097</v>
      </c>
    </row>
    <row r="245" spans="1:16" x14ac:dyDescent="0.25">
      <c r="A245" s="1">
        <v>244</v>
      </c>
      <c r="B245" s="1">
        <v>23</v>
      </c>
      <c r="C245">
        <v>-52.253100000000003</v>
      </c>
      <c r="D245">
        <v>-26.517900000000001</v>
      </c>
      <c r="E245" s="1" t="s">
        <v>342</v>
      </c>
      <c r="G245" s="1">
        <f t="shared" si="12"/>
        <v>0</v>
      </c>
      <c r="H245" s="1">
        <f t="shared" si="13"/>
        <v>0.31920000000000071</v>
      </c>
      <c r="I245" s="1">
        <f t="shared" si="14"/>
        <v>0</v>
      </c>
      <c r="J245" s="1">
        <f t="shared" si="15"/>
        <v>0.22079999999999991</v>
      </c>
      <c r="K245" s="1">
        <v>0</v>
      </c>
      <c r="M245" s="1">
        <v>0</v>
      </c>
      <c r="N245" s="1">
        <v>0.42560000000000092</v>
      </c>
      <c r="O245" s="1">
        <v>0</v>
      </c>
      <c r="P245" s="1">
        <v>0.29439999999999988</v>
      </c>
    </row>
    <row r="246" spans="1:16" x14ac:dyDescent="0.25">
      <c r="A246" s="1">
        <v>245</v>
      </c>
      <c r="B246" s="1">
        <v>23</v>
      </c>
      <c r="C246">
        <v>-52.250700000000002</v>
      </c>
      <c r="D246">
        <v>-26.522300000000001</v>
      </c>
      <c r="E246" s="1" t="s">
        <v>342</v>
      </c>
      <c r="G246" s="1">
        <f t="shared" si="12"/>
        <v>0</v>
      </c>
      <c r="H246" s="1">
        <f t="shared" si="13"/>
        <v>0</v>
      </c>
      <c r="I246" s="1">
        <f t="shared" si="14"/>
        <v>0</v>
      </c>
      <c r="J246" s="1">
        <f t="shared" si="15"/>
        <v>0</v>
      </c>
      <c r="K246" s="1">
        <v>0</v>
      </c>
      <c r="M246" s="1">
        <v>0</v>
      </c>
      <c r="N246" s="1">
        <v>0</v>
      </c>
      <c r="O246" s="1">
        <v>0</v>
      </c>
      <c r="P246" s="1">
        <v>0</v>
      </c>
    </row>
    <row r="247" spans="1:16" x14ac:dyDescent="0.25">
      <c r="A247" s="1">
        <v>246</v>
      </c>
      <c r="B247" s="1">
        <v>23</v>
      </c>
      <c r="C247">
        <v>-52.250599999999999</v>
      </c>
      <c r="D247">
        <v>-26.5091</v>
      </c>
      <c r="E247" s="1" t="s">
        <v>342</v>
      </c>
      <c r="G247" s="1">
        <f t="shared" si="12"/>
        <v>0</v>
      </c>
      <c r="H247" s="1">
        <f t="shared" si="13"/>
        <v>36.406799999999997</v>
      </c>
      <c r="I247" s="1">
        <f t="shared" si="14"/>
        <v>0</v>
      </c>
      <c r="J247" s="1">
        <f t="shared" si="15"/>
        <v>0</v>
      </c>
      <c r="K247" s="1">
        <v>0</v>
      </c>
      <c r="M247" s="1">
        <v>0</v>
      </c>
      <c r="N247" s="1">
        <v>48.542399999999994</v>
      </c>
      <c r="O247" s="1">
        <v>0</v>
      </c>
      <c r="P247" s="1">
        <v>0</v>
      </c>
    </row>
    <row r="248" spans="1:16" x14ac:dyDescent="0.25">
      <c r="A248" s="1">
        <v>247</v>
      </c>
      <c r="B248" s="1">
        <v>23</v>
      </c>
      <c r="C248">
        <v>-52.245899999999999</v>
      </c>
      <c r="D248">
        <v>-26.5245</v>
      </c>
      <c r="E248" s="1" t="s">
        <v>342</v>
      </c>
      <c r="G248" s="1">
        <f t="shared" si="12"/>
        <v>0</v>
      </c>
      <c r="H248" s="1">
        <f t="shared" si="13"/>
        <v>7.2812999999999928</v>
      </c>
      <c r="I248" s="1">
        <f t="shared" si="14"/>
        <v>0</v>
      </c>
      <c r="J248" s="1">
        <f t="shared" si="15"/>
        <v>0</v>
      </c>
      <c r="K248" s="1">
        <v>0</v>
      </c>
      <c r="M248" s="1">
        <v>0</v>
      </c>
      <c r="N248" s="1">
        <v>9.7083999999999904</v>
      </c>
      <c r="O248" s="1">
        <v>0</v>
      </c>
      <c r="P248" s="1">
        <v>0</v>
      </c>
    </row>
    <row r="249" spans="1:16" x14ac:dyDescent="0.25">
      <c r="A249" s="1">
        <v>248</v>
      </c>
      <c r="B249" s="1">
        <v>23</v>
      </c>
      <c r="C249">
        <v>-52.343000000000004</v>
      </c>
      <c r="D249">
        <v>-26.4665</v>
      </c>
      <c r="E249" s="1" t="s">
        <v>342</v>
      </c>
      <c r="G249" s="1">
        <f t="shared" si="12"/>
        <v>0</v>
      </c>
      <c r="H249" s="1">
        <f t="shared" si="13"/>
        <v>0</v>
      </c>
      <c r="I249" s="1">
        <f t="shared" si="14"/>
        <v>0</v>
      </c>
      <c r="J249" s="1">
        <f t="shared" si="15"/>
        <v>0</v>
      </c>
      <c r="K249" s="1">
        <v>0</v>
      </c>
      <c r="M249" s="1">
        <v>0</v>
      </c>
      <c r="N249" s="1">
        <v>0</v>
      </c>
      <c r="O249" s="1">
        <v>0</v>
      </c>
      <c r="P249" s="1">
        <v>0</v>
      </c>
    </row>
    <row r="250" spans="1:16" x14ac:dyDescent="0.25">
      <c r="A250" s="1">
        <v>249</v>
      </c>
      <c r="B250" s="1">
        <v>23</v>
      </c>
      <c r="C250">
        <v>-52.253</v>
      </c>
      <c r="D250">
        <v>-26.5091</v>
      </c>
      <c r="E250" s="1" t="s">
        <v>342</v>
      </c>
      <c r="G250" s="1">
        <f t="shared" si="12"/>
        <v>0</v>
      </c>
      <c r="H250" s="1">
        <f t="shared" si="13"/>
        <v>3.6408</v>
      </c>
      <c r="I250" s="1">
        <f t="shared" si="14"/>
        <v>0</v>
      </c>
      <c r="J250" s="1">
        <f t="shared" si="15"/>
        <v>0</v>
      </c>
      <c r="K250" s="1">
        <v>0</v>
      </c>
      <c r="M250" s="1">
        <v>0</v>
      </c>
      <c r="N250" s="1">
        <v>4.8544</v>
      </c>
      <c r="O250" s="1">
        <v>0</v>
      </c>
      <c r="P250" s="1">
        <v>0</v>
      </c>
    </row>
    <row r="251" spans="1:16" x14ac:dyDescent="0.25">
      <c r="A251" s="1">
        <v>250</v>
      </c>
      <c r="B251" s="1">
        <v>23</v>
      </c>
      <c r="C251">
        <v>-52.345399999999998</v>
      </c>
      <c r="D251">
        <v>-26.464200000000002</v>
      </c>
      <c r="E251" s="1" t="s">
        <v>342</v>
      </c>
      <c r="G251" s="1">
        <f t="shared" si="12"/>
        <v>0</v>
      </c>
      <c r="H251" s="1">
        <f t="shared" si="13"/>
        <v>2.427</v>
      </c>
      <c r="I251" s="1">
        <f t="shared" si="14"/>
        <v>0</v>
      </c>
      <c r="J251" s="1">
        <f t="shared" si="15"/>
        <v>0</v>
      </c>
      <c r="K251" s="1">
        <v>0</v>
      </c>
      <c r="M251" s="1">
        <v>0</v>
      </c>
      <c r="N251" s="1">
        <v>3.2360000000000002</v>
      </c>
      <c r="O251" s="1">
        <v>0</v>
      </c>
      <c r="P251" s="1">
        <v>0</v>
      </c>
    </row>
    <row r="252" spans="1:16" x14ac:dyDescent="0.25">
      <c r="A252" s="1">
        <v>251</v>
      </c>
      <c r="B252" s="1">
        <v>23</v>
      </c>
      <c r="C252">
        <v>-52.247999999999998</v>
      </c>
      <c r="D252">
        <v>-26.500299999999999</v>
      </c>
      <c r="E252" s="1" t="s">
        <v>342</v>
      </c>
      <c r="G252" s="1">
        <f t="shared" si="12"/>
        <v>0</v>
      </c>
      <c r="H252" s="1">
        <f t="shared" si="13"/>
        <v>0</v>
      </c>
      <c r="I252" s="1">
        <f t="shared" si="14"/>
        <v>0</v>
      </c>
      <c r="J252" s="1">
        <f t="shared" si="15"/>
        <v>0</v>
      </c>
      <c r="K252" s="1">
        <v>0</v>
      </c>
      <c r="M252" s="1">
        <v>0</v>
      </c>
      <c r="N252" s="1">
        <v>0</v>
      </c>
      <c r="O252" s="1">
        <v>0</v>
      </c>
      <c r="P252" s="1">
        <v>0</v>
      </c>
    </row>
    <row r="253" spans="1:16" x14ac:dyDescent="0.25">
      <c r="A253" s="1">
        <v>252</v>
      </c>
      <c r="B253" s="1">
        <v>23</v>
      </c>
      <c r="C253">
        <v>-52.3477999999999</v>
      </c>
      <c r="D253">
        <v>-26.464200000000002</v>
      </c>
      <c r="E253" s="1" t="s">
        <v>342</v>
      </c>
      <c r="G253" s="1">
        <f t="shared" si="12"/>
        <v>0</v>
      </c>
      <c r="H253" s="1">
        <f t="shared" si="13"/>
        <v>0</v>
      </c>
      <c r="I253" s="1">
        <f t="shared" si="14"/>
        <v>0</v>
      </c>
      <c r="J253" s="1">
        <f t="shared" si="15"/>
        <v>0</v>
      </c>
      <c r="K253" s="1">
        <v>0</v>
      </c>
      <c r="M253" s="1">
        <v>0</v>
      </c>
      <c r="N253" s="1">
        <v>0</v>
      </c>
      <c r="O253" s="1">
        <v>0</v>
      </c>
      <c r="P253" s="1">
        <v>0</v>
      </c>
    </row>
    <row r="254" spans="1:16" x14ac:dyDescent="0.25">
      <c r="A254" s="1">
        <v>253</v>
      </c>
      <c r="B254" s="1">
        <v>23</v>
      </c>
      <c r="C254">
        <v>-52.328299999999999</v>
      </c>
      <c r="D254">
        <v>-26.468800000000002</v>
      </c>
      <c r="E254" s="1" t="s">
        <v>342</v>
      </c>
      <c r="G254" s="1">
        <f t="shared" si="12"/>
        <v>0</v>
      </c>
      <c r="H254" s="1">
        <f t="shared" si="13"/>
        <v>0</v>
      </c>
      <c r="I254" s="1">
        <f t="shared" si="14"/>
        <v>0</v>
      </c>
      <c r="J254" s="1">
        <f t="shared" si="15"/>
        <v>0</v>
      </c>
      <c r="K254" s="1">
        <v>0</v>
      </c>
      <c r="M254" s="1">
        <v>0</v>
      </c>
      <c r="N254" s="1">
        <v>0</v>
      </c>
      <c r="O254" s="1">
        <v>0</v>
      </c>
      <c r="P254" s="1">
        <v>0</v>
      </c>
    </row>
    <row r="255" spans="1:16" x14ac:dyDescent="0.25">
      <c r="A255" s="1">
        <v>254</v>
      </c>
      <c r="B255" s="1">
        <v>23</v>
      </c>
      <c r="C255">
        <v>-52.238500000000002</v>
      </c>
      <c r="D255">
        <v>-26.526800000000001</v>
      </c>
      <c r="E255" s="1" t="s">
        <v>342</v>
      </c>
      <c r="G255" s="1">
        <f t="shared" si="12"/>
        <v>0</v>
      </c>
      <c r="H255" s="1">
        <f t="shared" si="13"/>
        <v>0</v>
      </c>
      <c r="I255" s="1">
        <f t="shared" si="14"/>
        <v>0</v>
      </c>
      <c r="J255" s="1">
        <f t="shared" si="15"/>
        <v>0</v>
      </c>
      <c r="K255" s="1">
        <v>0</v>
      </c>
      <c r="M255" s="1">
        <v>0</v>
      </c>
      <c r="N255" s="1">
        <v>0</v>
      </c>
      <c r="O255" s="1">
        <v>0</v>
      </c>
      <c r="P255" s="1">
        <v>0</v>
      </c>
    </row>
    <row r="256" spans="1:16" x14ac:dyDescent="0.25">
      <c r="A256" s="1">
        <v>255</v>
      </c>
      <c r="B256" s="1">
        <v>23</v>
      </c>
      <c r="C256">
        <v>-52.328299999999999</v>
      </c>
      <c r="D256">
        <v>-26.4666</v>
      </c>
      <c r="E256" s="1" t="s">
        <v>342</v>
      </c>
      <c r="G256" s="1">
        <f t="shared" si="12"/>
        <v>0</v>
      </c>
      <c r="H256" s="1">
        <f t="shared" si="13"/>
        <v>0</v>
      </c>
      <c r="I256" s="1">
        <f t="shared" si="14"/>
        <v>0</v>
      </c>
      <c r="J256" s="1">
        <f t="shared" si="15"/>
        <v>0</v>
      </c>
      <c r="K256" s="1">
        <v>0</v>
      </c>
      <c r="M256" s="1">
        <v>0</v>
      </c>
      <c r="N256" s="1">
        <v>0</v>
      </c>
      <c r="O256" s="1">
        <v>0</v>
      </c>
      <c r="P256" s="1">
        <v>0</v>
      </c>
    </row>
    <row r="257" spans="1:16" x14ac:dyDescent="0.25">
      <c r="A257" s="1">
        <v>256</v>
      </c>
      <c r="B257" s="1">
        <v>23</v>
      </c>
      <c r="C257">
        <v>-52.245600000000003</v>
      </c>
      <c r="D257">
        <v>-26.495899999999999</v>
      </c>
      <c r="E257" s="1" t="s">
        <v>342</v>
      </c>
      <c r="G257" s="1">
        <f t="shared" si="12"/>
        <v>0</v>
      </c>
      <c r="H257" s="1">
        <f t="shared" si="13"/>
        <v>2.427</v>
      </c>
      <c r="I257" s="1">
        <f t="shared" si="14"/>
        <v>0</v>
      </c>
      <c r="J257" s="1">
        <f t="shared" si="15"/>
        <v>0</v>
      </c>
      <c r="K257" s="1">
        <v>0</v>
      </c>
      <c r="M257" s="1">
        <v>0</v>
      </c>
      <c r="N257" s="1">
        <v>3.2360000000000002</v>
      </c>
      <c r="O257" s="1">
        <v>0</v>
      </c>
      <c r="P257" s="1">
        <v>0</v>
      </c>
    </row>
    <row r="258" spans="1:16" x14ac:dyDescent="0.25">
      <c r="A258" s="1">
        <v>257</v>
      </c>
      <c r="B258" s="1">
        <v>23</v>
      </c>
      <c r="C258">
        <v>-52.238599999999998</v>
      </c>
      <c r="D258">
        <v>-26.529</v>
      </c>
      <c r="E258" s="1" t="s">
        <v>342</v>
      </c>
      <c r="G258" s="1">
        <f t="shared" si="12"/>
        <v>0</v>
      </c>
      <c r="H258" s="1">
        <f t="shared" si="13"/>
        <v>0</v>
      </c>
      <c r="I258" s="1">
        <f t="shared" si="14"/>
        <v>0</v>
      </c>
      <c r="J258" s="1">
        <f t="shared" si="15"/>
        <v>0</v>
      </c>
      <c r="K258" s="1">
        <v>0</v>
      </c>
      <c r="M258" s="1">
        <v>0</v>
      </c>
      <c r="N258" s="1">
        <v>0</v>
      </c>
      <c r="O258" s="1">
        <v>0</v>
      </c>
      <c r="P258" s="1">
        <v>0</v>
      </c>
    </row>
    <row r="259" spans="1:16" x14ac:dyDescent="0.25">
      <c r="A259" s="1">
        <v>258</v>
      </c>
      <c r="B259" s="1">
        <v>23</v>
      </c>
      <c r="C259">
        <v>-52.325800000000001</v>
      </c>
      <c r="D259">
        <v>-26.464400000000001</v>
      </c>
      <c r="E259" s="1" t="s">
        <v>342</v>
      </c>
      <c r="G259" s="1">
        <f t="shared" si="12"/>
        <v>0</v>
      </c>
      <c r="H259" s="1">
        <f t="shared" si="13"/>
        <v>0.49229999999999996</v>
      </c>
      <c r="I259" s="1">
        <f t="shared" si="14"/>
        <v>0</v>
      </c>
      <c r="J259" s="1">
        <f t="shared" si="15"/>
        <v>0.55649999999999999</v>
      </c>
      <c r="K259" s="1">
        <v>0</v>
      </c>
      <c r="M259" s="1">
        <v>0</v>
      </c>
      <c r="N259" s="1">
        <v>0.65639999999999998</v>
      </c>
      <c r="O259" s="1">
        <v>0</v>
      </c>
      <c r="P259" s="1">
        <v>0.74199999999999999</v>
      </c>
    </row>
    <row r="260" spans="1:16" x14ac:dyDescent="0.25">
      <c r="A260" s="1">
        <v>259</v>
      </c>
      <c r="B260" s="1">
        <v>23</v>
      </c>
      <c r="C260">
        <v>-52.243099999999998</v>
      </c>
      <c r="D260">
        <v>-26.498200000000001</v>
      </c>
      <c r="E260" s="1" t="s">
        <v>342</v>
      </c>
      <c r="G260" s="1">
        <f t="shared" ref="G260:G323" si="16">M260*$R$3</f>
        <v>0</v>
      </c>
      <c r="H260" s="1">
        <f t="shared" ref="H260:H323" si="17">N260*$S$3</f>
        <v>0.24479999999999996</v>
      </c>
      <c r="I260" s="1">
        <f t="shared" ref="I260:I323" si="18">O260*$T$3</f>
        <v>0</v>
      </c>
      <c r="J260" s="1">
        <f t="shared" ref="J260:J323" si="19">P260*$U$3</f>
        <v>0.29670000000000002</v>
      </c>
      <c r="K260" s="1">
        <v>0</v>
      </c>
      <c r="M260" s="1">
        <v>0</v>
      </c>
      <c r="N260" s="1">
        <v>0.32639999999999997</v>
      </c>
      <c r="O260" s="1">
        <v>0</v>
      </c>
      <c r="P260" s="1">
        <v>0.39560000000000001</v>
      </c>
    </row>
    <row r="261" spans="1:16" x14ac:dyDescent="0.25">
      <c r="A261" s="1">
        <v>260</v>
      </c>
      <c r="B261" s="1">
        <v>23</v>
      </c>
      <c r="C261">
        <v>-52.238300000000002</v>
      </c>
      <c r="D261">
        <v>-26.502600000000001</v>
      </c>
      <c r="E261" s="1" t="s">
        <v>342</v>
      </c>
      <c r="G261" s="1">
        <f t="shared" si="16"/>
        <v>0</v>
      </c>
      <c r="H261" s="1">
        <f t="shared" si="17"/>
        <v>0.19260000000000002</v>
      </c>
      <c r="I261" s="1">
        <f t="shared" si="18"/>
        <v>0</v>
      </c>
      <c r="J261" s="1">
        <f t="shared" si="19"/>
        <v>0.31739999999999996</v>
      </c>
      <c r="K261" s="1">
        <v>0</v>
      </c>
      <c r="M261" s="1">
        <v>0</v>
      </c>
      <c r="N261" s="1">
        <v>0.25680000000000003</v>
      </c>
      <c r="O261" s="1">
        <v>0</v>
      </c>
      <c r="P261" s="1">
        <v>0.42319999999999997</v>
      </c>
    </row>
    <row r="262" spans="1:16" x14ac:dyDescent="0.25">
      <c r="A262" s="1">
        <v>261</v>
      </c>
      <c r="B262" s="1">
        <v>23</v>
      </c>
      <c r="C262">
        <v>-52.238599999999998</v>
      </c>
      <c r="D262">
        <v>-26.531199999999998</v>
      </c>
      <c r="E262" s="1" t="s">
        <v>342</v>
      </c>
      <c r="G262" s="1">
        <f t="shared" si="16"/>
        <v>0</v>
      </c>
      <c r="H262" s="1">
        <f t="shared" si="17"/>
        <v>0</v>
      </c>
      <c r="I262" s="1">
        <f t="shared" si="18"/>
        <v>0</v>
      </c>
      <c r="J262" s="1">
        <f t="shared" si="19"/>
        <v>0</v>
      </c>
      <c r="K262" s="1">
        <v>0</v>
      </c>
      <c r="M262" s="1">
        <v>0</v>
      </c>
      <c r="N262" s="1">
        <v>0</v>
      </c>
      <c r="O262" s="1">
        <v>0</v>
      </c>
      <c r="P262" s="1">
        <v>0</v>
      </c>
    </row>
    <row r="263" spans="1:16" x14ac:dyDescent="0.25">
      <c r="A263" s="1">
        <v>262</v>
      </c>
      <c r="B263" s="1">
        <v>23</v>
      </c>
      <c r="C263">
        <v>-52.328299999999999</v>
      </c>
      <c r="D263">
        <v>-26.462199999999999</v>
      </c>
      <c r="E263" s="1" t="s">
        <v>342</v>
      </c>
      <c r="G263" s="1">
        <f t="shared" si="16"/>
        <v>0</v>
      </c>
      <c r="H263" s="1">
        <f t="shared" si="17"/>
        <v>5.9699999999999989E-2</v>
      </c>
      <c r="I263" s="1">
        <f t="shared" si="18"/>
        <v>0</v>
      </c>
      <c r="J263" s="1">
        <f t="shared" si="19"/>
        <v>8.43E-2</v>
      </c>
      <c r="K263" s="1">
        <v>0</v>
      </c>
      <c r="M263" s="1">
        <v>0</v>
      </c>
      <c r="N263" s="1">
        <v>7.959999999999999E-2</v>
      </c>
      <c r="O263" s="1">
        <v>0</v>
      </c>
      <c r="P263" s="1">
        <v>0.1124</v>
      </c>
    </row>
    <row r="264" spans="1:16" x14ac:dyDescent="0.25">
      <c r="A264" s="1">
        <v>263</v>
      </c>
      <c r="B264" s="1">
        <v>23</v>
      </c>
      <c r="C264">
        <v>-52.240600000000001</v>
      </c>
      <c r="D264">
        <v>-26.4938</v>
      </c>
      <c r="E264" s="1" t="s">
        <v>342</v>
      </c>
      <c r="G264" s="1">
        <f t="shared" si="16"/>
        <v>0</v>
      </c>
      <c r="H264" s="1">
        <f t="shared" si="17"/>
        <v>0.31349999999999922</v>
      </c>
      <c r="I264" s="1">
        <f t="shared" si="18"/>
        <v>0</v>
      </c>
      <c r="J264" s="1">
        <f t="shared" si="19"/>
        <v>0.30899999999999922</v>
      </c>
      <c r="K264" s="1">
        <v>0</v>
      </c>
      <c r="M264" s="1">
        <v>0</v>
      </c>
      <c r="N264" s="1">
        <v>0.41799999999999898</v>
      </c>
      <c r="O264" s="1">
        <v>0</v>
      </c>
      <c r="P264" s="1">
        <v>0.41199999999999898</v>
      </c>
    </row>
    <row r="265" spans="1:16" x14ac:dyDescent="0.25">
      <c r="A265" s="1">
        <v>264</v>
      </c>
      <c r="B265" s="1">
        <v>23</v>
      </c>
      <c r="C265">
        <v>-52.238599999999998</v>
      </c>
      <c r="D265">
        <v>-26.5334</v>
      </c>
      <c r="E265" s="1" t="s">
        <v>342</v>
      </c>
      <c r="G265" s="1">
        <f t="shared" si="16"/>
        <v>0</v>
      </c>
      <c r="H265" s="1">
        <f t="shared" si="17"/>
        <v>0.3306</v>
      </c>
      <c r="I265" s="1">
        <f t="shared" si="18"/>
        <v>0</v>
      </c>
      <c r="J265" s="1">
        <f t="shared" si="19"/>
        <v>0.35399999999999998</v>
      </c>
      <c r="K265" s="1">
        <v>0</v>
      </c>
      <c r="M265" s="1">
        <v>0</v>
      </c>
      <c r="N265" s="1">
        <v>0.44080000000000003</v>
      </c>
      <c r="O265" s="1">
        <v>0</v>
      </c>
      <c r="P265" s="1">
        <v>0.47199999999999998</v>
      </c>
    </row>
    <row r="266" spans="1:16" x14ac:dyDescent="0.25">
      <c r="A266" s="1">
        <v>265</v>
      </c>
      <c r="B266" s="1">
        <v>23</v>
      </c>
      <c r="C266">
        <v>-52.320900000000002</v>
      </c>
      <c r="D266">
        <v>-26.462299999999999</v>
      </c>
      <c r="E266" s="1" t="s">
        <v>342</v>
      </c>
      <c r="G266" s="1">
        <f t="shared" si="16"/>
        <v>0</v>
      </c>
      <c r="H266" s="1">
        <f t="shared" si="17"/>
        <v>0.1371</v>
      </c>
      <c r="I266" s="1">
        <f t="shared" si="18"/>
        <v>0</v>
      </c>
      <c r="J266" s="1">
        <f t="shared" si="19"/>
        <v>0.18630000000000002</v>
      </c>
      <c r="K266" s="1">
        <v>0</v>
      </c>
      <c r="M266" s="1">
        <v>0</v>
      </c>
      <c r="N266" s="1">
        <v>0.18280000000000002</v>
      </c>
      <c r="O266" s="1">
        <v>0</v>
      </c>
      <c r="P266" s="1">
        <v>0.24840000000000001</v>
      </c>
    </row>
    <row r="267" spans="1:16" x14ac:dyDescent="0.25">
      <c r="A267" s="1">
        <v>266</v>
      </c>
      <c r="B267" s="1">
        <v>23</v>
      </c>
      <c r="C267">
        <v>-52.328200000000002</v>
      </c>
      <c r="D267">
        <v>-26.457799999999999</v>
      </c>
      <c r="E267" s="1" t="s">
        <v>342</v>
      </c>
      <c r="G267" s="1">
        <f t="shared" si="16"/>
        <v>0</v>
      </c>
      <c r="H267" s="1">
        <f t="shared" si="17"/>
        <v>0.1905</v>
      </c>
      <c r="I267" s="1">
        <f t="shared" si="18"/>
        <v>0</v>
      </c>
      <c r="J267" s="1">
        <f t="shared" si="19"/>
        <v>0.25979999999999998</v>
      </c>
      <c r="K267" s="1">
        <v>0</v>
      </c>
      <c r="M267" s="1">
        <v>0</v>
      </c>
      <c r="N267" s="1">
        <v>0.254</v>
      </c>
      <c r="O267" s="1">
        <v>0</v>
      </c>
      <c r="P267" s="1">
        <v>0.34639999999999999</v>
      </c>
    </row>
    <row r="268" spans="1:16" x14ac:dyDescent="0.25">
      <c r="A268" s="1">
        <v>267</v>
      </c>
      <c r="B268" s="1">
        <v>23</v>
      </c>
      <c r="C268">
        <v>-52.236199999999997</v>
      </c>
      <c r="D268">
        <v>-26.5334</v>
      </c>
      <c r="E268" s="1" t="s">
        <v>342</v>
      </c>
      <c r="G268" s="1">
        <f t="shared" si="16"/>
        <v>0</v>
      </c>
      <c r="H268" s="1">
        <f t="shared" si="17"/>
        <v>0</v>
      </c>
      <c r="I268" s="1">
        <f t="shared" si="18"/>
        <v>0</v>
      </c>
      <c r="J268" s="1">
        <f t="shared" si="19"/>
        <v>0</v>
      </c>
      <c r="K268" s="1">
        <v>0</v>
      </c>
      <c r="M268" s="1">
        <v>0</v>
      </c>
      <c r="N268" s="1">
        <v>0</v>
      </c>
      <c r="O268" s="1">
        <v>0</v>
      </c>
      <c r="P268" s="1">
        <v>0</v>
      </c>
    </row>
    <row r="269" spans="1:16" x14ac:dyDescent="0.25">
      <c r="A269" s="1">
        <v>268</v>
      </c>
      <c r="B269" s="1">
        <v>23</v>
      </c>
      <c r="C269">
        <v>-52.328200000000002</v>
      </c>
      <c r="D269">
        <v>-26.4556</v>
      </c>
      <c r="E269" s="1" t="s">
        <v>342</v>
      </c>
      <c r="G269" s="1">
        <f t="shared" si="16"/>
        <v>0</v>
      </c>
      <c r="H269" s="1">
        <f t="shared" si="17"/>
        <v>0</v>
      </c>
      <c r="I269" s="1">
        <f t="shared" si="18"/>
        <v>0</v>
      </c>
      <c r="J269" s="1">
        <f t="shared" si="19"/>
        <v>0</v>
      </c>
      <c r="K269" s="1">
        <v>0</v>
      </c>
      <c r="M269" s="1">
        <v>0</v>
      </c>
      <c r="N269" s="1">
        <v>0</v>
      </c>
      <c r="O269" s="1">
        <v>0</v>
      </c>
      <c r="P269" s="1">
        <v>0</v>
      </c>
    </row>
    <row r="270" spans="1:16" x14ac:dyDescent="0.25">
      <c r="A270" s="1">
        <v>269</v>
      </c>
      <c r="B270" s="1">
        <v>23</v>
      </c>
      <c r="C270">
        <v>-52.330599999999897</v>
      </c>
      <c r="D270">
        <v>-26.453399999999998</v>
      </c>
      <c r="E270" s="1" t="s">
        <v>342</v>
      </c>
      <c r="G270" s="1">
        <f t="shared" si="16"/>
        <v>0</v>
      </c>
      <c r="H270" s="1">
        <f t="shared" si="17"/>
        <v>3.6408</v>
      </c>
      <c r="I270" s="1">
        <f t="shared" si="18"/>
        <v>0</v>
      </c>
      <c r="J270" s="1">
        <f t="shared" si="19"/>
        <v>0</v>
      </c>
      <c r="K270" s="1">
        <v>0</v>
      </c>
      <c r="M270" s="1">
        <v>0</v>
      </c>
      <c r="N270" s="1">
        <v>4.8544</v>
      </c>
      <c r="O270" s="1">
        <v>0</v>
      </c>
      <c r="P270" s="1">
        <v>0</v>
      </c>
    </row>
    <row r="271" spans="1:16" x14ac:dyDescent="0.25">
      <c r="A271" s="1">
        <v>270</v>
      </c>
      <c r="B271" s="1">
        <v>23</v>
      </c>
      <c r="C271">
        <v>-52.240499999999997</v>
      </c>
      <c r="D271">
        <v>-26.484999999999999</v>
      </c>
      <c r="E271" s="1" t="s">
        <v>342</v>
      </c>
      <c r="G271" s="1">
        <f t="shared" si="16"/>
        <v>0</v>
      </c>
      <c r="H271" s="1">
        <f t="shared" si="17"/>
        <v>2.427</v>
      </c>
      <c r="I271" s="1">
        <f t="shared" si="18"/>
        <v>0</v>
      </c>
      <c r="J271" s="1">
        <f t="shared" si="19"/>
        <v>0</v>
      </c>
      <c r="K271" s="1">
        <v>0</v>
      </c>
      <c r="M271" s="1">
        <v>0</v>
      </c>
      <c r="N271" s="1">
        <v>3.2360000000000002</v>
      </c>
      <c r="O271" s="1">
        <v>0</v>
      </c>
      <c r="P271" s="1">
        <v>0</v>
      </c>
    </row>
    <row r="272" spans="1:16" x14ac:dyDescent="0.25">
      <c r="A272" s="1">
        <v>271</v>
      </c>
      <c r="B272" s="1">
        <v>23</v>
      </c>
      <c r="C272">
        <v>-52.318399999999897</v>
      </c>
      <c r="D272">
        <v>-26.457899999999999</v>
      </c>
      <c r="E272" s="1" t="s">
        <v>342</v>
      </c>
      <c r="G272" s="1">
        <f t="shared" si="16"/>
        <v>0</v>
      </c>
      <c r="H272" s="1">
        <f t="shared" si="17"/>
        <v>2.427</v>
      </c>
      <c r="I272" s="1">
        <f t="shared" si="18"/>
        <v>0</v>
      </c>
      <c r="J272" s="1">
        <f t="shared" si="19"/>
        <v>0</v>
      </c>
      <c r="K272" s="1">
        <v>0</v>
      </c>
      <c r="M272" s="1">
        <v>0</v>
      </c>
      <c r="N272" s="1">
        <v>3.2360000000000002</v>
      </c>
      <c r="O272" s="1">
        <v>0</v>
      </c>
      <c r="P272" s="1">
        <v>0</v>
      </c>
    </row>
    <row r="273" spans="1:16" x14ac:dyDescent="0.25">
      <c r="A273" s="1">
        <v>272</v>
      </c>
      <c r="B273" s="1">
        <v>23</v>
      </c>
      <c r="C273">
        <v>-52.240499999999997</v>
      </c>
      <c r="D273">
        <v>-26.482800000000001</v>
      </c>
      <c r="E273" s="1" t="s">
        <v>342</v>
      </c>
      <c r="G273" s="1">
        <f t="shared" si="16"/>
        <v>0</v>
      </c>
      <c r="H273" s="1">
        <f t="shared" si="17"/>
        <v>2.427</v>
      </c>
      <c r="I273" s="1">
        <f t="shared" si="18"/>
        <v>0</v>
      </c>
      <c r="J273" s="1">
        <f t="shared" si="19"/>
        <v>0</v>
      </c>
      <c r="K273" s="1">
        <v>0</v>
      </c>
      <c r="M273" s="1">
        <v>0</v>
      </c>
      <c r="N273" s="1">
        <v>3.2360000000000002</v>
      </c>
      <c r="O273" s="1">
        <v>0</v>
      </c>
      <c r="P273" s="1">
        <v>0</v>
      </c>
    </row>
    <row r="274" spans="1:16" x14ac:dyDescent="0.25">
      <c r="A274" s="1">
        <v>273</v>
      </c>
      <c r="B274" s="1">
        <v>23</v>
      </c>
      <c r="C274">
        <v>-52.2379999999999</v>
      </c>
      <c r="D274">
        <v>-26.478400000000001</v>
      </c>
      <c r="E274" s="1" t="s">
        <v>342</v>
      </c>
      <c r="G274" s="1">
        <f t="shared" si="16"/>
        <v>0</v>
      </c>
      <c r="H274" s="1">
        <f t="shared" si="17"/>
        <v>4.8000000000000001E-2</v>
      </c>
      <c r="I274" s="1">
        <f t="shared" si="18"/>
        <v>0</v>
      </c>
      <c r="J274" s="1">
        <f t="shared" si="19"/>
        <v>7.8E-2</v>
      </c>
      <c r="K274" s="1">
        <v>0</v>
      </c>
      <c r="M274" s="1">
        <v>0</v>
      </c>
      <c r="N274" s="1">
        <v>6.4000000000000001E-2</v>
      </c>
      <c r="O274" s="1">
        <v>0</v>
      </c>
      <c r="P274" s="1">
        <v>0.104</v>
      </c>
    </row>
    <row r="275" spans="1:16" x14ac:dyDescent="0.25">
      <c r="A275" s="1">
        <v>274</v>
      </c>
      <c r="B275" s="1">
        <v>23</v>
      </c>
      <c r="C275">
        <v>-52.2379999999999</v>
      </c>
      <c r="D275">
        <v>-26.476199999999999</v>
      </c>
      <c r="E275" s="1" t="s">
        <v>342</v>
      </c>
      <c r="G275" s="1">
        <f t="shared" si="16"/>
        <v>0</v>
      </c>
      <c r="H275" s="1">
        <f t="shared" si="17"/>
        <v>9.101700000000001</v>
      </c>
      <c r="I275" s="1">
        <f t="shared" si="18"/>
        <v>0</v>
      </c>
      <c r="J275" s="1">
        <f t="shared" si="19"/>
        <v>0</v>
      </c>
      <c r="K275" s="1">
        <v>0</v>
      </c>
      <c r="M275" s="1">
        <v>0</v>
      </c>
      <c r="N275" s="1">
        <v>12.1356</v>
      </c>
      <c r="O275" s="1">
        <v>0</v>
      </c>
      <c r="P275" s="1">
        <v>0</v>
      </c>
    </row>
    <row r="276" spans="1:16" x14ac:dyDescent="0.25">
      <c r="A276" s="1">
        <v>275</v>
      </c>
      <c r="B276" s="1">
        <v>23</v>
      </c>
      <c r="C276">
        <v>-52.320799999999998</v>
      </c>
      <c r="D276">
        <v>-26.453499999999998</v>
      </c>
      <c r="E276" s="1" t="s">
        <v>342</v>
      </c>
      <c r="G276" s="1">
        <f t="shared" si="16"/>
        <v>0</v>
      </c>
      <c r="H276" s="1">
        <f t="shared" si="17"/>
        <v>0.25559999999999999</v>
      </c>
      <c r="I276" s="1">
        <f t="shared" si="18"/>
        <v>0</v>
      </c>
      <c r="J276" s="1">
        <f t="shared" si="19"/>
        <v>0.30870000000000003</v>
      </c>
      <c r="K276" s="1">
        <v>0</v>
      </c>
      <c r="M276" s="1">
        <v>0</v>
      </c>
      <c r="N276" s="1">
        <v>0.34079999999999999</v>
      </c>
      <c r="O276" s="1">
        <v>0</v>
      </c>
      <c r="P276" s="1">
        <v>0.41160000000000002</v>
      </c>
    </row>
    <row r="277" spans="1:16" x14ac:dyDescent="0.25">
      <c r="A277" s="1">
        <v>276</v>
      </c>
      <c r="B277" s="1">
        <v>23</v>
      </c>
      <c r="C277">
        <v>-52.235599999999998</v>
      </c>
      <c r="D277">
        <v>-26.476199999999999</v>
      </c>
      <c r="E277" s="1" t="s">
        <v>342</v>
      </c>
      <c r="G277" s="1">
        <f t="shared" si="16"/>
        <v>0</v>
      </c>
      <c r="H277" s="1">
        <f t="shared" si="17"/>
        <v>0</v>
      </c>
      <c r="I277" s="1">
        <f t="shared" si="18"/>
        <v>0</v>
      </c>
      <c r="J277" s="1">
        <f t="shared" si="19"/>
        <v>0</v>
      </c>
      <c r="K277" s="1">
        <v>0</v>
      </c>
      <c r="M277" s="1">
        <v>0</v>
      </c>
      <c r="N277" s="1">
        <v>0</v>
      </c>
      <c r="O277" s="1">
        <v>0</v>
      </c>
      <c r="P277" s="1">
        <v>0</v>
      </c>
    </row>
    <row r="278" spans="1:16" x14ac:dyDescent="0.25">
      <c r="A278" s="1">
        <v>277</v>
      </c>
      <c r="B278" s="1">
        <v>23</v>
      </c>
      <c r="C278">
        <v>-52.318399999999897</v>
      </c>
      <c r="D278">
        <v>-26.453499999999998</v>
      </c>
      <c r="E278" s="1" t="s">
        <v>342</v>
      </c>
      <c r="G278" s="1">
        <f t="shared" si="16"/>
        <v>0</v>
      </c>
      <c r="H278" s="1">
        <f t="shared" si="17"/>
        <v>0.1134</v>
      </c>
      <c r="I278" s="1">
        <f t="shared" si="18"/>
        <v>0</v>
      </c>
      <c r="J278" s="1">
        <f t="shared" si="19"/>
        <v>0.26879999999999998</v>
      </c>
      <c r="K278" s="1">
        <v>0</v>
      </c>
      <c r="M278" s="1">
        <v>0</v>
      </c>
      <c r="N278" s="1">
        <v>0.1512</v>
      </c>
      <c r="O278" s="1">
        <v>0</v>
      </c>
      <c r="P278" s="1">
        <v>0.3584</v>
      </c>
    </row>
    <row r="279" spans="1:16" x14ac:dyDescent="0.25">
      <c r="A279" s="1">
        <v>278</v>
      </c>
      <c r="B279" s="1">
        <v>23</v>
      </c>
      <c r="C279">
        <v>-52.323300000000003</v>
      </c>
      <c r="D279">
        <v>-26.4513</v>
      </c>
      <c r="E279" s="1" t="s">
        <v>342</v>
      </c>
      <c r="G279" s="1">
        <f t="shared" si="16"/>
        <v>0</v>
      </c>
      <c r="H279" s="1">
        <f t="shared" si="17"/>
        <v>0.58679999999999999</v>
      </c>
      <c r="I279" s="1">
        <f t="shared" si="18"/>
        <v>0</v>
      </c>
      <c r="J279" s="1">
        <f t="shared" si="19"/>
        <v>0.62849999999999995</v>
      </c>
      <c r="K279" s="1">
        <v>0</v>
      </c>
      <c r="M279" s="1">
        <v>0</v>
      </c>
      <c r="N279" s="1">
        <v>0.78239999999999998</v>
      </c>
      <c r="O279" s="1">
        <v>0</v>
      </c>
      <c r="P279" s="1">
        <v>0.83799999999999997</v>
      </c>
    </row>
    <row r="280" spans="1:16" x14ac:dyDescent="0.25">
      <c r="A280" s="1">
        <v>279</v>
      </c>
      <c r="B280" s="1">
        <v>23</v>
      </c>
      <c r="C280">
        <v>-52.240400000000001</v>
      </c>
      <c r="D280">
        <v>-26.471800000000002</v>
      </c>
      <c r="E280" s="1" t="s">
        <v>342</v>
      </c>
      <c r="G280" s="1">
        <f t="shared" si="16"/>
        <v>0</v>
      </c>
      <c r="H280" s="1">
        <f t="shared" si="17"/>
        <v>9.101700000000001</v>
      </c>
      <c r="I280" s="1">
        <f t="shared" si="18"/>
        <v>0</v>
      </c>
      <c r="J280" s="1">
        <f t="shared" si="19"/>
        <v>0</v>
      </c>
      <c r="K280" s="1">
        <v>0</v>
      </c>
      <c r="M280" s="1">
        <v>0</v>
      </c>
      <c r="N280" s="1">
        <v>12.1356</v>
      </c>
      <c r="O280" s="1">
        <v>0</v>
      </c>
      <c r="P280" s="1">
        <v>0</v>
      </c>
    </row>
    <row r="281" spans="1:16" x14ac:dyDescent="0.25">
      <c r="A281" s="1">
        <v>280</v>
      </c>
      <c r="B281" s="1">
        <v>23</v>
      </c>
      <c r="C281">
        <v>-52.328099999999999</v>
      </c>
      <c r="D281">
        <v>-26.4468</v>
      </c>
      <c r="E281" s="1" t="s">
        <v>342</v>
      </c>
      <c r="G281" s="1">
        <f t="shared" si="16"/>
        <v>0</v>
      </c>
      <c r="H281" s="1">
        <f t="shared" si="17"/>
        <v>0</v>
      </c>
      <c r="I281" s="1">
        <f t="shared" si="18"/>
        <v>0</v>
      </c>
      <c r="J281" s="1">
        <f t="shared" si="19"/>
        <v>0</v>
      </c>
      <c r="K281" s="1">
        <v>0</v>
      </c>
      <c r="M281" s="1">
        <v>0</v>
      </c>
      <c r="N281" s="1">
        <v>0</v>
      </c>
      <c r="O281" s="1">
        <v>0</v>
      </c>
      <c r="P281" s="1">
        <v>0</v>
      </c>
    </row>
    <row r="282" spans="1:16" x14ac:dyDescent="0.25">
      <c r="A282" s="1">
        <v>281</v>
      </c>
      <c r="B282" s="1">
        <v>23</v>
      </c>
      <c r="C282">
        <v>-52.235500000000002</v>
      </c>
      <c r="D282">
        <v>-26.4696</v>
      </c>
      <c r="E282" s="1" t="s">
        <v>342</v>
      </c>
      <c r="G282" s="1">
        <f t="shared" si="16"/>
        <v>0</v>
      </c>
      <c r="H282" s="1">
        <f t="shared" si="17"/>
        <v>1.2135</v>
      </c>
      <c r="I282" s="1">
        <f t="shared" si="18"/>
        <v>0</v>
      </c>
      <c r="J282" s="1">
        <f t="shared" si="19"/>
        <v>0</v>
      </c>
      <c r="K282" s="1">
        <v>0</v>
      </c>
      <c r="M282" s="1">
        <v>0</v>
      </c>
      <c r="N282" s="1">
        <v>1.6180000000000001</v>
      </c>
      <c r="O282" s="1">
        <v>0</v>
      </c>
      <c r="P282" s="1">
        <v>0</v>
      </c>
    </row>
    <row r="283" spans="1:16" x14ac:dyDescent="0.25">
      <c r="A283" s="1">
        <v>282</v>
      </c>
      <c r="B283" s="1">
        <v>23</v>
      </c>
      <c r="C283">
        <v>-52.232999999999898</v>
      </c>
      <c r="D283">
        <v>-26.467500000000001</v>
      </c>
      <c r="E283" s="1" t="s">
        <v>342</v>
      </c>
      <c r="G283" s="1">
        <f t="shared" si="16"/>
        <v>0</v>
      </c>
      <c r="H283" s="1">
        <f t="shared" si="17"/>
        <v>0</v>
      </c>
      <c r="I283" s="1">
        <f t="shared" si="18"/>
        <v>0</v>
      </c>
      <c r="J283" s="1">
        <f t="shared" si="19"/>
        <v>0</v>
      </c>
      <c r="K283" s="1">
        <v>0</v>
      </c>
      <c r="M283" s="1">
        <v>0</v>
      </c>
      <c r="N283" s="1">
        <v>0</v>
      </c>
      <c r="O283" s="1">
        <v>0</v>
      </c>
      <c r="P283" s="1">
        <v>0</v>
      </c>
    </row>
    <row r="284" spans="1:16" x14ac:dyDescent="0.25">
      <c r="A284" s="1">
        <v>283</v>
      </c>
      <c r="B284" s="1">
        <v>23</v>
      </c>
      <c r="C284">
        <v>-52.2453</v>
      </c>
      <c r="D284">
        <v>-26.4696</v>
      </c>
      <c r="E284" s="1" t="s">
        <v>342</v>
      </c>
      <c r="G284" s="1">
        <f t="shared" si="16"/>
        <v>0</v>
      </c>
      <c r="H284" s="1">
        <f t="shared" si="17"/>
        <v>2.427</v>
      </c>
      <c r="I284" s="1">
        <f t="shared" si="18"/>
        <v>0</v>
      </c>
      <c r="J284" s="1">
        <f t="shared" si="19"/>
        <v>0</v>
      </c>
      <c r="K284" s="1">
        <v>0</v>
      </c>
      <c r="M284" s="1">
        <v>0</v>
      </c>
      <c r="N284" s="1">
        <v>3.2360000000000002</v>
      </c>
      <c r="O284" s="1">
        <v>0</v>
      </c>
      <c r="P284" s="1">
        <v>0</v>
      </c>
    </row>
    <row r="285" spans="1:16" x14ac:dyDescent="0.25">
      <c r="A285" s="1">
        <v>284</v>
      </c>
      <c r="B285" s="1">
        <v>23</v>
      </c>
      <c r="C285">
        <v>-52.3232</v>
      </c>
      <c r="D285">
        <v>-26.444700000000001</v>
      </c>
      <c r="E285" s="1" t="s">
        <v>342</v>
      </c>
      <c r="G285" s="1">
        <f t="shared" si="16"/>
        <v>0</v>
      </c>
      <c r="H285" s="1">
        <f t="shared" si="17"/>
        <v>0</v>
      </c>
      <c r="I285" s="1">
        <f t="shared" si="18"/>
        <v>0</v>
      </c>
      <c r="J285" s="1">
        <f t="shared" si="19"/>
        <v>0</v>
      </c>
      <c r="K285" s="1">
        <v>0</v>
      </c>
      <c r="M285" s="1">
        <v>0</v>
      </c>
      <c r="N285" s="1">
        <v>0</v>
      </c>
      <c r="O285" s="1">
        <v>0</v>
      </c>
      <c r="P285" s="1">
        <v>0</v>
      </c>
    </row>
    <row r="286" spans="1:16" x14ac:dyDescent="0.25">
      <c r="A286" s="1">
        <v>285</v>
      </c>
      <c r="B286" s="1">
        <v>23</v>
      </c>
      <c r="C286">
        <v>-52.2331</v>
      </c>
      <c r="D286">
        <v>-26.4697</v>
      </c>
      <c r="E286" s="1" t="s">
        <v>342</v>
      </c>
      <c r="G286" s="1">
        <f t="shared" si="16"/>
        <v>0</v>
      </c>
      <c r="H286" s="1">
        <f t="shared" si="17"/>
        <v>2.427</v>
      </c>
      <c r="I286" s="1">
        <f t="shared" si="18"/>
        <v>0</v>
      </c>
      <c r="J286" s="1">
        <f t="shared" si="19"/>
        <v>0</v>
      </c>
      <c r="K286" s="1">
        <v>0</v>
      </c>
      <c r="M286" s="1">
        <v>0</v>
      </c>
      <c r="N286" s="1">
        <v>3.2360000000000002</v>
      </c>
      <c r="O286" s="1">
        <v>0</v>
      </c>
      <c r="P286" s="1">
        <v>0</v>
      </c>
    </row>
    <row r="287" spans="1:16" x14ac:dyDescent="0.25">
      <c r="A287" s="1">
        <v>286</v>
      </c>
      <c r="B287" s="1">
        <v>23</v>
      </c>
      <c r="C287">
        <v>-52.245199999999897</v>
      </c>
      <c r="D287">
        <v>-26.467400000000001</v>
      </c>
      <c r="E287" s="1" t="s">
        <v>342</v>
      </c>
      <c r="G287" s="1">
        <f t="shared" si="16"/>
        <v>0</v>
      </c>
      <c r="H287" s="1">
        <f t="shared" si="17"/>
        <v>2.427</v>
      </c>
      <c r="I287" s="1">
        <f t="shared" si="18"/>
        <v>0</v>
      </c>
      <c r="J287" s="1">
        <f t="shared" si="19"/>
        <v>0</v>
      </c>
      <c r="K287" s="1">
        <v>0</v>
      </c>
      <c r="M287" s="1">
        <v>0</v>
      </c>
      <c r="N287" s="1">
        <v>3.2360000000000002</v>
      </c>
      <c r="O287" s="1">
        <v>0</v>
      </c>
      <c r="P287" s="1">
        <v>0</v>
      </c>
    </row>
    <row r="288" spans="1:16" x14ac:dyDescent="0.25">
      <c r="A288" s="1">
        <v>287</v>
      </c>
      <c r="B288" s="1">
        <v>23</v>
      </c>
      <c r="C288">
        <v>-52.230600000000003</v>
      </c>
      <c r="D288">
        <v>-26.471900000000002</v>
      </c>
      <c r="E288" s="1" t="s">
        <v>342</v>
      </c>
      <c r="G288" s="1">
        <f t="shared" si="16"/>
        <v>0</v>
      </c>
      <c r="H288" s="1">
        <f t="shared" si="17"/>
        <v>0.252</v>
      </c>
      <c r="I288" s="1">
        <f t="shared" si="18"/>
        <v>0</v>
      </c>
      <c r="J288" s="1">
        <f t="shared" si="19"/>
        <v>0.40139999999999998</v>
      </c>
      <c r="K288" s="1">
        <v>0</v>
      </c>
      <c r="M288" s="1">
        <v>0</v>
      </c>
      <c r="N288" s="1">
        <v>0.33600000000000002</v>
      </c>
      <c r="O288" s="1">
        <v>0</v>
      </c>
      <c r="P288" s="1">
        <v>0.53520000000000001</v>
      </c>
    </row>
    <row r="289" spans="1:16" x14ac:dyDescent="0.25">
      <c r="A289" s="1">
        <v>288</v>
      </c>
      <c r="B289" s="1">
        <v>23</v>
      </c>
      <c r="C289">
        <v>-52.225700000000003</v>
      </c>
      <c r="D289">
        <v>-26.465299999999999</v>
      </c>
      <c r="E289" s="1" t="s">
        <v>342</v>
      </c>
      <c r="G289" s="1">
        <f t="shared" si="16"/>
        <v>0</v>
      </c>
      <c r="H289" s="1">
        <f t="shared" si="17"/>
        <v>0.55349999999999999</v>
      </c>
      <c r="I289" s="1">
        <f t="shared" si="18"/>
        <v>0</v>
      </c>
      <c r="J289" s="1">
        <f t="shared" si="19"/>
        <v>0.55679999999999996</v>
      </c>
      <c r="K289" s="1">
        <v>0</v>
      </c>
      <c r="M289" s="1">
        <v>0</v>
      </c>
      <c r="N289" s="1">
        <v>0.73799999999999999</v>
      </c>
      <c r="O289" s="1">
        <v>0</v>
      </c>
      <c r="P289" s="1">
        <v>0.74239999999999995</v>
      </c>
    </row>
    <row r="290" spans="1:16" x14ac:dyDescent="0.25">
      <c r="A290" s="1">
        <v>289</v>
      </c>
      <c r="B290" s="1">
        <v>23</v>
      </c>
      <c r="C290">
        <v>-52.245199999999897</v>
      </c>
      <c r="D290">
        <v>-26.463000000000001</v>
      </c>
      <c r="E290" s="1" t="s">
        <v>342</v>
      </c>
      <c r="G290" s="1">
        <f t="shared" si="16"/>
        <v>0</v>
      </c>
      <c r="H290" s="1">
        <f t="shared" si="17"/>
        <v>0.43980000000000002</v>
      </c>
      <c r="I290" s="1">
        <f t="shared" si="18"/>
        <v>0</v>
      </c>
      <c r="J290" s="1">
        <f t="shared" si="19"/>
        <v>0.42509999999999998</v>
      </c>
      <c r="K290" s="1">
        <v>0</v>
      </c>
      <c r="M290" s="1">
        <v>0</v>
      </c>
      <c r="N290" s="1">
        <v>0.58640000000000003</v>
      </c>
      <c r="O290" s="1">
        <v>0</v>
      </c>
      <c r="P290" s="1">
        <v>0.56679999999999997</v>
      </c>
    </row>
    <row r="291" spans="1:16" x14ac:dyDescent="0.25">
      <c r="A291" s="1">
        <v>290</v>
      </c>
      <c r="B291" s="1">
        <v>23</v>
      </c>
      <c r="C291">
        <v>-52.223199999999999</v>
      </c>
      <c r="D291">
        <v>-26.465299999999999</v>
      </c>
      <c r="E291" s="1" t="s">
        <v>342</v>
      </c>
      <c r="G291" s="1">
        <f t="shared" si="16"/>
        <v>0</v>
      </c>
      <c r="H291" s="1">
        <f t="shared" si="17"/>
        <v>2.427</v>
      </c>
      <c r="I291" s="1">
        <f t="shared" si="18"/>
        <v>0</v>
      </c>
      <c r="J291" s="1">
        <f t="shared" si="19"/>
        <v>0</v>
      </c>
      <c r="K291" s="1">
        <v>0</v>
      </c>
      <c r="M291" s="1">
        <v>0</v>
      </c>
      <c r="N291" s="1">
        <v>3.2360000000000002</v>
      </c>
      <c r="O291" s="1">
        <v>0</v>
      </c>
      <c r="P291" s="1">
        <v>0</v>
      </c>
    </row>
    <row r="292" spans="1:16" x14ac:dyDescent="0.25">
      <c r="A292" s="1">
        <v>291</v>
      </c>
      <c r="B292" s="1">
        <v>23</v>
      </c>
      <c r="C292">
        <v>-52.228099999999998</v>
      </c>
      <c r="D292">
        <v>-26.467500000000001</v>
      </c>
      <c r="E292" s="1" t="s">
        <v>342</v>
      </c>
      <c r="G292" s="1">
        <f t="shared" si="16"/>
        <v>0</v>
      </c>
      <c r="H292" s="1">
        <f t="shared" si="17"/>
        <v>0</v>
      </c>
      <c r="I292" s="1">
        <f t="shared" si="18"/>
        <v>0</v>
      </c>
      <c r="J292" s="1">
        <f t="shared" si="19"/>
        <v>0</v>
      </c>
      <c r="K292" s="1">
        <v>0</v>
      </c>
      <c r="M292" s="1">
        <v>0</v>
      </c>
      <c r="N292" s="1">
        <v>0</v>
      </c>
      <c r="O292" s="1">
        <v>0</v>
      </c>
      <c r="P292" s="1">
        <v>0</v>
      </c>
    </row>
    <row r="293" spans="1:16" x14ac:dyDescent="0.25">
      <c r="A293" s="1">
        <v>292</v>
      </c>
      <c r="B293" s="1">
        <v>23</v>
      </c>
      <c r="C293">
        <v>-52.250100000000003</v>
      </c>
      <c r="D293">
        <v>-26.462900000000001</v>
      </c>
      <c r="E293" s="1" t="s">
        <v>342</v>
      </c>
      <c r="G293" s="1">
        <f t="shared" si="16"/>
        <v>0</v>
      </c>
      <c r="H293" s="1">
        <f t="shared" si="17"/>
        <v>0</v>
      </c>
      <c r="I293" s="1">
        <f t="shared" si="18"/>
        <v>0</v>
      </c>
      <c r="J293" s="1">
        <f t="shared" si="19"/>
        <v>0</v>
      </c>
      <c r="K293" s="1">
        <v>0</v>
      </c>
      <c r="M293" s="1">
        <v>0</v>
      </c>
      <c r="N293" s="1">
        <v>0</v>
      </c>
      <c r="O293" s="1">
        <v>0</v>
      </c>
      <c r="P293" s="1">
        <v>0</v>
      </c>
    </row>
    <row r="294" spans="1:16" x14ac:dyDescent="0.25">
      <c r="A294" s="1">
        <v>293</v>
      </c>
      <c r="B294" s="1">
        <v>23</v>
      </c>
      <c r="C294">
        <v>-52.245199999999897</v>
      </c>
      <c r="D294">
        <v>-26.460799999999999</v>
      </c>
      <c r="E294" s="1" t="s">
        <v>342</v>
      </c>
      <c r="G294" s="1">
        <f t="shared" si="16"/>
        <v>0</v>
      </c>
      <c r="H294" s="1">
        <f t="shared" si="17"/>
        <v>2.427</v>
      </c>
      <c r="I294" s="1">
        <f t="shared" si="18"/>
        <v>0</v>
      </c>
      <c r="J294" s="1">
        <f t="shared" si="19"/>
        <v>0</v>
      </c>
      <c r="K294" s="1">
        <v>0</v>
      </c>
      <c r="M294" s="1">
        <v>0</v>
      </c>
      <c r="N294" s="1">
        <v>3.2360000000000002</v>
      </c>
      <c r="O294" s="1">
        <v>0</v>
      </c>
      <c r="P294" s="1">
        <v>0</v>
      </c>
    </row>
    <row r="295" spans="1:16" x14ac:dyDescent="0.25">
      <c r="A295" s="1">
        <v>294</v>
      </c>
      <c r="B295" s="1">
        <v>23</v>
      </c>
      <c r="C295">
        <v>-52.242800000000003</v>
      </c>
      <c r="D295">
        <v>-26.463000000000001</v>
      </c>
      <c r="E295" s="1" t="s">
        <v>342</v>
      </c>
      <c r="G295" s="1">
        <f t="shared" si="16"/>
        <v>0</v>
      </c>
      <c r="H295" s="1">
        <f t="shared" si="17"/>
        <v>0</v>
      </c>
      <c r="I295" s="1">
        <f t="shared" si="18"/>
        <v>0</v>
      </c>
      <c r="J295" s="1">
        <f t="shared" si="19"/>
        <v>0</v>
      </c>
      <c r="K295" s="1">
        <v>0</v>
      </c>
      <c r="M295" s="1">
        <v>0</v>
      </c>
      <c r="N295" s="1">
        <v>0</v>
      </c>
      <c r="O295" s="1">
        <v>0</v>
      </c>
      <c r="P295" s="1">
        <v>0</v>
      </c>
    </row>
    <row r="296" spans="1:16" x14ac:dyDescent="0.25">
      <c r="A296" s="1">
        <v>295</v>
      </c>
      <c r="B296" s="1">
        <v>23</v>
      </c>
      <c r="C296">
        <v>-52.330500000000001</v>
      </c>
      <c r="D296">
        <v>-26.440200000000001</v>
      </c>
      <c r="E296" s="1" t="s">
        <v>342</v>
      </c>
      <c r="G296" s="1">
        <f t="shared" si="16"/>
        <v>0</v>
      </c>
      <c r="H296" s="1">
        <f t="shared" si="17"/>
        <v>3.6408</v>
      </c>
      <c r="I296" s="1">
        <f t="shared" si="18"/>
        <v>0</v>
      </c>
      <c r="J296" s="1">
        <f t="shared" si="19"/>
        <v>0</v>
      </c>
      <c r="K296" s="1">
        <v>0</v>
      </c>
      <c r="M296" s="1">
        <v>0</v>
      </c>
      <c r="N296" s="1">
        <v>4.8544</v>
      </c>
      <c r="O296" s="1">
        <v>0</v>
      </c>
      <c r="P296" s="1">
        <v>0</v>
      </c>
    </row>
    <row r="297" spans="1:16" x14ac:dyDescent="0.25">
      <c r="A297" s="1">
        <v>296</v>
      </c>
      <c r="B297" s="1">
        <v>23</v>
      </c>
      <c r="C297">
        <v>-52.218299999999999</v>
      </c>
      <c r="D297">
        <v>-26.465399999999999</v>
      </c>
      <c r="E297" s="1" t="s">
        <v>342</v>
      </c>
      <c r="G297" s="1">
        <f t="shared" si="16"/>
        <v>0</v>
      </c>
      <c r="H297" s="1">
        <f t="shared" si="17"/>
        <v>0</v>
      </c>
      <c r="I297" s="1">
        <f t="shared" si="18"/>
        <v>0</v>
      </c>
      <c r="J297" s="1">
        <f t="shared" si="19"/>
        <v>0</v>
      </c>
      <c r="K297" s="1">
        <v>0</v>
      </c>
      <c r="M297" s="1">
        <v>0</v>
      </c>
      <c r="N297" s="1">
        <v>0</v>
      </c>
      <c r="O297" s="1">
        <v>0</v>
      </c>
      <c r="P297" s="1">
        <v>0</v>
      </c>
    </row>
    <row r="298" spans="1:16" x14ac:dyDescent="0.25">
      <c r="A298" s="1">
        <v>297</v>
      </c>
      <c r="B298" s="1">
        <v>23</v>
      </c>
      <c r="C298">
        <v>-52.252499999999998</v>
      </c>
      <c r="D298">
        <v>-26.462900000000001</v>
      </c>
      <c r="E298" s="1" t="s">
        <v>342</v>
      </c>
      <c r="G298" s="1">
        <f t="shared" si="16"/>
        <v>0</v>
      </c>
      <c r="H298" s="1">
        <f t="shared" si="17"/>
        <v>3.6408</v>
      </c>
      <c r="I298" s="1">
        <f t="shared" si="18"/>
        <v>0</v>
      </c>
      <c r="J298" s="1">
        <f t="shared" si="19"/>
        <v>0</v>
      </c>
      <c r="K298" s="1">
        <v>0</v>
      </c>
      <c r="M298" s="1">
        <v>0</v>
      </c>
      <c r="N298" s="1">
        <v>4.8544</v>
      </c>
      <c r="O298" s="1">
        <v>0</v>
      </c>
      <c r="P298" s="1">
        <v>0</v>
      </c>
    </row>
    <row r="299" spans="1:16" x14ac:dyDescent="0.25">
      <c r="A299" s="1">
        <v>298</v>
      </c>
      <c r="B299" s="1">
        <v>23</v>
      </c>
      <c r="C299">
        <v>-52.220799999999898</v>
      </c>
      <c r="D299">
        <v>-26.465399999999999</v>
      </c>
      <c r="E299" s="1" t="s">
        <v>342</v>
      </c>
      <c r="G299" s="1">
        <f t="shared" si="16"/>
        <v>0</v>
      </c>
      <c r="H299" s="1">
        <f t="shared" si="17"/>
        <v>0</v>
      </c>
      <c r="I299" s="1">
        <f t="shared" si="18"/>
        <v>0</v>
      </c>
      <c r="J299" s="1">
        <f t="shared" si="19"/>
        <v>0</v>
      </c>
      <c r="K299" s="1">
        <v>0</v>
      </c>
      <c r="M299" s="1">
        <v>0</v>
      </c>
      <c r="N299" s="1">
        <v>0</v>
      </c>
      <c r="O299" s="1">
        <v>0</v>
      </c>
      <c r="P299" s="1">
        <v>0</v>
      </c>
    </row>
    <row r="300" spans="1:16" x14ac:dyDescent="0.25">
      <c r="A300" s="1">
        <v>299</v>
      </c>
      <c r="B300" s="1">
        <v>23</v>
      </c>
      <c r="C300">
        <v>-52.254899999999999</v>
      </c>
      <c r="D300">
        <v>-26.458500000000001</v>
      </c>
      <c r="E300" s="1" t="s">
        <v>342</v>
      </c>
      <c r="G300" s="1">
        <f t="shared" si="16"/>
        <v>0</v>
      </c>
      <c r="H300" s="1">
        <f t="shared" si="17"/>
        <v>1.2135</v>
      </c>
      <c r="I300" s="1">
        <f t="shared" si="18"/>
        <v>0</v>
      </c>
      <c r="J300" s="1">
        <f t="shared" si="19"/>
        <v>0</v>
      </c>
      <c r="K300" s="1">
        <v>0</v>
      </c>
      <c r="M300" s="1">
        <v>0</v>
      </c>
      <c r="N300" s="1">
        <v>1.6180000000000001</v>
      </c>
      <c r="O300" s="1">
        <v>0</v>
      </c>
      <c r="P300" s="1">
        <v>0</v>
      </c>
    </row>
    <row r="301" spans="1:16" x14ac:dyDescent="0.25">
      <c r="A301" s="1">
        <v>300</v>
      </c>
      <c r="B301" s="1">
        <v>23</v>
      </c>
      <c r="C301">
        <v>-52.257399999999897</v>
      </c>
      <c r="D301">
        <v>-26.460699999999999</v>
      </c>
      <c r="E301" s="1" t="s">
        <v>342</v>
      </c>
      <c r="G301" s="1">
        <f t="shared" si="16"/>
        <v>0</v>
      </c>
      <c r="H301" s="1">
        <f t="shared" si="17"/>
        <v>2.427</v>
      </c>
      <c r="I301" s="1">
        <f t="shared" si="18"/>
        <v>0</v>
      </c>
      <c r="J301" s="1">
        <f t="shared" si="19"/>
        <v>0</v>
      </c>
      <c r="K301" s="1">
        <v>0</v>
      </c>
      <c r="M301" s="1">
        <v>0</v>
      </c>
      <c r="N301" s="1">
        <v>3.2360000000000002</v>
      </c>
      <c r="O301" s="1">
        <v>0</v>
      </c>
      <c r="P301" s="1">
        <v>0</v>
      </c>
    </row>
    <row r="302" spans="1:16" x14ac:dyDescent="0.25">
      <c r="A302" s="1">
        <v>301</v>
      </c>
      <c r="B302" s="1">
        <v>23</v>
      </c>
      <c r="C302">
        <v>-52.335299999999997</v>
      </c>
      <c r="D302">
        <v>-26.437999999999999</v>
      </c>
      <c r="E302" s="1" t="s">
        <v>342</v>
      </c>
      <c r="G302" s="1">
        <f t="shared" si="16"/>
        <v>0</v>
      </c>
      <c r="H302" s="1">
        <f t="shared" si="17"/>
        <v>3.6408</v>
      </c>
      <c r="I302" s="1">
        <f t="shared" si="18"/>
        <v>0</v>
      </c>
      <c r="J302" s="1">
        <f t="shared" si="19"/>
        <v>0</v>
      </c>
      <c r="K302" s="1">
        <v>0</v>
      </c>
      <c r="M302" s="1">
        <v>0</v>
      </c>
      <c r="N302" s="1">
        <v>4.8544</v>
      </c>
      <c r="O302" s="1">
        <v>0</v>
      </c>
      <c r="P302" s="1">
        <v>0</v>
      </c>
    </row>
    <row r="303" spans="1:16" x14ac:dyDescent="0.25">
      <c r="A303" s="1">
        <v>302</v>
      </c>
      <c r="B303" s="1">
        <v>23</v>
      </c>
      <c r="C303">
        <v>-52.257300000000001</v>
      </c>
      <c r="D303">
        <v>-26.456299999999999</v>
      </c>
      <c r="E303" s="1" t="s">
        <v>342</v>
      </c>
      <c r="G303" s="1">
        <f t="shared" si="16"/>
        <v>0</v>
      </c>
      <c r="H303" s="1">
        <f t="shared" si="17"/>
        <v>0</v>
      </c>
      <c r="I303" s="1">
        <f t="shared" si="18"/>
        <v>0</v>
      </c>
      <c r="J303" s="1">
        <f t="shared" si="19"/>
        <v>0</v>
      </c>
      <c r="K303" s="1">
        <v>0</v>
      </c>
      <c r="M303" s="1">
        <v>0</v>
      </c>
      <c r="N303" s="1">
        <v>0</v>
      </c>
      <c r="O303" s="1">
        <v>0</v>
      </c>
      <c r="P303" s="1">
        <v>0</v>
      </c>
    </row>
    <row r="304" spans="1:16" x14ac:dyDescent="0.25">
      <c r="A304" s="1">
        <v>303</v>
      </c>
      <c r="B304" s="1">
        <v>23</v>
      </c>
      <c r="C304">
        <v>-52.332900000000002</v>
      </c>
      <c r="D304">
        <v>-26.442399999999999</v>
      </c>
      <c r="E304" s="1" t="s">
        <v>342</v>
      </c>
      <c r="G304" s="1">
        <f t="shared" si="16"/>
        <v>0</v>
      </c>
      <c r="H304" s="1">
        <f t="shared" si="17"/>
        <v>2.427</v>
      </c>
      <c r="I304" s="1">
        <f t="shared" si="18"/>
        <v>0</v>
      </c>
      <c r="J304" s="1">
        <f t="shared" si="19"/>
        <v>0</v>
      </c>
      <c r="K304" s="1">
        <v>0</v>
      </c>
      <c r="M304" s="1">
        <v>0</v>
      </c>
      <c r="N304" s="1">
        <v>3.2360000000000002</v>
      </c>
      <c r="O304" s="1">
        <v>0</v>
      </c>
      <c r="P304" s="1">
        <v>0</v>
      </c>
    </row>
    <row r="305" spans="1:16" x14ac:dyDescent="0.25">
      <c r="A305" s="1">
        <v>304</v>
      </c>
      <c r="B305" s="1">
        <v>23</v>
      </c>
      <c r="C305">
        <v>-52.206099999999999</v>
      </c>
      <c r="D305">
        <v>-26.461099999999998</v>
      </c>
      <c r="E305" s="1" t="s">
        <v>342</v>
      </c>
      <c r="G305" s="1">
        <f t="shared" si="16"/>
        <v>0</v>
      </c>
      <c r="H305" s="1">
        <f t="shared" si="17"/>
        <v>0</v>
      </c>
      <c r="I305" s="1">
        <f t="shared" si="18"/>
        <v>0</v>
      </c>
      <c r="J305" s="1">
        <f t="shared" si="19"/>
        <v>0</v>
      </c>
      <c r="K305" s="1">
        <v>0</v>
      </c>
      <c r="M305" s="1">
        <v>0</v>
      </c>
      <c r="N305" s="1">
        <v>0</v>
      </c>
      <c r="O305" s="1">
        <v>0</v>
      </c>
      <c r="P305" s="1">
        <v>0</v>
      </c>
    </row>
    <row r="306" spans="1:16" x14ac:dyDescent="0.25">
      <c r="A306" s="1">
        <v>305</v>
      </c>
      <c r="B306" s="1">
        <v>23</v>
      </c>
      <c r="C306">
        <v>-52.342700000000001</v>
      </c>
      <c r="D306">
        <v>-26.440100000000001</v>
      </c>
      <c r="E306" s="1" t="s">
        <v>342</v>
      </c>
      <c r="G306" s="1">
        <f t="shared" si="16"/>
        <v>0</v>
      </c>
      <c r="H306" s="1">
        <f t="shared" si="17"/>
        <v>2.427</v>
      </c>
      <c r="I306" s="1">
        <f t="shared" si="18"/>
        <v>0</v>
      </c>
      <c r="J306" s="1">
        <f t="shared" si="19"/>
        <v>0</v>
      </c>
      <c r="K306" s="1">
        <v>0</v>
      </c>
      <c r="M306" s="1">
        <v>0</v>
      </c>
      <c r="N306" s="1">
        <v>3.2360000000000002</v>
      </c>
      <c r="O306" s="1">
        <v>0</v>
      </c>
      <c r="P306" s="1">
        <v>0</v>
      </c>
    </row>
    <row r="307" spans="1:16" x14ac:dyDescent="0.25">
      <c r="A307" s="1">
        <v>306</v>
      </c>
      <c r="B307" s="1">
        <v>23</v>
      </c>
      <c r="C307">
        <v>-52.203699999999998</v>
      </c>
      <c r="D307">
        <v>-26.4633</v>
      </c>
      <c r="E307" s="1" t="s">
        <v>342</v>
      </c>
      <c r="G307" s="1">
        <f t="shared" si="16"/>
        <v>0</v>
      </c>
      <c r="H307" s="1">
        <f t="shared" si="17"/>
        <v>2.427</v>
      </c>
      <c r="I307" s="1">
        <f t="shared" si="18"/>
        <v>0</v>
      </c>
      <c r="J307" s="1">
        <f t="shared" si="19"/>
        <v>0</v>
      </c>
      <c r="K307" s="1">
        <v>0</v>
      </c>
      <c r="M307" s="1">
        <v>0</v>
      </c>
      <c r="N307" s="1">
        <v>3.2360000000000002</v>
      </c>
      <c r="O307" s="1">
        <v>0</v>
      </c>
      <c r="P307" s="1">
        <v>0</v>
      </c>
    </row>
    <row r="308" spans="1:16" x14ac:dyDescent="0.25">
      <c r="A308" s="1">
        <v>307</v>
      </c>
      <c r="B308" s="1">
        <v>23</v>
      </c>
      <c r="C308">
        <v>-52.345100000000002</v>
      </c>
      <c r="D308">
        <v>-26.440100000000001</v>
      </c>
      <c r="E308" s="1" t="s">
        <v>342</v>
      </c>
      <c r="G308" s="1">
        <f t="shared" si="16"/>
        <v>0</v>
      </c>
      <c r="H308" s="1">
        <f t="shared" si="17"/>
        <v>0.40590000000000004</v>
      </c>
      <c r="I308" s="1">
        <f t="shared" si="18"/>
        <v>0</v>
      </c>
      <c r="J308" s="1">
        <f t="shared" si="19"/>
        <v>0.45329999999999993</v>
      </c>
      <c r="K308" s="1">
        <v>0</v>
      </c>
      <c r="M308" s="1">
        <v>0</v>
      </c>
      <c r="N308" s="1">
        <v>0.54120000000000001</v>
      </c>
      <c r="O308" s="1">
        <v>0</v>
      </c>
      <c r="P308" s="1">
        <v>0.60439999999999994</v>
      </c>
    </row>
    <row r="309" spans="1:16" x14ac:dyDescent="0.25">
      <c r="A309" s="1">
        <v>308</v>
      </c>
      <c r="B309" s="1">
        <v>23</v>
      </c>
      <c r="C309">
        <v>-52.198700000000002</v>
      </c>
      <c r="D309">
        <v>-26.456800000000001</v>
      </c>
      <c r="E309" s="1" t="s">
        <v>342</v>
      </c>
      <c r="G309" s="1">
        <f t="shared" si="16"/>
        <v>0</v>
      </c>
      <c r="H309" s="1">
        <f t="shared" si="17"/>
        <v>0</v>
      </c>
      <c r="I309" s="1">
        <f t="shared" si="18"/>
        <v>0</v>
      </c>
      <c r="J309" s="1">
        <f t="shared" si="19"/>
        <v>0</v>
      </c>
      <c r="K309" s="1">
        <v>0</v>
      </c>
      <c r="M309" s="1">
        <v>0</v>
      </c>
      <c r="N309" s="1">
        <v>0</v>
      </c>
      <c r="O309" s="1">
        <v>0</v>
      </c>
      <c r="P309" s="1">
        <v>0</v>
      </c>
    </row>
    <row r="310" spans="1:16" x14ac:dyDescent="0.25">
      <c r="A310" s="1">
        <v>309</v>
      </c>
      <c r="B310" s="1">
        <v>23</v>
      </c>
      <c r="C310">
        <v>-52.198700000000002</v>
      </c>
      <c r="D310">
        <v>-26.454599999999999</v>
      </c>
      <c r="E310" s="1" t="s">
        <v>342</v>
      </c>
      <c r="G310" s="1">
        <f t="shared" si="16"/>
        <v>0</v>
      </c>
      <c r="H310" s="1">
        <f t="shared" si="17"/>
        <v>0</v>
      </c>
      <c r="I310" s="1">
        <f t="shared" si="18"/>
        <v>0</v>
      </c>
      <c r="J310" s="1">
        <f t="shared" si="19"/>
        <v>0</v>
      </c>
      <c r="K310" s="1">
        <v>0</v>
      </c>
      <c r="M310" s="1">
        <v>0</v>
      </c>
      <c r="N310" s="1">
        <v>0</v>
      </c>
      <c r="O310" s="1">
        <v>0</v>
      </c>
      <c r="P310" s="1">
        <v>0</v>
      </c>
    </row>
    <row r="311" spans="1:16" x14ac:dyDescent="0.25">
      <c r="A311" s="1">
        <v>310</v>
      </c>
      <c r="B311" s="1">
        <v>23</v>
      </c>
      <c r="C311">
        <v>-52.191400000000002</v>
      </c>
      <c r="D311">
        <v>-26.456800000000001</v>
      </c>
      <c r="E311" s="1" t="s">
        <v>342</v>
      </c>
      <c r="G311" s="1">
        <f t="shared" si="16"/>
        <v>0</v>
      </c>
      <c r="H311" s="1">
        <f t="shared" si="17"/>
        <v>1.2135</v>
      </c>
      <c r="I311" s="1">
        <f t="shared" si="18"/>
        <v>0</v>
      </c>
      <c r="J311" s="1">
        <f t="shared" si="19"/>
        <v>0</v>
      </c>
      <c r="K311" s="1">
        <v>0</v>
      </c>
      <c r="M311" s="1">
        <v>0</v>
      </c>
      <c r="N311" s="1">
        <v>1.6180000000000001</v>
      </c>
      <c r="O311" s="1">
        <v>0</v>
      </c>
      <c r="P311" s="1">
        <v>0</v>
      </c>
    </row>
    <row r="312" spans="1:16" x14ac:dyDescent="0.25">
      <c r="A312" s="1">
        <v>311</v>
      </c>
      <c r="B312" s="1">
        <v>23</v>
      </c>
      <c r="C312">
        <v>-52.191400000000002</v>
      </c>
      <c r="D312">
        <v>-26.459</v>
      </c>
      <c r="E312" s="1" t="s">
        <v>342</v>
      </c>
      <c r="G312" s="1">
        <f t="shared" si="16"/>
        <v>0</v>
      </c>
      <c r="H312" s="1">
        <f t="shared" si="17"/>
        <v>0</v>
      </c>
      <c r="I312" s="1">
        <f t="shared" si="18"/>
        <v>0</v>
      </c>
      <c r="J312" s="1">
        <f t="shared" si="19"/>
        <v>0</v>
      </c>
      <c r="K312" s="1">
        <v>0</v>
      </c>
      <c r="M312" s="1">
        <v>0</v>
      </c>
      <c r="N312" s="1">
        <v>0</v>
      </c>
      <c r="O312" s="1">
        <v>0</v>
      </c>
      <c r="P312" s="1">
        <v>0</v>
      </c>
    </row>
    <row r="313" spans="1:16" x14ac:dyDescent="0.25">
      <c r="A313" s="1">
        <v>312</v>
      </c>
      <c r="B313" s="1">
        <v>23</v>
      </c>
      <c r="C313">
        <v>-52.184100000000001</v>
      </c>
      <c r="D313">
        <v>-26.459099999999999</v>
      </c>
      <c r="E313" s="1" t="s">
        <v>342</v>
      </c>
      <c r="G313" s="1">
        <f t="shared" si="16"/>
        <v>0</v>
      </c>
      <c r="H313" s="1">
        <f t="shared" si="17"/>
        <v>2.427</v>
      </c>
      <c r="I313" s="1">
        <f t="shared" si="18"/>
        <v>0</v>
      </c>
      <c r="J313" s="1">
        <f t="shared" si="19"/>
        <v>0</v>
      </c>
      <c r="K313" s="1">
        <v>0</v>
      </c>
      <c r="M313" s="1">
        <v>0</v>
      </c>
      <c r="N313" s="1">
        <v>3.2360000000000002</v>
      </c>
      <c r="O313" s="1">
        <v>0</v>
      </c>
      <c r="P313" s="1">
        <v>0</v>
      </c>
    </row>
    <row r="314" spans="1:16" x14ac:dyDescent="0.25">
      <c r="A314" s="1">
        <v>313</v>
      </c>
      <c r="B314" s="1">
        <v>23</v>
      </c>
      <c r="C314">
        <v>-52.183999999999997</v>
      </c>
      <c r="D314">
        <v>-26.452500000000001</v>
      </c>
      <c r="E314" s="1" t="s">
        <v>342</v>
      </c>
      <c r="G314" s="1">
        <f t="shared" si="16"/>
        <v>0</v>
      </c>
      <c r="H314" s="1">
        <f t="shared" si="17"/>
        <v>2.427</v>
      </c>
      <c r="I314" s="1">
        <f t="shared" si="18"/>
        <v>0</v>
      </c>
      <c r="J314" s="1">
        <f t="shared" si="19"/>
        <v>0</v>
      </c>
      <c r="K314" s="1">
        <v>0</v>
      </c>
      <c r="M314" s="1">
        <v>0</v>
      </c>
      <c r="N314" s="1">
        <v>3.2360000000000002</v>
      </c>
      <c r="O314" s="1">
        <v>0</v>
      </c>
      <c r="P314" s="1">
        <v>0</v>
      </c>
    </row>
    <row r="315" spans="1:16" x14ac:dyDescent="0.25">
      <c r="A315" s="1">
        <v>314</v>
      </c>
      <c r="B315" s="1">
        <v>23</v>
      </c>
      <c r="C315">
        <v>-52.181699999999999</v>
      </c>
      <c r="D315">
        <v>-26.461300000000001</v>
      </c>
      <c r="E315" s="1" t="s">
        <v>342</v>
      </c>
      <c r="G315" s="1">
        <f t="shared" si="16"/>
        <v>0</v>
      </c>
      <c r="H315" s="1">
        <f t="shared" si="17"/>
        <v>1.2135</v>
      </c>
      <c r="I315" s="1">
        <f t="shared" si="18"/>
        <v>0</v>
      </c>
      <c r="J315" s="1">
        <f t="shared" si="19"/>
        <v>0</v>
      </c>
      <c r="K315" s="1">
        <v>0</v>
      </c>
      <c r="M315" s="1">
        <v>0</v>
      </c>
      <c r="N315" s="1">
        <v>1.6180000000000001</v>
      </c>
      <c r="O315" s="1">
        <v>0</v>
      </c>
      <c r="P315" s="1">
        <v>0</v>
      </c>
    </row>
    <row r="316" spans="1:16" x14ac:dyDescent="0.25">
      <c r="A316" s="1">
        <v>315</v>
      </c>
      <c r="B316" s="1">
        <v>23</v>
      </c>
      <c r="C316">
        <v>-52.179200000000002</v>
      </c>
      <c r="D316">
        <v>-26.461300000000001</v>
      </c>
      <c r="E316" s="1" t="s">
        <v>342</v>
      </c>
      <c r="G316" s="1">
        <f t="shared" si="16"/>
        <v>0</v>
      </c>
      <c r="H316" s="1">
        <f t="shared" si="17"/>
        <v>2.427</v>
      </c>
      <c r="I316" s="1">
        <f t="shared" si="18"/>
        <v>0</v>
      </c>
      <c r="J316" s="1">
        <f t="shared" si="19"/>
        <v>0</v>
      </c>
      <c r="K316" s="1">
        <v>0</v>
      </c>
      <c r="M316" s="1">
        <v>0</v>
      </c>
      <c r="N316" s="1">
        <v>3.2360000000000002</v>
      </c>
      <c r="O316" s="1">
        <v>0</v>
      </c>
      <c r="P316" s="1">
        <v>0</v>
      </c>
    </row>
    <row r="317" spans="1:16" x14ac:dyDescent="0.25">
      <c r="A317" s="1">
        <v>316</v>
      </c>
      <c r="B317" s="1">
        <v>23</v>
      </c>
      <c r="C317">
        <v>-52.1768</v>
      </c>
      <c r="D317">
        <v>-26.461300000000001</v>
      </c>
      <c r="E317" s="1" t="s">
        <v>342</v>
      </c>
      <c r="G317" s="1">
        <f t="shared" si="16"/>
        <v>0</v>
      </c>
      <c r="H317" s="1">
        <f t="shared" si="17"/>
        <v>0</v>
      </c>
      <c r="I317" s="1">
        <f t="shared" si="18"/>
        <v>0</v>
      </c>
      <c r="J317" s="1">
        <f t="shared" si="19"/>
        <v>0</v>
      </c>
      <c r="K317" s="1">
        <v>0</v>
      </c>
      <c r="M317" s="1">
        <v>0</v>
      </c>
      <c r="N317" s="1">
        <v>0</v>
      </c>
      <c r="O317" s="1">
        <v>0</v>
      </c>
      <c r="P317" s="1">
        <v>0</v>
      </c>
    </row>
    <row r="318" spans="1:16" x14ac:dyDescent="0.25">
      <c r="A318" s="1">
        <v>317</v>
      </c>
      <c r="B318" s="1">
        <v>23</v>
      </c>
      <c r="C318">
        <v>-52.1768</v>
      </c>
      <c r="D318">
        <v>-26.4635</v>
      </c>
      <c r="E318" s="1" t="s">
        <v>342</v>
      </c>
      <c r="G318" s="1">
        <f t="shared" si="16"/>
        <v>0</v>
      </c>
      <c r="H318" s="1">
        <f t="shared" si="17"/>
        <v>0</v>
      </c>
      <c r="I318" s="1">
        <f t="shared" si="18"/>
        <v>0</v>
      </c>
      <c r="J318" s="1">
        <f t="shared" si="19"/>
        <v>0</v>
      </c>
      <c r="K318" s="1">
        <v>0</v>
      </c>
      <c r="M318" s="1">
        <v>0</v>
      </c>
      <c r="N318" s="1">
        <v>0</v>
      </c>
      <c r="O318" s="1">
        <v>0</v>
      </c>
      <c r="P318" s="1">
        <v>0</v>
      </c>
    </row>
    <row r="319" spans="1:16" x14ac:dyDescent="0.25">
      <c r="A319" s="1">
        <v>318</v>
      </c>
      <c r="B319" s="1">
        <v>23</v>
      </c>
      <c r="C319">
        <v>-52.167000000000002</v>
      </c>
      <c r="D319">
        <v>-26.465800000000002</v>
      </c>
      <c r="E319" s="1" t="s">
        <v>342</v>
      </c>
      <c r="G319" s="1">
        <f t="shared" si="16"/>
        <v>0</v>
      </c>
      <c r="H319" s="1">
        <f t="shared" si="17"/>
        <v>2.427</v>
      </c>
      <c r="I319" s="1">
        <f t="shared" si="18"/>
        <v>0</v>
      </c>
      <c r="J319" s="1">
        <f t="shared" si="19"/>
        <v>0</v>
      </c>
      <c r="K319" s="1">
        <v>0</v>
      </c>
      <c r="M319" s="1">
        <v>0</v>
      </c>
      <c r="N319" s="1">
        <v>3.2360000000000002</v>
      </c>
      <c r="O319" s="1">
        <v>0</v>
      </c>
      <c r="P319" s="1">
        <v>0</v>
      </c>
    </row>
    <row r="320" spans="1:16" x14ac:dyDescent="0.25">
      <c r="A320" s="1">
        <v>319</v>
      </c>
      <c r="B320" s="1">
        <v>23</v>
      </c>
      <c r="C320">
        <v>-52.167000000000002</v>
      </c>
      <c r="D320">
        <v>-26.4636</v>
      </c>
      <c r="E320" s="1" t="s">
        <v>342</v>
      </c>
      <c r="G320" s="1">
        <f t="shared" si="16"/>
        <v>0</v>
      </c>
      <c r="H320" s="1">
        <f t="shared" si="17"/>
        <v>2.427</v>
      </c>
      <c r="I320" s="1">
        <f t="shared" si="18"/>
        <v>0</v>
      </c>
      <c r="J320" s="1">
        <f t="shared" si="19"/>
        <v>0</v>
      </c>
      <c r="K320" s="1">
        <v>0</v>
      </c>
      <c r="M320" s="1">
        <v>0</v>
      </c>
      <c r="N320" s="1">
        <v>3.2360000000000002</v>
      </c>
      <c r="O320" s="1">
        <v>0</v>
      </c>
      <c r="P320" s="1">
        <v>0</v>
      </c>
    </row>
    <row r="321" spans="1:16" x14ac:dyDescent="0.25">
      <c r="A321" s="1">
        <v>320</v>
      </c>
      <c r="B321" s="1">
        <v>23</v>
      </c>
      <c r="C321">
        <v>-52.159700000000001</v>
      </c>
      <c r="D321">
        <v>-26.4681</v>
      </c>
      <c r="E321" s="1" t="s">
        <v>342</v>
      </c>
      <c r="G321" s="1">
        <f t="shared" si="16"/>
        <v>0</v>
      </c>
      <c r="H321" s="1">
        <f t="shared" si="17"/>
        <v>2.427</v>
      </c>
      <c r="I321" s="1">
        <f t="shared" si="18"/>
        <v>0</v>
      </c>
      <c r="J321" s="1">
        <f t="shared" si="19"/>
        <v>0</v>
      </c>
      <c r="K321" s="1">
        <v>0</v>
      </c>
      <c r="M321" s="1">
        <v>0</v>
      </c>
      <c r="N321" s="1">
        <v>3.2360000000000002</v>
      </c>
      <c r="O321" s="1">
        <v>0</v>
      </c>
      <c r="P321" s="1">
        <v>0</v>
      </c>
    </row>
    <row r="322" spans="1:16" x14ac:dyDescent="0.25">
      <c r="A322" s="1">
        <v>321</v>
      </c>
      <c r="B322" s="1">
        <v>23</v>
      </c>
      <c r="C322">
        <v>-52.152500000000003</v>
      </c>
      <c r="D322">
        <v>-26.476900000000001</v>
      </c>
      <c r="E322" s="1" t="s">
        <v>342</v>
      </c>
      <c r="G322" s="1">
        <f t="shared" si="16"/>
        <v>0</v>
      </c>
      <c r="H322" s="1">
        <f t="shared" si="17"/>
        <v>2.427</v>
      </c>
      <c r="I322" s="1">
        <f t="shared" si="18"/>
        <v>0</v>
      </c>
      <c r="J322" s="1">
        <f t="shared" si="19"/>
        <v>0</v>
      </c>
      <c r="K322" s="1">
        <v>0</v>
      </c>
      <c r="M322" s="1">
        <v>0</v>
      </c>
      <c r="N322" s="1">
        <v>3.2360000000000002</v>
      </c>
      <c r="O322" s="1">
        <v>0</v>
      </c>
      <c r="P322" s="1">
        <v>0</v>
      </c>
    </row>
    <row r="323" spans="1:16" x14ac:dyDescent="0.25">
      <c r="A323" s="1">
        <v>322</v>
      </c>
      <c r="B323" s="1">
        <v>23</v>
      </c>
      <c r="C323">
        <v>-52.150100000000002</v>
      </c>
      <c r="D323">
        <v>-26.479099999999999</v>
      </c>
      <c r="E323" s="1" t="s">
        <v>342</v>
      </c>
      <c r="G323" s="1">
        <f t="shared" si="16"/>
        <v>0</v>
      </c>
      <c r="H323" s="1">
        <f t="shared" si="17"/>
        <v>9.101700000000001</v>
      </c>
      <c r="I323" s="1">
        <f t="shared" si="18"/>
        <v>0</v>
      </c>
      <c r="J323" s="1">
        <f t="shared" si="19"/>
        <v>0</v>
      </c>
      <c r="K323" s="1">
        <v>0</v>
      </c>
      <c r="M323" s="1">
        <v>0</v>
      </c>
      <c r="N323" s="1">
        <v>12.1356</v>
      </c>
      <c r="O323" s="1">
        <v>0</v>
      </c>
      <c r="P323" s="1">
        <v>0</v>
      </c>
    </row>
    <row r="324" spans="1:16" x14ac:dyDescent="0.25">
      <c r="A324" s="1">
        <v>323</v>
      </c>
      <c r="B324" s="1">
        <v>23</v>
      </c>
      <c r="C324">
        <v>-52.150100000000002</v>
      </c>
      <c r="D324">
        <v>-26.483499999999999</v>
      </c>
      <c r="E324" s="1" t="s">
        <v>342</v>
      </c>
      <c r="G324" s="1">
        <f t="shared" ref="G324:G374" si="20">M324*$R$3</f>
        <v>0</v>
      </c>
      <c r="H324" s="1">
        <f t="shared" ref="H324:H374" si="21">N324*$S$3</f>
        <v>0</v>
      </c>
      <c r="I324" s="1">
        <f t="shared" ref="I324:I374" si="22">O324*$T$3</f>
        <v>0</v>
      </c>
      <c r="J324" s="1">
        <f t="shared" ref="J324:J374" si="23">P324*$U$3</f>
        <v>0</v>
      </c>
      <c r="K324" s="1">
        <v>0</v>
      </c>
      <c r="M324" s="1">
        <v>0</v>
      </c>
      <c r="N324" s="1">
        <v>0</v>
      </c>
      <c r="O324" s="1">
        <v>0</v>
      </c>
      <c r="P324" s="1">
        <v>0</v>
      </c>
    </row>
    <row r="325" spans="1:16" x14ac:dyDescent="0.25">
      <c r="A325" s="1">
        <v>324</v>
      </c>
      <c r="B325" s="1">
        <v>23</v>
      </c>
      <c r="C325">
        <v>-52.1525999999999</v>
      </c>
      <c r="D325">
        <v>-26.485700000000001</v>
      </c>
      <c r="E325" s="1" t="s">
        <v>342</v>
      </c>
      <c r="G325" s="1">
        <f t="shared" si="20"/>
        <v>0</v>
      </c>
      <c r="H325" s="1">
        <f t="shared" si="21"/>
        <v>2.427</v>
      </c>
      <c r="I325" s="1">
        <f t="shared" si="22"/>
        <v>0</v>
      </c>
      <c r="J325" s="1">
        <f t="shared" si="23"/>
        <v>0</v>
      </c>
      <c r="K325" s="1">
        <v>0</v>
      </c>
      <c r="M325" s="1">
        <v>0</v>
      </c>
      <c r="N325" s="1">
        <v>3.2360000000000002</v>
      </c>
      <c r="O325" s="1">
        <v>0</v>
      </c>
      <c r="P325" s="1">
        <v>0</v>
      </c>
    </row>
    <row r="326" spans="1:16" x14ac:dyDescent="0.25">
      <c r="A326" s="1">
        <v>325</v>
      </c>
      <c r="B326" s="1">
        <v>23</v>
      </c>
      <c r="C326">
        <v>-52.150100000000002</v>
      </c>
      <c r="D326">
        <v>-26.485700000000001</v>
      </c>
      <c r="E326" s="1" t="s">
        <v>342</v>
      </c>
      <c r="G326" s="1">
        <f t="shared" si="20"/>
        <v>0</v>
      </c>
      <c r="H326" s="1">
        <f t="shared" si="21"/>
        <v>0</v>
      </c>
      <c r="I326" s="1">
        <f t="shared" si="22"/>
        <v>0</v>
      </c>
      <c r="J326" s="1">
        <f t="shared" si="23"/>
        <v>0</v>
      </c>
      <c r="K326" s="1">
        <v>0</v>
      </c>
      <c r="M326" s="1">
        <v>0</v>
      </c>
      <c r="N326" s="1">
        <v>0</v>
      </c>
      <c r="O326" s="1">
        <v>0</v>
      </c>
      <c r="P326" s="1">
        <v>0</v>
      </c>
    </row>
    <row r="327" spans="1:16" x14ac:dyDescent="0.25">
      <c r="A327" s="1">
        <v>326</v>
      </c>
      <c r="B327" s="1">
        <v>23</v>
      </c>
      <c r="C327">
        <v>-52.145200000000003</v>
      </c>
      <c r="D327">
        <v>-26.485800000000001</v>
      </c>
      <c r="E327" s="1" t="s">
        <v>342</v>
      </c>
      <c r="G327" s="1">
        <f t="shared" si="20"/>
        <v>0</v>
      </c>
      <c r="H327" s="1">
        <f t="shared" si="21"/>
        <v>0</v>
      </c>
      <c r="I327" s="1">
        <f t="shared" si="22"/>
        <v>0</v>
      </c>
      <c r="J327" s="1">
        <f t="shared" si="23"/>
        <v>0</v>
      </c>
      <c r="K327" s="1">
        <v>0</v>
      </c>
      <c r="M327" s="1">
        <v>0</v>
      </c>
      <c r="N327" s="1">
        <v>0</v>
      </c>
      <c r="O327" s="1">
        <v>0</v>
      </c>
      <c r="P327" s="1">
        <v>0</v>
      </c>
    </row>
    <row r="328" spans="1:16" x14ac:dyDescent="0.25">
      <c r="A328" s="1">
        <v>327</v>
      </c>
      <c r="B328" s="1">
        <v>23</v>
      </c>
      <c r="C328">
        <v>-52.142800000000001</v>
      </c>
      <c r="D328">
        <v>-26.490200000000002</v>
      </c>
      <c r="E328" s="1" t="s">
        <v>342</v>
      </c>
      <c r="G328" s="1">
        <f t="shared" si="20"/>
        <v>0</v>
      </c>
      <c r="H328" s="1">
        <f t="shared" si="21"/>
        <v>2.427</v>
      </c>
      <c r="I328" s="1">
        <f t="shared" si="22"/>
        <v>0</v>
      </c>
      <c r="J328" s="1">
        <f t="shared" si="23"/>
        <v>0</v>
      </c>
      <c r="K328" s="1">
        <v>0</v>
      </c>
      <c r="M328" s="1">
        <v>0</v>
      </c>
      <c r="N328" s="1">
        <v>3.2360000000000002</v>
      </c>
      <c r="O328" s="1">
        <v>0</v>
      </c>
      <c r="P328" s="1">
        <v>0</v>
      </c>
    </row>
    <row r="329" spans="1:16" x14ac:dyDescent="0.25">
      <c r="A329" s="1">
        <v>328</v>
      </c>
      <c r="B329" s="1">
        <v>23</v>
      </c>
      <c r="C329">
        <v>-52.142800000000001</v>
      </c>
      <c r="D329">
        <v>-26.485800000000001</v>
      </c>
      <c r="E329" s="1" t="s">
        <v>342</v>
      </c>
      <c r="G329" s="1">
        <f t="shared" si="20"/>
        <v>0</v>
      </c>
      <c r="H329" s="1">
        <f t="shared" si="21"/>
        <v>9.101700000000001</v>
      </c>
      <c r="I329" s="1">
        <f t="shared" si="22"/>
        <v>0</v>
      </c>
      <c r="J329" s="1">
        <f t="shared" si="23"/>
        <v>0</v>
      </c>
      <c r="K329" s="1">
        <v>0</v>
      </c>
      <c r="M329" s="1">
        <v>0</v>
      </c>
      <c r="N329" s="1">
        <v>12.1356</v>
      </c>
      <c r="O329" s="1">
        <v>0</v>
      </c>
      <c r="P329" s="1">
        <v>0</v>
      </c>
    </row>
    <row r="330" spans="1:16" x14ac:dyDescent="0.25">
      <c r="A330" s="1">
        <v>329</v>
      </c>
      <c r="B330" s="1">
        <v>23</v>
      </c>
      <c r="C330">
        <v>-52.137900000000002</v>
      </c>
      <c r="D330">
        <v>-26.488</v>
      </c>
      <c r="E330" s="1" t="s">
        <v>342</v>
      </c>
      <c r="G330" s="1">
        <f t="shared" si="20"/>
        <v>0</v>
      </c>
      <c r="H330" s="1">
        <f t="shared" si="21"/>
        <v>2.427</v>
      </c>
      <c r="I330" s="1">
        <f t="shared" si="22"/>
        <v>0</v>
      </c>
      <c r="J330" s="1">
        <f t="shared" si="23"/>
        <v>0</v>
      </c>
      <c r="K330" s="1">
        <v>0</v>
      </c>
      <c r="M330" s="1">
        <v>0</v>
      </c>
      <c r="N330" s="1">
        <v>3.2360000000000002</v>
      </c>
      <c r="O330" s="1">
        <v>0</v>
      </c>
      <c r="P330" s="1">
        <v>0</v>
      </c>
    </row>
    <row r="331" spans="1:16" x14ac:dyDescent="0.25">
      <c r="A331" s="1">
        <v>330</v>
      </c>
      <c r="B331" s="1">
        <v>23</v>
      </c>
      <c r="C331">
        <v>-52.1403999999999</v>
      </c>
      <c r="D331">
        <v>-26.494599999999998</v>
      </c>
      <c r="E331" s="1" t="s">
        <v>342</v>
      </c>
      <c r="G331" s="1">
        <f t="shared" si="20"/>
        <v>0</v>
      </c>
      <c r="H331" s="1">
        <f t="shared" si="21"/>
        <v>2.427</v>
      </c>
      <c r="I331" s="1">
        <f t="shared" si="22"/>
        <v>0</v>
      </c>
      <c r="J331" s="1">
        <f t="shared" si="23"/>
        <v>0</v>
      </c>
      <c r="K331" s="1">
        <v>0</v>
      </c>
      <c r="M331" s="1">
        <v>0</v>
      </c>
      <c r="N331" s="1">
        <v>3.2360000000000002</v>
      </c>
      <c r="O331" s="1">
        <v>0</v>
      </c>
      <c r="P331" s="1">
        <v>0</v>
      </c>
    </row>
    <row r="332" spans="1:16" x14ac:dyDescent="0.25">
      <c r="A332" s="1">
        <v>331</v>
      </c>
      <c r="B332" s="1">
        <v>23</v>
      </c>
      <c r="C332">
        <v>-52.137999999999998</v>
      </c>
      <c r="D332">
        <v>-26.4968</v>
      </c>
      <c r="E332" s="1" t="s">
        <v>342</v>
      </c>
      <c r="G332" s="1">
        <f t="shared" si="20"/>
        <v>0</v>
      </c>
      <c r="H332" s="1">
        <f t="shared" si="21"/>
        <v>0</v>
      </c>
      <c r="I332" s="1">
        <f t="shared" si="22"/>
        <v>0</v>
      </c>
      <c r="J332" s="1">
        <f t="shared" si="23"/>
        <v>0</v>
      </c>
      <c r="K332" s="1">
        <v>0</v>
      </c>
      <c r="M332" s="1">
        <v>0</v>
      </c>
      <c r="N332" s="1">
        <v>0</v>
      </c>
      <c r="O332" s="1">
        <v>0</v>
      </c>
      <c r="P332" s="1">
        <v>0</v>
      </c>
    </row>
    <row r="333" spans="1:16" x14ac:dyDescent="0.25">
      <c r="A333" s="1">
        <v>332</v>
      </c>
      <c r="B333" s="1">
        <v>23</v>
      </c>
      <c r="C333">
        <v>-52.135599999999997</v>
      </c>
      <c r="D333">
        <v>-26.503499999999999</v>
      </c>
      <c r="E333" s="1" t="s">
        <v>342</v>
      </c>
      <c r="G333" s="1">
        <f t="shared" si="20"/>
        <v>0</v>
      </c>
      <c r="H333" s="1">
        <f t="shared" si="21"/>
        <v>2.427</v>
      </c>
      <c r="I333" s="1">
        <f t="shared" si="22"/>
        <v>0</v>
      </c>
      <c r="J333" s="1">
        <f t="shared" si="23"/>
        <v>0</v>
      </c>
      <c r="K333" s="1">
        <v>0</v>
      </c>
      <c r="M333" s="1">
        <v>0</v>
      </c>
      <c r="N333" s="1">
        <v>3.2360000000000002</v>
      </c>
      <c r="O333" s="1">
        <v>0</v>
      </c>
      <c r="P333" s="1">
        <v>0</v>
      </c>
    </row>
    <row r="334" spans="1:16" x14ac:dyDescent="0.25">
      <c r="A334" s="1">
        <v>333</v>
      </c>
      <c r="B334" s="1">
        <v>23</v>
      </c>
      <c r="C334">
        <v>-52.1357</v>
      </c>
      <c r="D334">
        <v>-26.505700000000001</v>
      </c>
      <c r="E334" s="1" t="s">
        <v>342</v>
      </c>
      <c r="G334" s="1">
        <f t="shared" si="20"/>
        <v>0</v>
      </c>
      <c r="H334" s="1">
        <f t="shared" si="21"/>
        <v>0</v>
      </c>
      <c r="I334" s="1">
        <f t="shared" si="22"/>
        <v>0</v>
      </c>
      <c r="J334" s="1">
        <f t="shared" si="23"/>
        <v>0</v>
      </c>
      <c r="K334" s="1">
        <v>0</v>
      </c>
      <c r="M334" s="1">
        <v>0</v>
      </c>
      <c r="N334" s="1">
        <v>0</v>
      </c>
      <c r="O334" s="1">
        <v>0</v>
      </c>
      <c r="P334" s="1">
        <v>0</v>
      </c>
    </row>
    <row r="335" spans="1:16" x14ac:dyDescent="0.25">
      <c r="A335" s="1">
        <v>334</v>
      </c>
      <c r="B335" s="1">
        <v>23</v>
      </c>
      <c r="C335">
        <v>-52.1281999999999</v>
      </c>
      <c r="D335">
        <v>-26.494700000000002</v>
      </c>
      <c r="E335" s="1" t="s">
        <v>342</v>
      </c>
      <c r="G335" s="1">
        <f t="shared" si="20"/>
        <v>0</v>
      </c>
      <c r="H335" s="1">
        <f t="shared" si="21"/>
        <v>9.101700000000001</v>
      </c>
      <c r="I335" s="1">
        <f t="shared" si="22"/>
        <v>0</v>
      </c>
      <c r="J335" s="1">
        <f t="shared" si="23"/>
        <v>0</v>
      </c>
      <c r="K335" s="1">
        <v>0</v>
      </c>
      <c r="M335" s="1">
        <v>0</v>
      </c>
      <c r="N335" s="1">
        <v>12.1356</v>
      </c>
      <c r="O335" s="1">
        <v>0</v>
      </c>
      <c r="P335" s="1">
        <v>0</v>
      </c>
    </row>
    <row r="336" spans="1:16" x14ac:dyDescent="0.25">
      <c r="A336" s="1">
        <v>335</v>
      </c>
      <c r="B336" s="1">
        <v>23</v>
      </c>
      <c r="C336">
        <v>-52.125799999999998</v>
      </c>
      <c r="D336">
        <v>-26.494700000000002</v>
      </c>
      <c r="E336" s="1" t="s">
        <v>342</v>
      </c>
      <c r="G336" s="1">
        <f t="shared" si="20"/>
        <v>0</v>
      </c>
      <c r="H336" s="1">
        <f t="shared" si="21"/>
        <v>0</v>
      </c>
      <c r="I336" s="1">
        <f t="shared" si="22"/>
        <v>0</v>
      </c>
      <c r="J336" s="1">
        <f t="shared" si="23"/>
        <v>0</v>
      </c>
      <c r="K336" s="1">
        <v>0</v>
      </c>
      <c r="M336" s="1">
        <v>0</v>
      </c>
      <c r="N336" s="1">
        <v>0</v>
      </c>
      <c r="O336" s="1">
        <v>0</v>
      </c>
      <c r="P336" s="1">
        <v>0</v>
      </c>
    </row>
    <row r="337" spans="1:16" x14ac:dyDescent="0.25">
      <c r="A337" s="1">
        <v>336</v>
      </c>
      <c r="B337" s="1">
        <v>23</v>
      </c>
      <c r="C337">
        <v>-52.133299999999998</v>
      </c>
      <c r="D337">
        <v>-26.510100000000001</v>
      </c>
      <c r="E337" s="1" t="s">
        <v>342</v>
      </c>
      <c r="G337" s="1">
        <f t="shared" si="20"/>
        <v>0</v>
      </c>
      <c r="H337" s="1">
        <f t="shared" si="21"/>
        <v>3.6408</v>
      </c>
      <c r="I337" s="1">
        <f t="shared" si="22"/>
        <v>0</v>
      </c>
      <c r="J337" s="1">
        <f t="shared" si="23"/>
        <v>0</v>
      </c>
      <c r="K337" s="1">
        <v>0</v>
      </c>
      <c r="M337" s="1">
        <v>0</v>
      </c>
      <c r="N337" s="1">
        <v>4.8544</v>
      </c>
      <c r="O337" s="1">
        <v>0</v>
      </c>
      <c r="P337" s="1">
        <v>0</v>
      </c>
    </row>
    <row r="338" spans="1:16" x14ac:dyDescent="0.25">
      <c r="A338" s="1">
        <v>337</v>
      </c>
      <c r="B338" s="1">
        <v>23</v>
      </c>
      <c r="C338">
        <v>-52.1281999999999</v>
      </c>
      <c r="D338">
        <v>-26.4969</v>
      </c>
      <c r="E338" s="1" t="s">
        <v>342</v>
      </c>
      <c r="G338" s="1">
        <f t="shared" si="20"/>
        <v>0</v>
      </c>
      <c r="H338" s="1">
        <f t="shared" si="21"/>
        <v>2.427</v>
      </c>
      <c r="I338" s="1">
        <f t="shared" si="22"/>
        <v>0</v>
      </c>
      <c r="J338" s="1">
        <f t="shared" si="23"/>
        <v>0</v>
      </c>
      <c r="K338" s="1">
        <v>0</v>
      </c>
      <c r="M338" s="1">
        <v>0</v>
      </c>
      <c r="N338" s="1">
        <v>3.2360000000000002</v>
      </c>
      <c r="O338" s="1">
        <v>0</v>
      </c>
      <c r="P338" s="1">
        <v>0</v>
      </c>
    </row>
    <row r="339" spans="1:16" x14ac:dyDescent="0.25">
      <c r="A339" s="1">
        <v>338</v>
      </c>
      <c r="B339" s="1">
        <v>23</v>
      </c>
      <c r="C339">
        <v>-52.116100000000003</v>
      </c>
      <c r="D339">
        <v>-26.505800000000001</v>
      </c>
      <c r="E339" s="1" t="s">
        <v>342</v>
      </c>
      <c r="G339" s="1">
        <f t="shared" si="20"/>
        <v>0</v>
      </c>
      <c r="H339" s="1">
        <f t="shared" si="21"/>
        <v>0</v>
      </c>
      <c r="I339" s="1">
        <f t="shared" si="22"/>
        <v>0</v>
      </c>
      <c r="J339" s="1">
        <f t="shared" si="23"/>
        <v>0</v>
      </c>
      <c r="K339" s="1">
        <v>0</v>
      </c>
      <c r="M339" s="1">
        <v>0</v>
      </c>
      <c r="N339" s="1">
        <v>0</v>
      </c>
      <c r="O339" s="1">
        <v>0</v>
      </c>
      <c r="P339" s="1">
        <v>0</v>
      </c>
    </row>
    <row r="340" spans="1:16" x14ac:dyDescent="0.25">
      <c r="A340" s="1">
        <v>339</v>
      </c>
      <c r="B340" s="1">
        <v>23</v>
      </c>
      <c r="C340">
        <v>-52.123199999999898</v>
      </c>
      <c r="D340">
        <v>-26.4816</v>
      </c>
      <c r="E340" s="1" t="s">
        <v>342</v>
      </c>
      <c r="G340" s="1">
        <f t="shared" si="20"/>
        <v>0</v>
      </c>
      <c r="H340" s="1">
        <f t="shared" si="21"/>
        <v>6.0677999999999992</v>
      </c>
      <c r="I340" s="1">
        <f t="shared" si="22"/>
        <v>0</v>
      </c>
      <c r="J340" s="1">
        <f t="shared" si="23"/>
        <v>0</v>
      </c>
      <c r="K340" s="1">
        <v>0</v>
      </c>
      <c r="M340" s="1">
        <v>0</v>
      </c>
      <c r="N340" s="1">
        <v>8.0903999999999989</v>
      </c>
      <c r="O340" s="1">
        <v>0</v>
      </c>
      <c r="P340" s="1">
        <v>0</v>
      </c>
    </row>
    <row r="341" spans="1:16" x14ac:dyDescent="0.25">
      <c r="A341" s="1">
        <v>340</v>
      </c>
      <c r="B341" s="1">
        <v>23</v>
      </c>
      <c r="C341">
        <v>-52.164999999999999</v>
      </c>
      <c r="D341">
        <v>-26.5076</v>
      </c>
      <c r="E341" s="1" t="s">
        <v>342</v>
      </c>
      <c r="G341" s="1">
        <f t="shared" si="20"/>
        <v>0</v>
      </c>
      <c r="H341" s="1">
        <f t="shared" si="21"/>
        <v>2.427</v>
      </c>
      <c r="I341" s="1">
        <f t="shared" si="22"/>
        <v>0</v>
      </c>
      <c r="J341" s="1">
        <f t="shared" si="23"/>
        <v>0</v>
      </c>
      <c r="K341" s="1">
        <v>0</v>
      </c>
      <c r="M341" s="1">
        <v>0</v>
      </c>
      <c r="N341" s="1">
        <v>3.2360000000000002</v>
      </c>
      <c r="O341" s="1">
        <v>0</v>
      </c>
      <c r="P341" s="1">
        <v>0</v>
      </c>
    </row>
    <row r="342" spans="1:16" x14ac:dyDescent="0.25">
      <c r="A342" s="1">
        <v>341</v>
      </c>
      <c r="B342" s="1">
        <v>23</v>
      </c>
      <c r="C342">
        <v>-52.111199999999997</v>
      </c>
      <c r="D342">
        <v>-26.503599999999999</v>
      </c>
      <c r="E342" s="1" t="s">
        <v>342</v>
      </c>
      <c r="G342" s="1">
        <f t="shared" si="20"/>
        <v>0</v>
      </c>
      <c r="H342" s="1">
        <f t="shared" si="21"/>
        <v>0</v>
      </c>
      <c r="I342" s="1">
        <f t="shared" si="22"/>
        <v>0</v>
      </c>
      <c r="J342" s="1">
        <f t="shared" si="23"/>
        <v>0</v>
      </c>
      <c r="K342" s="1">
        <v>0</v>
      </c>
      <c r="M342" s="1">
        <v>0</v>
      </c>
      <c r="N342" s="1">
        <v>0</v>
      </c>
      <c r="O342" s="1">
        <v>0</v>
      </c>
      <c r="P342" s="1">
        <v>0</v>
      </c>
    </row>
    <row r="343" spans="1:16" x14ac:dyDescent="0.25">
      <c r="A343" s="1">
        <v>342</v>
      </c>
      <c r="B343" s="1">
        <v>23</v>
      </c>
      <c r="C343">
        <v>-52.116100000000003</v>
      </c>
      <c r="D343">
        <v>-26.5014</v>
      </c>
      <c r="E343" s="1" t="s">
        <v>342</v>
      </c>
      <c r="G343" s="1">
        <f t="shared" si="20"/>
        <v>0</v>
      </c>
      <c r="H343" s="1">
        <f t="shared" si="21"/>
        <v>2.427</v>
      </c>
      <c r="I343" s="1">
        <f t="shared" si="22"/>
        <v>0</v>
      </c>
      <c r="J343" s="1">
        <f t="shared" si="23"/>
        <v>0</v>
      </c>
      <c r="K343" s="1">
        <v>0</v>
      </c>
      <c r="M343" s="1">
        <v>0</v>
      </c>
      <c r="N343" s="1">
        <v>3.2360000000000002</v>
      </c>
      <c r="O343" s="1">
        <v>0</v>
      </c>
      <c r="P343" s="1">
        <v>0</v>
      </c>
    </row>
    <row r="344" spans="1:16" x14ac:dyDescent="0.25">
      <c r="A344" s="1">
        <v>343</v>
      </c>
      <c r="B344" s="1">
        <v>23</v>
      </c>
      <c r="C344">
        <v>-52.164999999999999</v>
      </c>
      <c r="D344">
        <v>-26.509799999999998</v>
      </c>
      <c r="E344" s="1" t="s">
        <v>342</v>
      </c>
      <c r="G344" s="1">
        <f t="shared" si="20"/>
        <v>0</v>
      </c>
      <c r="H344" s="1">
        <f t="shared" si="21"/>
        <v>0</v>
      </c>
      <c r="I344" s="1">
        <f t="shared" si="22"/>
        <v>0</v>
      </c>
      <c r="J344" s="1">
        <f t="shared" si="23"/>
        <v>0</v>
      </c>
      <c r="K344" s="1">
        <v>0</v>
      </c>
      <c r="M344" s="1">
        <v>0</v>
      </c>
      <c r="N344" s="1">
        <v>0</v>
      </c>
      <c r="O344" s="1">
        <v>0</v>
      </c>
      <c r="P344" s="1">
        <v>0</v>
      </c>
    </row>
    <row r="345" spans="1:16" x14ac:dyDescent="0.25">
      <c r="A345" s="1">
        <v>344</v>
      </c>
      <c r="B345" s="1">
        <v>23</v>
      </c>
      <c r="C345">
        <v>-52.108800000000002</v>
      </c>
      <c r="D345">
        <v>-26.508099999999999</v>
      </c>
      <c r="E345" s="1" t="s">
        <v>342</v>
      </c>
      <c r="G345" s="1">
        <f t="shared" si="20"/>
        <v>0</v>
      </c>
      <c r="H345" s="1">
        <f t="shared" si="21"/>
        <v>0</v>
      </c>
      <c r="I345" s="1">
        <f t="shared" si="22"/>
        <v>0</v>
      </c>
      <c r="J345" s="1">
        <f t="shared" si="23"/>
        <v>0</v>
      </c>
      <c r="K345" s="1">
        <v>0</v>
      </c>
      <c r="M345" s="1">
        <v>0</v>
      </c>
      <c r="N345" s="1">
        <v>0</v>
      </c>
      <c r="O345" s="1">
        <v>0</v>
      </c>
      <c r="P345" s="1">
        <v>0</v>
      </c>
    </row>
    <row r="346" spans="1:16" x14ac:dyDescent="0.25">
      <c r="A346" s="1">
        <v>345</v>
      </c>
      <c r="B346" s="1">
        <v>23</v>
      </c>
      <c r="C346">
        <v>-52.103900000000003</v>
      </c>
      <c r="D346">
        <v>-26.5059</v>
      </c>
      <c r="E346" s="1" t="s">
        <v>342</v>
      </c>
      <c r="G346" s="1">
        <f t="shared" si="20"/>
        <v>0</v>
      </c>
      <c r="H346" s="1">
        <f t="shared" si="21"/>
        <v>0</v>
      </c>
      <c r="I346" s="1">
        <f t="shared" si="22"/>
        <v>0</v>
      </c>
      <c r="J346" s="1">
        <f t="shared" si="23"/>
        <v>0</v>
      </c>
      <c r="K346" s="1">
        <v>0</v>
      </c>
      <c r="M346" s="1">
        <v>0</v>
      </c>
      <c r="N346" s="1">
        <v>0</v>
      </c>
      <c r="O346" s="1">
        <v>0</v>
      </c>
      <c r="P346" s="1">
        <v>0</v>
      </c>
    </row>
    <row r="347" spans="1:16" x14ac:dyDescent="0.25">
      <c r="A347" s="1">
        <v>346</v>
      </c>
      <c r="B347" s="1">
        <v>23</v>
      </c>
      <c r="C347">
        <v>-52.098999999999997</v>
      </c>
      <c r="D347">
        <v>-26.508099999999999</v>
      </c>
      <c r="E347" s="1" t="s">
        <v>342</v>
      </c>
      <c r="G347" s="1">
        <f t="shared" si="20"/>
        <v>0</v>
      </c>
      <c r="H347" s="1">
        <f t="shared" si="21"/>
        <v>0</v>
      </c>
      <c r="I347" s="1">
        <f t="shared" si="22"/>
        <v>0</v>
      </c>
      <c r="J347" s="1">
        <f t="shared" si="23"/>
        <v>0</v>
      </c>
      <c r="K347" s="1">
        <v>0</v>
      </c>
      <c r="M347" s="1">
        <v>0</v>
      </c>
      <c r="N347" s="1">
        <v>0</v>
      </c>
      <c r="O347" s="1">
        <v>0</v>
      </c>
      <c r="P347" s="1">
        <v>0</v>
      </c>
    </row>
    <row r="348" spans="1:16" x14ac:dyDescent="0.25">
      <c r="A348" s="1">
        <v>347</v>
      </c>
      <c r="B348" s="1">
        <v>23</v>
      </c>
      <c r="C348">
        <v>-52.106299999999997</v>
      </c>
      <c r="D348">
        <v>-26.503699999999998</v>
      </c>
      <c r="E348" s="1" t="s">
        <v>342</v>
      </c>
      <c r="G348" s="1">
        <f t="shared" si="20"/>
        <v>0</v>
      </c>
      <c r="H348" s="1">
        <f t="shared" si="21"/>
        <v>0</v>
      </c>
      <c r="I348" s="1">
        <f t="shared" si="22"/>
        <v>0</v>
      </c>
      <c r="J348" s="1">
        <f t="shared" si="23"/>
        <v>0</v>
      </c>
      <c r="K348" s="1">
        <v>0</v>
      </c>
      <c r="M348" s="1">
        <v>0</v>
      </c>
      <c r="N348" s="1">
        <v>0</v>
      </c>
      <c r="O348" s="1">
        <v>0</v>
      </c>
      <c r="P348" s="1">
        <v>0</v>
      </c>
    </row>
    <row r="349" spans="1:16" x14ac:dyDescent="0.25">
      <c r="A349" s="1">
        <v>348</v>
      </c>
      <c r="B349" s="1">
        <v>23</v>
      </c>
      <c r="C349">
        <v>-52.101399999999998</v>
      </c>
      <c r="D349">
        <v>-26.5059</v>
      </c>
      <c r="E349" s="1" t="s">
        <v>342</v>
      </c>
      <c r="G349" s="1">
        <f t="shared" si="20"/>
        <v>0</v>
      </c>
      <c r="H349" s="1">
        <f t="shared" si="21"/>
        <v>0</v>
      </c>
      <c r="I349" s="1">
        <f t="shared" si="22"/>
        <v>0</v>
      </c>
      <c r="J349" s="1">
        <f t="shared" si="23"/>
        <v>0</v>
      </c>
      <c r="K349" s="1">
        <v>0</v>
      </c>
      <c r="M349" s="1">
        <v>0</v>
      </c>
      <c r="N349" s="1">
        <v>0</v>
      </c>
      <c r="O349" s="1">
        <v>0</v>
      </c>
      <c r="P349" s="1">
        <v>0</v>
      </c>
    </row>
    <row r="350" spans="1:16" x14ac:dyDescent="0.25">
      <c r="A350" s="1">
        <v>349</v>
      </c>
      <c r="B350" s="1">
        <v>23</v>
      </c>
      <c r="C350">
        <v>-52.096600000000002</v>
      </c>
      <c r="D350">
        <v>-26.508199999999999</v>
      </c>
      <c r="E350" s="1" t="s">
        <v>342</v>
      </c>
      <c r="G350" s="1">
        <f t="shared" si="20"/>
        <v>0</v>
      </c>
      <c r="H350" s="1">
        <f t="shared" si="21"/>
        <v>0</v>
      </c>
      <c r="I350" s="1">
        <f t="shared" si="22"/>
        <v>0</v>
      </c>
      <c r="J350" s="1">
        <f t="shared" si="23"/>
        <v>0</v>
      </c>
      <c r="K350" s="1">
        <v>0</v>
      </c>
      <c r="M350" s="1">
        <v>0</v>
      </c>
      <c r="N350" s="1">
        <v>0</v>
      </c>
      <c r="O350" s="1">
        <v>0</v>
      </c>
      <c r="P350" s="1">
        <v>0</v>
      </c>
    </row>
    <row r="351" spans="1:16" x14ac:dyDescent="0.25">
      <c r="A351" s="1">
        <v>350</v>
      </c>
      <c r="B351" s="1">
        <v>23</v>
      </c>
      <c r="C351">
        <v>-52.094200000000001</v>
      </c>
      <c r="D351">
        <v>-26.510400000000001</v>
      </c>
      <c r="E351" s="1" t="s">
        <v>342</v>
      </c>
      <c r="G351" s="1">
        <f t="shared" si="20"/>
        <v>0</v>
      </c>
      <c r="H351" s="1">
        <f t="shared" si="21"/>
        <v>2.427</v>
      </c>
      <c r="I351" s="1">
        <f t="shared" si="22"/>
        <v>0</v>
      </c>
      <c r="J351" s="1">
        <f t="shared" si="23"/>
        <v>0</v>
      </c>
      <c r="K351" s="1">
        <v>0</v>
      </c>
      <c r="M351" s="1">
        <v>0</v>
      </c>
      <c r="N351" s="1">
        <v>3.2360000000000002</v>
      </c>
      <c r="O351" s="1">
        <v>0</v>
      </c>
      <c r="P351" s="1">
        <v>0</v>
      </c>
    </row>
    <row r="352" spans="1:16" x14ac:dyDescent="0.25">
      <c r="A352" s="1">
        <v>351</v>
      </c>
      <c r="B352" s="1">
        <v>23</v>
      </c>
      <c r="C352">
        <v>-52.098999999999997</v>
      </c>
      <c r="D352">
        <v>-26.510300000000001</v>
      </c>
      <c r="E352" s="1" t="s">
        <v>342</v>
      </c>
      <c r="G352" s="1">
        <f t="shared" si="20"/>
        <v>0</v>
      </c>
      <c r="H352" s="1">
        <f t="shared" si="21"/>
        <v>1.2135</v>
      </c>
      <c r="I352" s="1">
        <f t="shared" si="22"/>
        <v>0</v>
      </c>
      <c r="J352" s="1">
        <f t="shared" si="23"/>
        <v>0</v>
      </c>
      <c r="K352" s="1">
        <v>0</v>
      </c>
      <c r="M352" s="1">
        <v>0</v>
      </c>
      <c r="N352" s="1">
        <v>1.6180000000000001</v>
      </c>
      <c r="O352" s="1">
        <v>0</v>
      </c>
      <c r="P352" s="1">
        <v>0</v>
      </c>
    </row>
    <row r="353" spans="1:16" x14ac:dyDescent="0.25">
      <c r="A353" s="1">
        <v>352</v>
      </c>
      <c r="B353" s="1">
        <v>23</v>
      </c>
      <c r="C353">
        <v>-52.094099999999997</v>
      </c>
      <c r="D353">
        <v>-26.508199999999999</v>
      </c>
      <c r="E353" s="1" t="s">
        <v>342</v>
      </c>
      <c r="G353" s="1">
        <f t="shared" si="20"/>
        <v>0</v>
      </c>
      <c r="H353" s="1">
        <f t="shared" si="21"/>
        <v>2.427</v>
      </c>
      <c r="I353" s="1">
        <f t="shared" si="22"/>
        <v>0</v>
      </c>
      <c r="J353" s="1">
        <f t="shared" si="23"/>
        <v>0</v>
      </c>
      <c r="K353" s="1">
        <v>0</v>
      </c>
      <c r="M353" s="1">
        <v>0</v>
      </c>
      <c r="N353" s="1">
        <v>3.2360000000000002</v>
      </c>
      <c r="O353" s="1">
        <v>0</v>
      </c>
      <c r="P353" s="1">
        <v>0</v>
      </c>
    </row>
    <row r="354" spans="1:16" x14ac:dyDescent="0.25">
      <c r="A354" s="1">
        <v>353</v>
      </c>
      <c r="B354" s="1">
        <v>23</v>
      </c>
      <c r="C354">
        <v>-52.098999999999997</v>
      </c>
      <c r="D354">
        <v>-26.503699999999998</v>
      </c>
      <c r="E354" s="1" t="s">
        <v>342</v>
      </c>
      <c r="G354" s="1">
        <f t="shared" si="20"/>
        <v>0</v>
      </c>
      <c r="H354" s="1">
        <f t="shared" si="21"/>
        <v>2.427</v>
      </c>
      <c r="I354" s="1">
        <f t="shared" si="22"/>
        <v>0</v>
      </c>
      <c r="J354" s="1">
        <f t="shared" si="23"/>
        <v>0</v>
      </c>
      <c r="K354" s="1">
        <v>0</v>
      </c>
      <c r="M354" s="1">
        <v>0</v>
      </c>
      <c r="N354" s="1">
        <v>3.2360000000000002</v>
      </c>
      <c r="O354" s="1">
        <v>0</v>
      </c>
      <c r="P354" s="1">
        <v>0</v>
      </c>
    </row>
    <row r="355" spans="1:16" x14ac:dyDescent="0.25">
      <c r="A355" s="1">
        <v>354</v>
      </c>
      <c r="B355" s="1">
        <v>23</v>
      </c>
      <c r="C355">
        <v>-52.108699999999999</v>
      </c>
      <c r="D355">
        <v>-26.499300000000002</v>
      </c>
      <c r="E355" s="1" t="s">
        <v>342</v>
      </c>
      <c r="G355" s="1">
        <f t="shared" si="20"/>
        <v>0</v>
      </c>
      <c r="H355" s="1">
        <f t="shared" si="21"/>
        <v>2.427</v>
      </c>
      <c r="I355" s="1">
        <f t="shared" si="22"/>
        <v>0</v>
      </c>
      <c r="J355" s="1">
        <f t="shared" si="23"/>
        <v>0</v>
      </c>
      <c r="K355" s="1">
        <v>0</v>
      </c>
      <c r="M355" s="1">
        <v>0</v>
      </c>
      <c r="N355" s="1">
        <v>3.2360000000000002</v>
      </c>
      <c r="O355" s="1">
        <v>0</v>
      </c>
      <c r="P355" s="1">
        <v>0</v>
      </c>
    </row>
    <row r="356" spans="1:16" x14ac:dyDescent="0.25">
      <c r="A356" s="1">
        <v>355</v>
      </c>
      <c r="B356" s="1">
        <v>23</v>
      </c>
      <c r="C356">
        <v>-52.091700000000003</v>
      </c>
      <c r="D356">
        <v>-26.510400000000001</v>
      </c>
      <c r="E356" s="1" t="s">
        <v>342</v>
      </c>
      <c r="G356" s="1">
        <f t="shared" si="20"/>
        <v>0</v>
      </c>
      <c r="H356" s="1">
        <f t="shared" si="21"/>
        <v>2.427</v>
      </c>
      <c r="I356" s="1">
        <f t="shared" si="22"/>
        <v>0</v>
      </c>
      <c r="J356" s="1">
        <f t="shared" si="23"/>
        <v>0</v>
      </c>
      <c r="K356" s="1">
        <v>0</v>
      </c>
      <c r="M356" s="1">
        <v>0</v>
      </c>
      <c r="N356" s="1">
        <v>3.2360000000000002</v>
      </c>
      <c r="O356" s="1">
        <v>0</v>
      </c>
      <c r="P356" s="1">
        <v>0</v>
      </c>
    </row>
    <row r="357" spans="1:16" x14ac:dyDescent="0.25">
      <c r="A357" s="1">
        <v>356</v>
      </c>
      <c r="B357" s="1">
        <v>23</v>
      </c>
      <c r="C357">
        <v>-52.103999999999999</v>
      </c>
      <c r="D357">
        <v>-26.514700000000001</v>
      </c>
      <c r="E357" s="1" t="s">
        <v>342</v>
      </c>
      <c r="G357" s="1">
        <f t="shared" si="20"/>
        <v>0</v>
      </c>
      <c r="H357" s="1">
        <f t="shared" si="21"/>
        <v>2.427</v>
      </c>
      <c r="I357" s="1">
        <f t="shared" si="22"/>
        <v>0</v>
      </c>
      <c r="J357" s="1">
        <f t="shared" si="23"/>
        <v>0</v>
      </c>
      <c r="K357" s="1">
        <v>0</v>
      </c>
      <c r="M357" s="1">
        <v>0</v>
      </c>
      <c r="N357" s="1">
        <v>3.2360000000000002</v>
      </c>
      <c r="O357" s="1">
        <v>0</v>
      </c>
      <c r="P357" s="1">
        <v>0</v>
      </c>
    </row>
    <row r="358" spans="1:16" x14ac:dyDescent="0.25">
      <c r="A358" s="1">
        <v>357</v>
      </c>
      <c r="B358" s="1">
        <v>23</v>
      </c>
      <c r="C358">
        <v>-52.1111</v>
      </c>
      <c r="D358">
        <v>-26.494900000000001</v>
      </c>
      <c r="E358" s="1" t="s">
        <v>342</v>
      </c>
      <c r="G358" s="1">
        <f t="shared" si="20"/>
        <v>0</v>
      </c>
      <c r="H358" s="1">
        <f t="shared" si="21"/>
        <v>6.0677999999999992</v>
      </c>
      <c r="I358" s="1">
        <f t="shared" si="22"/>
        <v>0</v>
      </c>
      <c r="J358" s="1">
        <f t="shared" si="23"/>
        <v>0</v>
      </c>
      <c r="K358" s="1">
        <v>0</v>
      </c>
      <c r="M358" s="1">
        <v>0</v>
      </c>
      <c r="N358" s="1">
        <v>8.0903999999999989</v>
      </c>
      <c r="O358" s="1">
        <v>0</v>
      </c>
      <c r="P358" s="1">
        <v>0</v>
      </c>
    </row>
    <row r="359" spans="1:16" x14ac:dyDescent="0.25">
      <c r="A359" s="1">
        <v>358</v>
      </c>
      <c r="B359" s="1">
        <v>23</v>
      </c>
      <c r="C359">
        <v>-52.179600000000001</v>
      </c>
      <c r="D359">
        <v>-26.500900000000001</v>
      </c>
      <c r="E359" s="1" t="s">
        <v>342</v>
      </c>
      <c r="G359" s="1">
        <f t="shared" si="20"/>
        <v>0</v>
      </c>
      <c r="H359" s="1">
        <f t="shared" si="21"/>
        <v>2.427</v>
      </c>
      <c r="I359" s="1">
        <f t="shared" si="22"/>
        <v>0</v>
      </c>
      <c r="J359" s="1">
        <f t="shared" si="23"/>
        <v>0</v>
      </c>
      <c r="K359" s="1">
        <v>0</v>
      </c>
      <c r="M359" s="1">
        <v>0</v>
      </c>
      <c r="N359" s="1">
        <v>3.2360000000000002</v>
      </c>
      <c r="O359" s="1">
        <v>0</v>
      </c>
      <c r="P359" s="1">
        <v>0</v>
      </c>
    </row>
    <row r="360" spans="1:16" x14ac:dyDescent="0.25">
      <c r="A360" s="1">
        <v>359</v>
      </c>
      <c r="B360" s="1">
        <v>23</v>
      </c>
      <c r="C360">
        <v>-52.096600000000002</v>
      </c>
      <c r="D360">
        <v>-26.514800000000001</v>
      </c>
      <c r="E360" s="1" t="s">
        <v>342</v>
      </c>
      <c r="G360" s="1">
        <f t="shared" si="20"/>
        <v>0</v>
      </c>
      <c r="H360" s="1">
        <f t="shared" si="21"/>
        <v>2.427</v>
      </c>
      <c r="I360" s="1">
        <f t="shared" si="22"/>
        <v>0</v>
      </c>
      <c r="J360" s="1">
        <f t="shared" si="23"/>
        <v>0</v>
      </c>
      <c r="K360" s="1">
        <v>0</v>
      </c>
      <c r="M360" s="1">
        <v>0</v>
      </c>
      <c r="N360" s="1">
        <v>3.2360000000000002</v>
      </c>
      <c r="O360" s="1">
        <v>0</v>
      </c>
      <c r="P360" s="1">
        <v>0</v>
      </c>
    </row>
    <row r="361" spans="1:16" x14ac:dyDescent="0.25">
      <c r="A361" s="1">
        <v>360</v>
      </c>
      <c r="B361" s="1">
        <v>23</v>
      </c>
      <c r="C361">
        <v>-52.108899999999998</v>
      </c>
      <c r="D361">
        <v>-26.514700000000001</v>
      </c>
      <c r="E361" s="1" t="s">
        <v>342</v>
      </c>
      <c r="G361" s="1">
        <f t="shared" si="20"/>
        <v>0</v>
      </c>
      <c r="H361" s="1">
        <f t="shared" si="21"/>
        <v>2.427</v>
      </c>
      <c r="I361" s="1">
        <f t="shared" si="22"/>
        <v>0</v>
      </c>
      <c r="J361" s="1">
        <f t="shared" si="23"/>
        <v>0</v>
      </c>
      <c r="K361" s="1">
        <v>0</v>
      </c>
      <c r="M361" s="1">
        <v>0</v>
      </c>
      <c r="N361" s="1">
        <v>3.2360000000000002</v>
      </c>
      <c r="O361" s="1">
        <v>0</v>
      </c>
      <c r="P361" s="1">
        <v>0</v>
      </c>
    </row>
    <row r="362" spans="1:16" x14ac:dyDescent="0.25">
      <c r="A362" s="1">
        <v>361</v>
      </c>
      <c r="B362" s="1">
        <v>23</v>
      </c>
      <c r="C362">
        <v>-52.096499999999999</v>
      </c>
      <c r="D362">
        <v>-26.497199999999999</v>
      </c>
      <c r="E362" s="1" t="s">
        <v>342</v>
      </c>
      <c r="G362" s="1">
        <f t="shared" si="20"/>
        <v>0</v>
      </c>
      <c r="H362" s="1">
        <f t="shared" si="21"/>
        <v>2.427</v>
      </c>
      <c r="I362" s="1">
        <f t="shared" si="22"/>
        <v>0</v>
      </c>
      <c r="J362" s="1">
        <f t="shared" si="23"/>
        <v>0</v>
      </c>
      <c r="K362" s="1">
        <v>0</v>
      </c>
      <c r="M362" s="1">
        <v>0</v>
      </c>
      <c r="N362" s="1">
        <v>3.2360000000000002</v>
      </c>
      <c r="O362" s="1">
        <v>0</v>
      </c>
      <c r="P362" s="1">
        <v>0</v>
      </c>
    </row>
    <row r="363" spans="1:16" x14ac:dyDescent="0.25">
      <c r="A363" s="1">
        <v>362</v>
      </c>
      <c r="B363" s="1">
        <v>23</v>
      </c>
      <c r="C363">
        <v>-52.101599999999998</v>
      </c>
      <c r="D363">
        <v>-26.5213</v>
      </c>
      <c r="E363" s="1" t="s">
        <v>342</v>
      </c>
      <c r="G363" s="1">
        <f t="shared" si="20"/>
        <v>0</v>
      </c>
      <c r="H363" s="1">
        <f t="shared" si="21"/>
        <v>2.427</v>
      </c>
      <c r="I363" s="1">
        <f t="shared" si="22"/>
        <v>0</v>
      </c>
      <c r="J363" s="1">
        <f t="shared" si="23"/>
        <v>0</v>
      </c>
      <c r="K363" s="1">
        <v>0</v>
      </c>
      <c r="M363" s="1">
        <v>0</v>
      </c>
      <c r="N363" s="1">
        <v>3.2360000000000002</v>
      </c>
      <c r="O363" s="1">
        <v>0</v>
      </c>
      <c r="P363" s="1">
        <v>0</v>
      </c>
    </row>
    <row r="364" spans="1:16" x14ac:dyDescent="0.25">
      <c r="A364" s="1">
        <v>363</v>
      </c>
      <c r="B364" s="1">
        <v>23</v>
      </c>
      <c r="C364">
        <v>-52.0991</v>
      </c>
      <c r="D364">
        <v>-26.5169</v>
      </c>
      <c r="E364" s="1" t="s">
        <v>342</v>
      </c>
      <c r="G364" s="1">
        <f t="shared" si="20"/>
        <v>0</v>
      </c>
      <c r="H364" s="1">
        <f t="shared" si="21"/>
        <v>2.427</v>
      </c>
      <c r="I364" s="1">
        <f t="shared" si="22"/>
        <v>0</v>
      </c>
      <c r="J364" s="1">
        <f t="shared" si="23"/>
        <v>0</v>
      </c>
      <c r="K364" s="1">
        <v>0</v>
      </c>
      <c r="M364" s="1">
        <v>0</v>
      </c>
      <c r="N364" s="1">
        <v>3.2360000000000002</v>
      </c>
      <c r="O364" s="1">
        <v>0</v>
      </c>
      <c r="P364" s="1">
        <v>0</v>
      </c>
    </row>
    <row r="365" spans="1:16" x14ac:dyDescent="0.25">
      <c r="A365" s="1">
        <v>364</v>
      </c>
      <c r="B365" s="1">
        <v>23</v>
      </c>
      <c r="C365">
        <v>-52.096400000000003</v>
      </c>
      <c r="D365">
        <v>-26.492799999999999</v>
      </c>
      <c r="E365" s="1" t="s">
        <v>342</v>
      </c>
      <c r="G365" s="1">
        <f t="shared" si="20"/>
        <v>0</v>
      </c>
      <c r="H365" s="1">
        <f t="shared" si="21"/>
        <v>2.427</v>
      </c>
      <c r="I365" s="1">
        <f t="shared" si="22"/>
        <v>0</v>
      </c>
      <c r="J365" s="1">
        <f t="shared" si="23"/>
        <v>0</v>
      </c>
      <c r="K365" s="1">
        <v>0</v>
      </c>
      <c r="M365" s="1">
        <v>0</v>
      </c>
      <c r="N365" s="1">
        <v>3.2360000000000002</v>
      </c>
      <c r="O365" s="1">
        <v>0</v>
      </c>
      <c r="P365" s="1">
        <v>0</v>
      </c>
    </row>
    <row r="366" spans="1:16" x14ac:dyDescent="0.25">
      <c r="A366" s="1">
        <v>365</v>
      </c>
      <c r="B366" s="1">
        <v>23</v>
      </c>
      <c r="C366">
        <v>-52.0989</v>
      </c>
      <c r="D366">
        <v>-26.494900000000001</v>
      </c>
      <c r="E366" s="1" t="s">
        <v>342</v>
      </c>
      <c r="G366" s="1">
        <f t="shared" si="20"/>
        <v>0</v>
      </c>
      <c r="H366" s="1">
        <f t="shared" si="21"/>
        <v>2.427</v>
      </c>
      <c r="I366" s="1">
        <f t="shared" si="22"/>
        <v>0</v>
      </c>
      <c r="J366" s="1">
        <f t="shared" si="23"/>
        <v>0</v>
      </c>
      <c r="K366" s="1">
        <v>0</v>
      </c>
      <c r="M366" s="1">
        <v>0</v>
      </c>
      <c r="N366" s="1">
        <v>3.2360000000000002</v>
      </c>
      <c r="O366" s="1">
        <v>0</v>
      </c>
      <c r="P366" s="1">
        <v>0</v>
      </c>
    </row>
    <row r="367" spans="1:16" x14ac:dyDescent="0.25">
      <c r="A367" s="1">
        <v>366</v>
      </c>
      <c r="B367" s="1">
        <v>23</v>
      </c>
      <c r="C367">
        <v>-52.104100000000003</v>
      </c>
      <c r="D367">
        <v>-26.527899999999999</v>
      </c>
      <c r="E367" s="1" t="s">
        <v>342</v>
      </c>
      <c r="G367" s="1">
        <f t="shared" si="20"/>
        <v>0</v>
      </c>
      <c r="H367" s="1">
        <f t="shared" si="21"/>
        <v>1.2135</v>
      </c>
      <c r="I367" s="1">
        <f t="shared" si="22"/>
        <v>0</v>
      </c>
      <c r="J367" s="1">
        <f t="shared" si="23"/>
        <v>0</v>
      </c>
      <c r="K367" s="1">
        <v>0</v>
      </c>
      <c r="M367" s="1">
        <v>0</v>
      </c>
      <c r="N367" s="1">
        <v>1.6180000000000001</v>
      </c>
      <c r="O367" s="1">
        <v>0</v>
      </c>
      <c r="P367" s="1">
        <v>0</v>
      </c>
    </row>
    <row r="368" spans="1:16" x14ac:dyDescent="0.25">
      <c r="A368" s="1">
        <v>367</v>
      </c>
      <c r="B368" s="1">
        <v>23</v>
      </c>
      <c r="C368">
        <v>-52.103999999999999</v>
      </c>
      <c r="D368">
        <v>-26.5213</v>
      </c>
      <c r="E368" s="1" t="s">
        <v>342</v>
      </c>
      <c r="G368" s="1">
        <f t="shared" si="20"/>
        <v>0</v>
      </c>
      <c r="H368" s="1">
        <f t="shared" si="21"/>
        <v>2.427</v>
      </c>
      <c r="I368" s="1">
        <f t="shared" si="22"/>
        <v>0</v>
      </c>
      <c r="J368" s="1">
        <f t="shared" si="23"/>
        <v>0</v>
      </c>
      <c r="K368" s="1">
        <v>0</v>
      </c>
      <c r="M368" s="1">
        <v>0</v>
      </c>
      <c r="N368" s="1">
        <v>3.2360000000000002</v>
      </c>
      <c r="O368" s="1">
        <v>0</v>
      </c>
      <c r="P368" s="1">
        <v>0</v>
      </c>
    </row>
    <row r="369" spans="1:16" x14ac:dyDescent="0.25">
      <c r="A369" s="1">
        <v>368</v>
      </c>
      <c r="B369" s="1">
        <v>23</v>
      </c>
      <c r="C369">
        <v>-52.113700000000001</v>
      </c>
      <c r="D369">
        <v>-26.514600000000002</v>
      </c>
      <c r="E369" s="1" t="s">
        <v>342</v>
      </c>
      <c r="G369" s="1">
        <f t="shared" si="20"/>
        <v>0</v>
      </c>
      <c r="H369" s="1">
        <f t="shared" si="21"/>
        <v>0</v>
      </c>
      <c r="I369" s="1">
        <f t="shared" si="22"/>
        <v>0</v>
      </c>
      <c r="J369" s="1">
        <f t="shared" si="23"/>
        <v>0</v>
      </c>
      <c r="K369" s="1">
        <v>0</v>
      </c>
      <c r="M369" s="1">
        <v>0</v>
      </c>
      <c r="N369" s="1">
        <v>0</v>
      </c>
      <c r="O369" s="1">
        <v>0</v>
      </c>
      <c r="P369" s="1">
        <v>0</v>
      </c>
    </row>
    <row r="370" spans="1:16" x14ac:dyDescent="0.25">
      <c r="A370" s="1">
        <v>369</v>
      </c>
      <c r="B370" s="1">
        <v>23</v>
      </c>
      <c r="C370">
        <v>-52.1037999999999</v>
      </c>
      <c r="D370">
        <v>-26.494900000000001</v>
      </c>
      <c r="E370" s="1" t="s">
        <v>342</v>
      </c>
      <c r="G370" s="1">
        <f t="shared" si="20"/>
        <v>0</v>
      </c>
      <c r="H370" s="1">
        <f t="shared" si="21"/>
        <v>2.427</v>
      </c>
      <c r="I370" s="1">
        <f t="shared" si="22"/>
        <v>0</v>
      </c>
      <c r="J370" s="1">
        <f t="shared" si="23"/>
        <v>0</v>
      </c>
      <c r="K370" s="1">
        <v>0</v>
      </c>
      <c r="M370" s="1">
        <v>0</v>
      </c>
      <c r="N370" s="1">
        <v>3.2360000000000002</v>
      </c>
      <c r="O370" s="1">
        <v>0</v>
      </c>
      <c r="P370" s="1">
        <v>0</v>
      </c>
    </row>
    <row r="371" spans="1:16" x14ac:dyDescent="0.25">
      <c r="A371" s="1">
        <v>370</v>
      </c>
      <c r="B371" s="1">
        <v>23</v>
      </c>
      <c r="C371">
        <v>-52.0989</v>
      </c>
      <c r="D371">
        <v>-26.492699999999999</v>
      </c>
      <c r="E371" s="1" t="s">
        <v>342</v>
      </c>
      <c r="G371" s="1">
        <f t="shared" si="20"/>
        <v>0</v>
      </c>
      <c r="H371" s="1">
        <f t="shared" si="21"/>
        <v>11.528700000000001</v>
      </c>
      <c r="I371" s="1">
        <f t="shared" si="22"/>
        <v>0</v>
      </c>
      <c r="J371" s="1">
        <f t="shared" si="23"/>
        <v>0</v>
      </c>
      <c r="K371" s="1">
        <v>0</v>
      </c>
      <c r="M371" s="1">
        <v>0</v>
      </c>
      <c r="N371" s="1">
        <v>15.371600000000001</v>
      </c>
      <c r="O371" s="1">
        <v>0</v>
      </c>
      <c r="P371" s="1">
        <v>0</v>
      </c>
    </row>
    <row r="372" spans="1:16" x14ac:dyDescent="0.25">
      <c r="A372" s="1">
        <v>371</v>
      </c>
      <c r="B372" s="1">
        <v>23</v>
      </c>
      <c r="C372">
        <v>-52.103700000000003</v>
      </c>
      <c r="D372">
        <v>-26.490500000000001</v>
      </c>
      <c r="E372" s="1" t="s">
        <v>342</v>
      </c>
      <c r="G372" s="1">
        <f t="shared" si="20"/>
        <v>0</v>
      </c>
      <c r="H372" s="1">
        <f t="shared" si="21"/>
        <v>2.427</v>
      </c>
      <c r="I372" s="1">
        <f t="shared" si="22"/>
        <v>0</v>
      </c>
      <c r="J372" s="1">
        <f t="shared" si="23"/>
        <v>0</v>
      </c>
      <c r="K372" s="1">
        <v>0</v>
      </c>
      <c r="M372" s="1">
        <v>0</v>
      </c>
      <c r="N372" s="1">
        <v>3.2360000000000002</v>
      </c>
      <c r="O372" s="1">
        <v>0</v>
      </c>
      <c r="P372" s="1">
        <v>0</v>
      </c>
    </row>
    <row r="373" spans="1:16" x14ac:dyDescent="0.25">
      <c r="A373" s="1">
        <v>372</v>
      </c>
      <c r="B373" s="1">
        <v>23</v>
      </c>
      <c r="C373">
        <v>-52.096800000000002</v>
      </c>
      <c r="D373">
        <v>-26.527999999999999</v>
      </c>
      <c r="E373" s="1" t="s">
        <v>342</v>
      </c>
      <c r="G373" s="1">
        <f t="shared" si="20"/>
        <v>0</v>
      </c>
      <c r="H373" s="1">
        <f t="shared" si="21"/>
        <v>2.427</v>
      </c>
      <c r="I373" s="1">
        <f t="shared" si="22"/>
        <v>0</v>
      </c>
      <c r="J373" s="1">
        <f t="shared" si="23"/>
        <v>0</v>
      </c>
      <c r="K373" s="1">
        <v>0</v>
      </c>
      <c r="M373" s="1">
        <v>0</v>
      </c>
      <c r="N373" s="1">
        <v>3.2360000000000002</v>
      </c>
      <c r="O373" s="1">
        <v>0</v>
      </c>
      <c r="P373" s="1">
        <v>0</v>
      </c>
    </row>
    <row r="374" spans="1:16" x14ac:dyDescent="0.25">
      <c r="A374" s="1">
        <v>373</v>
      </c>
      <c r="B374" s="1">
        <v>23</v>
      </c>
      <c r="C374">
        <v>-52.1188</v>
      </c>
      <c r="D374">
        <v>-26.5322</v>
      </c>
      <c r="E374" s="1" t="s">
        <v>342</v>
      </c>
      <c r="G374" s="1">
        <f t="shared" si="20"/>
        <v>0</v>
      </c>
      <c r="H374" s="1">
        <f t="shared" si="21"/>
        <v>1.2135</v>
      </c>
      <c r="I374" s="1">
        <f t="shared" si="22"/>
        <v>0</v>
      </c>
      <c r="J374" s="1">
        <f t="shared" si="23"/>
        <v>0</v>
      </c>
      <c r="K374" s="1">
        <v>0</v>
      </c>
      <c r="M374" s="1">
        <v>0</v>
      </c>
      <c r="N374" s="1">
        <v>1.6180000000000001</v>
      </c>
      <c r="O374" s="1">
        <v>0</v>
      </c>
      <c r="P374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pane ySplit="1" topLeftCell="A2" activePane="bottomLeft" state="frozen"/>
      <selection pane="bottomLeft" activeCell="A2" sqref="A2:A9"/>
    </sheetView>
  </sheetViews>
  <sheetFormatPr defaultColWidth="11.42578125" defaultRowHeight="15" x14ac:dyDescent="0.25"/>
  <cols>
    <col min="1" max="1" width="14.7109375" bestFit="1" customWidth="1"/>
    <col min="4" max="4" width="11.85546875" bestFit="1" customWidth="1"/>
    <col min="6" max="6" width="13.28515625" bestFit="1" customWidth="1"/>
    <col min="10" max="10" width="11.7109375" style="1" bestFit="1" customWidth="1"/>
  </cols>
  <sheetData>
    <row r="1" spans="1:11" x14ac:dyDescent="0.25">
      <c r="A1" s="3" t="s">
        <v>1</v>
      </c>
      <c r="B1" s="3" t="s">
        <v>21</v>
      </c>
      <c r="C1" s="3" t="s">
        <v>22</v>
      </c>
      <c r="D1" s="3" t="s">
        <v>335</v>
      </c>
      <c r="E1" s="3" t="s">
        <v>10</v>
      </c>
      <c r="F1" s="3" t="s">
        <v>336</v>
      </c>
      <c r="G1" s="3" t="s">
        <v>29</v>
      </c>
      <c r="H1" s="3" t="s">
        <v>337</v>
      </c>
      <c r="I1" s="3" t="s">
        <v>338</v>
      </c>
      <c r="J1" s="3" t="s">
        <v>339</v>
      </c>
      <c r="K1" s="3" t="s">
        <v>340</v>
      </c>
    </row>
    <row r="2" spans="1:11" x14ac:dyDescent="0.25">
      <c r="A2" s="1" t="s">
        <v>350</v>
      </c>
      <c r="B2" s="12">
        <v>0.82899999999999996</v>
      </c>
      <c r="C2" s="12">
        <v>0.43759999999999999</v>
      </c>
      <c r="D2" s="12">
        <v>0.26169999999999999</v>
      </c>
      <c r="E2" s="14">
        <f t="shared" ref="E2" si="0">IF(D2&lt;&gt;0,1/(D2*1000000),0)</f>
        <v>3.8211692777990064E-6</v>
      </c>
      <c r="F2" s="12">
        <v>220</v>
      </c>
      <c r="G2" s="12">
        <f>C2/B2</f>
        <v>0.52786489746682752</v>
      </c>
      <c r="H2" s="15">
        <f>DEGREES(ATAN(G2))</f>
        <v>27.828000348426375</v>
      </c>
      <c r="I2" s="13">
        <f>H2-Trechos!$O$4</f>
        <v>-37.352825322319489</v>
      </c>
      <c r="J2" s="1">
        <f>COUNTIF(Trechos!$J$2:$J$373,Cabos!A2)</f>
        <v>6</v>
      </c>
      <c r="K2" s="16">
        <f>J2/$J$10</f>
        <v>1.6216216216216217E-2</v>
      </c>
    </row>
    <row r="3" spans="1:11" x14ac:dyDescent="0.25">
      <c r="A3" s="17" t="s">
        <v>349</v>
      </c>
      <c r="B3" s="17">
        <v>0.70899999999999996</v>
      </c>
      <c r="C3" s="17">
        <v>0.41860000000000003</v>
      </c>
      <c r="D3" s="17">
        <v>0.25240000000000001</v>
      </c>
      <c r="E3" s="17">
        <v>3.9619651347068146E-6</v>
      </c>
      <c r="F3" s="17">
        <v>240</v>
      </c>
      <c r="G3" s="17">
        <f>C3/B3</f>
        <v>0.59040902679830753</v>
      </c>
      <c r="H3" s="18">
        <f>DEGREES(ATAN(G3))</f>
        <v>30.557985840743083</v>
      </c>
      <c r="I3" s="18">
        <f>H3-Trechos!$O$4</f>
        <v>-34.622839830002775</v>
      </c>
      <c r="J3" s="17">
        <f>COUNTIF(Trechos!$J$2:$J$373,Cabos!A3)</f>
        <v>6</v>
      </c>
      <c r="K3" s="19">
        <f t="shared" ref="K3:K9" si="1">J3/$J$10</f>
        <v>1.6216216216216217E-2</v>
      </c>
    </row>
    <row r="4" spans="1:11" x14ac:dyDescent="0.25">
      <c r="A4" s="1" t="s">
        <v>347</v>
      </c>
      <c r="B4" s="12">
        <v>1.044</v>
      </c>
      <c r="C4" s="12">
        <v>0.44619999999999999</v>
      </c>
      <c r="D4" s="12">
        <v>0.2671</v>
      </c>
      <c r="E4" s="12">
        <v>3.7439161362785476E-6</v>
      </c>
      <c r="F4" s="12">
        <v>190</v>
      </c>
      <c r="G4" s="12">
        <f t="shared" ref="G4" si="2">C4/B4</f>
        <v>0.42739463601532562</v>
      </c>
      <c r="H4" s="15">
        <f t="shared" ref="H4:H5" si="3">DEGREES(ATAN(G4))</f>
        <v>23.141603542893169</v>
      </c>
      <c r="I4" s="13">
        <f>H4-Trechos!$O$4</f>
        <v>-42.039222127852696</v>
      </c>
      <c r="J4" s="1">
        <f>COUNTIF(Trechos!$J$2:$J$373,Cabos!A4)</f>
        <v>9</v>
      </c>
      <c r="K4" s="16">
        <f t="shared" si="1"/>
        <v>2.4324324324324326E-2</v>
      </c>
    </row>
    <row r="5" spans="1:11" x14ac:dyDescent="0.25">
      <c r="A5" s="17" t="s">
        <v>343</v>
      </c>
      <c r="B5" s="17">
        <v>0.66900000000000004</v>
      </c>
      <c r="C5" s="17">
        <v>0.17699999999999999</v>
      </c>
      <c r="D5" s="17">
        <v>0</v>
      </c>
      <c r="E5" s="17">
        <v>0</v>
      </c>
      <c r="F5" s="17">
        <v>144</v>
      </c>
      <c r="G5" s="17">
        <f>C5/B5</f>
        <v>0.26457399103139012</v>
      </c>
      <c r="H5" s="18">
        <f t="shared" si="3"/>
        <v>14.81941775179004</v>
      </c>
      <c r="I5" s="18">
        <f>H5-Trechos!$O$4</f>
        <v>-50.36140791895582</v>
      </c>
      <c r="J5" s="17">
        <f>COUNTIF(Trechos!$J$2:$J$373,Cabos!A5)</f>
        <v>1</v>
      </c>
      <c r="K5" s="19">
        <f t="shared" si="1"/>
        <v>2.7027027027027029E-3</v>
      </c>
    </row>
    <row r="6" spans="1:11" x14ac:dyDescent="0.25">
      <c r="A6" s="1" t="s">
        <v>348</v>
      </c>
      <c r="B6" s="12">
        <v>1.6619999999999999</v>
      </c>
      <c r="C6" s="12">
        <v>0.46379999999999999</v>
      </c>
      <c r="D6" s="12">
        <v>0.2782</v>
      </c>
      <c r="E6" s="12">
        <f t="shared" ref="E6" si="4">IF(D6&lt;&gt;0,1/(D6*1000000),0)</f>
        <v>3.5945363048166787E-6</v>
      </c>
      <c r="F6" s="12">
        <v>140</v>
      </c>
      <c r="G6" s="12">
        <f t="shared" ref="G6:G9" si="5">C6/B6</f>
        <v>0.27906137184115526</v>
      </c>
      <c r="H6" s="15">
        <f t="shared" ref="H6:H9" si="6">DEGREES(ATAN(G6))</f>
        <v>15.592364661794411</v>
      </c>
      <c r="I6" s="13">
        <f>H6-Trechos!$O$4</f>
        <v>-49.588461008951448</v>
      </c>
      <c r="J6" s="1">
        <f>COUNTIF(Trechos!$J$2:$J$373,Cabos!A6)</f>
        <v>21</v>
      </c>
      <c r="K6" s="16">
        <f t="shared" si="1"/>
        <v>5.675675675675676E-2</v>
      </c>
    </row>
    <row r="7" spans="1:11" x14ac:dyDescent="0.25">
      <c r="A7" s="17" t="s">
        <v>345</v>
      </c>
      <c r="B7" s="20">
        <v>1.712</v>
      </c>
      <c r="C7" s="20">
        <v>0.45369999999999999</v>
      </c>
      <c r="D7" s="20">
        <v>0.27460000000000001</v>
      </c>
      <c r="E7" s="20">
        <v>3.6416605972323381E-6</v>
      </c>
      <c r="F7" s="20">
        <v>140</v>
      </c>
      <c r="G7" s="17">
        <f t="shared" si="5"/>
        <v>0.26501168224299065</v>
      </c>
      <c r="H7" s="18">
        <f t="shared" si="6"/>
        <v>14.842852478997703</v>
      </c>
      <c r="I7" s="18">
        <f>H7-Trechos!$O$4</f>
        <v>-50.337973191748162</v>
      </c>
      <c r="J7" s="17">
        <f>COUNTIF(Trechos!$J$2:$J$373,Cabos!A7)</f>
        <v>176</v>
      </c>
      <c r="K7" s="19">
        <f t="shared" si="1"/>
        <v>0.4756756756756757</v>
      </c>
    </row>
    <row r="8" spans="1:11" x14ac:dyDescent="0.25">
      <c r="A8" s="1" t="s">
        <v>346</v>
      </c>
      <c r="B8" s="14">
        <v>13.841799999999999</v>
      </c>
      <c r="C8" s="14">
        <v>0.98819999999999997</v>
      </c>
      <c r="D8" s="14">
        <v>0</v>
      </c>
      <c r="E8" s="14">
        <v>0</v>
      </c>
      <c r="F8" s="14">
        <v>10</v>
      </c>
      <c r="G8" s="12">
        <f t="shared" si="5"/>
        <v>7.139244895895043E-2</v>
      </c>
      <c r="H8" s="15">
        <f t="shared" si="6"/>
        <v>4.0835576155488367</v>
      </c>
      <c r="I8" s="13">
        <f>H8-Trechos!$O$4</f>
        <v>-61.097268055197027</v>
      </c>
      <c r="J8" s="1">
        <f>COUNTIF(Trechos!$J$2:$J$373,Cabos!A8)</f>
        <v>66</v>
      </c>
      <c r="K8" s="16">
        <f t="shared" si="1"/>
        <v>0.17837837837837839</v>
      </c>
    </row>
    <row r="9" spans="1:11" x14ac:dyDescent="0.25">
      <c r="A9" s="17" t="s">
        <v>344</v>
      </c>
      <c r="B9" s="20">
        <v>0.32800000000000001</v>
      </c>
      <c r="C9" s="20">
        <v>0.40250000000000002</v>
      </c>
      <c r="D9" s="20">
        <v>0.23949999999999999</v>
      </c>
      <c r="E9" s="20">
        <f t="shared" ref="E9" si="7">IF(D9&lt;&gt;0,1/(D9*1000000),0)</f>
        <v>4.1753653444676413E-6</v>
      </c>
      <c r="F9" s="20">
        <v>380</v>
      </c>
      <c r="G9" s="17">
        <f t="shared" si="5"/>
        <v>1.2271341463414633</v>
      </c>
      <c r="H9" s="18">
        <f t="shared" si="6"/>
        <v>50.82317362855737</v>
      </c>
      <c r="I9" s="18">
        <f>H9-Trechos!$O$4</f>
        <v>-14.357652042188491</v>
      </c>
      <c r="J9" s="17">
        <f>COUNTIF(Trechos!$J$2:$J$373,Cabos!A9)</f>
        <v>85</v>
      </c>
      <c r="K9" s="19">
        <f t="shared" si="1"/>
        <v>0.22972972972972974</v>
      </c>
    </row>
    <row r="10" spans="1:11" x14ac:dyDescent="0.25">
      <c r="J10" s="1">
        <f>SUM(J2:J9)</f>
        <v>370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3"/>
  <sheetViews>
    <sheetView workbookViewId="0">
      <pane ySplit="1" topLeftCell="A2" activePane="bottomLeft" state="frozen"/>
      <selection pane="bottomLeft" activeCell="D2" sqref="D2:E2"/>
    </sheetView>
  </sheetViews>
  <sheetFormatPr defaultColWidth="8.85546875" defaultRowHeight="15" x14ac:dyDescent="0.25"/>
  <cols>
    <col min="3" max="3" width="11" bestFit="1" customWidth="1"/>
    <col min="4" max="5" width="12.7109375" bestFit="1" customWidth="1"/>
    <col min="6" max="6" width="15.28515625" bestFit="1" customWidth="1"/>
    <col min="7" max="7" width="13.7109375" bestFit="1" customWidth="1"/>
    <col min="9" max="9" width="13.7109375" bestFit="1" customWidth="1"/>
    <col min="10" max="10" width="12" bestFit="1" customWidth="1"/>
    <col min="23" max="23" width="14.7109375" bestFit="1" customWidth="1"/>
    <col min="24" max="24" width="9.85546875" bestFit="1" customWidth="1"/>
    <col min="25" max="25" width="11.28515625" bestFit="1" customWidth="1"/>
  </cols>
  <sheetData>
    <row r="1" spans="1:25" s="3" customFormat="1" x14ac:dyDescent="0.25">
      <c r="A1" s="3" t="s">
        <v>2</v>
      </c>
      <c r="B1" s="3" t="s">
        <v>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23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49</v>
      </c>
      <c r="P1" s="3" t="s">
        <v>45</v>
      </c>
      <c r="Q1" s="3" t="s">
        <v>46</v>
      </c>
      <c r="R1" s="3" t="s">
        <v>50</v>
      </c>
      <c r="S1" s="3" t="s">
        <v>47</v>
      </c>
      <c r="T1" s="3" t="s">
        <v>48</v>
      </c>
      <c r="U1" s="3" t="s">
        <v>51</v>
      </c>
      <c r="V1" s="3" t="s">
        <v>52</v>
      </c>
      <c r="W1" s="3" t="s">
        <v>53</v>
      </c>
      <c r="X1" s="3" t="s">
        <v>351</v>
      </c>
      <c r="Y1" s="3" t="s">
        <v>352</v>
      </c>
    </row>
    <row r="2" spans="1:25" x14ac:dyDescent="0.25">
      <c r="A2">
        <v>1</v>
      </c>
      <c r="B2">
        <v>4</v>
      </c>
      <c r="C2" t="s">
        <v>54</v>
      </c>
      <c r="D2">
        <v>-52.394199999999998</v>
      </c>
      <c r="E2">
        <v>-26.864000000000001</v>
      </c>
      <c r="F2">
        <v>-52.396700000000003</v>
      </c>
      <c r="G2">
        <v>-26.864000000000001</v>
      </c>
      <c r="H2">
        <v>7</v>
      </c>
      <c r="I2">
        <v>0.44164599999999998</v>
      </c>
      <c r="J2">
        <v>340</v>
      </c>
      <c r="K2">
        <v>0.29699999999999999</v>
      </c>
      <c r="L2">
        <v>0.42399999999999999</v>
      </c>
      <c r="M2">
        <v>0.47599999999999998</v>
      </c>
      <c r="N2">
        <v>1.8819999999999999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 t="s">
        <v>344</v>
      </c>
      <c r="X2">
        <f>IF((O2+P2+Q2)&lt;0,-(O2+P2+Q2)/1000,(O2+P2+Q2)/1000)</f>
        <v>0</v>
      </c>
      <c r="Y2">
        <f>IF((R2+S2+T2)&lt;0,-(R2+S2+T2)/1000,(R2+S2+T2)/1000)</f>
        <v>0</v>
      </c>
    </row>
    <row r="3" spans="1:25" x14ac:dyDescent="0.25">
      <c r="A3">
        <v>4</v>
      </c>
      <c r="B3">
        <v>5</v>
      </c>
      <c r="C3" t="s">
        <v>55</v>
      </c>
      <c r="D3">
        <v>-52.396700000000003</v>
      </c>
      <c r="E3">
        <v>-26.864000000000001</v>
      </c>
      <c r="F3">
        <v>-52.399099999999997</v>
      </c>
      <c r="G3">
        <v>-26.864000000000001</v>
      </c>
      <c r="H3">
        <v>7</v>
      </c>
      <c r="I3">
        <v>7.4490000000000001E-2</v>
      </c>
      <c r="J3">
        <v>340</v>
      </c>
      <c r="K3">
        <v>0.29699999999999999</v>
      </c>
      <c r="L3">
        <v>0.42399999999999999</v>
      </c>
      <c r="M3">
        <v>0.47599999999999998</v>
      </c>
      <c r="N3">
        <v>1.8819999999999999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 t="s">
        <v>344</v>
      </c>
      <c r="X3">
        <f t="shared" ref="X3:X66" si="0">IF((O3+P3+Q3)&lt;0,-(O3+P3+Q3)/1000,(O3+P3+Q3)/1000)</f>
        <v>0</v>
      </c>
      <c r="Y3">
        <f t="shared" ref="Y3:Y66" si="1">IF((R3+S3+T3)&lt;0,-(R3+S3+T3)/1000,(R3+S3+T3)/1000)</f>
        <v>0</v>
      </c>
    </row>
    <row r="4" spans="1:25" x14ac:dyDescent="0.25">
      <c r="A4">
        <v>5</v>
      </c>
      <c r="B4">
        <v>6</v>
      </c>
      <c r="C4" t="s">
        <v>56</v>
      </c>
      <c r="D4">
        <v>-52.399099999999997</v>
      </c>
      <c r="E4">
        <v>-26.864000000000001</v>
      </c>
      <c r="F4">
        <v>-52.401600000000002</v>
      </c>
      <c r="G4">
        <v>-26.863900000000001</v>
      </c>
      <c r="H4">
        <v>7</v>
      </c>
      <c r="I4">
        <v>7.8050999999999995E-2</v>
      </c>
      <c r="J4">
        <v>340</v>
      </c>
      <c r="K4">
        <v>0.29699999999999999</v>
      </c>
      <c r="L4">
        <v>0.42399999999999999</v>
      </c>
      <c r="M4">
        <v>0.47599999999999998</v>
      </c>
      <c r="N4">
        <v>1.8819999999999999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 t="s">
        <v>344</v>
      </c>
      <c r="X4">
        <f t="shared" si="0"/>
        <v>0</v>
      </c>
      <c r="Y4">
        <f t="shared" si="1"/>
        <v>0</v>
      </c>
    </row>
    <row r="5" spans="1:25" x14ac:dyDescent="0.25">
      <c r="A5">
        <v>6</v>
      </c>
      <c r="B5">
        <v>7</v>
      </c>
      <c r="C5" t="s">
        <v>57</v>
      </c>
      <c r="D5">
        <v>-52.401600000000002</v>
      </c>
      <c r="E5">
        <v>-26.863900000000001</v>
      </c>
      <c r="F5">
        <v>-52.401499999999999</v>
      </c>
      <c r="G5">
        <v>-26.861699999999999</v>
      </c>
      <c r="H5">
        <v>7</v>
      </c>
      <c r="I5">
        <v>6.0557E-2</v>
      </c>
      <c r="J5">
        <v>340</v>
      </c>
      <c r="K5">
        <v>0.29699999999999999</v>
      </c>
      <c r="L5">
        <v>0.42399999999999999</v>
      </c>
      <c r="M5">
        <v>0.47599999999999998</v>
      </c>
      <c r="N5">
        <v>1.8819999999999999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 t="s">
        <v>344</v>
      </c>
      <c r="X5">
        <f t="shared" si="0"/>
        <v>0</v>
      </c>
      <c r="Y5">
        <f t="shared" si="1"/>
        <v>0</v>
      </c>
    </row>
    <row r="6" spans="1:25" x14ac:dyDescent="0.25">
      <c r="A6">
        <v>7</v>
      </c>
      <c r="B6">
        <v>8</v>
      </c>
      <c r="C6" t="s">
        <v>58</v>
      </c>
      <c r="D6">
        <v>-52.401499999999999</v>
      </c>
      <c r="E6">
        <v>-26.861699999999999</v>
      </c>
      <c r="F6">
        <v>-52.401499999999999</v>
      </c>
      <c r="G6">
        <v>-26.857299999999999</v>
      </c>
      <c r="H6">
        <v>7</v>
      </c>
      <c r="I6">
        <v>0.473549</v>
      </c>
      <c r="J6">
        <v>340</v>
      </c>
      <c r="K6">
        <v>0.29699999999999999</v>
      </c>
      <c r="L6">
        <v>0.42399999999999999</v>
      </c>
      <c r="M6">
        <v>0.47599999999999998</v>
      </c>
      <c r="N6">
        <v>1.8819999999999999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 t="s">
        <v>344</v>
      </c>
      <c r="X6">
        <f t="shared" si="0"/>
        <v>0</v>
      </c>
      <c r="Y6">
        <f t="shared" si="1"/>
        <v>0</v>
      </c>
    </row>
    <row r="7" spans="1:25" x14ac:dyDescent="0.25">
      <c r="A7">
        <v>8</v>
      </c>
      <c r="B7">
        <v>9</v>
      </c>
      <c r="C7" t="s">
        <v>59</v>
      </c>
      <c r="D7">
        <v>-52.401499999999999</v>
      </c>
      <c r="E7">
        <v>-26.857299999999999</v>
      </c>
      <c r="F7">
        <v>-52.401499999999999</v>
      </c>
      <c r="G7">
        <v>-26.8551</v>
      </c>
      <c r="H7">
        <v>7</v>
      </c>
      <c r="I7">
        <v>6.0059000000000001E-2</v>
      </c>
      <c r="J7">
        <v>340</v>
      </c>
      <c r="K7">
        <v>0.29699999999999999</v>
      </c>
      <c r="L7">
        <v>0.42399999999999999</v>
      </c>
      <c r="M7">
        <v>0.47599999999999998</v>
      </c>
      <c r="N7">
        <v>1.8819999999999999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 t="s">
        <v>344</v>
      </c>
      <c r="X7">
        <f t="shared" si="0"/>
        <v>0</v>
      </c>
      <c r="Y7">
        <f t="shared" si="1"/>
        <v>0</v>
      </c>
    </row>
    <row r="8" spans="1:25" x14ac:dyDescent="0.25">
      <c r="A8">
        <v>9</v>
      </c>
      <c r="B8">
        <v>10</v>
      </c>
      <c r="C8" t="s">
        <v>60</v>
      </c>
      <c r="D8">
        <v>-52.401499999999999</v>
      </c>
      <c r="E8">
        <v>-26.8551</v>
      </c>
      <c r="F8">
        <v>-52.4039</v>
      </c>
      <c r="G8">
        <v>-26.8551</v>
      </c>
      <c r="H8">
        <v>7</v>
      </c>
      <c r="I8">
        <v>2.1430999999999999E-2</v>
      </c>
      <c r="J8">
        <v>340</v>
      </c>
      <c r="K8">
        <v>0.29699999999999999</v>
      </c>
      <c r="L8">
        <v>0.42399999999999999</v>
      </c>
      <c r="M8">
        <v>0.47599999999999998</v>
      </c>
      <c r="N8">
        <v>1.8819999999999999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 t="s">
        <v>344</v>
      </c>
      <c r="X8">
        <f t="shared" si="0"/>
        <v>0</v>
      </c>
      <c r="Y8">
        <f t="shared" si="1"/>
        <v>0</v>
      </c>
    </row>
    <row r="9" spans="1:25" x14ac:dyDescent="0.25">
      <c r="A9">
        <v>10</v>
      </c>
      <c r="B9">
        <v>11</v>
      </c>
      <c r="C9" t="s">
        <v>61</v>
      </c>
      <c r="D9">
        <v>-52.4039</v>
      </c>
      <c r="E9">
        <v>-26.8551</v>
      </c>
      <c r="F9">
        <v>-52.4039</v>
      </c>
      <c r="G9">
        <v>-26.852900000000002</v>
      </c>
      <c r="H9">
        <v>7</v>
      </c>
      <c r="I9">
        <v>4.7663999999999998E-2</v>
      </c>
      <c r="J9">
        <v>340</v>
      </c>
      <c r="K9">
        <v>0.29699999999999999</v>
      </c>
      <c r="L9">
        <v>0.42399999999999999</v>
      </c>
      <c r="M9">
        <v>0.47599999999999998</v>
      </c>
      <c r="N9">
        <v>1.8819999999999999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 t="s">
        <v>344</v>
      </c>
      <c r="X9">
        <f t="shared" si="0"/>
        <v>0</v>
      </c>
      <c r="Y9">
        <f t="shared" si="1"/>
        <v>0</v>
      </c>
    </row>
    <row r="10" spans="1:25" x14ac:dyDescent="0.25">
      <c r="A10">
        <v>11</v>
      </c>
      <c r="B10">
        <v>12</v>
      </c>
      <c r="C10" t="s">
        <v>62</v>
      </c>
      <c r="D10">
        <v>-52.4039</v>
      </c>
      <c r="E10">
        <v>-26.852900000000002</v>
      </c>
      <c r="F10">
        <v>-52.406300000000002</v>
      </c>
      <c r="G10">
        <v>-26.852900000000002</v>
      </c>
      <c r="H10">
        <v>7</v>
      </c>
      <c r="I10">
        <v>7.3102E-2</v>
      </c>
      <c r="J10">
        <v>340</v>
      </c>
      <c r="K10">
        <v>0.29699999999999999</v>
      </c>
      <c r="L10">
        <v>0.42399999999999999</v>
      </c>
      <c r="M10">
        <v>0.47599999999999998</v>
      </c>
      <c r="N10">
        <v>1.8819999999999999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 t="s">
        <v>344</v>
      </c>
      <c r="X10">
        <f t="shared" si="0"/>
        <v>0</v>
      </c>
      <c r="Y10">
        <f t="shared" si="1"/>
        <v>0</v>
      </c>
    </row>
    <row r="11" spans="1:25" x14ac:dyDescent="0.25">
      <c r="A11">
        <v>12</v>
      </c>
      <c r="B11">
        <v>13</v>
      </c>
      <c r="C11" t="s">
        <v>63</v>
      </c>
      <c r="D11">
        <v>-52.406300000000002</v>
      </c>
      <c r="E11">
        <v>-26.852900000000002</v>
      </c>
      <c r="F11">
        <v>-52.406300000000002</v>
      </c>
      <c r="G11">
        <v>-26.8507</v>
      </c>
      <c r="H11">
        <v>7</v>
      </c>
      <c r="I11">
        <v>9.1753000000000001E-2</v>
      </c>
      <c r="J11">
        <v>340</v>
      </c>
      <c r="K11">
        <v>0.29699999999999999</v>
      </c>
      <c r="L11">
        <v>0.42399999999999999</v>
      </c>
      <c r="M11">
        <v>0.47599999999999998</v>
      </c>
      <c r="N11">
        <v>1.8819999999999999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 t="s">
        <v>344</v>
      </c>
      <c r="X11">
        <f t="shared" si="0"/>
        <v>0</v>
      </c>
      <c r="Y11">
        <f t="shared" si="1"/>
        <v>0</v>
      </c>
    </row>
    <row r="12" spans="1:25" x14ac:dyDescent="0.25">
      <c r="A12">
        <v>13</v>
      </c>
      <c r="B12">
        <v>14</v>
      </c>
      <c r="C12" t="s">
        <v>64</v>
      </c>
      <c r="D12">
        <v>-52.406300000000002</v>
      </c>
      <c r="E12">
        <v>-26.8507</v>
      </c>
      <c r="F12">
        <v>-52.406300000000002</v>
      </c>
      <c r="G12">
        <v>-26.848500000000001</v>
      </c>
      <c r="H12">
        <v>7</v>
      </c>
      <c r="I12">
        <v>7.4146000000000004E-2</v>
      </c>
      <c r="J12">
        <v>340</v>
      </c>
      <c r="K12">
        <v>0.29699999999999999</v>
      </c>
      <c r="L12">
        <v>0.42399999999999999</v>
      </c>
      <c r="M12">
        <v>0.47599999999999998</v>
      </c>
      <c r="N12">
        <v>1.8819999999999999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 t="s">
        <v>344</v>
      </c>
      <c r="X12">
        <f t="shared" si="0"/>
        <v>0</v>
      </c>
      <c r="Y12">
        <f t="shared" si="1"/>
        <v>0</v>
      </c>
    </row>
    <row r="13" spans="1:25" x14ac:dyDescent="0.25">
      <c r="A13">
        <v>14</v>
      </c>
      <c r="B13">
        <v>15</v>
      </c>
      <c r="C13" t="s">
        <v>65</v>
      </c>
      <c r="D13">
        <v>-52.406300000000002</v>
      </c>
      <c r="E13">
        <v>-26.848500000000001</v>
      </c>
      <c r="F13">
        <v>-52.406300000000002</v>
      </c>
      <c r="G13">
        <v>-26.846299999999999</v>
      </c>
      <c r="H13">
        <v>7</v>
      </c>
      <c r="I13">
        <v>7.5772999999999993E-2</v>
      </c>
      <c r="J13">
        <v>340</v>
      </c>
      <c r="K13">
        <v>0.29699999999999999</v>
      </c>
      <c r="L13">
        <v>0.42399999999999999</v>
      </c>
      <c r="M13">
        <v>0.47599999999999998</v>
      </c>
      <c r="N13">
        <v>1.8819999999999999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 t="s">
        <v>344</v>
      </c>
      <c r="X13">
        <f t="shared" si="0"/>
        <v>0</v>
      </c>
      <c r="Y13">
        <f t="shared" si="1"/>
        <v>0</v>
      </c>
    </row>
    <row r="14" spans="1:25" x14ac:dyDescent="0.25">
      <c r="A14">
        <v>15</v>
      </c>
      <c r="B14">
        <v>16</v>
      </c>
      <c r="C14" t="s">
        <v>66</v>
      </c>
      <c r="D14">
        <v>-52.406300000000002</v>
      </c>
      <c r="E14">
        <v>-26.846299999999999</v>
      </c>
      <c r="F14">
        <v>-52.406199999999998</v>
      </c>
      <c r="G14">
        <v>-26.844100000000001</v>
      </c>
      <c r="H14">
        <v>7</v>
      </c>
      <c r="I14">
        <v>7.9868999999999996E-2</v>
      </c>
      <c r="J14">
        <v>340</v>
      </c>
      <c r="K14">
        <v>0.29699999999999999</v>
      </c>
      <c r="L14">
        <v>0.42399999999999999</v>
      </c>
      <c r="M14">
        <v>0.47599999999999998</v>
      </c>
      <c r="N14">
        <v>1.8819999999999999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 t="s">
        <v>344</v>
      </c>
      <c r="X14">
        <f t="shared" si="0"/>
        <v>0</v>
      </c>
      <c r="Y14">
        <f t="shared" si="1"/>
        <v>0</v>
      </c>
    </row>
    <row r="15" spans="1:25" x14ac:dyDescent="0.25">
      <c r="A15">
        <v>16</v>
      </c>
      <c r="B15">
        <v>17</v>
      </c>
      <c r="C15" t="s">
        <v>67</v>
      </c>
      <c r="D15">
        <v>-52.406199999999998</v>
      </c>
      <c r="E15">
        <v>-26.844100000000001</v>
      </c>
      <c r="F15">
        <v>-52.408700000000003</v>
      </c>
      <c r="G15">
        <v>-26.841899999999999</v>
      </c>
      <c r="H15">
        <v>7</v>
      </c>
      <c r="I15">
        <v>0.219639</v>
      </c>
      <c r="J15">
        <v>340</v>
      </c>
      <c r="K15">
        <v>0.29699999999999999</v>
      </c>
      <c r="L15">
        <v>0.42399999999999999</v>
      </c>
      <c r="M15">
        <v>0.47599999999999998</v>
      </c>
      <c r="N15">
        <v>1.8819999999999999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 t="s">
        <v>344</v>
      </c>
      <c r="X15">
        <f t="shared" si="0"/>
        <v>0</v>
      </c>
      <c r="Y15">
        <f t="shared" si="1"/>
        <v>0</v>
      </c>
    </row>
    <row r="16" spans="1:25" x14ac:dyDescent="0.25">
      <c r="A16">
        <v>17</v>
      </c>
      <c r="B16">
        <v>18</v>
      </c>
      <c r="C16" t="s">
        <v>68</v>
      </c>
      <c r="D16">
        <v>-52.408700000000003</v>
      </c>
      <c r="E16">
        <v>-26.841899999999999</v>
      </c>
      <c r="F16">
        <v>-52.4086</v>
      </c>
      <c r="G16">
        <v>-26.839700000000001</v>
      </c>
      <c r="H16">
        <v>7</v>
      </c>
      <c r="I16">
        <v>6.5835000000000005E-2</v>
      </c>
      <c r="J16">
        <v>340</v>
      </c>
      <c r="K16">
        <v>0.29699999999999999</v>
      </c>
      <c r="L16">
        <v>0.42399999999999999</v>
      </c>
      <c r="M16">
        <v>0.47599999999999998</v>
      </c>
      <c r="N16">
        <v>1.8819999999999999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 t="s">
        <v>344</v>
      </c>
      <c r="X16">
        <f t="shared" si="0"/>
        <v>0</v>
      </c>
      <c r="Y16">
        <f t="shared" si="1"/>
        <v>0</v>
      </c>
    </row>
    <row r="17" spans="1:25" x14ac:dyDescent="0.25">
      <c r="A17">
        <v>18</v>
      </c>
      <c r="B17">
        <v>19</v>
      </c>
      <c r="C17" t="s">
        <v>69</v>
      </c>
      <c r="D17">
        <v>-52.4086</v>
      </c>
      <c r="E17">
        <v>-26.839700000000001</v>
      </c>
      <c r="F17">
        <v>-52.411099999999998</v>
      </c>
      <c r="G17">
        <v>-26.839700000000001</v>
      </c>
      <c r="H17">
        <v>7</v>
      </c>
      <c r="I17">
        <v>6.7252999999999993E-2</v>
      </c>
      <c r="J17">
        <v>340</v>
      </c>
      <c r="K17">
        <v>0.29699999999999999</v>
      </c>
      <c r="L17">
        <v>0.42399999999999999</v>
      </c>
      <c r="M17">
        <v>0.47599999999999998</v>
      </c>
      <c r="N17">
        <v>1.8819999999999999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 t="s">
        <v>344</v>
      </c>
      <c r="X17">
        <f t="shared" si="0"/>
        <v>0</v>
      </c>
      <c r="Y17">
        <f t="shared" si="1"/>
        <v>0</v>
      </c>
    </row>
    <row r="18" spans="1:25" x14ac:dyDescent="0.25">
      <c r="A18">
        <v>19</v>
      </c>
      <c r="B18">
        <v>20</v>
      </c>
      <c r="C18" t="s">
        <v>70</v>
      </c>
      <c r="D18">
        <v>-52.411099999999998</v>
      </c>
      <c r="E18">
        <v>-26.839700000000001</v>
      </c>
      <c r="F18">
        <v>-52.411099999999998</v>
      </c>
      <c r="G18">
        <v>-26.837499999999999</v>
      </c>
      <c r="H18">
        <v>7</v>
      </c>
      <c r="I18">
        <v>5.9381999999999997E-2</v>
      </c>
      <c r="J18">
        <v>340</v>
      </c>
      <c r="K18">
        <v>0.29699999999999999</v>
      </c>
      <c r="L18">
        <v>0.42399999999999999</v>
      </c>
      <c r="M18">
        <v>0.47599999999999998</v>
      </c>
      <c r="N18">
        <v>1.8819999999999999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 t="s">
        <v>344</v>
      </c>
      <c r="X18">
        <f t="shared" si="0"/>
        <v>0</v>
      </c>
      <c r="Y18">
        <f t="shared" si="1"/>
        <v>0</v>
      </c>
    </row>
    <row r="19" spans="1:25" x14ac:dyDescent="0.25">
      <c r="A19">
        <v>20</v>
      </c>
      <c r="B19">
        <v>21</v>
      </c>
      <c r="C19" t="s">
        <v>71</v>
      </c>
      <c r="D19">
        <v>-52.411099999999998</v>
      </c>
      <c r="E19">
        <v>-26.837499999999999</v>
      </c>
      <c r="F19">
        <v>-52.413499999999999</v>
      </c>
      <c r="G19">
        <v>-26.837399999999999</v>
      </c>
      <c r="H19">
        <v>7</v>
      </c>
      <c r="I19">
        <v>5.9822E-2</v>
      </c>
      <c r="J19">
        <v>340</v>
      </c>
      <c r="K19">
        <v>0.29699999999999999</v>
      </c>
      <c r="L19">
        <v>0.42399999999999999</v>
      </c>
      <c r="M19">
        <v>0.47599999999999998</v>
      </c>
      <c r="N19">
        <v>1.8819999999999999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 t="s">
        <v>344</v>
      </c>
      <c r="X19">
        <f t="shared" si="0"/>
        <v>0</v>
      </c>
      <c r="Y19">
        <f t="shared" si="1"/>
        <v>0</v>
      </c>
    </row>
    <row r="20" spans="1:25" x14ac:dyDescent="0.25">
      <c r="A20">
        <v>21</v>
      </c>
      <c r="B20">
        <v>22</v>
      </c>
      <c r="C20" t="s">
        <v>72</v>
      </c>
      <c r="D20">
        <v>-52.413499999999999</v>
      </c>
      <c r="E20">
        <v>-26.837399999999999</v>
      </c>
      <c r="F20">
        <v>-52.413499999999999</v>
      </c>
      <c r="G20">
        <v>-26.8352</v>
      </c>
      <c r="H20">
        <v>7</v>
      </c>
      <c r="I20">
        <v>6.7166000000000003E-2</v>
      </c>
      <c r="J20">
        <v>340</v>
      </c>
      <c r="K20">
        <v>0.29699999999999999</v>
      </c>
      <c r="L20">
        <v>0.42399999999999999</v>
      </c>
      <c r="M20">
        <v>0.47599999999999998</v>
      </c>
      <c r="N20">
        <v>1.8819999999999999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 t="s">
        <v>344</v>
      </c>
      <c r="X20">
        <f t="shared" si="0"/>
        <v>0</v>
      </c>
      <c r="Y20">
        <f t="shared" si="1"/>
        <v>0</v>
      </c>
    </row>
    <row r="21" spans="1:25" x14ac:dyDescent="0.25">
      <c r="A21">
        <v>22</v>
      </c>
      <c r="B21">
        <v>23</v>
      </c>
      <c r="C21" t="s">
        <v>73</v>
      </c>
      <c r="D21">
        <v>-52.413499999999999</v>
      </c>
      <c r="E21">
        <v>-26.8352</v>
      </c>
      <c r="F21">
        <v>-52.413499999999999</v>
      </c>
      <c r="G21">
        <v>-26.832999999999998</v>
      </c>
      <c r="H21">
        <v>7</v>
      </c>
      <c r="I21">
        <v>4.9953999999999998E-2</v>
      </c>
      <c r="J21">
        <v>340</v>
      </c>
      <c r="K21">
        <v>0.29699999999999999</v>
      </c>
      <c r="L21">
        <v>0.42399999999999999</v>
      </c>
      <c r="M21">
        <v>0.47599999999999998</v>
      </c>
      <c r="N21">
        <v>1.8819999999999999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 t="s">
        <v>344</v>
      </c>
      <c r="X21">
        <f t="shared" si="0"/>
        <v>0</v>
      </c>
      <c r="Y21">
        <f t="shared" si="1"/>
        <v>0</v>
      </c>
    </row>
    <row r="22" spans="1:25" x14ac:dyDescent="0.25">
      <c r="A22">
        <v>23</v>
      </c>
      <c r="B22">
        <v>24</v>
      </c>
      <c r="C22" t="s">
        <v>74</v>
      </c>
      <c r="D22">
        <v>-52.413499999999999</v>
      </c>
      <c r="E22">
        <v>-26.832999999999998</v>
      </c>
      <c r="F22">
        <v>-52.413400000000003</v>
      </c>
      <c r="G22">
        <v>-26.8308</v>
      </c>
      <c r="H22">
        <v>7</v>
      </c>
      <c r="I22">
        <v>7.3214000000000001E-2</v>
      </c>
      <c r="J22">
        <v>340</v>
      </c>
      <c r="K22">
        <v>0.29699999999999999</v>
      </c>
      <c r="L22">
        <v>0.42399999999999999</v>
      </c>
      <c r="M22">
        <v>0.47599999999999998</v>
      </c>
      <c r="N22">
        <v>1.8819999999999999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 t="s">
        <v>344</v>
      </c>
      <c r="X22">
        <f t="shared" si="0"/>
        <v>0</v>
      </c>
      <c r="Y22">
        <f t="shared" si="1"/>
        <v>0</v>
      </c>
    </row>
    <row r="23" spans="1:25" x14ac:dyDescent="0.25">
      <c r="A23">
        <v>24</v>
      </c>
      <c r="B23">
        <v>25</v>
      </c>
      <c r="C23" t="s">
        <v>75</v>
      </c>
      <c r="D23">
        <v>-52.413400000000003</v>
      </c>
      <c r="E23">
        <v>-26.8308</v>
      </c>
      <c r="F23">
        <v>-52.413400000000003</v>
      </c>
      <c r="G23">
        <v>-26.828600000000002</v>
      </c>
      <c r="H23">
        <v>7</v>
      </c>
      <c r="I23">
        <v>7.5974E-2</v>
      </c>
      <c r="J23">
        <v>340</v>
      </c>
      <c r="K23">
        <v>0.29699999999999999</v>
      </c>
      <c r="L23">
        <v>0.42399999999999999</v>
      </c>
      <c r="M23">
        <v>0.47599999999999998</v>
      </c>
      <c r="N23">
        <v>1.8819999999999999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 t="s">
        <v>344</v>
      </c>
      <c r="X23">
        <f t="shared" si="0"/>
        <v>0</v>
      </c>
      <c r="Y23">
        <f t="shared" si="1"/>
        <v>0</v>
      </c>
    </row>
    <row r="24" spans="1:25" x14ac:dyDescent="0.25">
      <c r="A24">
        <v>25</v>
      </c>
      <c r="B24">
        <v>26</v>
      </c>
      <c r="C24" t="s">
        <v>76</v>
      </c>
      <c r="D24">
        <v>-52.413400000000003</v>
      </c>
      <c r="E24">
        <v>-26.828600000000002</v>
      </c>
      <c r="F24">
        <v>-52.413400000000003</v>
      </c>
      <c r="G24">
        <v>-26.8264</v>
      </c>
      <c r="H24">
        <v>7</v>
      </c>
      <c r="I24">
        <v>8.2173999999999997E-2</v>
      </c>
      <c r="J24">
        <v>340</v>
      </c>
      <c r="K24">
        <v>0.29699999999999999</v>
      </c>
      <c r="L24">
        <v>0.42399999999999999</v>
      </c>
      <c r="M24">
        <v>0.47599999999999998</v>
      </c>
      <c r="N24">
        <v>1.8819999999999999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 t="s">
        <v>344</v>
      </c>
      <c r="X24">
        <f t="shared" si="0"/>
        <v>0</v>
      </c>
      <c r="Y24">
        <f t="shared" si="1"/>
        <v>0</v>
      </c>
    </row>
    <row r="25" spans="1:25" x14ac:dyDescent="0.25">
      <c r="A25">
        <v>26</v>
      </c>
      <c r="B25">
        <v>27</v>
      </c>
      <c r="C25" t="s">
        <v>77</v>
      </c>
      <c r="D25">
        <v>-52.413400000000003</v>
      </c>
      <c r="E25">
        <v>-26.8264</v>
      </c>
      <c r="F25">
        <v>-52.4132999999999</v>
      </c>
      <c r="G25">
        <v>-26.824200000000001</v>
      </c>
      <c r="H25">
        <v>7</v>
      </c>
      <c r="I25">
        <v>7.8060000000000004E-2</v>
      </c>
      <c r="J25">
        <v>340</v>
      </c>
      <c r="K25">
        <v>0.29699999999999999</v>
      </c>
      <c r="L25">
        <v>0.42399999999999999</v>
      </c>
      <c r="M25">
        <v>0.47599999999999998</v>
      </c>
      <c r="N25">
        <v>1.8819999999999999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 t="s">
        <v>344</v>
      </c>
      <c r="X25">
        <f t="shared" si="0"/>
        <v>0</v>
      </c>
      <c r="Y25">
        <f t="shared" si="1"/>
        <v>0</v>
      </c>
    </row>
    <row r="26" spans="1:25" x14ac:dyDescent="0.25">
      <c r="A26">
        <v>27</v>
      </c>
      <c r="B26">
        <v>28</v>
      </c>
      <c r="C26" t="s">
        <v>78</v>
      </c>
      <c r="D26">
        <v>-52.4132999999999</v>
      </c>
      <c r="E26">
        <v>-26.824200000000001</v>
      </c>
      <c r="F26">
        <v>-52.4132999999999</v>
      </c>
      <c r="G26">
        <v>-26.821999999999999</v>
      </c>
      <c r="H26">
        <v>7</v>
      </c>
      <c r="I26">
        <v>5.7286999999999998E-2</v>
      </c>
      <c r="J26">
        <v>340</v>
      </c>
      <c r="K26">
        <v>0.29699999999999999</v>
      </c>
      <c r="L26">
        <v>0.42399999999999999</v>
      </c>
      <c r="M26">
        <v>0.47599999999999998</v>
      </c>
      <c r="N26">
        <v>1.8819999999999999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 t="s">
        <v>344</v>
      </c>
      <c r="X26">
        <f t="shared" si="0"/>
        <v>0</v>
      </c>
      <c r="Y26">
        <f t="shared" si="1"/>
        <v>0</v>
      </c>
    </row>
    <row r="27" spans="1:25" x14ac:dyDescent="0.25">
      <c r="A27">
        <v>28</v>
      </c>
      <c r="B27">
        <v>29</v>
      </c>
      <c r="C27" t="s">
        <v>79</v>
      </c>
      <c r="D27">
        <v>-52.4132999999999</v>
      </c>
      <c r="E27">
        <v>-26.821999999999999</v>
      </c>
      <c r="F27">
        <v>-52.4132999999999</v>
      </c>
      <c r="G27">
        <v>-26.819800000000001</v>
      </c>
      <c r="H27">
        <v>7</v>
      </c>
      <c r="I27">
        <v>8.3100999999999994E-2</v>
      </c>
      <c r="J27">
        <v>340</v>
      </c>
      <c r="K27">
        <v>0.29699999999999999</v>
      </c>
      <c r="L27">
        <v>0.42399999999999999</v>
      </c>
      <c r="M27">
        <v>0.47599999999999998</v>
      </c>
      <c r="N27">
        <v>1.8819999999999999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 t="s">
        <v>344</v>
      </c>
      <c r="X27">
        <f t="shared" si="0"/>
        <v>0</v>
      </c>
      <c r="Y27">
        <f t="shared" si="1"/>
        <v>0</v>
      </c>
    </row>
    <row r="28" spans="1:25" x14ac:dyDescent="0.25">
      <c r="A28">
        <v>29</v>
      </c>
      <c r="B28">
        <v>30</v>
      </c>
      <c r="C28" t="s">
        <v>80</v>
      </c>
      <c r="D28">
        <v>-52.4132999999999</v>
      </c>
      <c r="E28">
        <v>-26.819800000000001</v>
      </c>
      <c r="F28">
        <v>-52.4132999999999</v>
      </c>
      <c r="G28">
        <v>-26.817599999999999</v>
      </c>
      <c r="H28">
        <v>7</v>
      </c>
      <c r="I28">
        <v>7.6803999999999997E-2</v>
      </c>
      <c r="J28">
        <v>340</v>
      </c>
      <c r="K28">
        <v>0.29699999999999999</v>
      </c>
      <c r="L28">
        <v>0.42399999999999999</v>
      </c>
      <c r="M28">
        <v>0.47599999999999998</v>
      </c>
      <c r="N28">
        <v>1.8819999999999999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 t="s">
        <v>344</v>
      </c>
      <c r="X28">
        <f t="shared" si="0"/>
        <v>0</v>
      </c>
      <c r="Y28">
        <f t="shared" si="1"/>
        <v>0</v>
      </c>
    </row>
    <row r="29" spans="1:25" x14ac:dyDescent="0.25">
      <c r="A29">
        <v>30</v>
      </c>
      <c r="B29">
        <v>31</v>
      </c>
      <c r="C29" t="s">
        <v>81</v>
      </c>
      <c r="D29">
        <v>-52.4132999999999</v>
      </c>
      <c r="E29">
        <v>-26.817599999999999</v>
      </c>
      <c r="F29">
        <v>-52.410800000000002</v>
      </c>
      <c r="G29">
        <v>-26.817699999999999</v>
      </c>
      <c r="H29">
        <v>7</v>
      </c>
      <c r="I29">
        <v>7.8694E-2</v>
      </c>
      <c r="J29">
        <v>340</v>
      </c>
      <c r="K29">
        <v>0.29699999999999999</v>
      </c>
      <c r="L29">
        <v>0.42399999999999999</v>
      </c>
      <c r="M29">
        <v>0.47599999999999998</v>
      </c>
      <c r="N29">
        <v>1.8819999999999999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 t="s">
        <v>344</v>
      </c>
      <c r="X29">
        <f t="shared" si="0"/>
        <v>0</v>
      </c>
      <c r="Y29">
        <f t="shared" si="1"/>
        <v>0</v>
      </c>
    </row>
    <row r="30" spans="1:25" x14ac:dyDescent="0.25">
      <c r="A30">
        <v>31</v>
      </c>
      <c r="B30">
        <v>32</v>
      </c>
      <c r="C30" t="s">
        <v>82</v>
      </c>
      <c r="D30">
        <v>-52.410800000000002</v>
      </c>
      <c r="E30">
        <v>-26.817699999999999</v>
      </c>
      <c r="F30">
        <v>-52.410800000000002</v>
      </c>
      <c r="G30">
        <v>-26.8155</v>
      </c>
      <c r="H30">
        <v>7</v>
      </c>
      <c r="I30">
        <v>7.9633999999999996E-2</v>
      </c>
      <c r="J30">
        <v>340</v>
      </c>
      <c r="K30">
        <v>0.29699999999999999</v>
      </c>
      <c r="L30">
        <v>0.42399999999999999</v>
      </c>
      <c r="M30">
        <v>0.47599999999999998</v>
      </c>
      <c r="N30">
        <v>1.8819999999999999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 t="s">
        <v>344</v>
      </c>
      <c r="X30">
        <f t="shared" si="0"/>
        <v>0</v>
      </c>
      <c r="Y30">
        <f t="shared" si="1"/>
        <v>0</v>
      </c>
    </row>
    <row r="31" spans="1:25" x14ac:dyDescent="0.25">
      <c r="A31">
        <v>32</v>
      </c>
      <c r="B31">
        <v>33</v>
      </c>
      <c r="C31" t="s">
        <v>83</v>
      </c>
      <c r="D31">
        <v>-52.410800000000002</v>
      </c>
      <c r="E31">
        <v>-26.8155</v>
      </c>
      <c r="F31">
        <v>-52.410800000000002</v>
      </c>
      <c r="G31">
        <v>-26.813300000000002</v>
      </c>
      <c r="H31">
        <v>7</v>
      </c>
      <c r="I31">
        <v>7.7670000000000003E-2</v>
      </c>
      <c r="J31">
        <v>340</v>
      </c>
      <c r="K31">
        <v>0.29699999999999999</v>
      </c>
      <c r="L31">
        <v>0.42399999999999999</v>
      </c>
      <c r="M31">
        <v>0.47599999999999998</v>
      </c>
      <c r="N31">
        <v>1.8819999999999999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 t="s">
        <v>344</v>
      </c>
      <c r="X31">
        <f t="shared" si="0"/>
        <v>0</v>
      </c>
      <c r="Y31">
        <f t="shared" si="1"/>
        <v>0</v>
      </c>
    </row>
    <row r="32" spans="1:25" x14ac:dyDescent="0.25">
      <c r="A32">
        <v>33</v>
      </c>
      <c r="B32">
        <v>34</v>
      </c>
      <c r="C32" t="s">
        <v>84</v>
      </c>
      <c r="D32">
        <v>-52.410800000000002</v>
      </c>
      <c r="E32">
        <v>-26.813300000000002</v>
      </c>
      <c r="F32">
        <v>-52.408299999999898</v>
      </c>
      <c r="G32">
        <v>-26.8111</v>
      </c>
      <c r="H32">
        <v>7</v>
      </c>
      <c r="I32">
        <v>6.5130999999999994E-2</v>
      </c>
      <c r="J32">
        <v>340</v>
      </c>
      <c r="K32">
        <v>0.29699999999999999</v>
      </c>
      <c r="L32">
        <v>0.42399999999999999</v>
      </c>
      <c r="M32">
        <v>0.47599999999999998</v>
      </c>
      <c r="N32">
        <v>1.8819999999999999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 t="s">
        <v>344</v>
      </c>
      <c r="X32">
        <f t="shared" si="0"/>
        <v>0</v>
      </c>
      <c r="Y32">
        <f t="shared" si="1"/>
        <v>0</v>
      </c>
    </row>
    <row r="33" spans="1:25" x14ac:dyDescent="0.25">
      <c r="A33">
        <v>34</v>
      </c>
      <c r="B33">
        <v>35</v>
      </c>
      <c r="C33" t="s">
        <v>85</v>
      </c>
      <c r="D33">
        <v>-52.408299999999898</v>
      </c>
      <c r="E33">
        <v>-26.8111</v>
      </c>
      <c r="F33">
        <v>-52.410699999999999</v>
      </c>
      <c r="G33">
        <v>-26.8111</v>
      </c>
      <c r="H33">
        <v>7</v>
      </c>
      <c r="I33">
        <v>4.9993999999999997E-2</v>
      </c>
      <c r="J33">
        <v>340</v>
      </c>
      <c r="K33">
        <v>0.29699999999999999</v>
      </c>
      <c r="L33">
        <v>0.42399999999999999</v>
      </c>
      <c r="M33">
        <v>0.47599999999999998</v>
      </c>
      <c r="N33">
        <v>1.8819999999999999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 t="s">
        <v>344</v>
      </c>
      <c r="X33">
        <f t="shared" si="0"/>
        <v>0</v>
      </c>
      <c r="Y33">
        <f t="shared" si="1"/>
        <v>0</v>
      </c>
    </row>
    <row r="34" spans="1:25" x14ac:dyDescent="0.25">
      <c r="A34">
        <v>35</v>
      </c>
      <c r="B34">
        <v>36</v>
      </c>
      <c r="C34" t="s">
        <v>86</v>
      </c>
      <c r="D34">
        <v>-52.410699999999999</v>
      </c>
      <c r="E34">
        <v>-26.8111</v>
      </c>
      <c r="F34">
        <v>-52.410699999999999</v>
      </c>
      <c r="G34">
        <v>-26.808900000000001</v>
      </c>
      <c r="H34">
        <v>7</v>
      </c>
      <c r="I34">
        <v>7.1254999999999999E-2</v>
      </c>
      <c r="J34">
        <v>340</v>
      </c>
      <c r="K34">
        <v>0.29699999999999999</v>
      </c>
      <c r="L34">
        <v>0.42399999999999999</v>
      </c>
      <c r="M34">
        <v>0.47599999999999998</v>
      </c>
      <c r="N34">
        <v>1.8819999999999999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 t="s">
        <v>344</v>
      </c>
      <c r="X34">
        <f t="shared" si="0"/>
        <v>0</v>
      </c>
      <c r="Y34">
        <f t="shared" si="1"/>
        <v>0</v>
      </c>
    </row>
    <row r="35" spans="1:25" x14ac:dyDescent="0.25">
      <c r="A35">
        <v>36</v>
      </c>
      <c r="B35">
        <v>37</v>
      </c>
      <c r="C35" t="s">
        <v>87</v>
      </c>
      <c r="D35">
        <v>-52.410699999999999</v>
      </c>
      <c r="E35">
        <v>-26.808900000000001</v>
      </c>
      <c r="F35">
        <v>-52.410699999999999</v>
      </c>
      <c r="G35">
        <v>-26.806699999999999</v>
      </c>
      <c r="H35">
        <v>7</v>
      </c>
      <c r="I35">
        <v>6.8003999999999995E-2</v>
      </c>
      <c r="J35">
        <v>340</v>
      </c>
      <c r="K35">
        <v>0.29699999999999999</v>
      </c>
      <c r="L35">
        <v>0.42399999999999999</v>
      </c>
      <c r="M35">
        <v>0.47599999999999998</v>
      </c>
      <c r="N35">
        <v>1.8819999999999999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 t="s">
        <v>344</v>
      </c>
      <c r="X35">
        <f t="shared" si="0"/>
        <v>0</v>
      </c>
      <c r="Y35">
        <f t="shared" si="1"/>
        <v>0</v>
      </c>
    </row>
    <row r="36" spans="1:25" x14ac:dyDescent="0.25">
      <c r="A36">
        <v>37</v>
      </c>
      <c r="B36">
        <v>38</v>
      </c>
      <c r="C36" t="s">
        <v>88</v>
      </c>
      <c r="D36">
        <v>-52.410699999999999</v>
      </c>
      <c r="E36">
        <v>-26.806699999999999</v>
      </c>
      <c r="F36">
        <v>-52.408200000000001</v>
      </c>
      <c r="G36">
        <v>-26.804500000000001</v>
      </c>
      <c r="H36">
        <v>7</v>
      </c>
      <c r="I36">
        <v>8.0701999999999996E-2</v>
      </c>
      <c r="J36">
        <v>340</v>
      </c>
      <c r="K36">
        <v>0.29699999999999999</v>
      </c>
      <c r="L36">
        <v>0.42399999999999999</v>
      </c>
      <c r="M36">
        <v>0.47599999999999998</v>
      </c>
      <c r="N36">
        <v>1.8819999999999999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 t="s">
        <v>344</v>
      </c>
      <c r="X36">
        <f t="shared" si="0"/>
        <v>0</v>
      </c>
      <c r="Y36">
        <f t="shared" si="1"/>
        <v>0</v>
      </c>
    </row>
    <row r="37" spans="1:25" x14ac:dyDescent="0.25">
      <c r="A37">
        <v>38</v>
      </c>
      <c r="B37">
        <v>39</v>
      </c>
      <c r="C37" t="s">
        <v>89</v>
      </c>
      <c r="D37">
        <v>-52.408200000000001</v>
      </c>
      <c r="E37">
        <v>-26.804500000000001</v>
      </c>
      <c r="F37">
        <v>-52.408200000000001</v>
      </c>
      <c r="G37">
        <v>-26.802299999999999</v>
      </c>
      <c r="H37">
        <v>7</v>
      </c>
      <c r="I37">
        <v>6.3134999999999997E-2</v>
      </c>
      <c r="J37">
        <v>340</v>
      </c>
      <c r="K37">
        <v>0.29699999999999999</v>
      </c>
      <c r="L37">
        <v>0.42399999999999999</v>
      </c>
      <c r="M37">
        <v>0.47599999999999998</v>
      </c>
      <c r="N37">
        <v>1.8819999999999999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 t="s">
        <v>344</v>
      </c>
      <c r="X37">
        <f t="shared" si="0"/>
        <v>0</v>
      </c>
      <c r="Y37">
        <f t="shared" si="1"/>
        <v>0</v>
      </c>
    </row>
    <row r="38" spans="1:25" x14ac:dyDescent="0.25">
      <c r="A38">
        <v>39</v>
      </c>
      <c r="B38">
        <v>40</v>
      </c>
      <c r="C38" t="s">
        <v>90</v>
      </c>
      <c r="D38">
        <v>-52.408200000000001</v>
      </c>
      <c r="E38">
        <v>-26.802299999999999</v>
      </c>
      <c r="F38">
        <v>-52.408099999999997</v>
      </c>
      <c r="G38">
        <v>-26.8001</v>
      </c>
      <c r="H38">
        <v>7</v>
      </c>
      <c r="I38">
        <v>6.6650000000000001E-2</v>
      </c>
      <c r="J38">
        <v>340</v>
      </c>
      <c r="K38">
        <v>0.29699999999999999</v>
      </c>
      <c r="L38">
        <v>0.42399999999999999</v>
      </c>
      <c r="M38">
        <v>0.47599999999999998</v>
      </c>
      <c r="N38">
        <v>1.8819999999999999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 t="s">
        <v>344</v>
      </c>
      <c r="X38">
        <f t="shared" si="0"/>
        <v>0</v>
      </c>
      <c r="Y38">
        <f t="shared" si="1"/>
        <v>0</v>
      </c>
    </row>
    <row r="39" spans="1:25" x14ac:dyDescent="0.25">
      <c r="A39">
        <v>40</v>
      </c>
      <c r="B39">
        <v>41</v>
      </c>
      <c r="C39" t="s">
        <v>91</v>
      </c>
      <c r="D39">
        <v>-52.408099999999997</v>
      </c>
      <c r="E39">
        <v>-26.8001</v>
      </c>
      <c r="F39">
        <v>-52.408099999999997</v>
      </c>
      <c r="G39">
        <v>-26.797899999999998</v>
      </c>
      <c r="H39">
        <v>7</v>
      </c>
      <c r="I39">
        <v>6.8428000000000003E-2</v>
      </c>
      <c r="J39">
        <v>340</v>
      </c>
      <c r="K39">
        <v>0.29699999999999999</v>
      </c>
      <c r="L39">
        <v>0.42399999999999999</v>
      </c>
      <c r="M39">
        <v>0.47599999999999998</v>
      </c>
      <c r="N39">
        <v>1.8819999999999999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 t="s">
        <v>344</v>
      </c>
      <c r="X39">
        <f t="shared" si="0"/>
        <v>0</v>
      </c>
      <c r="Y39">
        <f t="shared" si="1"/>
        <v>0</v>
      </c>
    </row>
    <row r="40" spans="1:25" x14ac:dyDescent="0.25">
      <c r="A40">
        <v>41</v>
      </c>
      <c r="B40">
        <v>42</v>
      </c>
      <c r="C40" t="s">
        <v>92</v>
      </c>
      <c r="D40">
        <v>-52.408099999999997</v>
      </c>
      <c r="E40">
        <v>-26.797899999999998</v>
      </c>
      <c r="F40">
        <v>-52.408099999999997</v>
      </c>
      <c r="G40">
        <v>-26.7957</v>
      </c>
      <c r="H40">
        <v>7</v>
      </c>
      <c r="I40">
        <v>0.14638999999999999</v>
      </c>
      <c r="J40">
        <v>340</v>
      </c>
      <c r="K40">
        <v>0.29699999999999999</v>
      </c>
      <c r="L40">
        <v>0.42399999999999999</v>
      </c>
      <c r="M40">
        <v>0.47599999999999998</v>
      </c>
      <c r="N40">
        <v>1.8819999999999999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 t="s">
        <v>344</v>
      </c>
      <c r="X40">
        <f t="shared" si="0"/>
        <v>0</v>
      </c>
      <c r="Y40">
        <f t="shared" si="1"/>
        <v>0</v>
      </c>
    </row>
    <row r="41" spans="1:25" x14ac:dyDescent="0.25">
      <c r="A41">
        <v>42</v>
      </c>
      <c r="B41">
        <v>43</v>
      </c>
      <c r="C41" t="s">
        <v>93</v>
      </c>
      <c r="D41">
        <v>-52.408099999999997</v>
      </c>
      <c r="E41">
        <v>-26.7957</v>
      </c>
      <c r="F41">
        <v>-52.408099999999997</v>
      </c>
      <c r="G41">
        <v>-26.793500000000002</v>
      </c>
      <c r="H41">
        <v>7</v>
      </c>
      <c r="I41">
        <v>6.8833000000000005E-2</v>
      </c>
      <c r="J41">
        <v>340</v>
      </c>
      <c r="K41">
        <v>0.29699999999999999</v>
      </c>
      <c r="L41">
        <v>0.42399999999999999</v>
      </c>
      <c r="M41">
        <v>0.47599999999999998</v>
      </c>
      <c r="N41">
        <v>1.8819999999999999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 t="s">
        <v>344</v>
      </c>
      <c r="X41">
        <f t="shared" si="0"/>
        <v>0</v>
      </c>
      <c r="Y41">
        <f t="shared" si="1"/>
        <v>0</v>
      </c>
    </row>
    <row r="42" spans="1:25" x14ac:dyDescent="0.25">
      <c r="A42">
        <v>43</v>
      </c>
      <c r="B42">
        <v>44</v>
      </c>
      <c r="C42" t="s">
        <v>94</v>
      </c>
      <c r="D42">
        <v>-52.408099999999997</v>
      </c>
      <c r="E42">
        <v>-26.793500000000002</v>
      </c>
      <c r="F42">
        <v>-52.408000000000001</v>
      </c>
      <c r="G42">
        <v>-26.7913</v>
      </c>
      <c r="H42">
        <v>7</v>
      </c>
      <c r="I42">
        <v>5.0471000000000002E-2</v>
      </c>
      <c r="J42">
        <v>340</v>
      </c>
      <c r="K42">
        <v>0.29699999999999999</v>
      </c>
      <c r="L42">
        <v>0.42399999999999999</v>
      </c>
      <c r="M42">
        <v>0.47599999999999998</v>
      </c>
      <c r="N42">
        <v>1.8819999999999999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 t="s">
        <v>344</v>
      </c>
      <c r="X42">
        <f t="shared" si="0"/>
        <v>0</v>
      </c>
      <c r="Y42">
        <f t="shared" si="1"/>
        <v>0</v>
      </c>
    </row>
    <row r="43" spans="1:25" x14ac:dyDescent="0.25">
      <c r="A43">
        <v>44</v>
      </c>
      <c r="B43">
        <v>45</v>
      </c>
      <c r="C43" t="s">
        <v>95</v>
      </c>
      <c r="D43">
        <v>-52.408000000000001</v>
      </c>
      <c r="E43">
        <v>-26.7913</v>
      </c>
      <c r="F43">
        <v>-52.408000000000001</v>
      </c>
      <c r="G43">
        <v>-26.789100000000001</v>
      </c>
      <c r="H43">
        <v>7</v>
      </c>
      <c r="I43">
        <v>6.8001000000000006E-2</v>
      </c>
      <c r="J43">
        <v>340</v>
      </c>
      <c r="K43">
        <v>0.29699999999999999</v>
      </c>
      <c r="L43">
        <v>0.42399999999999999</v>
      </c>
      <c r="M43">
        <v>0.47599999999999998</v>
      </c>
      <c r="N43">
        <v>1.8819999999999999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 t="s">
        <v>344</v>
      </c>
      <c r="X43">
        <f t="shared" si="0"/>
        <v>0</v>
      </c>
      <c r="Y43">
        <f t="shared" si="1"/>
        <v>0</v>
      </c>
    </row>
    <row r="44" spans="1:25" x14ac:dyDescent="0.25">
      <c r="A44">
        <v>45</v>
      </c>
      <c r="B44">
        <v>46</v>
      </c>
      <c r="C44" t="s">
        <v>96</v>
      </c>
      <c r="D44">
        <v>-52.408000000000001</v>
      </c>
      <c r="E44">
        <v>-26.789100000000001</v>
      </c>
      <c r="F44">
        <v>-52.408000000000001</v>
      </c>
      <c r="G44">
        <v>-26.786899999999999</v>
      </c>
      <c r="H44">
        <v>7</v>
      </c>
      <c r="I44">
        <v>7.9866000000000006E-2</v>
      </c>
      <c r="J44">
        <v>340</v>
      </c>
      <c r="K44">
        <v>0.29699999999999999</v>
      </c>
      <c r="L44">
        <v>0.42399999999999999</v>
      </c>
      <c r="M44">
        <v>0.47599999999999998</v>
      </c>
      <c r="N44">
        <v>1.8819999999999999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 t="s">
        <v>344</v>
      </c>
      <c r="X44">
        <f t="shared" si="0"/>
        <v>0</v>
      </c>
      <c r="Y44">
        <f t="shared" si="1"/>
        <v>0</v>
      </c>
    </row>
    <row r="45" spans="1:25" x14ac:dyDescent="0.25">
      <c r="A45">
        <v>46</v>
      </c>
      <c r="B45">
        <v>47</v>
      </c>
      <c r="C45" t="s">
        <v>97</v>
      </c>
      <c r="D45">
        <v>-52.408000000000001</v>
      </c>
      <c r="E45">
        <v>-26.786899999999999</v>
      </c>
      <c r="F45">
        <v>-52.408000000000001</v>
      </c>
      <c r="G45">
        <v>-26.784700000000001</v>
      </c>
      <c r="H45">
        <v>7</v>
      </c>
      <c r="I45">
        <v>8.2350999999999994E-2</v>
      </c>
      <c r="J45">
        <v>340</v>
      </c>
      <c r="K45">
        <v>0.29699999999999999</v>
      </c>
      <c r="L45">
        <v>0.42399999999999999</v>
      </c>
      <c r="M45">
        <v>0.47599999999999998</v>
      </c>
      <c r="N45">
        <v>1.8819999999999999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 t="s">
        <v>344</v>
      </c>
      <c r="X45">
        <f t="shared" si="0"/>
        <v>0</v>
      </c>
      <c r="Y45">
        <f t="shared" si="1"/>
        <v>0</v>
      </c>
    </row>
    <row r="46" spans="1:25" x14ac:dyDescent="0.25">
      <c r="A46">
        <v>47</v>
      </c>
      <c r="B46">
        <v>48</v>
      </c>
      <c r="C46" t="s">
        <v>98</v>
      </c>
      <c r="D46">
        <v>-52.408000000000001</v>
      </c>
      <c r="E46">
        <v>-26.784700000000001</v>
      </c>
      <c r="F46">
        <v>-52.407899999999998</v>
      </c>
      <c r="G46">
        <v>-26.782499999999999</v>
      </c>
      <c r="H46">
        <v>7</v>
      </c>
      <c r="I46">
        <v>5.4344000000000003E-2</v>
      </c>
      <c r="J46">
        <v>340</v>
      </c>
      <c r="K46">
        <v>0.29699999999999999</v>
      </c>
      <c r="L46">
        <v>0.42399999999999999</v>
      </c>
      <c r="M46">
        <v>0.47599999999999998</v>
      </c>
      <c r="N46">
        <v>1.8819999999999999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 t="s">
        <v>344</v>
      </c>
      <c r="X46">
        <f t="shared" si="0"/>
        <v>0</v>
      </c>
      <c r="Y46">
        <f t="shared" si="1"/>
        <v>0</v>
      </c>
    </row>
    <row r="47" spans="1:25" x14ac:dyDescent="0.25">
      <c r="A47">
        <v>48</v>
      </c>
      <c r="B47">
        <v>49</v>
      </c>
      <c r="C47" t="s">
        <v>99</v>
      </c>
      <c r="D47">
        <v>-52.407899999999998</v>
      </c>
      <c r="E47">
        <v>-26.782499999999999</v>
      </c>
      <c r="F47">
        <v>-52.407899999999998</v>
      </c>
      <c r="G47">
        <v>-26.7803</v>
      </c>
      <c r="H47">
        <v>7</v>
      </c>
      <c r="I47">
        <v>9.4509999999999997E-2</v>
      </c>
      <c r="J47">
        <v>340</v>
      </c>
      <c r="K47">
        <v>0.29699999999999999</v>
      </c>
      <c r="L47">
        <v>0.42399999999999999</v>
      </c>
      <c r="M47">
        <v>0.47599999999999998</v>
      </c>
      <c r="N47">
        <v>1.8819999999999999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 t="s">
        <v>344</v>
      </c>
      <c r="X47">
        <f t="shared" si="0"/>
        <v>0</v>
      </c>
      <c r="Y47">
        <f t="shared" si="1"/>
        <v>0</v>
      </c>
    </row>
    <row r="48" spans="1:25" x14ac:dyDescent="0.25">
      <c r="A48">
        <v>49</v>
      </c>
      <c r="B48">
        <v>50</v>
      </c>
      <c r="C48" t="s">
        <v>100</v>
      </c>
      <c r="D48">
        <v>-52.407899999999998</v>
      </c>
      <c r="E48">
        <v>-26.7803</v>
      </c>
      <c r="F48">
        <v>-52.407899999999998</v>
      </c>
      <c r="G48">
        <v>-26.778099999999998</v>
      </c>
      <c r="H48">
        <v>7</v>
      </c>
      <c r="I48">
        <v>8.4995000000000001E-2</v>
      </c>
      <c r="J48">
        <v>340</v>
      </c>
      <c r="K48">
        <v>0.29699999999999999</v>
      </c>
      <c r="L48">
        <v>0.42399999999999999</v>
      </c>
      <c r="M48">
        <v>0.47599999999999998</v>
      </c>
      <c r="N48">
        <v>1.8819999999999999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 t="s">
        <v>344</v>
      </c>
      <c r="X48">
        <f t="shared" si="0"/>
        <v>0</v>
      </c>
      <c r="Y48">
        <f t="shared" si="1"/>
        <v>0</v>
      </c>
    </row>
    <row r="49" spans="1:25" x14ac:dyDescent="0.25">
      <c r="A49">
        <v>50</v>
      </c>
      <c r="B49">
        <v>51</v>
      </c>
      <c r="C49" t="s">
        <v>101</v>
      </c>
      <c r="D49">
        <v>-52.407899999999998</v>
      </c>
      <c r="E49">
        <v>-26.778099999999998</v>
      </c>
      <c r="F49">
        <v>-52.4054</v>
      </c>
      <c r="G49">
        <v>-26.778099999999998</v>
      </c>
      <c r="H49">
        <v>7</v>
      </c>
      <c r="I49">
        <v>8.0112000000000003E-2</v>
      </c>
      <c r="J49">
        <v>340</v>
      </c>
      <c r="K49">
        <v>0.29699999999999999</v>
      </c>
      <c r="L49">
        <v>0.42399999999999999</v>
      </c>
      <c r="M49">
        <v>0.47599999999999998</v>
      </c>
      <c r="N49">
        <v>1.8819999999999999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 t="s">
        <v>344</v>
      </c>
      <c r="X49">
        <f t="shared" si="0"/>
        <v>0</v>
      </c>
      <c r="Y49">
        <f t="shared" si="1"/>
        <v>0</v>
      </c>
    </row>
    <row r="50" spans="1:25" x14ac:dyDescent="0.25">
      <c r="A50">
        <v>51</v>
      </c>
      <c r="B50">
        <v>52</v>
      </c>
      <c r="C50" t="s">
        <v>102</v>
      </c>
      <c r="D50">
        <v>-52.4054</v>
      </c>
      <c r="E50">
        <v>-26.778099999999998</v>
      </c>
      <c r="F50">
        <v>-52.4054</v>
      </c>
      <c r="G50">
        <v>-26.7759</v>
      </c>
      <c r="H50">
        <v>7</v>
      </c>
      <c r="I50">
        <v>7.6942999999999998E-2</v>
      </c>
      <c r="J50">
        <v>340</v>
      </c>
      <c r="K50">
        <v>0.29699999999999999</v>
      </c>
      <c r="L50">
        <v>0.42399999999999999</v>
      </c>
      <c r="M50">
        <v>0.47599999999999998</v>
      </c>
      <c r="N50">
        <v>1.8819999999999999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 t="s">
        <v>344</v>
      </c>
      <c r="X50">
        <f t="shared" si="0"/>
        <v>0</v>
      </c>
      <c r="Y50">
        <f t="shared" si="1"/>
        <v>0</v>
      </c>
    </row>
    <row r="51" spans="1:25" x14ac:dyDescent="0.25">
      <c r="A51">
        <v>52</v>
      </c>
      <c r="B51">
        <v>53</v>
      </c>
      <c r="C51" t="s">
        <v>103</v>
      </c>
      <c r="D51">
        <v>-52.4054</v>
      </c>
      <c r="E51">
        <v>-26.7759</v>
      </c>
      <c r="F51">
        <v>-52.4054</v>
      </c>
      <c r="G51">
        <v>-26.773700000000002</v>
      </c>
      <c r="H51">
        <v>7</v>
      </c>
      <c r="I51">
        <v>9.5701999999999995E-2</v>
      </c>
      <c r="J51">
        <v>340</v>
      </c>
      <c r="K51">
        <v>0.29699999999999999</v>
      </c>
      <c r="L51">
        <v>0.42399999999999999</v>
      </c>
      <c r="M51">
        <v>0.47599999999999998</v>
      </c>
      <c r="N51">
        <v>1.8819999999999999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 t="s">
        <v>344</v>
      </c>
      <c r="X51">
        <f t="shared" si="0"/>
        <v>0</v>
      </c>
      <c r="Y51">
        <f t="shared" si="1"/>
        <v>0</v>
      </c>
    </row>
    <row r="52" spans="1:25" x14ac:dyDescent="0.25">
      <c r="A52">
        <v>53</v>
      </c>
      <c r="B52">
        <v>54</v>
      </c>
      <c r="C52" t="s">
        <v>104</v>
      </c>
      <c r="D52">
        <v>-52.4054</v>
      </c>
      <c r="E52">
        <v>-26.773700000000002</v>
      </c>
      <c r="F52">
        <v>-52.405299999999897</v>
      </c>
      <c r="G52">
        <v>-26.7715</v>
      </c>
      <c r="H52">
        <v>7</v>
      </c>
      <c r="I52">
        <v>8.9228000000000002E-2</v>
      </c>
      <c r="J52">
        <v>340</v>
      </c>
      <c r="K52">
        <v>0.29699999999999999</v>
      </c>
      <c r="L52">
        <v>0.42399999999999999</v>
      </c>
      <c r="M52">
        <v>0.47599999999999998</v>
      </c>
      <c r="N52">
        <v>1.8819999999999999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 t="s">
        <v>344</v>
      </c>
      <c r="X52">
        <f t="shared" si="0"/>
        <v>0</v>
      </c>
      <c r="Y52">
        <f t="shared" si="1"/>
        <v>0</v>
      </c>
    </row>
    <row r="53" spans="1:25" x14ac:dyDescent="0.25">
      <c r="A53">
        <v>54</v>
      </c>
      <c r="B53">
        <v>55</v>
      </c>
      <c r="C53" t="s">
        <v>105</v>
      </c>
      <c r="D53">
        <v>-52.405299999999897</v>
      </c>
      <c r="E53">
        <v>-26.7715</v>
      </c>
      <c r="F53">
        <v>-52.405299999999897</v>
      </c>
      <c r="G53">
        <v>-26.769300000000001</v>
      </c>
      <c r="H53">
        <v>7</v>
      </c>
      <c r="I53">
        <v>6.3681000000000001E-2</v>
      </c>
      <c r="J53">
        <v>340</v>
      </c>
      <c r="K53">
        <v>0.29699999999999999</v>
      </c>
      <c r="L53">
        <v>0.42399999999999999</v>
      </c>
      <c r="M53">
        <v>0.47599999999999998</v>
      </c>
      <c r="N53">
        <v>1.8819999999999999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 t="s">
        <v>344</v>
      </c>
      <c r="X53">
        <f t="shared" si="0"/>
        <v>0</v>
      </c>
      <c r="Y53">
        <f t="shared" si="1"/>
        <v>0</v>
      </c>
    </row>
    <row r="54" spans="1:25" x14ac:dyDescent="0.25">
      <c r="A54">
        <v>55</v>
      </c>
      <c r="B54">
        <v>56</v>
      </c>
      <c r="C54" t="s">
        <v>106</v>
      </c>
      <c r="D54">
        <v>-52.405299999999897</v>
      </c>
      <c r="E54">
        <v>-26.769300000000001</v>
      </c>
      <c r="F54">
        <v>-52.405299999999897</v>
      </c>
      <c r="G54">
        <v>-26.767099999999999</v>
      </c>
      <c r="H54">
        <v>7</v>
      </c>
      <c r="I54">
        <v>7.6464000000000004E-2</v>
      </c>
      <c r="J54">
        <v>340</v>
      </c>
      <c r="K54">
        <v>0.29699999999999999</v>
      </c>
      <c r="L54">
        <v>0.42399999999999999</v>
      </c>
      <c r="M54">
        <v>0.47599999999999998</v>
      </c>
      <c r="N54">
        <v>1.8819999999999999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 t="s">
        <v>344</v>
      </c>
      <c r="X54">
        <f t="shared" si="0"/>
        <v>0</v>
      </c>
      <c r="Y54">
        <f t="shared" si="1"/>
        <v>0</v>
      </c>
    </row>
    <row r="55" spans="1:25" x14ac:dyDescent="0.25">
      <c r="A55">
        <v>56</v>
      </c>
      <c r="B55">
        <v>57</v>
      </c>
      <c r="C55" t="s">
        <v>107</v>
      </c>
      <c r="D55">
        <v>-52.405299999999897</v>
      </c>
      <c r="E55">
        <v>-26.767099999999999</v>
      </c>
      <c r="F55">
        <v>-52.405299999999897</v>
      </c>
      <c r="G55">
        <v>-26.764900000000001</v>
      </c>
      <c r="H55">
        <v>7</v>
      </c>
      <c r="I55">
        <v>4.6688E-2</v>
      </c>
      <c r="J55">
        <v>340</v>
      </c>
      <c r="K55">
        <v>0.29699999999999999</v>
      </c>
      <c r="L55">
        <v>0.42399999999999999</v>
      </c>
      <c r="M55">
        <v>0.47599999999999998</v>
      </c>
      <c r="N55">
        <v>1.8819999999999999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 t="s">
        <v>344</v>
      </c>
      <c r="X55">
        <f t="shared" si="0"/>
        <v>0</v>
      </c>
      <c r="Y55">
        <f t="shared" si="1"/>
        <v>0</v>
      </c>
    </row>
    <row r="56" spans="1:25" x14ac:dyDescent="0.25">
      <c r="A56">
        <v>57</v>
      </c>
      <c r="B56">
        <v>58</v>
      </c>
      <c r="C56" t="s">
        <v>108</v>
      </c>
      <c r="D56">
        <v>-52.405299999999897</v>
      </c>
      <c r="E56">
        <v>-26.764900000000001</v>
      </c>
      <c r="F56">
        <v>-52.405200000000001</v>
      </c>
      <c r="G56">
        <v>-26.762699999999999</v>
      </c>
      <c r="H56">
        <v>7</v>
      </c>
      <c r="I56">
        <v>7.1691000000000005E-2</v>
      </c>
      <c r="J56">
        <v>340</v>
      </c>
      <c r="K56">
        <v>0.29699999999999999</v>
      </c>
      <c r="L56">
        <v>0.42399999999999999</v>
      </c>
      <c r="M56">
        <v>0.47599999999999998</v>
      </c>
      <c r="N56">
        <v>1.8819999999999999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 t="s">
        <v>344</v>
      </c>
      <c r="X56">
        <f t="shared" si="0"/>
        <v>0</v>
      </c>
      <c r="Y56">
        <f t="shared" si="1"/>
        <v>0</v>
      </c>
    </row>
    <row r="57" spans="1:25" x14ac:dyDescent="0.25">
      <c r="A57">
        <v>58</v>
      </c>
      <c r="B57">
        <v>59</v>
      </c>
      <c r="C57" t="s">
        <v>109</v>
      </c>
      <c r="D57">
        <v>-52.405200000000001</v>
      </c>
      <c r="E57">
        <v>-26.762699999999999</v>
      </c>
      <c r="F57">
        <v>-52.402799999999999</v>
      </c>
      <c r="G57">
        <v>-26.762799999999999</v>
      </c>
      <c r="H57">
        <v>7</v>
      </c>
      <c r="I57">
        <v>6.7860000000000004E-2</v>
      </c>
      <c r="J57">
        <v>340</v>
      </c>
      <c r="K57">
        <v>0.29699999999999999</v>
      </c>
      <c r="L57">
        <v>0.42399999999999999</v>
      </c>
      <c r="M57">
        <v>0.47599999999999998</v>
      </c>
      <c r="N57">
        <v>1.8819999999999999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 t="s">
        <v>344</v>
      </c>
      <c r="X57">
        <f t="shared" si="0"/>
        <v>0</v>
      </c>
      <c r="Y57">
        <f t="shared" si="1"/>
        <v>0</v>
      </c>
    </row>
    <row r="58" spans="1:25" x14ac:dyDescent="0.25">
      <c r="A58">
        <v>59</v>
      </c>
      <c r="B58">
        <v>60</v>
      </c>
      <c r="C58" t="s">
        <v>110</v>
      </c>
      <c r="D58">
        <v>-52.402799999999999</v>
      </c>
      <c r="E58">
        <v>-26.762799999999999</v>
      </c>
      <c r="F58">
        <v>-52.402799999999999</v>
      </c>
      <c r="G58">
        <v>-26.7606</v>
      </c>
      <c r="H58">
        <v>7</v>
      </c>
      <c r="I58">
        <v>6.9600999999999996E-2</v>
      </c>
      <c r="J58">
        <v>340</v>
      </c>
      <c r="K58">
        <v>0.29699999999999999</v>
      </c>
      <c r="L58">
        <v>0.42399999999999999</v>
      </c>
      <c r="M58">
        <v>0.47599999999999998</v>
      </c>
      <c r="N58">
        <v>1.8819999999999999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 t="s">
        <v>344</v>
      </c>
      <c r="X58">
        <f t="shared" si="0"/>
        <v>0</v>
      </c>
      <c r="Y58">
        <f t="shared" si="1"/>
        <v>0</v>
      </c>
    </row>
    <row r="59" spans="1:25" x14ac:dyDescent="0.25">
      <c r="A59">
        <v>60</v>
      </c>
      <c r="B59">
        <v>61</v>
      </c>
      <c r="C59" t="s">
        <v>111</v>
      </c>
      <c r="D59">
        <v>-52.402799999999999</v>
      </c>
      <c r="E59">
        <v>-26.7606</v>
      </c>
      <c r="F59">
        <v>-52.402700000000003</v>
      </c>
      <c r="G59">
        <v>-26.758400000000002</v>
      </c>
      <c r="H59">
        <v>7</v>
      </c>
      <c r="I59">
        <v>9.2296000000000003E-2</v>
      </c>
      <c r="J59">
        <v>340</v>
      </c>
      <c r="K59">
        <v>0.29699999999999999</v>
      </c>
      <c r="L59">
        <v>0.42399999999999999</v>
      </c>
      <c r="M59">
        <v>0.47599999999999998</v>
      </c>
      <c r="N59">
        <v>1.8819999999999999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1.1499999999999999</v>
      </c>
      <c r="V59">
        <v>0</v>
      </c>
      <c r="W59" t="s">
        <v>344</v>
      </c>
      <c r="X59">
        <f t="shared" si="0"/>
        <v>0</v>
      </c>
      <c r="Y59">
        <f t="shared" si="1"/>
        <v>0</v>
      </c>
    </row>
    <row r="60" spans="1:25" x14ac:dyDescent="0.25">
      <c r="A60">
        <v>61</v>
      </c>
      <c r="B60">
        <v>62</v>
      </c>
      <c r="C60" t="s">
        <v>112</v>
      </c>
      <c r="D60">
        <v>-52.402700000000003</v>
      </c>
      <c r="E60">
        <v>-26.758400000000002</v>
      </c>
      <c r="F60">
        <v>-52.402700000000003</v>
      </c>
      <c r="G60">
        <v>-26.7562</v>
      </c>
      <c r="H60">
        <v>7</v>
      </c>
      <c r="I60">
        <v>9.2600000000000002E-2</v>
      </c>
      <c r="J60">
        <v>340</v>
      </c>
      <c r="K60">
        <v>0.29699999999999999</v>
      </c>
      <c r="L60">
        <v>0.42399999999999999</v>
      </c>
      <c r="M60">
        <v>0.47599999999999998</v>
      </c>
      <c r="N60">
        <v>1.8819999999999999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 t="s">
        <v>344</v>
      </c>
      <c r="X60">
        <f t="shared" si="0"/>
        <v>0</v>
      </c>
      <c r="Y60">
        <f t="shared" si="1"/>
        <v>0</v>
      </c>
    </row>
    <row r="61" spans="1:25" x14ac:dyDescent="0.25">
      <c r="A61">
        <v>62</v>
      </c>
      <c r="B61">
        <v>70</v>
      </c>
      <c r="C61" t="s">
        <v>113</v>
      </c>
      <c r="D61">
        <v>-52.403500000000001</v>
      </c>
      <c r="E61">
        <v>-26.749600000000001</v>
      </c>
      <c r="F61">
        <v>-52.400199999999998</v>
      </c>
      <c r="G61">
        <v>-26.749600000000001</v>
      </c>
      <c r="H61">
        <v>7</v>
      </c>
      <c r="I61">
        <v>0.31678400000000001</v>
      </c>
      <c r="J61">
        <v>340</v>
      </c>
      <c r="K61">
        <v>0.29699999999999999</v>
      </c>
      <c r="L61">
        <v>0.42399999999999999</v>
      </c>
      <c r="M61">
        <v>0.47599999999999998</v>
      </c>
      <c r="N61">
        <v>1.8819999999999999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 t="s">
        <v>344</v>
      </c>
      <c r="X61">
        <f t="shared" si="0"/>
        <v>0</v>
      </c>
      <c r="Y61">
        <f t="shared" si="1"/>
        <v>0</v>
      </c>
    </row>
    <row r="62" spans="1:25" x14ac:dyDescent="0.25">
      <c r="A62">
        <v>70</v>
      </c>
      <c r="B62">
        <v>90</v>
      </c>
      <c r="C62" t="s">
        <v>114</v>
      </c>
      <c r="D62">
        <v>-52.3902</v>
      </c>
      <c r="E62">
        <v>-26.732099999999999</v>
      </c>
      <c r="F62">
        <v>-52.387700000000002</v>
      </c>
      <c r="G62">
        <v>-26.732099999999999</v>
      </c>
      <c r="H62">
        <v>7</v>
      </c>
      <c r="I62">
        <v>1.094395</v>
      </c>
      <c r="J62">
        <v>340</v>
      </c>
      <c r="K62">
        <v>0.29699999999999999</v>
      </c>
      <c r="L62">
        <v>0.42399999999999999</v>
      </c>
      <c r="M62">
        <v>0.47599999999999998</v>
      </c>
      <c r="N62">
        <v>1.8819999999999999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 t="s">
        <v>344</v>
      </c>
      <c r="X62">
        <f t="shared" si="0"/>
        <v>0</v>
      </c>
      <c r="Y62">
        <f t="shared" si="1"/>
        <v>0</v>
      </c>
    </row>
    <row r="63" spans="1:25" x14ac:dyDescent="0.25">
      <c r="A63">
        <v>62</v>
      </c>
      <c r="B63">
        <v>66</v>
      </c>
      <c r="C63" t="s">
        <v>115</v>
      </c>
      <c r="D63">
        <v>-52.385599999999997</v>
      </c>
      <c r="E63">
        <v>-26.762899999999998</v>
      </c>
      <c r="F63">
        <v>-52.383099999999999</v>
      </c>
      <c r="G63">
        <v>-26.754200000000001</v>
      </c>
      <c r="H63">
        <v>7</v>
      </c>
      <c r="I63">
        <v>3.1039370000000002</v>
      </c>
      <c r="J63">
        <v>340</v>
      </c>
      <c r="K63">
        <v>0.29699999999999999</v>
      </c>
      <c r="L63">
        <v>0.42399999999999999</v>
      </c>
      <c r="M63">
        <v>0.47599999999999998</v>
      </c>
      <c r="N63">
        <v>1.8819999999999999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 t="s">
        <v>344</v>
      </c>
      <c r="X63">
        <f t="shared" si="0"/>
        <v>0</v>
      </c>
      <c r="Y63">
        <f t="shared" si="1"/>
        <v>0</v>
      </c>
    </row>
    <row r="64" spans="1:25" x14ac:dyDescent="0.25">
      <c r="A64">
        <v>90</v>
      </c>
      <c r="B64">
        <v>92</v>
      </c>
      <c r="C64" t="s">
        <v>116</v>
      </c>
      <c r="D64">
        <v>-52.387700000000002</v>
      </c>
      <c r="E64">
        <v>-26.732099999999999</v>
      </c>
      <c r="F64">
        <v>-52.385300000000001</v>
      </c>
      <c r="G64">
        <v>-26.732199999999999</v>
      </c>
      <c r="H64">
        <v>7</v>
      </c>
      <c r="I64">
        <v>2.5590999999999999E-2</v>
      </c>
      <c r="J64">
        <v>340</v>
      </c>
      <c r="K64">
        <v>0.29699999999999999</v>
      </c>
      <c r="L64">
        <v>0.42399999999999999</v>
      </c>
      <c r="M64">
        <v>0.47599999999999998</v>
      </c>
      <c r="N64">
        <v>1.8819999999999999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 t="s">
        <v>344</v>
      </c>
      <c r="X64">
        <f t="shared" si="0"/>
        <v>0</v>
      </c>
      <c r="Y64">
        <f t="shared" si="1"/>
        <v>0</v>
      </c>
    </row>
    <row r="65" spans="1:25" x14ac:dyDescent="0.25">
      <c r="A65">
        <v>92</v>
      </c>
      <c r="B65">
        <v>101</v>
      </c>
      <c r="C65" t="s">
        <v>117</v>
      </c>
      <c r="D65">
        <v>-52.377800000000001</v>
      </c>
      <c r="E65">
        <v>-26.723400000000002</v>
      </c>
      <c r="F65">
        <v>-52.377800000000001</v>
      </c>
      <c r="G65">
        <v>-26.7212</v>
      </c>
      <c r="H65">
        <v>7</v>
      </c>
      <c r="I65">
        <v>0.58000499999999999</v>
      </c>
      <c r="J65">
        <v>340</v>
      </c>
      <c r="K65">
        <v>0.29699999999999999</v>
      </c>
      <c r="L65">
        <v>0.42399999999999999</v>
      </c>
      <c r="M65">
        <v>0.47599999999999998</v>
      </c>
      <c r="N65">
        <v>1.8819999999999999</v>
      </c>
      <c r="O65">
        <v>3236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 t="s">
        <v>344</v>
      </c>
      <c r="X65">
        <f t="shared" si="0"/>
        <v>3.2360000000000002</v>
      </c>
      <c r="Y65">
        <f t="shared" si="1"/>
        <v>0</v>
      </c>
    </row>
    <row r="66" spans="1:25" x14ac:dyDescent="0.25">
      <c r="A66">
        <v>101</v>
      </c>
      <c r="B66">
        <v>105</v>
      </c>
      <c r="C66" t="s">
        <v>118</v>
      </c>
      <c r="D66">
        <v>-52.375300000000003</v>
      </c>
      <c r="E66">
        <v>-26.716899999999999</v>
      </c>
      <c r="F66">
        <v>-52.375300000000003</v>
      </c>
      <c r="G66">
        <v>-26.714700000000001</v>
      </c>
      <c r="H66">
        <v>7</v>
      </c>
      <c r="I66">
        <v>0.25880500000000001</v>
      </c>
      <c r="J66">
        <v>340</v>
      </c>
      <c r="K66">
        <v>0.29699999999999999</v>
      </c>
      <c r="L66">
        <v>0.42399999999999999</v>
      </c>
      <c r="M66">
        <v>0.47599999999999998</v>
      </c>
      <c r="N66">
        <v>1.8819999999999999</v>
      </c>
      <c r="O66">
        <v>9708.7999999999993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 t="s">
        <v>344</v>
      </c>
      <c r="X66">
        <f t="shared" si="0"/>
        <v>9.7088000000000001</v>
      </c>
      <c r="Y66">
        <f t="shared" si="1"/>
        <v>0</v>
      </c>
    </row>
    <row r="67" spans="1:25" x14ac:dyDescent="0.25">
      <c r="A67">
        <v>92</v>
      </c>
      <c r="B67">
        <v>94</v>
      </c>
      <c r="C67" t="s">
        <v>119</v>
      </c>
      <c r="D67">
        <v>-52.385298629619498</v>
      </c>
      <c r="E67">
        <v>-26.732199271235899</v>
      </c>
      <c r="F67">
        <v>-52.385527251518802</v>
      </c>
      <c r="G67">
        <v>-26.731931542023201</v>
      </c>
      <c r="H67">
        <v>7</v>
      </c>
      <c r="I67">
        <v>0.01</v>
      </c>
      <c r="J67">
        <v>340</v>
      </c>
      <c r="K67">
        <v>0.29699999999999999</v>
      </c>
      <c r="L67">
        <v>0.42399999999999999</v>
      </c>
      <c r="M67">
        <v>0.47599999999999998</v>
      </c>
      <c r="N67">
        <v>1.8819999999999999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 t="s">
        <v>344</v>
      </c>
      <c r="X67">
        <f t="shared" ref="X67:X130" si="2">IF((O67+P67+Q67)&lt;0,-(O67+P67+Q67)/1000,(O67+P67+Q67)/1000)</f>
        <v>0</v>
      </c>
      <c r="Y67">
        <f t="shared" ref="Y67:Y130" si="3">IF((R67+S67+T67)&lt;0,-(R67+S67+T67)/1000,(R67+S67+T67)/1000)</f>
        <v>0</v>
      </c>
    </row>
    <row r="68" spans="1:25" x14ac:dyDescent="0.25">
      <c r="A68">
        <v>105</v>
      </c>
      <c r="B68">
        <v>108</v>
      </c>
      <c r="C68" t="s">
        <v>120</v>
      </c>
      <c r="D68">
        <v>-52.372799999999998</v>
      </c>
      <c r="E68">
        <v>-26.712499999999999</v>
      </c>
      <c r="F68">
        <v>-52.3751999999999</v>
      </c>
      <c r="G68">
        <v>-26.712499999999999</v>
      </c>
      <c r="H68">
        <v>7</v>
      </c>
      <c r="I68">
        <v>0.37009700000000001</v>
      </c>
      <c r="J68">
        <v>140</v>
      </c>
      <c r="K68">
        <v>1.5980000000000001</v>
      </c>
      <c r="L68">
        <v>0.52200000000000002</v>
      </c>
      <c r="M68">
        <v>1.772</v>
      </c>
      <c r="N68">
        <v>1.9790000000000001</v>
      </c>
      <c r="O68">
        <v>3236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 t="s">
        <v>345</v>
      </c>
      <c r="X68">
        <f t="shared" si="2"/>
        <v>3.2360000000000002</v>
      </c>
      <c r="Y68">
        <f t="shared" si="3"/>
        <v>0</v>
      </c>
    </row>
    <row r="69" spans="1:25" x14ac:dyDescent="0.25">
      <c r="A69">
        <v>108</v>
      </c>
      <c r="B69">
        <v>109</v>
      </c>
      <c r="C69" t="s">
        <v>121</v>
      </c>
      <c r="D69">
        <v>-52.372799999999998</v>
      </c>
      <c r="E69">
        <v>-26.712499999999999</v>
      </c>
      <c r="F69">
        <v>-52.3703</v>
      </c>
      <c r="G69">
        <v>-26.712499999999999</v>
      </c>
      <c r="H69">
        <v>7</v>
      </c>
      <c r="I69">
        <v>6.2960000000000002E-2</v>
      </c>
      <c r="J69">
        <v>340</v>
      </c>
      <c r="K69">
        <v>0.29699999999999999</v>
      </c>
      <c r="L69">
        <v>0.42399999999999999</v>
      </c>
      <c r="M69">
        <v>0.47599999999999998</v>
      </c>
      <c r="N69">
        <v>1.8819999999999999</v>
      </c>
      <c r="O69">
        <v>3236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 t="s">
        <v>344</v>
      </c>
      <c r="X69">
        <f t="shared" si="2"/>
        <v>3.2360000000000002</v>
      </c>
      <c r="Y69">
        <f t="shared" si="3"/>
        <v>0</v>
      </c>
    </row>
    <row r="70" spans="1:25" x14ac:dyDescent="0.25">
      <c r="A70">
        <v>109</v>
      </c>
      <c r="B70">
        <v>111</v>
      </c>
      <c r="C70" t="s">
        <v>122</v>
      </c>
      <c r="D70">
        <v>-52.367899999999999</v>
      </c>
      <c r="E70">
        <v>-26.712499999999999</v>
      </c>
      <c r="F70">
        <v>-52.3703</v>
      </c>
      <c r="G70">
        <v>-26.712499999999999</v>
      </c>
      <c r="H70">
        <v>7</v>
      </c>
      <c r="I70">
        <v>8.7482000000000004E-2</v>
      </c>
      <c r="J70">
        <v>140</v>
      </c>
      <c r="K70">
        <v>1.5980000000000001</v>
      </c>
      <c r="L70">
        <v>0.52200000000000002</v>
      </c>
      <c r="M70">
        <v>1.772</v>
      </c>
      <c r="N70">
        <v>1.9790000000000001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 t="s">
        <v>345</v>
      </c>
      <c r="X70">
        <f t="shared" si="2"/>
        <v>0</v>
      </c>
      <c r="Y70">
        <f t="shared" si="3"/>
        <v>0</v>
      </c>
    </row>
    <row r="71" spans="1:25" x14ac:dyDescent="0.25">
      <c r="A71">
        <v>111</v>
      </c>
      <c r="B71">
        <v>113</v>
      </c>
      <c r="C71" t="s">
        <v>123</v>
      </c>
      <c r="D71">
        <v>-52.367899999999999</v>
      </c>
      <c r="E71">
        <v>-26.712499999999999</v>
      </c>
      <c r="F71">
        <v>-52.367899999999999</v>
      </c>
      <c r="G71">
        <v>-26.716899999999999</v>
      </c>
      <c r="H71">
        <v>1</v>
      </c>
      <c r="I71">
        <v>0.408692</v>
      </c>
      <c r="J71">
        <v>140</v>
      </c>
      <c r="K71">
        <v>1.5980000000000001</v>
      </c>
      <c r="L71">
        <v>0.52200000000000002</v>
      </c>
      <c r="M71">
        <v>1.772</v>
      </c>
      <c r="N71">
        <v>1.9790000000000001</v>
      </c>
      <c r="O71">
        <v>3236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 t="s">
        <v>345</v>
      </c>
      <c r="X71">
        <f t="shared" si="2"/>
        <v>3.2360000000000002</v>
      </c>
      <c r="Y71">
        <f t="shared" si="3"/>
        <v>0</v>
      </c>
    </row>
    <row r="72" spans="1:25" x14ac:dyDescent="0.25">
      <c r="A72">
        <v>108</v>
      </c>
      <c r="B72">
        <v>112</v>
      </c>
      <c r="C72" t="s">
        <v>124</v>
      </c>
      <c r="D72">
        <v>-52.372799999999998</v>
      </c>
      <c r="E72">
        <v>-26.7103</v>
      </c>
      <c r="F72">
        <v>-52.3751999999999</v>
      </c>
      <c r="G72">
        <v>-26.7103</v>
      </c>
      <c r="H72">
        <v>1</v>
      </c>
      <c r="I72">
        <v>0.34357300000000002</v>
      </c>
      <c r="J72">
        <v>140</v>
      </c>
      <c r="K72">
        <v>1.5980000000000001</v>
      </c>
      <c r="L72">
        <v>0.52200000000000002</v>
      </c>
      <c r="M72">
        <v>1.772</v>
      </c>
      <c r="N72">
        <v>1.9790000000000001</v>
      </c>
      <c r="O72">
        <v>1618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 t="s">
        <v>345</v>
      </c>
      <c r="X72">
        <f t="shared" si="2"/>
        <v>1.6180000000000001</v>
      </c>
      <c r="Y72">
        <f t="shared" si="3"/>
        <v>0</v>
      </c>
    </row>
    <row r="73" spans="1:25" x14ac:dyDescent="0.25">
      <c r="A73">
        <v>112</v>
      </c>
      <c r="B73">
        <v>115</v>
      </c>
      <c r="C73" t="s">
        <v>125</v>
      </c>
      <c r="D73">
        <v>-52.3751999999999</v>
      </c>
      <c r="E73">
        <v>-26.7103</v>
      </c>
      <c r="F73">
        <v>-52.3751999999999</v>
      </c>
      <c r="G73">
        <v>-26.708100000000002</v>
      </c>
      <c r="H73">
        <v>1</v>
      </c>
      <c r="I73">
        <v>8.9694999999999997E-2</v>
      </c>
      <c r="J73">
        <v>10</v>
      </c>
      <c r="K73">
        <v>13.841799999999999</v>
      </c>
      <c r="L73">
        <v>0.98819999999999997</v>
      </c>
      <c r="M73">
        <v>13.901</v>
      </c>
      <c r="N73">
        <v>0.98819999999999997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 t="s">
        <v>346</v>
      </c>
      <c r="X73">
        <f t="shared" si="2"/>
        <v>0</v>
      </c>
      <c r="Y73">
        <f t="shared" si="3"/>
        <v>0</v>
      </c>
    </row>
    <row r="74" spans="1:25" x14ac:dyDescent="0.25">
      <c r="A74">
        <v>115</v>
      </c>
      <c r="B74">
        <v>117</v>
      </c>
      <c r="C74" t="s">
        <v>126</v>
      </c>
      <c r="D74">
        <v>-52.3751999999999</v>
      </c>
      <c r="E74">
        <v>-26.708100000000002</v>
      </c>
      <c r="F74">
        <v>-52.377600000000001</v>
      </c>
      <c r="G74">
        <v>-26.7058</v>
      </c>
      <c r="H74">
        <v>1</v>
      </c>
      <c r="I74">
        <v>0.39860699999999999</v>
      </c>
      <c r="J74">
        <v>10</v>
      </c>
      <c r="K74">
        <v>13.841799999999999</v>
      </c>
      <c r="L74">
        <v>0.98819999999999997</v>
      </c>
      <c r="M74">
        <v>13.901</v>
      </c>
      <c r="N74">
        <v>0.98819999999999997</v>
      </c>
      <c r="O74">
        <v>3236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 t="s">
        <v>346</v>
      </c>
      <c r="X74">
        <f t="shared" si="2"/>
        <v>3.2360000000000002</v>
      </c>
      <c r="Y74">
        <f t="shared" si="3"/>
        <v>0</v>
      </c>
    </row>
    <row r="75" spans="1:25" x14ac:dyDescent="0.25">
      <c r="A75">
        <v>117</v>
      </c>
      <c r="B75">
        <v>119</v>
      </c>
      <c r="C75" t="s">
        <v>127</v>
      </c>
      <c r="D75">
        <v>-52.377600000000001</v>
      </c>
      <c r="E75">
        <v>-26.7058</v>
      </c>
      <c r="F75">
        <v>-52.3825</v>
      </c>
      <c r="G75">
        <v>-26.703600000000002</v>
      </c>
      <c r="H75">
        <v>1</v>
      </c>
      <c r="I75">
        <v>0.415464</v>
      </c>
      <c r="J75">
        <v>10</v>
      </c>
      <c r="K75">
        <v>13.841799999999999</v>
      </c>
      <c r="L75">
        <v>0.98819999999999997</v>
      </c>
      <c r="M75">
        <v>13.901</v>
      </c>
      <c r="N75">
        <v>0.98819999999999997</v>
      </c>
      <c r="O75">
        <v>3236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 t="s">
        <v>346</v>
      </c>
      <c r="X75">
        <f t="shared" si="2"/>
        <v>3.2360000000000002</v>
      </c>
      <c r="Y75">
        <f t="shared" si="3"/>
        <v>0</v>
      </c>
    </row>
    <row r="76" spans="1:25" x14ac:dyDescent="0.25">
      <c r="A76">
        <v>119</v>
      </c>
      <c r="B76">
        <v>124</v>
      </c>
      <c r="C76" t="s">
        <v>128</v>
      </c>
      <c r="D76">
        <v>-52.3825</v>
      </c>
      <c r="E76">
        <v>-26.7058</v>
      </c>
      <c r="F76">
        <v>-52.3825</v>
      </c>
      <c r="G76">
        <v>-26.707999999999998</v>
      </c>
      <c r="H76">
        <v>1</v>
      </c>
      <c r="I76">
        <v>0.30047000000000001</v>
      </c>
      <c r="J76">
        <v>140</v>
      </c>
      <c r="K76">
        <v>1.5980000000000001</v>
      </c>
      <c r="L76">
        <v>0.52200000000000002</v>
      </c>
      <c r="M76">
        <v>1.772</v>
      </c>
      <c r="N76">
        <v>1.9790000000000001</v>
      </c>
      <c r="O76">
        <v>12135.6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 t="s">
        <v>345</v>
      </c>
      <c r="X76">
        <f t="shared" si="2"/>
        <v>12.1356</v>
      </c>
      <c r="Y76">
        <f t="shared" si="3"/>
        <v>0</v>
      </c>
    </row>
    <row r="77" spans="1:25" x14ac:dyDescent="0.25">
      <c r="A77">
        <v>111</v>
      </c>
      <c r="B77">
        <v>114</v>
      </c>
      <c r="C77" t="s">
        <v>129</v>
      </c>
      <c r="D77">
        <v>-52.367899999999999</v>
      </c>
      <c r="E77">
        <v>-26.712499999999999</v>
      </c>
      <c r="F77">
        <v>-52.365400000000001</v>
      </c>
      <c r="G77">
        <v>-26.7104</v>
      </c>
      <c r="H77">
        <v>7</v>
      </c>
      <c r="I77">
        <v>7.9419000000000003E-2</v>
      </c>
      <c r="J77">
        <v>340</v>
      </c>
      <c r="K77">
        <v>0.29699999999999999</v>
      </c>
      <c r="L77">
        <v>0.42399999999999999</v>
      </c>
      <c r="M77">
        <v>0.47599999999999998</v>
      </c>
      <c r="N77">
        <v>1.8819999999999999</v>
      </c>
      <c r="O77">
        <v>4854.3999999999996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 t="s">
        <v>344</v>
      </c>
      <c r="X77">
        <f t="shared" si="2"/>
        <v>4.8544</v>
      </c>
      <c r="Y77">
        <f t="shared" si="3"/>
        <v>0</v>
      </c>
    </row>
    <row r="78" spans="1:25" x14ac:dyDescent="0.25">
      <c r="A78">
        <v>114</v>
      </c>
      <c r="B78">
        <v>116</v>
      </c>
      <c r="C78" t="s">
        <v>130</v>
      </c>
      <c r="D78">
        <v>-52.365400000000001</v>
      </c>
      <c r="E78">
        <v>-26.7104</v>
      </c>
      <c r="F78">
        <v>-52.3629999999999</v>
      </c>
      <c r="G78">
        <v>-26.7104</v>
      </c>
      <c r="H78">
        <v>7</v>
      </c>
      <c r="I78">
        <v>7.8397999999999995E-2</v>
      </c>
      <c r="J78">
        <v>340</v>
      </c>
      <c r="K78">
        <v>0.29699999999999999</v>
      </c>
      <c r="L78">
        <v>0.42399999999999999</v>
      </c>
      <c r="M78">
        <v>0.47599999999999998</v>
      </c>
      <c r="N78">
        <v>1.8819999999999999</v>
      </c>
      <c r="O78">
        <v>12944.8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 t="s">
        <v>344</v>
      </c>
      <c r="X78">
        <f t="shared" si="2"/>
        <v>12.944799999999999</v>
      </c>
      <c r="Y78">
        <f t="shared" si="3"/>
        <v>0</v>
      </c>
    </row>
    <row r="79" spans="1:25" x14ac:dyDescent="0.25">
      <c r="A79">
        <v>116</v>
      </c>
      <c r="B79">
        <v>120</v>
      </c>
      <c r="C79" t="s">
        <v>131</v>
      </c>
      <c r="D79">
        <v>-52.362900000000003</v>
      </c>
      <c r="E79">
        <v>-26.708200000000001</v>
      </c>
      <c r="F79">
        <v>-52.360500000000002</v>
      </c>
      <c r="G79">
        <v>-26.708200000000001</v>
      </c>
      <c r="H79">
        <v>7</v>
      </c>
      <c r="I79">
        <v>0.16095599999999999</v>
      </c>
      <c r="J79">
        <v>340</v>
      </c>
      <c r="K79">
        <v>0.29699999999999999</v>
      </c>
      <c r="L79">
        <v>0.42399999999999999</v>
      </c>
      <c r="M79">
        <v>0.47599999999999998</v>
      </c>
      <c r="N79">
        <v>1.8819999999999999</v>
      </c>
      <c r="O79">
        <v>4854.3999999999996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 t="s">
        <v>344</v>
      </c>
      <c r="X79">
        <f t="shared" si="2"/>
        <v>4.8544</v>
      </c>
      <c r="Y79">
        <f t="shared" si="3"/>
        <v>0</v>
      </c>
    </row>
    <row r="80" spans="1:25" x14ac:dyDescent="0.25">
      <c r="A80">
        <v>120</v>
      </c>
      <c r="B80">
        <v>123</v>
      </c>
      <c r="C80" t="s">
        <v>132</v>
      </c>
      <c r="D80">
        <v>-52.360500000000002</v>
      </c>
      <c r="E80">
        <v>-26.706</v>
      </c>
      <c r="F80">
        <v>-52.360500000000002</v>
      </c>
      <c r="G80">
        <v>-26.708200000000001</v>
      </c>
      <c r="H80">
        <v>7</v>
      </c>
      <c r="I80">
        <v>0.16511500000000001</v>
      </c>
      <c r="J80">
        <v>140</v>
      </c>
      <c r="K80">
        <v>1.5980000000000001</v>
      </c>
      <c r="L80">
        <v>0.52200000000000002</v>
      </c>
      <c r="M80">
        <v>1.772</v>
      </c>
      <c r="N80">
        <v>1.9790000000000001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 t="s">
        <v>345</v>
      </c>
      <c r="X80">
        <f t="shared" si="2"/>
        <v>0</v>
      </c>
      <c r="Y80">
        <f t="shared" si="3"/>
        <v>0</v>
      </c>
    </row>
    <row r="81" spans="1:25" x14ac:dyDescent="0.25">
      <c r="A81">
        <v>123</v>
      </c>
      <c r="B81">
        <v>126</v>
      </c>
      <c r="C81" t="s">
        <v>133</v>
      </c>
      <c r="D81">
        <v>-52.360500000000002</v>
      </c>
      <c r="E81">
        <v>-26.706</v>
      </c>
      <c r="F81">
        <v>-52.360399999999998</v>
      </c>
      <c r="G81">
        <v>-26.703800000000001</v>
      </c>
      <c r="H81">
        <v>7</v>
      </c>
      <c r="I81">
        <v>8.0249000000000001E-2</v>
      </c>
      <c r="J81">
        <v>340</v>
      </c>
      <c r="K81">
        <v>0.29699999999999999</v>
      </c>
      <c r="L81">
        <v>0.42399999999999999</v>
      </c>
      <c r="M81">
        <v>0.47599999999999998</v>
      </c>
      <c r="N81">
        <v>1.8819999999999999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 t="s">
        <v>344</v>
      </c>
      <c r="X81">
        <f t="shared" si="2"/>
        <v>0</v>
      </c>
      <c r="Y81">
        <f t="shared" si="3"/>
        <v>0</v>
      </c>
    </row>
    <row r="82" spans="1:25" x14ac:dyDescent="0.25">
      <c r="A82">
        <v>126</v>
      </c>
      <c r="B82">
        <v>150</v>
      </c>
      <c r="C82" t="s">
        <v>134</v>
      </c>
      <c r="D82">
        <v>-52.360300000000002</v>
      </c>
      <c r="E82">
        <v>-26.695</v>
      </c>
      <c r="F82">
        <v>-52.360300000000002</v>
      </c>
      <c r="G82">
        <v>-26.692799999999998</v>
      </c>
      <c r="H82">
        <v>7</v>
      </c>
      <c r="I82">
        <v>0.480655</v>
      </c>
      <c r="J82">
        <v>340</v>
      </c>
      <c r="K82">
        <v>0.29699999999999999</v>
      </c>
      <c r="L82">
        <v>0.42399999999999999</v>
      </c>
      <c r="M82">
        <v>0.47599999999999998</v>
      </c>
      <c r="N82">
        <v>1.8819999999999999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 t="s">
        <v>344</v>
      </c>
      <c r="X82">
        <f t="shared" si="2"/>
        <v>0</v>
      </c>
      <c r="Y82">
        <f t="shared" si="3"/>
        <v>0</v>
      </c>
    </row>
    <row r="83" spans="1:25" x14ac:dyDescent="0.25">
      <c r="A83">
        <v>150</v>
      </c>
      <c r="B83">
        <v>151</v>
      </c>
      <c r="C83" t="s">
        <v>135</v>
      </c>
      <c r="D83">
        <v>-52.360300000000002</v>
      </c>
      <c r="E83">
        <v>-26.692799999999998</v>
      </c>
      <c r="F83">
        <v>-52.3628</v>
      </c>
      <c r="G83">
        <v>-26.692799999999998</v>
      </c>
      <c r="H83">
        <v>7</v>
      </c>
      <c r="I83">
        <v>4.9468999999999999E-2</v>
      </c>
      <c r="J83">
        <v>165</v>
      </c>
      <c r="K83">
        <v>0.94799999999999995</v>
      </c>
      <c r="L83">
        <v>0.46800000000000003</v>
      </c>
      <c r="M83">
        <v>1.137</v>
      </c>
      <c r="N83">
        <v>1.9259999999999999</v>
      </c>
      <c r="O83">
        <v>8090.4</v>
      </c>
      <c r="P83">
        <v>8090.4</v>
      </c>
      <c r="Q83">
        <v>8090.4</v>
      </c>
      <c r="R83">
        <v>0</v>
      </c>
      <c r="S83">
        <v>0</v>
      </c>
      <c r="T83">
        <v>0</v>
      </c>
      <c r="U83">
        <v>1</v>
      </c>
      <c r="V83">
        <v>0</v>
      </c>
      <c r="W83" t="s">
        <v>347</v>
      </c>
      <c r="X83">
        <f t="shared" si="2"/>
        <v>24.271199999999997</v>
      </c>
      <c r="Y83">
        <f t="shared" si="3"/>
        <v>0</v>
      </c>
    </row>
    <row r="84" spans="1:25" x14ac:dyDescent="0.25">
      <c r="A84">
        <v>151</v>
      </c>
      <c r="B84">
        <v>153</v>
      </c>
      <c r="C84" t="s">
        <v>136</v>
      </c>
      <c r="D84">
        <v>-52.3628</v>
      </c>
      <c r="E84">
        <v>-26.692799999999998</v>
      </c>
      <c r="F84">
        <v>-52.365200000000002</v>
      </c>
      <c r="G84">
        <v>-26.692799999999998</v>
      </c>
      <c r="H84">
        <v>2</v>
      </c>
      <c r="I84">
        <v>6.5490999999999994E-2</v>
      </c>
      <c r="J84">
        <v>140</v>
      </c>
      <c r="K84">
        <v>1.5980000000000001</v>
      </c>
      <c r="L84">
        <v>0.52200000000000002</v>
      </c>
      <c r="M84">
        <v>1.772</v>
      </c>
      <c r="N84">
        <v>1.9790000000000001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 t="s">
        <v>345</v>
      </c>
      <c r="X84">
        <f t="shared" si="2"/>
        <v>0</v>
      </c>
      <c r="Y84">
        <f t="shared" si="3"/>
        <v>0</v>
      </c>
    </row>
    <row r="85" spans="1:25" x14ac:dyDescent="0.25">
      <c r="A85">
        <v>153</v>
      </c>
      <c r="B85">
        <v>155</v>
      </c>
      <c r="C85" t="s">
        <v>137</v>
      </c>
      <c r="D85">
        <v>-52.365200000000002</v>
      </c>
      <c r="E85">
        <v>-26.692799999999998</v>
      </c>
      <c r="F85">
        <v>-52.367600000000003</v>
      </c>
      <c r="G85">
        <v>-26.6905</v>
      </c>
      <c r="H85">
        <v>2</v>
      </c>
      <c r="I85">
        <v>0.25485099999999999</v>
      </c>
      <c r="J85">
        <v>140</v>
      </c>
      <c r="K85">
        <v>1.5980000000000001</v>
      </c>
      <c r="L85">
        <v>0.52200000000000002</v>
      </c>
      <c r="M85">
        <v>1.772</v>
      </c>
      <c r="N85">
        <v>1.9790000000000001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 t="s">
        <v>345</v>
      </c>
      <c r="X85">
        <f t="shared" si="2"/>
        <v>0</v>
      </c>
      <c r="Y85">
        <f t="shared" si="3"/>
        <v>0</v>
      </c>
    </row>
    <row r="86" spans="1:25" x14ac:dyDescent="0.25">
      <c r="A86">
        <v>155</v>
      </c>
      <c r="B86">
        <v>159</v>
      </c>
      <c r="C86" t="s">
        <v>138</v>
      </c>
      <c r="D86">
        <v>-52.367600000000003</v>
      </c>
      <c r="E86">
        <v>-26.6905</v>
      </c>
      <c r="F86">
        <v>-52.370100000000001</v>
      </c>
      <c r="G86">
        <v>-26.6905</v>
      </c>
      <c r="H86">
        <v>2</v>
      </c>
      <c r="I86">
        <v>9.4649999999999998E-2</v>
      </c>
      <c r="J86">
        <v>140</v>
      </c>
      <c r="K86">
        <v>1.5980000000000001</v>
      </c>
      <c r="L86">
        <v>0.52200000000000002</v>
      </c>
      <c r="M86">
        <v>1.772</v>
      </c>
      <c r="N86">
        <v>1.9790000000000001</v>
      </c>
      <c r="O86">
        <v>0</v>
      </c>
      <c r="P86">
        <v>4854.3999999999996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 t="s">
        <v>345</v>
      </c>
      <c r="X86">
        <f t="shared" si="2"/>
        <v>4.8544</v>
      </c>
      <c r="Y86">
        <f t="shared" si="3"/>
        <v>0</v>
      </c>
    </row>
    <row r="87" spans="1:25" x14ac:dyDescent="0.25">
      <c r="A87">
        <v>159</v>
      </c>
      <c r="B87">
        <v>167</v>
      </c>
      <c r="C87" t="s">
        <v>139</v>
      </c>
      <c r="D87">
        <v>-52.372500000000002</v>
      </c>
      <c r="E87">
        <v>-26.692699999999999</v>
      </c>
      <c r="F87">
        <v>-52.372599999999998</v>
      </c>
      <c r="G87">
        <v>-26.694900000000001</v>
      </c>
      <c r="H87">
        <v>2</v>
      </c>
      <c r="I87">
        <v>0.53559500000000004</v>
      </c>
      <c r="J87">
        <v>140</v>
      </c>
      <c r="K87">
        <v>1.5980000000000001</v>
      </c>
      <c r="L87">
        <v>0.52200000000000002</v>
      </c>
      <c r="M87">
        <v>1.772</v>
      </c>
      <c r="N87">
        <v>1.9790000000000001</v>
      </c>
      <c r="O87">
        <v>0</v>
      </c>
      <c r="P87">
        <v>1618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 t="s">
        <v>345</v>
      </c>
      <c r="X87">
        <f t="shared" si="2"/>
        <v>1.6180000000000001</v>
      </c>
      <c r="Y87">
        <f t="shared" si="3"/>
        <v>0</v>
      </c>
    </row>
    <row r="88" spans="1:25" x14ac:dyDescent="0.25">
      <c r="A88">
        <v>119</v>
      </c>
      <c r="B88">
        <v>127</v>
      </c>
      <c r="C88" t="s">
        <v>140</v>
      </c>
      <c r="D88">
        <v>-52.384900000000002</v>
      </c>
      <c r="E88">
        <v>-26.7014</v>
      </c>
      <c r="F88">
        <v>-52.387300000000003</v>
      </c>
      <c r="G88">
        <v>-26.7013</v>
      </c>
      <c r="H88">
        <v>1</v>
      </c>
      <c r="I88">
        <v>0.61203399999999997</v>
      </c>
      <c r="J88">
        <v>10</v>
      </c>
      <c r="K88">
        <v>13.841799999999999</v>
      </c>
      <c r="L88">
        <v>0.98819999999999997</v>
      </c>
      <c r="M88">
        <v>13.901</v>
      </c>
      <c r="N88">
        <v>0.98819999999999997</v>
      </c>
      <c r="O88">
        <v>4854.3999999999996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 t="s">
        <v>346</v>
      </c>
      <c r="X88">
        <f t="shared" si="2"/>
        <v>4.8544</v>
      </c>
      <c r="Y88">
        <f t="shared" si="3"/>
        <v>0</v>
      </c>
    </row>
    <row r="89" spans="1:25" x14ac:dyDescent="0.25">
      <c r="A89">
        <v>127</v>
      </c>
      <c r="B89">
        <v>135</v>
      </c>
      <c r="C89" t="s">
        <v>141</v>
      </c>
      <c r="D89">
        <v>-52.387300000000003</v>
      </c>
      <c r="E89">
        <v>-26.699100000000001</v>
      </c>
      <c r="F89">
        <v>-52.387300000000003</v>
      </c>
      <c r="G89">
        <v>-26.696999999999999</v>
      </c>
      <c r="H89">
        <v>1</v>
      </c>
      <c r="I89">
        <v>0.52016700000000005</v>
      </c>
      <c r="J89">
        <v>10</v>
      </c>
      <c r="K89">
        <v>13.841799999999999</v>
      </c>
      <c r="L89">
        <v>0.98819999999999997</v>
      </c>
      <c r="M89">
        <v>13.901</v>
      </c>
      <c r="N89">
        <v>0.98819999999999997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 t="s">
        <v>346</v>
      </c>
      <c r="X89">
        <f t="shared" si="2"/>
        <v>0</v>
      </c>
      <c r="Y89">
        <f t="shared" si="3"/>
        <v>0</v>
      </c>
    </row>
    <row r="90" spans="1:25" x14ac:dyDescent="0.25">
      <c r="A90">
        <v>135</v>
      </c>
      <c r="B90">
        <v>145</v>
      </c>
      <c r="C90" t="s">
        <v>142</v>
      </c>
      <c r="D90">
        <v>-52.384799999999998</v>
      </c>
      <c r="E90">
        <v>-26.694800000000001</v>
      </c>
      <c r="F90">
        <v>-52.3872</v>
      </c>
      <c r="G90">
        <v>-26.692599999999999</v>
      </c>
      <c r="H90">
        <v>1</v>
      </c>
      <c r="I90">
        <v>0.406582</v>
      </c>
      <c r="J90">
        <v>10</v>
      </c>
      <c r="K90">
        <v>13.841799999999999</v>
      </c>
      <c r="L90">
        <v>0.98819999999999997</v>
      </c>
      <c r="M90">
        <v>13.901</v>
      </c>
      <c r="N90">
        <v>0.98819999999999997</v>
      </c>
      <c r="O90">
        <v>4854.3999999999996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 t="s">
        <v>346</v>
      </c>
      <c r="X90">
        <f t="shared" si="2"/>
        <v>4.8544</v>
      </c>
      <c r="Y90">
        <f t="shared" si="3"/>
        <v>0</v>
      </c>
    </row>
    <row r="91" spans="1:25" x14ac:dyDescent="0.25">
      <c r="A91">
        <v>126</v>
      </c>
      <c r="B91">
        <v>129</v>
      </c>
      <c r="C91" t="s">
        <v>143</v>
      </c>
      <c r="D91">
        <v>-52.360399999999998</v>
      </c>
      <c r="E91">
        <v>-26.703800000000001</v>
      </c>
      <c r="F91">
        <v>-52.357999999999898</v>
      </c>
      <c r="G91">
        <v>-26.703800000000001</v>
      </c>
      <c r="H91">
        <v>1</v>
      </c>
      <c r="I91">
        <v>0.175541</v>
      </c>
      <c r="J91">
        <v>140</v>
      </c>
      <c r="K91">
        <v>1.5980000000000001</v>
      </c>
      <c r="L91">
        <v>0.52200000000000002</v>
      </c>
      <c r="M91">
        <v>1.772</v>
      </c>
      <c r="N91">
        <v>1.9790000000000001</v>
      </c>
      <c r="O91">
        <v>4854.3999999999996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 t="s">
        <v>345</v>
      </c>
      <c r="X91">
        <f t="shared" si="2"/>
        <v>4.8544</v>
      </c>
      <c r="Y91">
        <f t="shared" si="3"/>
        <v>0</v>
      </c>
    </row>
    <row r="92" spans="1:25" x14ac:dyDescent="0.25">
      <c r="A92">
        <v>129</v>
      </c>
      <c r="B92">
        <v>137</v>
      </c>
      <c r="C92" t="s">
        <v>144</v>
      </c>
      <c r="D92">
        <v>-52.355499999999999</v>
      </c>
      <c r="E92">
        <v>-26.703900000000001</v>
      </c>
      <c r="F92">
        <v>-52.353099999999998</v>
      </c>
      <c r="G92">
        <v>-26.703900000000001</v>
      </c>
      <c r="H92">
        <v>1</v>
      </c>
      <c r="I92">
        <v>0.50551199999999996</v>
      </c>
      <c r="J92">
        <v>140</v>
      </c>
      <c r="K92">
        <v>1.5980000000000001</v>
      </c>
      <c r="L92">
        <v>0.52200000000000002</v>
      </c>
      <c r="M92">
        <v>1.772</v>
      </c>
      <c r="N92">
        <v>1.9790000000000001</v>
      </c>
      <c r="O92">
        <v>3236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 t="s">
        <v>345</v>
      </c>
      <c r="X92">
        <f t="shared" si="2"/>
        <v>3.2360000000000002</v>
      </c>
      <c r="Y92">
        <f t="shared" si="3"/>
        <v>0</v>
      </c>
    </row>
    <row r="93" spans="1:25" x14ac:dyDescent="0.25">
      <c r="A93">
        <v>126</v>
      </c>
      <c r="B93">
        <v>134</v>
      </c>
      <c r="C93" t="s">
        <v>145</v>
      </c>
      <c r="D93">
        <v>-52.362900000000003</v>
      </c>
      <c r="E93">
        <v>-26.706</v>
      </c>
      <c r="F93">
        <v>-52.365400000000001</v>
      </c>
      <c r="G93">
        <v>-26.706</v>
      </c>
      <c r="H93">
        <v>1</v>
      </c>
      <c r="I93">
        <v>0.54269100000000003</v>
      </c>
      <c r="J93">
        <v>140</v>
      </c>
      <c r="K93">
        <v>1.5980000000000001</v>
      </c>
      <c r="L93">
        <v>0.52200000000000002</v>
      </c>
      <c r="M93">
        <v>1.772</v>
      </c>
      <c r="N93">
        <v>1.9790000000000001</v>
      </c>
      <c r="O93">
        <v>3236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 t="s">
        <v>345</v>
      </c>
      <c r="X93">
        <f t="shared" si="2"/>
        <v>3.2360000000000002</v>
      </c>
      <c r="Y93">
        <f t="shared" si="3"/>
        <v>0</v>
      </c>
    </row>
    <row r="94" spans="1:25" x14ac:dyDescent="0.25">
      <c r="A94">
        <v>134</v>
      </c>
      <c r="B94">
        <v>148</v>
      </c>
      <c r="C94" t="s">
        <v>146</v>
      </c>
      <c r="D94">
        <v>-52.367800000000003</v>
      </c>
      <c r="E94">
        <v>-26.701499999999999</v>
      </c>
      <c r="F94">
        <v>-52.370199999999897</v>
      </c>
      <c r="G94">
        <v>-26.701499999999999</v>
      </c>
      <c r="H94">
        <v>1</v>
      </c>
      <c r="I94">
        <v>0.59326000000000001</v>
      </c>
      <c r="J94">
        <v>140</v>
      </c>
      <c r="K94">
        <v>1.5980000000000001</v>
      </c>
      <c r="L94">
        <v>0.52200000000000002</v>
      </c>
      <c r="M94">
        <v>1.772</v>
      </c>
      <c r="N94">
        <v>1.9790000000000001</v>
      </c>
      <c r="O94">
        <v>3236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 t="s">
        <v>345</v>
      </c>
      <c r="X94">
        <f t="shared" si="2"/>
        <v>3.2360000000000002</v>
      </c>
      <c r="Y94">
        <f t="shared" si="3"/>
        <v>0</v>
      </c>
    </row>
    <row r="95" spans="1:25" x14ac:dyDescent="0.25">
      <c r="A95">
        <v>134</v>
      </c>
      <c r="B95">
        <v>139</v>
      </c>
      <c r="C95" t="s">
        <v>147</v>
      </c>
      <c r="D95">
        <v>-52.365400000000001</v>
      </c>
      <c r="E95">
        <v>-26.706</v>
      </c>
      <c r="F95">
        <v>-52.3703</v>
      </c>
      <c r="G95">
        <v>-26.7059</v>
      </c>
      <c r="H95">
        <v>1</v>
      </c>
      <c r="I95">
        <v>0.37943500000000002</v>
      </c>
      <c r="J95">
        <v>140</v>
      </c>
      <c r="K95">
        <v>1.5980000000000001</v>
      </c>
      <c r="L95">
        <v>0.52200000000000002</v>
      </c>
      <c r="M95">
        <v>1.772</v>
      </c>
      <c r="N95">
        <v>1.9790000000000001</v>
      </c>
      <c r="O95">
        <v>3236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 t="s">
        <v>345</v>
      </c>
      <c r="X95">
        <f t="shared" si="2"/>
        <v>3.2360000000000002</v>
      </c>
      <c r="Y95">
        <f t="shared" si="3"/>
        <v>0</v>
      </c>
    </row>
    <row r="96" spans="1:25" x14ac:dyDescent="0.25">
      <c r="A96">
        <v>135</v>
      </c>
      <c r="B96">
        <v>141</v>
      </c>
      <c r="C96" t="s">
        <v>148</v>
      </c>
      <c r="D96">
        <v>-52.387300000000003</v>
      </c>
      <c r="E96">
        <v>-26.696999999999999</v>
      </c>
      <c r="F96">
        <v>-52.392200000000003</v>
      </c>
      <c r="G96">
        <v>-26.696899999999999</v>
      </c>
      <c r="H96">
        <v>1</v>
      </c>
      <c r="I96">
        <v>0.60521199999999997</v>
      </c>
      <c r="J96">
        <v>10</v>
      </c>
      <c r="K96">
        <v>13.841799999999999</v>
      </c>
      <c r="L96">
        <v>0.98819999999999997</v>
      </c>
      <c r="M96">
        <v>13.901</v>
      </c>
      <c r="N96">
        <v>0.98819999999999997</v>
      </c>
      <c r="O96">
        <v>1618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 t="s">
        <v>346</v>
      </c>
      <c r="X96">
        <f t="shared" si="2"/>
        <v>1.6180000000000001</v>
      </c>
      <c r="Y96">
        <f t="shared" si="3"/>
        <v>0</v>
      </c>
    </row>
    <row r="97" spans="1:25" x14ac:dyDescent="0.25">
      <c r="A97">
        <v>135</v>
      </c>
      <c r="B97">
        <v>142</v>
      </c>
      <c r="C97" t="s">
        <v>149</v>
      </c>
      <c r="D97">
        <v>-52.387300000000003</v>
      </c>
      <c r="E97">
        <v>-26.696999999999999</v>
      </c>
      <c r="F97">
        <v>-52.384799999999998</v>
      </c>
      <c r="G97">
        <v>-26.696999999999999</v>
      </c>
      <c r="H97">
        <v>1</v>
      </c>
      <c r="I97">
        <v>9.9375000000000005E-2</v>
      </c>
      <c r="J97">
        <v>10</v>
      </c>
      <c r="K97">
        <v>13.841799999999999</v>
      </c>
      <c r="L97">
        <v>0.98819999999999997</v>
      </c>
      <c r="M97">
        <v>13.901</v>
      </c>
      <c r="N97">
        <v>0.98819999999999997</v>
      </c>
      <c r="O97">
        <v>3236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 t="s">
        <v>346</v>
      </c>
      <c r="X97">
        <f t="shared" si="2"/>
        <v>3.2360000000000002</v>
      </c>
      <c r="Y97">
        <f t="shared" si="3"/>
        <v>0</v>
      </c>
    </row>
    <row r="98" spans="1:25" x14ac:dyDescent="0.25">
      <c r="A98">
        <v>142</v>
      </c>
      <c r="B98">
        <v>149</v>
      </c>
      <c r="C98" t="s">
        <v>150</v>
      </c>
      <c r="D98">
        <v>-52.382399999999897</v>
      </c>
      <c r="E98">
        <v>-26.696999999999999</v>
      </c>
      <c r="F98">
        <v>-52.379899999999999</v>
      </c>
      <c r="G98">
        <v>-26.696999999999999</v>
      </c>
      <c r="H98">
        <v>1</v>
      </c>
      <c r="I98">
        <v>0.42245500000000002</v>
      </c>
      <c r="J98">
        <v>10</v>
      </c>
      <c r="K98">
        <v>13.841799999999999</v>
      </c>
      <c r="L98">
        <v>0.98819999999999997</v>
      </c>
      <c r="M98">
        <v>13.901</v>
      </c>
      <c r="N98">
        <v>0.98819999999999997</v>
      </c>
      <c r="O98">
        <v>1618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 t="s">
        <v>346</v>
      </c>
      <c r="X98">
        <f t="shared" si="2"/>
        <v>1.6180000000000001</v>
      </c>
      <c r="Y98">
        <f t="shared" si="3"/>
        <v>0</v>
      </c>
    </row>
    <row r="99" spans="1:25" x14ac:dyDescent="0.25">
      <c r="A99">
        <v>150</v>
      </c>
      <c r="B99">
        <v>154</v>
      </c>
      <c r="C99" t="s">
        <v>151</v>
      </c>
      <c r="D99">
        <v>-52.360300000000002</v>
      </c>
      <c r="E99">
        <v>-26.6906</v>
      </c>
      <c r="F99">
        <v>-52.360300000000002</v>
      </c>
      <c r="G99">
        <v>-26.688400000000001</v>
      </c>
      <c r="H99">
        <v>7</v>
      </c>
      <c r="I99">
        <v>0.23433499999999999</v>
      </c>
      <c r="J99">
        <v>340</v>
      </c>
      <c r="K99">
        <v>0.29699999999999999</v>
      </c>
      <c r="L99">
        <v>0.42399999999999999</v>
      </c>
      <c r="M99">
        <v>0.47599999999999998</v>
      </c>
      <c r="N99">
        <v>1.8819999999999999</v>
      </c>
      <c r="O99">
        <v>0</v>
      </c>
      <c r="P99">
        <v>3236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 t="s">
        <v>344</v>
      </c>
      <c r="X99">
        <f t="shared" si="2"/>
        <v>3.2360000000000002</v>
      </c>
      <c r="Y99">
        <f t="shared" si="3"/>
        <v>0</v>
      </c>
    </row>
    <row r="100" spans="1:25" x14ac:dyDescent="0.25">
      <c r="A100">
        <v>154</v>
      </c>
      <c r="B100">
        <v>178</v>
      </c>
      <c r="C100" t="s">
        <v>152</v>
      </c>
      <c r="D100">
        <v>-52.365000000000002</v>
      </c>
      <c r="E100">
        <v>-26.6752</v>
      </c>
      <c r="F100">
        <v>-52.367400000000004</v>
      </c>
      <c r="G100">
        <v>-26.6752</v>
      </c>
      <c r="H100">
        <v>7</v>
      </c>
      <c r="I100">
        <v>1.3062689999999999</v>
      </c>
      <c r="J100">
        <v>340</v>
      </c>
      <c r="K100">
        <v>0.29699999999999999</v>
      </c>
      <c r="L100">
        <v>0.42399999999999999</v>
      </c>
      <c r="M100">
        <v>0.47599999999999998</v>
      </c>
      <c r="N100">
        <v>1.8819999999999999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5.6710775047258996E-4</v>
      </c>
      <c r="W100" t="s">
        <v>344</v>
      </c>
      <c r="X100">
        <f t="shared" si="2"/>
        <v>0</v>
      </c>
      <c r="Y100">
        <f t="shared" si="3"/>
        <v>0</v>
      </c>
    </row>
    <row r="101" spans="1:25" x14ac:dyDescent="0.25">
      <c r="A101">
        <v>178</v>
      </c>
      <c r="B101">
        <v>201</v>
      </c>
      <c r="C101" t="s">
        <v>153</v>
      </c>
      <c r="D101">
        <v>-52.3673</v>
      </c>
      <c r="E101">
        <v>-26.659800000000001</v>
      </c>
      <c r="F101">
        <v>-52.367199999999897</v>
      </c>
      <c r="G101">
        <v>-26.657599999999999</v>
      </c>
      <c r="H101">
        <v>7</v>
      </c>
      <c r="I101">
        <v>1.0388729999999999</v>
      </c>
      <c r="J101">
        <v>340</v>
      </c>
      <c r="K101">
        <v>0.29699999999999999</v>
      </c>
      <c r="L101">
        <v>0.42399999999999999</v>
      </c>
      <c r="M101">
        <v>0.47599999999999998</v>
      </c>
      <c r="N101">
        <v>1.8819999999999999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 t="s">
        <v>344</v>
      </c>
      <c r="X101">
        <f t="shared" si="2"/>
        <v>0</v>
      </c>
      <c r="Y101">
        <f t="shared" si="3"/>
        <v>0</v>
      </c>
    </row>
    <row r="102" spans="1:25" x14ac:dyDescent="0.25">
      <c r="A102">
        <v>201</v>
      </c>
      <c r="B102">
        <v>208</v>
      </c>
      <c r="C102" t="s">
        <v>154</v>
      </c>
      <c r="D102">
        <v>-52.369599999999998</v>
      </c>
      <c r="E102">
        <v>-26.648700000000002</v>
      </c>
      <c r="F102">
        <v>-52.369500000000002</v>
      </c>
      <c r="G102">
        <v>-26.6465</v>
      </c>
      <c r="H102">
        <v>7</v>
      </c>
      <c r="I102">
        <v>0.38586500000000001</v>
      </c>
      <c r="J102">
        <v>340</v>
      </c>
      <c r="K102">
        <v>0.29699999999999999</v>
      </c>
      <c r="L102">
        <v>0.42399999999999999</v>
      </c>
      <c r="M102">
        <v>0.47599999999999998</v>
      </c>
      <c r="N102">
        <v>1.8819999999999999</v>
      </c>
      <c r="O102">
        <v>0</v>
      </c>
      <c r="P102">
        <v>0</v>
      </c>
      <c r="Q102">
        <v>3236</v>
      </c>
      <c r="R102">
        <v>0</v>
      </c>
      <c r="S102">
        <v>0</v>
      </c>
      <c r="T102">
        <v>0</v>
      </c>
      <c r="U102">
        <v>1</v>
      </c>
      <c r="V102">
        <v>0</v>
      </c>
      <c r="W102" t="s">
        <v>344</v>
      </c>
      <c r="X102">
        <f t="shared" si="2"/>
        <v>3.2360000000000002</v>
      </c>
      <c r="Y102">
        <f t="shared" si="3"/>
        <v>0</v>
      </c>
    </row>
    <row r="103" spans="1:25" x14ac:dyDescent="0.25">
      <c r="A103">
        <v>208</v>
      </c>
      <c r="B103">
        <v>209</v>
      </c>
      <c r="C103" t="s">
        <v>155</v>
      </c>
      <c r="D103">
        <v>-52.369500000000002</v>
      </c>
      <c r="E103">
        <v>-26.644300000000001</v>
      </c>
      <c r="F103">
        <v>-52.369500000000002</v>
      </c>
      <c r="G103">
        <v>-26.6465</v>
      </c>
      <c r="H103">
        <v>7</v>
      </c>
      <c r="I103">
        <v>0.20241400000000001</v>
      </c>
      <c r="J103">
        <v>140</v>
      </c>
      <c r="K103">
        <v>1.5980000000000001</v>
      </c>
      <c r="L103">
        <v>0.52200000000000002</v>
      </c>
      <c r="M103">
        <v>1.772</v>
      </c>
      <c r="N103">
        <v>1.9790000000000001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 t="s">
        <v>345</v>
      </c>
      <c r="X103">
        <f t="shared" si="2"/>
        <v>0</v>
      </c>
      <c r="Y103">
        <f t="shared" si="3"/>
        <v>0</v>
      </c>
    </row>
    <row r="104" spans="1:25" x14ac:dyDescent="0.25">
      <c r="A104">
        <v>209</v>
      </c>
      <c r="B104">
        <v>236</v>
      </c>
      <c r="C104" t="s">
        <v>156</v>
      </c>
      <c r="D104">
        <v>-52.349600000000002</v>
      </c>
      <c r="E104">
        <v>-26.611499999999999</v>
      </c>
      <c r="F104">
        <v>-52.349499999999999</v>
      </c>
      <c r="G104">
        <v>-26.609400000000001</v>
      </c>
      <c r="H104">
        <v>7</v>
      </c>
      <c r="I104">
        <v>2.0654710000000001</v>
      </c>
      <c r="J104">
        <v>340</v>
      </c>
      <c r="K104">
        <v>0.29699999999999999</v>
      </c>
      <c r="L104">
        <v>0.42399999999999999</v>
      </c>
      <c r="M104">
        <v>0.47599999999999998</v>
      </c>
      <c r="N104">
        <v>1.8819999999999999</v>
      </c>
      <c r="O104">
        <v>1618.13333333333</v>
      </c>
      <c r="P104">
        <v>1618.13333333333</v>
      </c>
      <c r="Q104">
        <v>1618.13333333333</v>
      </c>
      <c r="R104">
        <v>0</v>
      </c>
      <c r="S104">
        <v>0</v>
      </c>
      <c r="T104">
        <v>0</v>
      </c>
      <c r="U104">
        <v>1</v>
      </c>
      <c r="V104">
        <v>0</v>
      </c>
      <c r="W104" t="s">
        <v>344</v>
      </c>
      <c r="X104">
        <f t="shared" si="2"/>
        <v>4.8543999999999903</v>
      </c>
      <c r="Y104">
        <f t="shared" si="3"/>
        <v>0</v>
      </c>
    </row>
    <row r="105" spans="1:25" x14ac:dyDescent="0.25">
      <c r="A105">
        <v>236</v>
      </c>
      <c r="B105">
        <v>247</v>
      </c>
      <c r="C105" t="s">
        <v>157</v>
      </c>
      <c r="D105">
        <v>-52.341999999999999</v>
      </c>
      <c r="E105">
        <v>-26.594000000000001</v>
      </c>
      <c r="F105">
        <v>-52.339500000000001</v>
      </c>
      <c r="G105">
        <v>-26.591899999999999</v>
      </c>
      <c r="H105">
        <v>7</v>
      </c>
      <c r="I105">
        <v>0.97395200000000004</v>
      </c>
      <c r="J105">
        <v>340</v>
      </c>
      <c r="K105">
        <v>0.29699999999999999</v>
      </c>
      <c r="L105">
        <v>0.42399999999999999</v>
      </c>
      <c r="M105">
        <v>0.47599999999999998</v>
      </c>
      <c r="N105">
        <v>1.8819999999999999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 t="s">
        <v>344</v>
      </c>
      <c r="X105">
        <f t="shared" si="2"/>
        <v>0</v>
      </c>
      <c r="Y105">
        <f t="shared" si="3"/>
        <v>0</v>
      </c>
    </row>
    <row r="106" spans="1:25" x14ac:dyDescent="0.25">
      <c r="A106">
        <v>247</v>
      </c>
      <c r="B106">
        <v>250</v>
      </c>
      <c r="C106" t="s">
        <v>158</v>
      </c>
      <c r="D106">
        <v>-52.341999999999999</v>
      </c>
      <c r="E106">
        <v>-26.591799999999999</v>
      </c>
      <c r="F106">
        <v>-52.3444</v>
      </c>
      <c r="G106">
        <v>-26.591799999999999</v>
      </c>
      <c r="H106">
        <v>3</v>
      </c>
      <c r="I106">
        <v>0.34040700000000002</v>
      </c>
      <c r="J106">
        <v>140</v>
      </c>
      <c r="K106">
        <v>1.5980000000000001</v>
      </c>
      <c r="L106">
        <v>0.52200000000000002</v>
      </c>
      <c r="M106">
        <v>1.772</v>
      </c>
      <c r="N106">
        <v>1.9790000000000001</v>
      </c>
      <c r="O106">
        <v>0</v>
      </c>
      <c r="P106">
        <v>0</v>
      </c>
      <c r="Q106">
        <v>3236</v>
      </c>
      <c r="R106">
        <v>0</v>
      </c>
      <c r="S106">
        <v>0</v>
      </c>
      <c r="T106">
        <v>0</v>
      </c>
      <c r="U106">
        <v>1</v>
      </c>
      <c r="V106">
        <v>0</v>
      </c>
      <c r="W106" t="s">
        <v>345</v>
      </c>
      <c r="X106">
        <f t="shared" si="2"/>
        <v>3.2360000000000002</v>
      </c>
      <c r="Y106">
        <f t="shared" si="3"/>
        <v>0</v>
      </c>
    </row>
    <row r="107" spans="1:25" x14ac:dyDescent="0.25">
      <c r="A107">
        <v>153</v>
      </c>
      <c r="B107">
        <v>156</v>
      </c>
      <c r="C107" t="s">
        <v>159</v>
      </c>
      <c r="D107">
        <v>-52.365200000000002</v>
      </c>
      <c r="E107">
        <v>-26.692799999999998</v>
      </c>
      <c r="F107">
        <v>-52.367600000000003</v>
      </c>
      <c r="G107">
        <v>-26.692699999999999</v>
      </c>
      <c r="H107">
        <v>2</v>
      </c>
      <c r="I107">
        <v>0.10954899999999999</v>
      </c>
      <c r="J107">
        <v>140</v>
      </c>
      <c r="K107">
        <v>1.5980000000000001</v>
      </c>
      <c r="L107">
        <v>0.52200000000000002</v>
      </c>
      <c r="M107">
        <v>1.772</v>
      </c>
      <c r="N107">
        <v>1.9790000000000001</v>
      </c>
      <c r="O107">
        <v>0</v>
      </c>
      <c r="P107">
        <v>4854.3999999999996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 t="s">
        <v>345</v>
      </c>
      <c r="X107">
        <f t="shared" si="2"/>
        <v>4.8544</v>
      </c>
      <c r="Y107">
        <f t="shared" si="3"/>
        <v>0</v>
      </c>
    </row>
    <row r="108" spans="1:25" x14ac:dyDescent="0.25">
      <c r="A108">
        <v>153</v>
      </c>
      <c r="B108">
        <v>157</v>
      </c>
      <c r="C108" t="s">
        <v>160</v>
      </c>
      <c r="D108">
        <v>-52.365200000000002</v>
      </c>
      <c r="E108">
        <v>-26.692799999999998</v>
      </c>
      <c r="F108">
        <v>-52.365200000000002</v>
      </c>
      <c r="G108">
        <v>-26.695</v>
      </c>
      <c r="H108">
        <v>2</v>
      </c>
      <c r="I108">
        <v>0.179038</v>
      </c>
      <c r="J108">
        <v>140</v>
      </c>
      <c r="K108">
        <v>1.5980000000000001</v>
      </c>
      <c r="L108">
        <v>0.52200000000000002</v>
      </c>
      <c r="M108">
        <v>1.772</v>
      </c>
      <c r="N108">
        <v>1.9790000000000001</v>
      </c>
      <c r="O108">
        <v>0</v>
      </c>
      <c r="P108">
        <v>8090.4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 t="s">
        <v>345</v>
      </c>
      <c r="X108">
        <f t="shared" si="2"/>
        <v>8.0903999999999989</v>
      </c>
      <c r="Y108">
        <f t="shared" si="3"/>
        <v>0</v>
      </c>
    </row>
    <row r="109" spans="1:25" x14ac:dyDescent="0.25">
      <c r="A109">
        <v>157</v>
      </c>
      <c r="B109">
        <v>161</v>
      </c>
      <c r="C109" t="s">
        <v>161</v>
      </c>
      <c r="D109">
        <v>-52.365200000000002</v>
      </c>
      <c r="E109">
        <v>-26.695</v>
      </c>
      <c r="F109">
        <v>-52.3628</v>
      </c>
      <c r="G109">
        <v>-26.697199999999999</v>
      </c>
      <c r="H109">
        <v>2</v>
      </c>
      <c r="I109">
        <v>0.20346600000000001</v>
      </c>
      <c r="J109">
        <v>140</v>
      </c>
      <c r="K109">
        <v>1.5980000000000001</v>
      </c>
      <c r="L109">
        <v>0.52200000000000002</v>
      </c>
      <c r="M109">
        <v>1.772</v>
      </c>
      <c r="N109">
        <v>1.9790000000000001</v>
      </c>
      <c r="O109">
        <v>0</v>
      </c>
      <c r="P109">
        <v>8090.4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 t="s">
        <v>345</v>
      </c>
      <c r="X109">
        <f t="shared" si="2"/>
        <v>8.0903999999999989</v>
      </c>
      <c r="Y109">
        <f t="shared" si="3"/>
        <v>0</v>
      </c>
    </row>
    <row r="110" spans="1:25" x14ac:dyDescent="0.25">
      <c r="A110">
        <v>155</v>
      </c>
      <c r="B110">
        <v>160</v>
      </c>
      <c r="C110" t="s">
        <v>162</v>
      </c>
      <c r="D110">
        <v>-52.367600000000003</v>
      </c>
      <c r="E110">
        <v>-26.6905</v>
      </c>
      <c r="F110">
        <v>-52.367600000000003</v>
      </c>
      <c r="G110">
        <v>-26.688300000000002</v>
      </c>
      <c r="H110">
        <v>2</v>
      </c>
      <c r="I110">
        <v>0.17046</v>
      </c>
      <c r="J110">
        <v>140</v>
      </c>
      <c r="K110">
        <v>1.5980000000000001</v>
      </c>
      <c r="L110">
        <v>0.52200000000000002</v>
      </c>
      <c r="M110">
        <v>1.772</v>
      </c>
      <c r="N110">
        <v>1.9790000000000001</v>
      </c>
      <c r="O110">
        <v>0</v>
      </c>
      <c r="P110">
        <v>3236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 t="s">
        <v>345</v>
      </c>
      <c r="X110">
        <f t="shared" si="2"/>
        <v>3.2360000000000002</v>
      </c>
      <c r="Y110">
        <f t="shared" si="3"/>
        <v>0</v>
      </c>
    </row>
    <row r="111" spans="1:25" x14ac:dyDescent="0.25">
      <c r="A111">
        <v>160</v>
      </c>
      <c r="B111">
        <v>172</v>
      </c>
      <c r="C111" t="s">
        <v>163</v>
      </c>
      <c r="D111">
        <v>-52.37</v>
      </c>
      <c r="E111">
        <v>-26.683900000000001</v>
      </c>
      <c r="F111">
        <v>-52.372399999999999</v>
      </c>
      <c r="G111">
        <v>-26.683900000000001</v>
      </c>
      <c r="H111">
        <v>2</v>
      </c>
      <c r="I111">
        <v>0.42394399999999999</v>
      </c>
      <c r="J111">
        <v>140</v>
      </c>
      <c r="K111">
        <v>1.5980000000000001</v>
      </c>
      <c r="L111">
        <v>0.52200000000000002</v>
      </c>
      <c r="M111">
        <v>1.772</v>
      </c>
      <c r="N111">
        <v>1.9790000000000001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 t="s">
        <v>345</v>
      </c>
      <c r="X111">
        <f t="shared" si="2"/>
        <v>0</v>
      </c>
      <c r="Y111">
        <f t="shared" si="3"/>
        <v>0</v>
      </c>
    </row>
    <row r="112" spans="1:25" x14ac:dyDescent="0.25">
      <c r="A112">
        <v>172</v>
      </c>
      <c r="B112">
        <v>176</v>
      </c>
      <c r="C112" t="s">
        <v>164</v>
      </c>
      <c r="D112">
        <v>-52.372399999999999</v>
      </c>
      <c r="E112">
        <v>-26.683900000000001</v>
      </c>
      <c r="F112">
        <v>-52.37</v>
      </c>
      <c r="G112">
        <v>-26.681699999999999</v>
      </c>
      <c r="H112">
        <v>2</v>
      </c>
      <c r="I112">
        <v>0.27119300000000002</v>
      </c>
      <c r="J112">
        <v>140</v>
      </c>
      <c r="K112">
        <v>1.5980000000000001</v>
      </c>
      <c r="L112">
        <v>0.52200000000000002</v>
      </c>
      <c r="M112">
        <v>1.772</v>
      </c>
      <c r="N112">
        <v>1.9790000000000001</v>
      </c>
      <c r="O112">
        <v>0</v>
      </c>
      <c r="P112">
        <v>3236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 t="s">
        <v>345</v>
      </c>
      <c r="X112">
        <f t="shared" si="2"/>
        <v>3.2360000000000002</v>
      </c>
      <c r="Y112">
        <f t="shared" si="3"/>
        <v>0</v>
      </c>
    </row>
    <row r="113" spans="1:25" x14ac:dyDescent="0.25">
      <c r="A113">
        <v>176</v>
      </c>
      <c r="B113">
        <v>180</v>
      </c>
      <c r="C113" t="s">
        <v>165</v>
      </c>
      <c r="D113">
        <v>-52.37</v>
      </c>
      <c r="E113">
        <v>-26.681699999999999</v>
      </c>
      <c r="F113">
        <v>-52.3675</v>
      </c>
      <c r="G113">
        <v>-26.679500000000001</v>
      </c>
      <c r="H113">
        <v>2</v>
      </c>
      <c r="I113">
        <v>0.42079699999999998</v>
      </c>
      <c r="J113">
        <v>140</v>
      </c>
      <c r="K113">
        <v>1.5980000000000001</v>
      </c>
      <c r="L113">
        <v>0.52200000000000002</v>
      </c>
      <c r="M113">
        <v>1.772</v>
      </c>
      <c r="N113">
        <v>1.9790000000000001</v>
      </c>
      <c r="O113">
        <v>0</v>
      </c>
      <c r="P113">
        <v>8090.4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 t="s">
        <v>345</v>
      </c>
      <c r="X113">
        <f t="shared" si="2"/>
        <v>8.0903999999999989</v>
      </c>
      <c r="Y113">
        <f t="shared" si="3"/>
        <v>0</v>
      </c>
    </row>
    <row r="114" spans="1:25" x14ac:dyDescent="0.25">
      <c r="A114">
        <v>180</v>
      </c>
      <c r="B114">
        <v>184</v>
      </c>
      <c r="C114" t="s">
        <v>166</v>
      </c>
      <c r="D114">
        <v>-52.3675</v>
      </c>
      <c r="E114">
        <v>-26.679500000000001</v>
      </c>
      <c r="F114">
        <v>-52.3675</v>
      </c>
      <c r="G114">
        <v>-26.677399999999999</v>
      </c>
      <c r="H114">
        <v>2</v>
      </c>
      <c r="I114">
        <v>9.5263E-2</v>
      </c>
      <c r="J114">
        <v>140</v>
      </c>
      <c r="K114">
        <v>1.5980000000000001</v>
      </c>
      <c r="L114">
        <v>0.52200000000000002</v>
      </c>
      <c r="M114">
        <v>1.772</v>
      </c>
      <c r="N114">
        <v>1.9790000000000001</v>
      </c>
      <c r="O114">
        <v>0</v>
      </c>
      <c r="P114">
        <v>12135.6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 t="s">
        <v>345</v>
      </c>
      <c r="X114">
        <f t="shared" si="2"/>
        <v>12.1356</v>
      </c>
      <c r="Y114">
        <f t="shared" si="3"/>
        <v>0</v>
      </c>
    </row>
    <row r="115" spans="1:25" x14ac:dyDescent="0.25">
      <c r="A115">
        <v>159</v>
      </c>
      <c r="B115">
        <v>171</v>
      </c>
      <c r="C115" t="s">
        <v>167</v>
      </c>
      <c r="D115">
        <v>-52.372500000000002</v>
      </c>
      <c r="E115">
        <v>-26.688300000000002</v>
      </c>
      <c r="F115">
        <v>-52.374899999999997</v>
      </c>
      <c r="G115">
        <v>-26.688300000000002</v>
      </c>
      <c r="H115">
        <v>2</v>
      </c>
      <c r="I115">
        <v>0.51028399999999996</v>
      </c>
      <c r="J115">
        <v>140</v>
      </c>
      <c r="K115">
        <v>1.5980000000000001</v>
      </c>
      <c r="L115">
        <v>0.52200000000000002</v>
      </c>
      <c r="M115">
        <v>1.772</v>
      </c>
      <c r="N115">
        <v>1.9790000000000001</v>
      </c>
      <c r="O115">
        <v>0</v>
      </c>
      <c r="P115">
        <v>4854.3999999999996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 t="s">
        <v>345</v>
      </c>
      <c r="X115">
        <f t="shared" si="2"/>
        <v>4.8544</v>
      </c>
      <c r="Y115">
        <f t="shared" si="3"/>
        <v>0</v>
      </c>
    </row>
    <row r="116" spans="1:25" x14ac:dyDescent="0.25">
      <c r="A116">
        <v>171</v>
      </c>
      <c r="B116">
        <v>174</v>
      </c>
      <c r="C116" t="s">
        <v>168</v>
      </c>
      <c r="D116">
        <v>-52.374899999999997</v>
      </c>
      <c r="E116">
        <v>-26.688300000000002</v>
      </c>
      <c r="F116">
        <v>-52.377400000000002</v>
      </c>
      <c r="G116">
        <v>-26.6904</v>
      </c>
      <c r="H116">
        <v>2</v>
      </c>
      <c r="I116">
        <v>0.10408000000000001</v>
      </c>
      <c r="J116">
        <v>140</v>
      </c>
      <c r="K116">
        <v>1.5980000000000001</v>
      </c>
      <c r="L116">
        <v>0.52200000000000002</v>
      </c>
      <c r="M116">
        <v>1.772</v>
      </c>
      <c r="N116">
        <v>1.9790000000000001</v>
      </c>
      <c r="O116">
        <v>0</v>
      </c>
      <c r="P116">
        <v>3236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 t="s">
        <v>345</v>
      </c>
      <c r="X116">
        <f t="shared" si="2"/>
        <v>3.2360000000000002</v>
      </c>
      <c r="Y116">
        <f t="shared" si="3"/>
        <v>0</v>
      </c>
    </row>
    <row r="117" spans="1:25" x14ac:dyDescent="0.25">
      <c r="A117">
        <v>171</v>
      </c>
      <c r="B117">
        <v>183</v>
      </c>
      <c r="C117" t="s">
        <v>169</v>
      </c>
      <c r="D117">
        <v>-52.379800000000003</v>
      </c>
      <c r="E117">
        <v>-26.686</v>
      </c>
      <c r="F117">
        <v>-52.384700000000002</v>
      </c>
      <c r="G117">
        <v>-26.686</v>
      </c>
      <c r="H117">
        <v>2</v>
      </c>
      <c r="I117">
        <v>0.97910200000000003</v>
      </c>
      <c r="J117">
        <v>140</v>
      </c>
      <c r="K117">
        <v>1.5980000000000001</v>
      </c>
      <c r="L117">
        <v>0.52200000000000002</v>
      </c>
      <c r="M117">
        <v>1.772</v>
      </c>
      <c r="N117">
        <v>1.9790000000000001</v>
      </c>
      <c r="O117">
        <v>0</v>
      </c>
      <c r="P117">
        <v>3236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 t="s">
        <v>345</v>
      </c>
      <c r="X117">
        <f t="shared" si="2"/>
        <v>3.2360000000000002</v>
      </c>
      <c r="Y117">
        <f t="shared" si="3"/>
        <v>0</v>
      </c>
    </row>
    <row r="118" spans="1:25" x14ac:dyDescent="0.25">
      <c r="A118">
        <v>172</v>
      </c>
      <c r="B118">
        <v>177</v>
      </c>
      <c r="C118" t="s">
        <v>170</v>
      </c>
      <c r="D118">
        <v>-52.372399999999999</v>
      </c>
      <c r="E118">
        <v>-26.683900000000001</v>
      </c>
      <c r="F118">
        <v>-52.372399999999999</v>
      </c>
      <c r="G118">
        <v>-26.681699999999999</v>
      </c>
      <c r="H118">
        <v>2</v>
      </c>
      <c r="I118">
        <v>2.9010999999999999E-2</v>
      </c>
      <c r="J118">
        <v>140</v>
      </c>
      <c r="K118">
        <v>1.5980000000000001</v>
      </c>
      <c r="L118">
        <v>0.52200000000000002</v>
      </c>
      <c r="M118">
        <v>1.772</v>
      </c>
      <c r="N118">
        <v>1.9790000000000001</v>
      </c>
      <c r="O118">
        <v>0</v>
      </c>
      <c r="P118">
        <v>9708.7999999999993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 t="s">
        <v>345</v>
      </c>
      <c r="X118">
        <f t="shared" si="2"/>
        <v>9.7088000000000001</v>
      </c>
      <c r="Y118">
        <f t="shared" si="3"/>
        <v>0</v>
      </c>
    </row>
    <row r="119" spans="1:25" x14ac:dyDescent="0.25">
      <c r="A119">
        <v>177</v>
      </c>
      <c r="B119">
        <v>181</v>
      </c>
      <c r="C119" t="s">
        <v>171</v>
      </c>
      <c r="D119">
        <v>-52.372399999999999</v>
      </c>
      <c r="E119">
        <v>-26.681699999999999</v>
      </c>
      <c r="F119">
        <v>-52.372399999999999</v>
      </c>
      <c r="G119">
        <v>-26.679500000000001</v>
      </c>
      <c r="H119">
        <v>2</v>
      </c>
      <c r="I119">
        <v>0.103245</v>
      </c>
      <c r="J119">
        <v>140</v>
      </c>
      <c r="K119">
        <v>1.5980000000000001</v>
      </c>
      <c r="L119">
        <v>0.52200000000000002</v>
      </c>
      <c r="M119">
        <v>1.772</v>
      </c>
      <c r="N119">
        <v>1.9790000000000001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 t="s">
        <v>345</v>
      </c>
      <c r="X119">
        <f t="shared" si="2"/>
        <v>0</v>
      </c>
      <c r="Y119">
        <f t="shared" si="3"/>
        <v>0</v>
      </c>
    </row>
    <row r="120" spans="1:25" x14ac:dyDescent="0.25">
      <c r="A120">
        <v>181</v>
      </c>
      <c r="B120">
        <v>185</v>
      </c>
      <c r="C120" t="s">
        <v>172</v>
      </c>
      <c r="D120">
        <v>-52.372399999999999</v>
      </c>
      <c r="E120">
        <v>-26.679500000000001</v>
      </c>
      <c r="F120">
        <v>-52.3748</v>
      </c>
      <c r="G120">
        <v>-26.679500000000001</v>
      </c>
      <c r="H120">
        <v>2</v>
      </c>
      <c r="I120">
        <v>6.5294000000000005E-2</v>
      </c>
      <c r="J120">
        <v>140</v>
      </c>
      <c r="K120">
        <v>1.5980000000000001</v>
      </c>
      <c r="L120">
        <v>0.52200000000000002</v>
      </c>
      <c r="M120">
        <v>1.772</v>
      </c>
      <c r="N120">
        <v>1.9790000000000001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 t="s">
        <v>345</v>
      </c>
      <c r="X120">
        <f t="shared" si="2"/>
        <v>0</v>
      </c>
      <c r="Y120">
        <f t="shared" si="3"/>
        <v>0</v>
      </c>
    </row>
    <row r="121" spans="1:25" x14ac:dyDescent="0.25">
      <c r="A121">
        <v>185</v>
      </c>
      <c r="B121">
        <v>188</v>
      </c>
      <c r="C121" t="s">
        <v>173</v>
      </c>
      <c r="D121">
        <v>-52.3748</v>
      </c>
      <c r="E121">
        <v>-26.679500000000001</v>
      </c>
      <c r="F121">
        <v>-52.377299999999998</v>
      </c>
      <c r="G121">
        <v>-26.679500000000001</v>
      </c>
      <c r="H121">
        <v>2</v>
      </c>
      <c r="I121">
        <v>0.297543</v>
      </c>
      <c r="J121">
        <v>140</v>
      </c>
      <c r="K121">
        <v>1.5980000000000001</v>
      </c>
      <c r="L121">
        <v>0.52200000000000002</v>
      </c>
      <c r="M121">
        <v>1.772</v>
      </c>
      <c r="N121">
        <v>1.9790000000000001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 t="s">
        <v>345</v>
      </c>
      <c r="X121">
        <f t="shared" si="2"/>
        <v>0</v>
      </c>
      <c r="Y121">
        <f t="shared" si="3"/>
        <v>0</v>
      </c>
    </row>
    <row r="122" spans="1:25" x14ac:dyDescent="0.25">
      <c r="A122">
        <v>188</v>
      </c>
      <c r="B122">
        <v>191</v>
      </c>
      <c r="C122" t="s">
        <v>174</v>
      </c>
      <c r="D122">
        <v>-52.377299999999998</v>
      </c>
      <c r="E122">
        <v>-26.679500000000001</v>
      </c>
      <c r="F122">
        <v>-52.377299999999998</v>
      </c>
      <c r="G122">
        <v>-26.677299999999999</v>
      </c>
      <c r="H122">
        <v>2</v>
      </c>
      <c r="I122">
        <v>0.16973199999999999</v>
      </c>
      <c r="J122">
        <v>140</v>
      </c>
      <c r="K122">
        <v>1.5980000000000001</v>
      </c>
      <c r="L122">
        <v>0.52200000000000002</v>
      </c>
      <c r="M122">
        <v>1.772</v>
      </c>
      <c r="N122">
        <v>1.9790000000000001</v>
      </c>
      <c r="O122">
        <v>0</v>
      </c>
      <c r="P122">
        <v>3236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 t="s">
        <v>345</v>
      </c>
      <c r="X122">
        <f t="shared" si="2"/>
        <v>3.2360000000000002</v>
      </c>
      <c r="Y122">
        <f t="shared" si="3"/>
        <v>0</v>
      </c>
    </row>
    <row r="123" spans="1:25" x14ac:dyDescent="0.25">
      <c r="A123">
        <v>191</v>
      </c>
      <c r="B123">
        <v>195</v>
      </c>
      <c r="C123" t="s">
        <v>175</v>
      </c>
      <c r="D123">
        <v>-52.377299999999998</v>
      </c>
      <c r="E123">
        <v>-26.677299999999999</v>
      </c>
      <c r="F123">
        <v>-52.3797</v>
      </c>
      <c r="G123">
        <v>-26.677199999999999</v>
      </c>
      <c r="H123">
        <v>2</v>
      </c>
      <c r="I123">
        <v>0.13250700000000001</v>
      </c>
      <c r="J123">
        <v>140</v>
      </c>
      <c r="K123">
        <v>1.5980000000000001</v>
      </c>
      <c r="L123">
        <v>0.52200000000000002</v>
      </c>
      <c r="M123">
        <v>1.772</v>
      </c>
      <c r="N123">
        <v>1.9790000000000001</v>
      </c>
      <c r="O123">
        <v>0</v>
      </c>
      <c r="P123">
        <v>3236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 t="s">
        <v>345</v>
      </c>
      <c r="X123">
        <f t="shared" si="2"/>
        <v>3.2360000000000002</v>
      </c>
      <c r="Y123">
        <f t="shared" si="3"/>
        <v>0</v>
      </c>
    </row>
    <row r="124" spans="1:25" x14ac:dyDescent="0.25">
      <c r="A124">
        <v>181</v>
      </c>
      <c r="B124">
        <v>186</v>
      </c>
      <c r="C124" t="s">
        <v>176</v>
      </c>
      <c r="D124">
        <v>-52.372399999999999</v>
      </c>
      <c r="E124">
        <v>-26.679500000000001</v>
      </c>
      <c r="F124">
        <v>-52.372399999999999</v>
      </c>
      <c r="G124">
        <v>-26.677299999999999</v>
      </c>
      <c r="H124">
        <v>2</v>
      </c>
      <c r="I124">
        <v>0.32148399999999999</v>
      </c>
      <c r="J124">
        <v>140</v>
      </c>
      <c r="K124">
        <v>1.5980000000000001</v>
      </c>
      <c r="L124">
        <v>0.52200000000000002</v>
      </c>
      <c r="M124">
        <v>1.772</v>
      </c>
      <c r="N124">
        <v>1.9790000000000001</v>
      </c>
      <c r="O124">
        <v>0</v>
      </c>
      <c r="P124">
        <v>1618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 t="s">
        <v>345</v>
      </c>
      <c r="X124">
        <f t="shared" si="2"/>
        <v>1.6180000000000001</v>
      </c>
      <c r="Y124">
        <f t="shared" si="3"/>
        <v>0</v>
      </c>
    </row>
    <row r="125" spans="1:25" x14ac:dyDescent="0.25">
      <c r="A125">
        <v>185</v>
      </c>
      <c r="B125">
        <v>193</v>
      </c>
      <c r="C125" t="s">
        <v>177</v>
      </c>
      <c r="D125">
        <v>-52.374899999999997</v>
      </c>
      <c r="E125">
        <v>-26.681699999999999</v>
      </c>
      <c r="F125">
        <v>-52.377299999999998</v>
      </c>
      <c r="G125">
        <v>-26.681699999999999</v>
      </c>
      <c r="H125">
        <v>2</v>
      </c>
      <c r="I125">
        <v>0.31692500000000001</v>
      </c>
      <c r="J125">
        <v>140</v>
      </c>
      <c r="K125">
        <v>1.5980000000000001</v>
      </c>
      <c r="L125">
        <v>0.52200000000000002</v>
      </c>
      <c r="M125">
        <v>1.772</v>
      </c>
      <c r="N125">
        <v>1.9790000000000001</v>
      </c>
      <c r="O125">
        <v>0</v>
      </c>
      <c r="P125">
        <v>12135.6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 t="s">
        <v>345</v>
      </c>
      <c r="X125">
        <f t="shared" si="2"/>
        <v>12.1356</v>
      </c>
      <c r="Y125">
        <f t="shared" si="3"/>
        <v>0</v>
      </c>
    </row>
    <row r="126" spans="1:25" x14ac:dyDescent="0.25">
      <c r="A126">
        <v>188</v>
      </c>
      <c r="B126">
        <v>192</v>
      </c>
      <c r="C126" t="s">
        <v>178</v>
      </c>
      <c r="D126">
        <v>-52.377299999999998</v>
      </c>
      <c r="E126">
        <v>-26.679500000000001</v>
      </c>
      <c r="F126">
        <v>-52.3748</v>
      </c>
      <c r="G126">
        <v>-26.677299999999999</v>
      </c>
      <c r="H126">
        <v>2</v>
      </c>
      <c r="I126">
        <v>0.16184200000000001</v>
      </c>
      <c r="J126">
        <v>140</v>
      </c>
      <c r="K126">
        <v>1.5980000000000001</v>
      </c>
      <c r="L126">
        <v>0.52200000000000002</v>
      </c>
      <c r="M126">
        <v>1.772</v>
      </c>
      <c r="N126">
        <v>1.9790000000000001</v>
      </c>
      <c r="O126">
        <v>0</v>
      </c>
      <c r="P126">
        <v>3236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 t="s">
        <v>345</v>
      </c>
      <c r="X126">
        <f t="shared" si="2"/>
        <v>3.2360000000000002</v>
      </c>
      <c r="Y126">
        <f t="shared" si="3"/>
        <v>0</v>
      </c>
    </row>
    <row r="127" spans="1:25" x14ac:dyDescent="0.25">
      <c r="A127">
        <v>201</v>
      </c>
      <c r="B127">
        <v>203</v>
      </c>
      <c r="C127" t="s">
        <v>179</v>
      </c>
      <c r="D127">
        <v>-52.367199999999897</v>
      </c>
      <c r="E127">
        <v>-26.657599999999999</v>
      </c>
      <c r="F127">
        <v>-52.364800000000002</v>
      </c>
      <c r="G127">
        <v>-26.657599999999999</v>
      </c>
      <c r="H127">
        <v>7</v>
      </c>
      <c r="I127">
        <v>3.6831000000000003E-2</v>
      </c>
      <c r="J127">
        <v>165</v>
      </c>
      <c r="K127">
        <v>0.94799999999999995</v>
      </c>
      <c r="L127">
        <v>0.46800000000000003</v>
      </c>
      <c r="M127">
        <v>1.137</v>
      </c>
      <c r="N127">
        <v>1.9259999999999999</v>
      </c>
      <c r="O127">
        <v>4854.2666666666701</v>
      </c>
      <c r="P127">
        <v>4854.2666666666701</v>
      </c>
      <c r="Q127">
        <v>4854.2666666666701</v>
      </c>
      <c r="R127">
        <v>0</v>
      </c>
      <c r="S127">
        <v>0</v>
      </c>
      <c r="T127">
        <v>0</v>
      </c>
      <c r="U127">
        <v>1</v>
      </c>
      <c r="V127">
        <v>0</v>
      </c>
      <c r="W127" t="s">
        <v>347</v>
      </c>
      <c r="X127">
        <f t="shared" si="2"/>
        <v>14.56280000000001</v>
      </c>
      <c r="Y127">
        <f t="shared" si="3"/>
        <v>0</v>
      </c>
    </row>
    <row r="128" spans="1:25" x14ac:dyDescent="0.25">
      <c r="A128">
        <v>247</v>
      </c>
      <c r="B128">
        <v>254</v>
      </c>
      <c r="C128" t="s">
        <v>180</v>
      </c>
      <c r="D128">
        <v>-52.337000000000003</v>
      </c>
      <c r="E128">
        <v>-26.5853</v>
      </c>
      <c r="F128">
        <v>-52.337000000000003</v>
      </c>
      <c r="G128">
        <v>-26.583100000000002</v>
      </c>
      <c r="H128">
        <v>7</v>
      </c>
      <c r="I128">
        <v>0.37135699999999999</v>
      </c>
      <c r="J128">
        <v>340</v>
      </c>
      <c r="K128">
        <v>0.29699999999999999</v>
      </c>
      <c r="L128">
        <v>0.42399999999999999</v>
      </c>
      <c r="M128">
        <v>0.47599999999999998</v>
      </c>
      <c r="N128">
        <v>1.8819999999999999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1.1499999999999999</v>
      </c>
      <c r="V128">
        <v>0</v>
      </c>
      <c r="W128" t="s">
        <v>344</v>
      </c>
      <c r="X128">
        <f t="shared" si="2"/>
        <v>0</v>
      </c>
      <c r="Y128">
        <f t="shared" si="3"/>
        <v>0</v>
      </c>
    </row>
    <row r="129" spans="1:25" x14ac:dyDescent="0.25">
      <c r="A129">
        <v>254</v>
      </c>
      <c r="B129">
        <v>259</v>
      </c>
      <c r="C129" t="s">
        <v>181</v>
      </c>
      <c r="D129">
        <v>-52.3352175729514</v>
      </c>
      <c r="E129">
        <v>-26.582170075813</v>
      </c>
      <c r="F129">
        <v>-52.334899709552303</v>
      </c>
      <c r="G129">
        <v>-26.582194425464401</v>
      </c>
      <c r="H129">
        <v>7</v>
      </c>
      <c r="I129">
        <v>9.3520000000000006E-2</v>
      </c>
      <c r="J129">
        <v>340</v>
      </c>
      <c r="K129">
        <v>0.29699999999999999</v>
      </c>
      <c r="L129">
        <v>0.42399999999999999</v>
      </c>
      <c r="M129">
        <v>0.47599999999999998</v>
      </c>
      <c r="N129">
        <v>1.8819999999999999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 t="s">
        <v>344</v>
      </c>
      <c r="X129">
        <f t="shared" si="2"/>
        <v>0</v>
      </c>
      <c r="Y129">
        <f t="shared" si="3"/>
        <v>0</v>
      </c>
    </row>
    <row r="130" spans="1:25" x14ac:dyDescent="0.25">
      <c r="A130">
        <v>259</v>
      </c>
      <c r="B130">
        <v>260</v>
      </c>
      <c r="C130" t="s">
        <v>182</v>
      </c>
      <c r="D130">
        <v>-52.334899999999998</v>
      </c>
      <c r="E130">
        <v>-26.5822</v>
      </c>
      <c r="F130">
        <v>-52.3352</v>
      </c>
      <c r="G130">
        <v>-26.580500000000001</v>
      </c>
      <c r="H130">
        <v>7</v>
      </c>
      <c r="I130">
        <v>8.1756999999999996E-2</v>
      </c>
      <c r="J130">
        <v>340</v>
      </c>
      <c r="K130">
        <v>0.29699999999999999</v>
      </c>
      <c r="L130">
        <v>0.42399999999999999</v>
      </c>
      <c r="M130">
        <v>0.47599999999999998</v>
      </c>
      <c r="N130">
        <v>1.8819999999999999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 t="s">
        <v>344</v>
      </c>
      <c r="X130">
        <f t="shared" si="2"/>
        <v>0</v>
      </c>
      <c r="Y130">
        <f t="shared" si="3"/>
        <v>0</v>
      </c>
    </row>
    <row r="131" spans="1:25" x14ac:dyDescent="0.25">
      <c r="A131">
        <v>260</v>
      </c>
      <c r="B131">
        <v>261</v>
      </c>
      <c r="C131" t="s">
        <v>183</v>
      </c>
      <c r="D131">
        <v>-52.3352</v>
      </c>
      <c r="E131">
        <v>-26.580500000000001</v>
      </c>
      <c r="F131">
        <v>-52.336199999999998</v>
      </c>
      <c r="G131">
        <v>-26.58</v>
      </c>
      <c r="H131">
        <v>7</v>
      </c>
      <c r="I131">
        <v>4.3555999999999997E-2</v>
      </c>
      <c r="J131">
        <v>165</v>
      </c>
      <c r="K131">
        <v>0.94799999999999995</v>
      </c>
      <c r="L131">
        <v>0.46800000000000003</v>
      </c>
      <c r="M131">
        <v>1.137</v>
      </c>
      <c r="N131">
        <v>1.9259999999999999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 t="s">
        <v>347</v>
      </c>
      <c r="X131">
        <f t="shared" ref="X131:X194" si="4">IF((O131+P131+Q131)&lt;0,-(O131+P131+Q131)/1000,(O131+P131+Q131)/1000)</f>
        <v>0</v>
      </c>
      <c r="Y131">
        <f t="shared" ref="Y131:Y194" si="5">IF((R131+S131+T131)&lt;0,-(R131+S131+T131)/1000,(R131+S131+T131)/1000)</f>
        <v>0</v>
      </c>
    </row>
    <row r="132" spans="1:25" x14ac:dyDescent="0.25">
      <c r="A132">
        <v>261</v>
      </c>
      <c r="B132">
        <v>282</v>
      </c>
      <c r="C132" t="s">
        <v>184</v>
      </c>
      <c r="D132">
        <v>-52.341799999999999</v>
      </c>
      <c r="E132">
        <v>-26.578600000000002</v>
      </c>
      <c r="F132">
        <v>-52.341799999999999</v>
      </c>
      <c r="G132">
        <v>-26.5764</v>
      </c>
      <c r="H132">
        <v>3</v>
      </c>
      <c r="I132">
        <v>0.82570600000000005</v>
      </c>
      <c r="J132">
        <v>10</v>
      </c>
      <c r="K132">
        <v>13.841799999999999</v>
      </c>
      <c r="L132">
        <v>0.98819999999999997</v>
      </c>
      <c r="M132">
        <v>13.901</v>
      </c>
      <c r="N132">
        <v>0.98819999999999997</v>
      </c>
      <c r="O132">
        <v>0</v>
      </c>
      <c r="P132">
        <v>0</v>
      </c>
      <c r="Q132">
        <v>3236</v>
      </c>
      <c r="R132">
        <v>0</v>
      </c>
      <c r="S132">
        <v>0</v>
      </c>
      <c r="T132">
        <v>0</v>
      </c>
      <c r="U132">
        <v>1</v>
      </c>
      <c r="V132">
        <v>0</v>
      </c>
      <c r="W132" t="s">
        <v>346</v>
      </c>
      <c r="X132">
        <f t="shared" si="4"/>
        <v>3.2360000000000002</v>
      </c>
      <c r="Y132">
        <f t="shared" si="5"/>
        <v>0</v>
      </c>
    </row>
    <row r="133" spans="1:25" x14ac:dyDescent="0.25">
      <c r="A133">
        <v>260</v>
      </c>
      <c r="B133">
        <v>270</v>
      </c>
      <c r="C133" t="s">
        <v>185</v>
      </c>
      <c r="D133">
        <v>-52.333300000000001</v>
      </c>
      <c r="E133">
        <v>-26.58</v>
      </c>
      <c r="F133">
        <v>-52.334499999999998</v>
      </c>
      <c r="G133">
        <v>-26.578700000000001</v>
      </c>
      <c r="H133">
        <v>7</v>
      </c>
      <c r="I133">
        <v>0.184859</v>
      </c>
      <c r="J133">
        <v>340</v>
      </c>
      <c r="K133">
        <v>0.29699999999999999</v>
      </c>
      <c r="L133">
        <v>0.42399999999999999</v>
      </c>
      <c r="M133">
        <v>0.47599999999999998</v>
      </c>
      <c r="N133">
        <v>1.8819999999999999</v>
      </c>
      <c r="O133">
        <v>8090.4</v>
      </c>
      <c r="P133">
        <v>8090.4</v>
      </c>
      <c r="Q133">
        <v>8090.4</v>
      </c>
      <c r="R133">
        <v>0</v>
      </c>
      <c r="S133">
        <v>0</v>
      </c>
      <c r="T133">
        <v>0</v>
      </c>
      <c r="U133">
        <v>1</v>
      </c>
      <c r="V133">
        <v>0</v>
      </c>
      <c r="W133" t="s">
        <v>344</v>
      </c>
      <c r="X133">
        <f t="shared" si="4"/>
        <v>24.271199999999997</v>
      </c>
      <c r="Y133">
        <f t="shared" si="5"/>
        <v>0</v>
      </c>
    </row>
    <row r="134" spans="1:25" x14ac:dyDescent="0.25">
      <c r="A134">
        <v>270</v>
      </c>
      <c r="B134">
        <v>274</v>
      </c>
      <c r="C134" t="s">
        <v>186</v>
      </c>
      <c r="D134">
        <v>-52.334499999999998</v>
      </c>
      <c r="E134">
        <v>-26.578700000000001</v>
      </c>
      <c r="F134">
        <v>-52.334499999999998</v>
      </c>
      <c r="G134">
        <v>-26.576499999999999</v>
      </c>
      <c r="H134">
        <v>7</v>
      </c>
      <c r="I134">
        <v>5.3816999999999997E-2</v>
      </c>
      <c r="J134">
        <v>340</v>
      </c>
      <c r="K134">
        <v>0.29699999999999999</v>
      </c>
      <c r="L134">
        <v>0.42399999999999999</v>
      </c>
      <c r="M134">
        <v>0.47599999999999998</v>
      </c>
      <c r="N134">
        <v>1.8819999999999999</v>
      </c>
      <c r="O134">
        <v>8090.4</v>
      </c>
      <c r="P134">
        <v>8090.4</v>
      </c>
      <c r="Q134">
        <v>8090.4</v>
      </c>
      <c r="R134">
        <v>0</v>
      </c>
      <c r="S134">
        <v>0</v>
      </c>
      <c r="T134">
        <v>0</v>
      </c>
      <c r="U134">
        <v>1</v>
      </c>
      <c r="V134">
        <v>0</v>
      </c>
      <c r="W134" t="s">
        <v>344</v>
      </c>
      <c r="X134">
        <f t="shared" si="4"/>
        <v>24.271199999999997</v>
      </c>
      <c r="Y134">
        <f t="shared" si="5"/>
        <v>0</v>
      </c>
    </row>
    <row r="135" spans="1:25" x14ac:dyDescent="0.25">
      <c r="A135">
        <v>274</v>
      </c>
      <c r="B135">
        <v>278</v>
      </c>
      <c r="C135" t="s">
        <v>187</v>
      </c>
      <c r="D135">
        <v>-52.334499999999998</v>
      </c>
      <c r="E135">
        <v>-26.576499999999999</v>
      </c>
      <c r="F135">
        <v>-52.332500000000003</v>
      </c>
      <c r="G135">
        <v>-26.5764</v>
      </c>
      <c r="H135">
        <v>7</v>
      </c>
      <c r="I135">
        <v>5.5774999999999998E-2</v>
      </c>
      <c r="J135">
        <v>340</v>
      </c>
      <c r="K135">
        <v>0.29699999999999999</v>
      </c>
      <c r="L135">
        <v>0.42399999999999999</v>
      </c>
      <c r="M135">
        <v>0.47599999999999998</v>
      </c>
      <c r="N135">
        <v>1.8819999999999999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 t="s">
        <v>344</v>
      </c>
      <c r="X135">
        <f t="shared" si="4"/>
        <v>0</v>
      </c>
      <c r="Y135">
        <f t="shared" si="5"/>
        <v>0</v>
      </c>
    </row>
    <row r="136" spans="1:25" x14ac:dyDescent="0.25">
      <c r="A136">
        <v>260</v>
      </c>
      <c r="B136">
        <v>285</v>
      </c>
      <c r="C136" t="s">
        <v>188</v>
      </c>
      <c r="D136">
        <v>-52.334400000000002</v>
      </c>
      <c r="E136">
        <v>-26.582899999999999</v>
      </c>
      <c r="F136">
        <v>-52.334499999999998</v>
      </c>
      <c r="G136">
        <v>-26.583100000000002</v>
      </c>
      <c r="H136">
        <v>7</v>
      </c>
      <c r="I136">
        <v>0.39838299999999999</v>
      </c>
      <c r="J136">
        <v>140</v>
      </c>
      <c r="K136">
        <v>1.5980000000000001</v>
      </c>
      <c r="L136">
        <v>0.52200000000000002</v>
      </c>
      <c r="M136">
        <v>1.772</v>
      </c>
      <c r="N136">
        <v>1.9790000000000001</v>
      </c>
      <c r="O136">
        <v>0</v>
      </c>
      <c r="P136">
        <v>3236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 t="s">
        <v>345</v>
      </c>
      <c r="X136">
        <f t="shared" si="4"/>
        <v>3.2360000000000002</v>
      </c>
      <c r="Y136">
        <f t="shared" si="5"/>
        <v>0</v>
      </c>
    </row>
    <row r="137" spans="1:25" x14ac:dyDescent="0.25">
      <c r="A137">
        <v>285</v>
      </c>
      <c r="B137">
        <v>287</v>
      </c>
      <c r="C137" t="s">
        <v>189</v>
      </c>
      <c r="D137">
        <v>-52.334488328240802</v>
      </c>
      <c r="E137">
        <v>-26.583087307350901</v>
      </c>
      <c r="F137">
        <v>-52.334108546970697</v>
      </c>
      <c r="G137">
        <v>-26.5826178078898</v>
      </c>
      <c r="H137">
        <v>7</v>
      </c>
      <c r="I137">
        <v>0.01</v>
      </c>
      <c r="J137">
        <v>140</v>
      </c>
      <c r="K137">
        <v>1.5980000000000001</v>
      </c>
      <c r="L137">
        <v>0.52200000000000002</v>
      </c>
      <c r="M137">
        <v>1.772</v>
      </c>
      <c r="N137">
        <v>1.9790000000000001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 t="s">
        <v>345</v>
      </c>
      <c r="X137">
        <f t="shared" si="4"/>
        <v>0</v>
      </c>
      <c r="Y137">
        <f t="shared" si="5"/>
        <v>0</v>
      </c>
    </row>
    <row r="138" spans="1:25" x14ac:dyDescent="0.25">
      <c r="A138">
        <v>287</v>
      </c>
      <c r="B138">
        <v>289</v>
      </c>
      <c r="C138" t="s">
        <v>190</v>
      </c>
      <c r="D138">
        <v>-52.334109016776203</v>
      </c>
      <c r="E138">
        <v>-26.582612515759699</v>
      </c>
      <c r="F138">
        <v>-52.3336890139079</v>
      </c>
      <c r="G138">
        <v>-26.582597924246599</v>
      </c>
      <c r="H138">
        <v>7</v>
      </c>
      <c r="I138">
        <v>0.01</v>
      </c>
      <c r="J138">
        <v>125</v>
      </c>
      <c r="K138">
        <v>1.504</v>
      </c>
      <c r="L138">
        <v>0.48599999999999999</v>
      </c>
      <c r="M138">
        <v>1.7030000000000001</v>
      </c>
      <c r="N138">
        <v>1.9430000000000001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 t="s">
        <v>348</v>
      </c>
      <c r="X138">
        <f t="shared" si="4"/>
        <v>0</v>
      </c>
      <c r="Y138">
        <f t="shared" si="5"/>
        <v>0</v>
      </c>
    </row>
    <row r="139" spans="1:25" x14ac:dyDescent="0.25">
      <c r="A139">
        <v>289</v>
      </c>
      <c r="B139">
        <v>291</v>
      </c>
      <c r="C139" t="s">
        <v>191</v>
      </c>
      <c r="D139">
        <v>-52.3337</v>
      </c>
      <c r="E139">
        <v>-26.582599999999999</v>
      </c>
      <c r="F139">
        <v>-52.333199999999998</v>
      </c>
      <c r="G139">
        <v>-26.5822</v>
      </c>
      <c r="H139">
        <v>7</v>
      </c>
      <c r="I139">
        <v>2.4287E-2</v>
      </c>
      <c r="J139">
        <v>125</v>
      </c>
      <c r="K139">
        <v>1.504</v>
      </c>
      <c r="L139">
        <v>0.48599999999999999</v>
      </c>
      <c r="M139">
        <v>1.7030000000000001</v>
      </c>
      <c r="N139">
        <v>1.9430000000000001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 t="s">
        <v>348</v>
      </c>
      <c r="X139">
        <f t="shared" si="4"/>
        <v>0</v>
      </c>
      <c r="Y139">
        <f t="shared" si="5"/>
        <v>0</v>
      </c>
    </row>
    <row r="140" spans="1:25" x14ac:dyDescent="0.25">
      <c r="A140">
        <v>291</v>
      </c>
      <c r="B140">
        <v>294</v>
      </c>
      <c r="C140" t="s">
        <v>192</v>
      </c>
      <c r="D140">
        <v>-52.333200857681398</v>
      </c>
      <c r="E140">
        <v>-26.582211911876801</v>
      </c>
      <c r="F140">
        <v>-52.333106081551598</v>
      </c>
      <c r="G140">
        <v>-26.581917663349898</v>
      </c>
      <c r="H140">
        <v>7</v>
      </c>
      <c r="I140">
        <v>0.01</v>
      </c>
      <c r="J140">
        <v>125</v>
      </c>
      <c r="K140">
        <v>1.504</v>
      </c>
      <c r="L140">
        <v>0.48599999999999999</v>
      </c>
      <c r="M140">
        <v>1.7030000000000001</v>
      </c>
      <c r="N140">
        <v>1.9430000000000001</v>
      </c>
      <c r="O140">
        <v>12135.6</v>
      </c>
      <c r="P140">
        <v>12135.6</v>
      </c>
      <c r="Q140">
        <v>12135.6</v>
      </c>
      <c r="R140">
        <v>0</v>
      </c>
      <c r="S140">
        <v>0</v>
      </c>
      <c r="T140">
        <v>0</v>
      </c>
      <c r="U140">
        <v>1</v>
      </c>
      <c r="V140">
        <v>0</v>
      </c>
      <c r="W140" t="s">
        <v>348</v>
      </c>
      <c r="X140">
        <f t="shared" si="4"/>
        <v>36.406800000000004</v>
      </c>
      <c r="Y140">
        <f t="shared" si="5"/>
        <v>0</v>
      </c>
    </row>
    <row r="141" spans="1:25" x14ac:dyDescent="0.25">
      <c r="A141">
        <v>261</v>
      </c>
      <c r="B141">
        <v>277</v>
      </c>
      <c r="C141" t="s">
        <v>193</v>
      </c>
      <c r="D141">
        <v>-52.336099913044002</v>
      </c>
      <c r="E141">
        <v>-26.580897567525501</v>
      </c>
      <c r="F141">
        <v>-52.336109127660002</v>
      </c>
      <c r="G141">
        <v>-26.581035536820298</v>
      </c>
      <c r="H141">
        <v>7</v>
      </c>
      <c r="I141">
        <v>5.7000000000000002E-2</v>
      </c>
      <c r="J141">
        <v>165</v>
      </c>
      <c r="K141">
        <v>0.94799999999999995</v>
      </c>
      <c r="L141">
        <v>0.46800000000000003</v>
      </c>
      <c r="M141">
        <v>1.137</v>
      </c>
      <c r="N141">
        <v>1.9259999999999999</v>
      </c>
      <c r="O141">
        <v>12135.6</v>
      </c>
      <c r="P141">
        <v>12135.6</v>
      </c>
      <c r="Q141">
        <v>12135.6</v>
      </c>
      <c r="R141">
        <v>0</v>
      </c>
      <c r="S141">
        <v>0</v>
      </c>
      <c r="T141">
        <v>0</v>
      </c>
      <c r="U141">
        <v>1</v>
      </c>
      <c r="V141">
        <v>0</v>
      </c>
      <c r="W141" t="s">
        <v>347</v>
      </c>
      <c r="X141">
        <f t="shared" si="4"/>
        <v>36.406800000000004</v>
      </c>
      <c r="Y141">
        <f t="shared" si="5"/>
        <v>0</v>
      </c>
    </row>
    <row r="142" spans="1:25" x14ac:dyDescent="0.25">
      <c r="A142">
        <v>274</v>
      </c>
      <c r="B142">
        <v>279</v>
      </c>
      <c r="C142" t="s">
        <v>194</v>
      </c>
      <c r="D142">
        <v>-52.334499999999998</v>
      </c>
      <c r="E142">
        <v>-26.576499999999999</v>
      </c>
      <c r="F142">
        <v>-52.334400000000002</v>
      </c>
      <c r="G142">
        <v>-26.574300000000001</v>
      </c>
      <c r="H142">
        <v>7</v>
      </c>
      <c r="I142">
        <v>3.6975000000000001E-2</v>
      </c>
      <c r="J142">
        <v>125</v>
      </c>
      <c r="K142">
        <v>1.504</v>
      </c>
      <c r="L142">
        <v>0.48599999999999999</v>
      </c>
      <c r="M142">
        <v>1.7030000000000001</v>
      </c>
      <c r="N142">
        <v>1.9430000000000001</v>
      </c>
      <c r="O142">
        <v>4854.2666666666701</v>
      </c>
      <c r="P142">
        <v>4854.2666666666701</v>
      </c>
      <c r="Q142">
        <v>4854.2666666666701</v>
      </c>
      <c r="R142">
        <v>0</v>
      </c>
      <c r="S142">
        <v>0</v>
      </c>
      <c r="T142">
        <v>0</v>
      </c>
      <c r="U142">
        <v>1</v>
      </c>
      <c r="V142">
        <v>0</v>
      </c>
      <c r="W142" t="s">
        <v>348</v>
      </c>
      <c r="X142">
        <f t="shared" si="4"/>
        <v>14.56280000000001</v>
      </c>
      <c r="Y142">
        <f t="shared" si="5"/>
        <v>0</v>
      </c>
    </row>
    <row r="143" spans="1:25" x14ac:dyDescent="0.25">
      <c r="A143">
        <v>279</v>
      </c>
      <c r="B143">
        <v>283</v>
      </c>
      <c r="C143" t="s">
        <v>195</v>
      </c>
      <c r="D143">
        <v>-52.334400000000002</v>
      </c>
      <c r="E143">
        <v>-26.572099999999999</v>
      </c>
      <c r="F143">
        <v>-52.334400000000002</v>
      </c>
      <c r="G143">
        <v>-26.574300000000001</v>
      </c>
      <c r="H143">
        <v>7</v>
      </c>
      <c r="I143">
        <v>5.3374999999999999E-2</v>
      </c>
      <c r="J143">
        <v>125</v>
      </c>
      <c r="K143">
        <v>1.504</v>
      </c>
      <c r="L143">
        <v>0.48599999999999999</v>
      </c>
      <c r="M143">
        <v>1.7030000000000001</v>
      </c>
      <c r="N143">
        <v>1.9430000000000001</v>
      </c>
      <c r="O143">
        <v>24271.200000000001</v>
      </c>
      <c r="P143">
        <v>24271.200000000001</v>
      </c>
      <c r="Q143">
        <v>24271.200000000001</v>
      </c>
      <c r="R143">
        <v>0</v>
      </c>
      <c r="S143">
        <v>0</v>
      </c>
      <c r="T143">
        <v>0</v>
      </c>
      <c r="U143">
        <v>1</v>
      </c>
      <c r="V143">
        <v>0</v>
      </c>
      <c r="W143" t="s">
        <v>348</v>
      </c>
      <c r="X143">
        <f t="shared" si="4"/>
        <v>72.813600000000008</v>
      </c>
      <c r="Y143">
        <f t="shared" si="5"/>
        <v>0</v>
      </c>
    </row>
    <row r="144" spans="1:25" x14ac:dyDescent="0.25">
      <c r="A144">
        <v>283</v>
      </c>
      <c r="B144">
        <v>286</v>
      </c>
      <c r="C144" t="s">
        <v>196</v>
      </c>
      <c r="D144">
        <v>-52.334400000000002</v>
      </c>
      <c r="E144">
        <v>-26.569900000000001</v>
      </c>
      <c r="F144">
        <v>-52.334400000000002</v>
      </c>
      <c r="G144">
        <v>-26.572099999999999</v>
      </c>
      <c r="H144">
        <v>7</v>
      </c>
      <c r="I144">
        <v>5.8445999999999998E-2</v>
      </c>
      <c r="J144">
        <v>125</v>
      </c>
      <c r="K144">
        <v>1.504</v>
      </c>
      <c r="L144">
        <v>0.48599999999999999</v>
      </c>
      <c r="M144">
        <v>1.7030000000000001</v>
      </c>
      <c r="N144">
        <v>1.9430000000000001</v>
      </c>
      <c r="O144">
        <v>16180.8</v>
      </c>
      <c r="P144">
        <v>16180.8</v>
      </c>
      <c r="Q144">
        <v>16180.8</v>
      </c>
      <c r="R144">
        <v>0</v>
      </c>
      <c r="S144">
        <v>0</v>
      </c>
      <c r="T144">
        <v>0</v>
      </c>
      <c r="U144">
        <v>1</v>
      </c>
      <c r="V144">
        <v>0</v>
      </c>
      <c r="W144" t="s">
        <v>348</v>
      </c>
      <c r="X144">
        <f t="shared" si="4"/>
        <v>48.542399999999994</v>
      </c>
      <c r="Y144">
        <f t="shared" si="5"/>
        <v>0</v>
      </c>
    </row>
    <row r="145" spans="1:25" x14ac:dyDescent="0.25">
      <c r="A145">
        <v>286</v>
      </c>
      <c r="B145">
        <v>288</v>
      </c>
      <c r="C145" t="s">
        <v>197</v>
      </c>
      <c r="D145">
        <v>-52.334400000000002</v>
      </c>
      <c r="E145">
        <v>-26.567699999999999</v>
      </c>
      <c r="F145">
        <v>-52.334400000000002</v>
      </c>
      <c r="G145">
        <v>-26.569900000000001</v>
      </c>
      <c r="H145">
        <v>7</v>
      </c>
      <c r="I145">
        <v>4.8661999999999997E-2</v>
      </c>
      <c r="J145">
        <v>140</v>
      </c>
      <c r="K145">
        <v>1.5980000000000001</v>
      </c>
      <c r="L145">
        <v>0.52200000000000002</v>
      </c>
      <c r="M145">
        <v>1.772</v>
      </c>
      <c r="N145">
        <v>1.9790000000000001</v>
      </c>
      <c r="O145">
        <v>16180.8</v>
      </c>
      <c r="P145">
        <v>16180.8</v>
      </c>
      <c r="Q145">
        <v>16180.8</v>
      </c>
      <c r="R145">
        <v>0</v>
      </c>
      <c r="S145">
        <v>0</v>
      </c>
      <c r="T145">
        <v>0</v>
      </c>
      <c r="U145">
        <v>1</v>
      </c>
      <c r="V145">
        <v>0</v>
      </c>
      <c r="W145" t="s">
        <v>345</v>
      </c>
      <c r="X145">
        <f t="shared" si="4"/>
        <v>48.542399999999994</v>
      </c>
      <c r="Y145">
        <f t="shared" si="5"/>
        <v>0</v>
      </c>
    </row>
    <row r="146" spans="1:25" x14ac:dyDescent="0.25">
      <c r="A146">
        <v>288</v>
      </c>
      <c r="B146">
        <v>290</v>
      </c>
      <c r="C146" t="s">
        <v>198</v>
      </c>
      <c r="D146">
        <v>-52.334400000000002</v>
      </c>
      <c r="E146">
        <v>-26.567699999999999</v>
      </c>
      <c r="F146">
        <v>-52.334299999999999</v>
      </c>
      <c r="G146">
        <v>-26.5655</v>
      </c>
      <c r="H146">
        <v>7</v>
      </c>
      <c r="I146">
        <v>4.4609000000000003E-2</v>
      </c>
      <c r="J146">
        <v>340</v>
      </c>
      <c r="K146">
        <v>0.29699999999999999</v>
      </c>
      <c r="L146">
        <v>0.42399999999999999</v>
      </c>
      <c r="M146">
        <v>0.47599999999999998</v>
      </c>
      <c r="N146">
        <v>1.8819999999999999</v>
      </c>
      <c r="O146">
        <v>6399.6</v>
      </c>
      <c r="P146">
        <v>6399.6</v>
      </c>
      <c r="Q146">
        <v>6399.6</v>
      </c>
      <c r="R146">
        <v>5384</v>
      </c>
      <c r="S146">
        <v>5384</v>
      </c>
      <c r="T146">
        <v>5384</v>
      </c>
      <c r="U146">
        <v>1</v>
      </c>
      <c r="V146">
        <v>0</v>
      </c>
      <c r="W146" t="s">
        <v>344</v>
      </c>
      <c r="X146">
        <f t="shared" si="4"/>
        <v>19.198800000000002</v>
      </c>
      <c r="Y146">
        <f t="shared" si="5"/>
        <v>16.152000000000001</v>
      </c>
    </row>
    <row r="147" spans="1:25" x14ac:dyDescent="0.25">
      <c r="A147">
        <v>290</v>
      </c>
      <c r="B147">
        <v>292</v>
      </c>
      <c r="C147">
        <v>2115836117</v>
      </c>
      <c r="D147">
        <v>-52.334299999999999</v>
      </c>
      <c r="E147">
        <v>-26.5655</v>
      </c>
      <c r="F147">
        <v>-52.336799999999997</v>
      </c>
      <c r="G147">
        <v>-26.5655</v>
      </c>
      <c r="H147">
        <v>7</v>
      </c>
      <c r="I147">
        <v>3.6375999999999999E-2</v>
      </c>
      <c r="J147">
        <v>125</v>
      </c>
      <c r="K147">
        <v>1.504</v>
      </c>
      <c r="L147">
        <v>0.48599999999999999</v>
      </c>
      <c r="M147">
        <v>1.7030000000000001</v>
      </c>
      <c r="N147">
        <v>1.9430000000000001</v>
      </c>
      <c r="O147">
        <v>2641.7333333333299</v>
      </c>
      <c r="P147">
        <v>2641.7333333333299</v>
      </c>
      <c r="Q147">
        <v>2641.7333333333299</v>
      </c>
      <c r="R147">
        <v>4239.6000000000004</v>
      </c>
      <c r="S147">
        <v>4239.6000000000004</v>
      </c>
      <c r="T147">
        <v>4239.6000000000004</v>
      </c>
      <c r="U147">
        <v>1</v>
      </c>
      <c r="V147">
        <v>0</v>
      </c>
      <c r="W147" t="s">
        <v>348</v>
      </c>
      <c r="X147">
        <f t="shared" si="4"/>
        <v>7.9251999999999896</v>
      </c>
      <c r="Y147">
        <f t="shared" si="5"/>
        <v>12.718800000000002</v>
      </c>
    </row>
    <row r="148" spans="1:25" x14ac:dyDescent="0.25">
      <c r="A148">
        <v>292</v>
      </c>
      <c r="B148">
        <v>300</v>
      </c>
      <c r="C148">
        <v>2115845847</v>
      </c>
      <c r="D148">
        <v>-52.341700000000003</v>
      </c>
      <c r="E148">
        <v>-26.5654</v>
      </c>
      <c r="F148">
        <v>-52.341700000000003</v>
      </c>
      <c r="G148">
        <v>-26.567599999999999</v>
      </c>
      <c r="H148">
        <v>7</v>
      </c>
      <c r="I148">
        <v>0.11097600000000001</v>
      </c>
      <c r="J148">
        <v>125</v>
      </c>
      <c r="K148">
        <v>1.504</v>
      </c>
      <c r="L148">
        <v>0.48599999999999999</v>
      </c>
      <c r="M148">
        <v>1.7030000000000001</v>
      </c>
      <c r="N148">
        <v>1.9430000000000001</v>
      </c>
      <c r="O148">
        <v>0</v>
      </c>
      <c r="P148">
        <v>454</v>
      </c>
      <c r="Q148">
        <v>0</v>
      </c>
      <c r="R148">
        <v>0</v>
      </c>
      <c r="S148">
        <v>466.4</v>
      </c>
      <c r="T148">
        <v>0</v>
      </c>
      <c r="U148">
        <v>1</v>
      </c>
      <c r="V148">
        <v>0</v>
      </c>
      <c r="W148" t="s">
        <v>348</v>
      </c>
      <c r="X148">
        <f t="shared" si="4"/>
        <v>0.45400000000000001</v>
      </c>
      <c r="Y148">
        <f t="shared" si="5"/>
        <v>0.46639999999999998</v>
      </c>
    </row>
    <row r="149" spans="1:25" x14ac:dyDescent="0.25">
      <c r="A149">
        <v>300</v>
      </c>
      <c r="B149">
        <v>302</v>
      </c>
      <c r="C149">
        <v>2111267922</v>
      </c>
      <c r="D149">
        <v>-52.341700000000003</v>
      </c>
      <c r="E149">
        <v>-26.567599999999999</v>
      </c>
      <c r="F149">
        <v>-52.344099999999997</v>
      </c>
      <c r="G149">
        <v>-26.567599999999999</v>
      </c>
      <c r="H149">
        <v>7</v>
      </c>
      <c r="I149">
        <v>3.1675000000000002E-2</v>
      </c>
      <c r="J149">
        <v>165</v>
      </c>
      <c r="K149">
        <v>0.94799999999999995</v>
      </c>
      <c r="L149">
        <v>0.46800000000000003</v>
      </c>
      <c r="M149">
        <v>1.137</v>
      </c>
      <c r="N149">
        <v>1.9259999999999999</v>
      </c>
      <c r="O149">
        <v>3264.2666666666701</v>
      </c>
      <c r="P149">
        <v>3653.0666666666698</v>
      </c>
      <c r="Q149">
        <v>4342.6666666666697</v>
      </c>
      <c r="R149">
        <v>2625.86666666667</v>
      </c>
      <c r="S149">
        <v>2969.4666666666699</v>
      </c>
      <c r="T149">
        <v>4433.8666666666704</v>
      </c>
      <c r="U149">
        <v>1</v>
      </c>
      <c r="V149">
        <v>0</v>
      </c>
      <c r="W149" t="s">
        <v>347</v>
      </c>
      <c r="X149">
        <f t="shared" si="4"/>
        <v>11.260000000000009</v>
      </c>
      <c r="Y149">
        <f t="shared" si="5"/>
        <v>10.02920000000001</v>
      </c>
    </row>
    <row r="150" spans="1:25" x14ac:dyDescent="0.25">
      <c r="A150">
        <v>302</v>
      </c>
      <c r="B150">
        <v>305</v>
      </c>
      <c r="C150">
        <v>2146756925</v>
      </c>
      <c r="D150">
        <v>-52.344099999999997</v>
      </c>
      <c r="E150">
        <v>-26.567599999999999</v>
      </c>
      <c r="F150">
        <v>-52.348999999999997</v>
      </c>
      <c r="G150">
        <v>-26.5654</v>
      </c>
      <c r="H150">
        <v>7</v>
      </c>
      <c r="I150">
        <v>0.01</v>
      </c>
      <c r="J150">
        <v>140</v>
      </c>
      <c r="K150">
        <v>1.5980000000000001</v>
      </c>
      <c r="L150">
        <v>0.52200000000000002</v>
      </c>
      <c r="M150">
        <v>1.772</v>
      </c>
      <c r="N150">
        <v>1.9790000000000001</v>
      </c>
      <c r="O150">
        <v>0</v>
      </c>
      <c r="P150">
        <v>2</v>
      </c>
      <c r="Q150">
        <v>0</v>
      </c>
      <c r="R150">
        <v>0</v>
      </c>
      <c r="S150">
        <v>69.599999999999994</v>
      </c>
      <c r="T150">
        <v>0</v>
      </c>
      <c r="U150">
        <v>1</v>
      </c>
      <c r="V150">
        <v>0</v>
      </c>
      <c r="W150" t="s">
        <v>345</v>
      </c>
      <c r="X150">
        <f t="shared" si="4"/>
        <v>2E-3</v>
      </c>
      <c r="Y150">
        <f t="shared" si="5"/>
        <v>6.9599999999999995E-2</v>
      </c>
    </row>
    <row r="151" spans="1:25" x14ac:dyDescent="0.25">
      <c r="A151">
        <v>305</v>
      </c>
      <c r="B151">
        <v>308</v>
      </c>
      <c r="C151">
        <v>2110849029</v>
      </c>
      <c r="D151">
        <v>-52.348999999999997</v>
      </c>
      <c r="E151">
        <v>-26.5654</v>
      </c>
      <c r="F151">
        <v>-52.353900000000003</v>
      </c>
      <c r="G151">
        <v>-26.565300000000001</v>
      </c>
      <c r="H151">
        <v>7</v>
      </c>
      <c r="I151">
        <v>0.01</v>
      </c>
      <c r="J151">
        <v>140</v>
      </c>
      <c r="K151">
        <v>1.5980000000000001</v>
      </c>
      <c r="L151">
        <v>0.52200000000000002</v>
      </c>
      <c r="M151">
        <v>1.772</v>
      </c>
      <c r="N151">
        <v>1.9790000000000001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 t="s">
        <v>345</v>
      </c>
      <c r="X151">
        <f t="shared" si="4"/>
        <v>0</v>
      </c>
      <c r="Y151">
        <f t="shared" si="5"/>
        <v>0</v>
      </c>
    </row>
    <row r="152" spans="1:25" x14ac:dyDescent="0.25">
      <c r="A152">
        <v>308</v>
      </c>
      <c r="B152">
        <v>329</v>
      </c>
      <c r="C152">
        <v>2110859131</v>
      </c>
      <c r="D152">
        <v>-52.368499999999997</v>
      </c>
      <c r="E152">
        <v>-26.5608</v>
      </c>
      <c r="F152">
        <v>-52.373399999999997</v>
      </c>
      <c r="G152">
        <v>-26.560700000000001</v>
      </c>
      <c r="H152">
        <v>7</v>
      </c>
      <c r="I152">
        <v>1.847526</v>
      </c>
      <c r="J152">
        <v>140</v>
      </c>
      <c r="K152">
        <v>1.5980000000000001</v>
      </c>
      <c r="L152">
        <v>0.52200000000000002</v>
      </c>
      <c r="M152">
        <v>1.772</v>
      </c>
      <c r="N152">
        <v>1.9790000000000001</v>
      </c>
      <c r="O152">
        <v>0</v>
      </c>
      <c r="P152">
        <v>273.2</v>
      </c>
      <c r="Q152">
        <v>0</v>
      </c>
      <c r="R152">
        <v>0</v>
      </c>
      <c r="S152">
        <v>303.60000000000002</v>
      </c>
      <c r="T152">
        <v>0</v>
      </c>
      <c r="U152">
        <v>1</v>
      </c>
      <c r="V152">
        <v>0</v>
      </c>
      <c r="W152" t="s">
        <v>345</v>
      </c>
      <c r="X152">
        <f t="shared" si="4"/>
        <v>0.2732</v>
      </c>
      <c r="Y152">
        <f t="shared" si="5"/>
        <v>0.30360000000000004</v>
      </c>
    </row>
    <row r="153" spans="1:25" x14ac:dyDescent="0.25">
      <c r="A153">
        <v>329</v>
      </c>
      <c r="B153">
        <v>350</v>
      </c>
      <c r="C153">
        <v>2110849027</v>
      </c>
      <c r="D153">
        <v>-52.378300000000003</v>
      </c>
      <c r="E153">
        <v>-26.560700000000001</v>
      </c>
      <c r="F153">
        <v>-52.380699999999997</v>
      </c>
      <c r="G153">
        <v>-26.560700000000001</v>
      </c>
      <c r="H153">
        <v>2</v>
      </c>
      <c r="I153">
        <v>0.54621200000000003</v>
      </c>
      <c r="J153">
        <v>10</v>
      </c>
      <c r="K153">
        <v>13.841799999999999</v>
      </c>
      <c r="L153">
        <v>0.98819999999999997</v>
      </c>
      <c r="M153">
        <v>13.901</v>
      </c>
      <c r="N153">
        <v>0.98819999999999997</v>
      </c>
      <c r="O153">
        <v>0</v>
      </c>
      <c r="P153">
        <v>52.8</v>
      </c>
      <c r="Q153">
        <v>0</v>
      </c>
      <c r="R153">
        <v>0</v>
      </c>
      <c r="S153">
        <v>97.6</v>
      </c>
      <c r="T153">
        <v>0</v>
      </c>
      <c r="U153">
        <v>1</v>
      </c>
      <c r="V153">
        <v>0</v>
      </c>
      <c r="W153" t="s">
        <v>346</v>
      </c>
      <c r="X153">
        <f t="shared" si="4"/>
        <v>5.28E-2</v>
      </c>
      <c r="Y153">
        <f t="shared" si="5"/>
        <v>9.7599999999999992E-2</v>
      </c>
    </row>
    <row r="154" spans="1:25" x14ac:dyDescent="0.25">
      <c r="A154">
        <v>350</v>
      </c>
      <c r="B154">
        <v>372</v>
      </c>
      <c r="C154">
        <v>2115836481</v>
      </c>
      <c r="D154">
        <v>-52.380800000000001</v>
      </c>
      <c r="E154">
        <v>-26.565100000000001</v>
      </c>
      <c r="F154">
        <v>-52.380800000000001</v>
      </c>
      <c r="G154">
        <v>-26.567299999999999</v>
      </c>
      <c r="H154">
        <v>2</v>
      </c>
      <c r="I154">
        <v>0.56775200000000003</v>
      </c>
      <c r="J154">
        <v>10</v>
      </c>
      <c r="K154">
        <v>13.841799999999999</v>
      </c>
      <c r="L154">
        <v>0.98819999999999997</v>
      </c>
      <c r="M154">
        <v>13.901</v>
      </c>
      <c r="N154">
        <v>0.98819999999999997</v>
      </c>
      <c r="O154">
        <v>0</v>
      </c>
      <c r="P154">
        <v>2</v>
      </c>
      <c r="Q154">
        <v>0</v>
      </c>
      <c r="R154">
        <v>0</v>
      </c>
      <c r="S154">
        <v>69.599999999999994</v>
      </c>
      <c r="T154">
        <v>0</v>
      </c>
      <c r="U154">
        <v>1</v>
      </c>
      <c r="V154">
        <v>0</v>
      </c>
      <c r="W154" t="s">
        <v>346</v>
      </c>
      <c r="X154">
        <f t="shared" si="4"/>
        <v>2E-3</v>
      </c>
      <c r="Y154">
        <f t="shared" si="5"/>
        <v>6.9599999999999995E-2</v>
      </c>
    </row>
    <row r="155" spans="1:25" x14ac:dyDescent="0.25">
      <c r="A155">
        <v>372</v>
      </c>
      <c r="B155">
        <v>388</v>
      </c>
      <c r="C155">
        <v>2110859175</v>
      </c>
      <c r="D155">
        <v>-52.378399999999999</v>
      </c>
      <c r="E155">
        <v>-26.5717</v>
      </c>
      <c r="F155">
        <v>-52.378500000000003</v>
      </c>
      <c r="G155">
        <v>-26.573899999999998</v>
      </c>
      <c r="H155">
        <v>2</v>
      </c>
      <c r="I155">
        <v>0.48752099999999998</v>
      </c>
      <c r="J155">
        <v>10</v>
      </c>
      <c r="K155">
        <v>13.841799999999999</v>
      </c>
      <c r="L155">
        <v>0.98819999999999997</v>
      </c>
      <c r="M155">
        <v>13.901</v>
      </c>
      <c r="N155">
        <v>0.98819999999999997</v>
      </c>
      <c r="O155">
        <v>0</v>
      </c>
      <c r="P155">
        <v>280.8</v>
      </c>
      <c r="Q155">
        <v>0</v>
      </c>
      <c r="R155">
        <v>0</v>
      </c>
      <c r="S155">
        <v>370.4</v>
      </c>
      <c r="T155">
        <v>0</v>
      </c>
      <c r="U155">
        <v>1</v>
      </c>
      <c r="V155">
        <v>0</v>
      </c>
      <c r="W155" t="s">
        <v>346</v>
      </c>
      <c r="X155">
        <f t="shared" si="4"/>
        <v>0.28079999999999999</v>
      </c>
      <c r="Y155">
        <f t="shared" si="5"/>
        <v>0.37039999999999995</v>
      </c>
    </row>
    <row r="156" spans="1:25" x14ac:dyDescent="0.25">
      <c r="A156">
        <v>388</v>
      </c>
      <c r="B156">
        <v>401</v>
      </c>
      <c r="C156">
        <v>2110849023</v>
      </c>
      <c r="D156">
        <v>-52.378500000000003</v>
      </c>
      <c r="E156">
        <v>-26.5761</v>
      </c>
      <c r="F156">
        <v>-52.378500000000003</v>
      </c>
      <c r="G156">
        <v>-26.580500000000001</v>
      </c>
      <c r="H156">
        <v>2</v>
      </c>
      <c r="I156">
        <v>0.555481</v>
      </c>
      <c r="J156">
        <v>10</v>
      </c>
      <c r="K156">
        <v>13.841799999999999</v>
      </c>
      <c r="L156">
        <v>0.98819999999999997</v>
      </c>
      <c r="M156">
        <v>13.901</v>
      </c>
      <c r="N156">
        <v>0.98819999999999997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 t="s">
        <v>346</v>
      </c>
      <c r="X156">
        <f t="shared" si="4"/>
        <v>0</v>
      </c>
      <c r="Y156">
        <f t="shared" si="5"/>
        <v>0</v>
      </c>
    </row>
    <row r="157" spans="1:25" x14ac:dyDescent="0.25">
      <c r="A157">
        <v>401</v>
      </c>
      <c r="B157">
        <v>406</v>
      </c>
      <c r="C157">
        <v>1042871</v>
      </c>
      <c r="D157">
        <v>-52.378500000000003</v>
      </c>
      <c r="E157">
        <v>-26.580500000000001</v>
      </c>
      <c r="F157">
        <v>-52.383499999999998</v>
      </c>
      <c r="G157">
        <v>-26.582599999999999</v>
      </c>
      <c r="H157">
        <v>2</v>
      </c>
      <c r="I157">
        <v>0.51770799999999995</v>
      </c>
      <c r="J157">
        <v>140</v>
      </c>
      <c r="K157">
        <v>1.5980000000000001</v>
      </c>
      <c r="L157">
        <v>0.52200000000000002</v>
      </c>
      <c r="M157">
        <v>1.772</v>
      </c>
      <c r="N157">
        <v>1.9790000000000001</v>
      </c>
      <c r="O157">
        <v>0</v>
      </c>
      <c r="P157">
        <v>2</v>
      </c>
      <c r="Q157">
        <v>0</v>
      </c>
      <c r="R157">
        <v>0</v>
      </c>
      <c r="S157">
        <v>69.599999999999994</v>
      </c>
      <c r="T157">
        <v>0</v>
      </c>
      <c r="U157">
        <v>1</v>
      </c>
      <c r="V157">
        <v>0</v>
      </c>
      <c r="W157" t="s">
        <v>345</v>
      </c>
      <c r="X157">
        <f t="shared" si="4"/>
        <v>2E-3</v>
      </c>
      <c r="Y157">
        <f t="shared" si="5"/>
        <v>6.9599999999999995E-2</v>
      </c>
    </row>
    <row r="158" spans="1:25" x14ac:dyDescent="0.25">
      <c r="A158">
        <v>406</v>
      </c>
      <c r="B158">
        <v>436</v>
      </c>
      <c r="C158">
        <v>2115836255</v>
      </c>
      <c r="D158">
        <v>-52.3932</v>
      </c>
      <c r="E158">
        <v>-26.578099999999999</v>
      </c>
      <c r="F158">
        <v>-52.3932</v>
      </c>
      <c r="G158">
        <v>-26.575900000000001</v>
      </c>
      <c r="H158">
        <v>2</v>
      </c>
      <c r="I158">
        <v>1.271193</v>
      </c>
      <c r="J158">
        <v>10</v>
      </c>
      <c r="K158">
        <v>13.841799999999999</v>
      </c>
      <c r="L158">
        <v>0.98819999999999997</v>
      </c>
      <c r="M158">
        <v>13.901</v>
      </c>
      <c r="N158">
        <v>0.98819999999999997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 t="s">
        <v>346</v>
      </c>
      <c r="X158">
        <f t="shared" si="4"/>
        <v>0</v>
      </c>
      <c r="Y158">
        <f t="shared" si="5"/>
        <v>0</v>
      </c>
    </row>
    <row r="159" spans="1:25" x14ac:dyDescent="0.25">
      <c r="A159">
        <v>436</v>
      </c>
      <c r="B159">
        <v>444</v>
      </c>
      <c r="C159">
        <v>2115836256</v>
      </c>
      <c r="D159">
        <v>-52.3932</v>
      </c>
      <c r="E159">
        <v>-26.575900000000001</v>
      </c>
      <c r="F159">
        <v>-52.395600000000002</v>
      </c>
      <c r="G159">
        <v>-26.575900000000001</v>
      </c>
      <c r="H159">
        <v>2</v>
      </c>
      <c r="I159">
        <v>0.18118799999999999</v>
      </c>
      <c r="J159">
        <v>10</v>
      </c>
      <c r="K159">
        <v>13.841799999999999</v>
      </c>
      <c r="L159">
        <v>0.98819999999999997</v>
      </c>
      <c r="M159">
        <v>13.901</v>
      </c>
      <c r="N159">
        <v>0.98819999999999997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 t="s">
        <v>346</v>
      </c>
      <c r="X159">
        <f t="shared" si="4"/>
        <v>0</v>
      </c>
      <c r="Y159">
        <f t="shared" si="5"/>
        <v>0</v>
      </c>
    </row>
    <row r="160" spans="1:25" x14ac:dyDescent="0.25">
      <c r="A160">
        <v>444</v>
      </c>
      <c r="B160">
        <v>450</v>
      </c>
      <c r="C160">
        <v>2115836257</v>
      </c>
      <c r="D160">
        <v>-52.395600000000002</v>
      </c>
      <c r="E160">
        <v>-26.575900000000001</v>
      </c>
      <c r="F160">
        <v>-52.395600000000002</v>
      </c>
      <c r="G160">
        <v>-26.573699999999999</v>
      </c>
      <c r="H160">
        <v>2</v>
      </c>
      <c r="I160">
        <v>7.5555999999999998E-2</v>
      </c>
      <c r="J160">
        <v>10</v>
      </c>
      <c r="K160">
        <v>13.841799999999999</v>
      </c>
      <c r="L160">
        <v>0.98819999999999997</v>
      </c>
      <c r="M160">
        <v>13.901</v>
      </c>
      <c r="N160">
        <v>0.98819999999999997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 t="s">
        <v>346</v>
      </c>
      <c r="X160">
        <f t="shared" si="4"/>
        <v>0</v>
      </c>
      <c r="Y160">
        <f t="shared" si="5"/>
        <v>0</v>
      </c>
    </row>
    <row r="161" spans="1:25" x14ac:dyDescent="0.25">
      <c r="A161">
        <v>450</v>
      </c>
      <c r="B161">
        <v>456</v>
      </c>
      <c r="C161">
        <v>2110849059</v>
      </c>
      <c r="D161">
        <v>-52.395600000000002</v>
      </c>
      <c r="E161">
        <v>-26.573699999999999</v>
      </c>
      <c r="F161">
        <v>-52.398000000000003</v>
      </c>
      <c r="G161">
        <v>-26.573699999999999</v>
      </c>
      <c r="H161">
        <v>2</v>
      </c>
      <c r="I161">
        <v>8.1849000000000005E-2</v>
      </c>
      <c r="J161">
        <v>10</v>
      </c>
      <c r="K161">
        <v>13.841799999999999</v>
      </c>
      <c r="L161">
        <v>0.98819999999999997</v>
      </c>
      <c r="M161">
        <v>13.901</v>
      </c>
      <c r="N161">
        <v>0.98819999999999997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 t="s">
        <v>346</v>
      </c>
      <c r="X161">
        <f t="shared" si="4"/>
        <v>0</v>
      </c>
      <c r="Y161">
        <f t="shared" si="5"/>
        <v>0</v>
      </c>
    </row>
    <row r="162" spans="1:25" x14ac:dyDescent="0.25">
      <c r="A162">
        <v>279</v>
      </c>
      <c r="B162">
        <v>284</v>
      </c>
      <c r="C162" t="s">
        <v>199</v>
      </c>
      <c r="D162">
        <v>-52.334400000000002</v>
      </c>
      <c r="E162">
        <v>-26.574300000000001</v>
      </c>
      <c r="F162">
        <v>-52.3369</v>
      </c>
      <c r="G162">
        <v>-26.574300000000001</v>
      </c>
      <c r="H162">
        <v>7</v>
      </c>
      <c r="I162">
        <v>4.1668999999999998E-2</v>
      </c>
      <c r="J162">
        <v>125</v>
      </c>
      <c r="K162">
        <v>1.504</v>
      </c>
      <c r="L162">
        <v>0.48599999999999999</v>
      </c>
      <c r="M162">
        <v>1.7030000000000001</v>
      </c>
      <c r="N162">
        <v>1.9430000000000001</v>
      </c>
      <c r="O162">
        <v>24271.200000000001</v>
      </c>
      <c r="P162">
        <v>24271.200000000001</v>
      </c>
      <c r="Q162">
        <v>24271.200000000001</v>
      </c>
      <c r="R162">
        <v>0</v>
      </c>
      <c r="S162">
        <v>0</v>
      </c>
      <c r="T162">
        <v>0</v>
      </c>
      <c r="U162">
        <v>1</v>
      </c>
      <c r="V162">
        <v>0</v>
      </c>
      <c r="W162" t="s">
        <v>348</v>
      </c>
      <c r="X162">
        <f t="shared" si="4"/>
        <v>72.813600000000008</v>
      </c>
      <c r="Y162">
        <f t="shared" si="5"/>
        <v>0</v>
      </c>
    </row>
    <row r="163" spans="1:25" x14ac:dyDescent="0.25">
      <c r="A163">
        <v>290</v>
      </c>
      <c r="B163">
        <v>301</v>
      </c>
      <c r="C163" t="s">
        <v>200</v>
      </c>
      <c r="D163">
        <v>-52.332500000000003</v>
      </c>
      <c r="E163">
        <v>-26.564800000000002</v>
      </c>
      <c r="F163">
        <v>-52.332900000000002</v>
      </c>
      <c r="G163">
        <v>-26.564699999999998</v>
      </c>
      <c r="H163">
        <v>7</v>
      </c>
      <c r="I163">
        <v>0.230019</v>
      </c>
      <c r="J163">
        <v>340</v>
      </c>
      <c r="K163">
        <v>0.29699999999999999</v>
      </c>
      <c r="L163">
        <v>0.42399999999999999</v>
      </c>
      <c r="M163">
        <v>0.47599999999999998</v>
      </c>
      <c r="N163">
        <v>1.8819999999999999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 t="s">
        <v>344</v>
      </c>
      <c r="X163">
        <f t="shared" si="4"/>
        <v>0</v>
      </c>
      <c r="Y163">
        <f t="shared" si="5"/>
        <v>0</v>
      </c>
    </row>
    <row r="164" spans="1:25" x14ac:dyDescent="0.25">
      <c r="A164">
        <v>301</v>
      </c>
      <c r="B164">
        <v>307</v>
      </c>
      <c r="C164" t="s">
        <v>201</v>
      </c>
      <c r="D164">
        <v>-52.333799999999997</v>
      </c>
      <c r="E164">
        <v>-26.564599999999999</v>
      </c>
      <c r="F164">
        <v>-52.331800000000001</v>
      </c>
      <c r="G164">
        <v>-26.5611</v>
      </c>
      <c r="H164">
        <v>7</v>
      </c>
      <c r="I164">
        <v>0.114968</v>
      </c>
      <c r="J164">
        <v>340</v>
      </c>
      <c r="K164">
        <v>0.29699999999999999</v>
      </c>
      <c r="L164">
        <v>0.42399999999999999</v>
      </c>
      <c r="M164">
        <v>0.47599999999999998</v>
      </c>
      <c r="N164">
        <v>1.8819999999999999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 t="s">
        <v>344</v>
      </c>
      <c r="X164">
        <f t="shared" si="4"/>
        <v>0</v>
      </c>
      <c r="Y164">
        <f t="shared" si="5"/>
        <v>0</v>
      </c>
    </row>
    <row r="165" spans="1:25" x14ac:dyDescent="0.25">
      <c r="A165">
        <v>307</v>
      </c>
      <c r="B165">
        <v>309</v>
      </c>
      <c r="C165">
        <v>2111078163</v>
      </c>
      <c r="D165">
        <v>-52.331800000000001</v>
      </c>
      <c r="E165">
        <v>-26.5611</v>
      </c>
      <c r="F165">
        <v>-52.334299999999999</v>
      </c>
      <c r="G165">
        <v>-26.5611</v>
      </c>
      <c r="H165">
        <v>7</v>
      </c>
      <c r="I165">
        <v>3.9149999999999997E-2</v>
      </c>
      <c r="J165">
        <v>125</v>
      </c>
      <c r="K165">
        <v>1.504</v>
      </c>
      <c r="L165">
        <v>0.48599999999999999</v>
      </c>
      <c r="M165">
        <v>1.7030000000000001</v>
      </c>
      <c r="N165">
        <v>1.9430000000000001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 t="s">
        <v>348</v>
      </c>
      <c r="X165">
        <f t="shared" si="4"/>
        <v>0</v>
      </c>
      <c r="Y165">
        <f t="shared" si="5"/>
        <v>0</v>
      </c>
    </row>
    <row r="166" spans="1:25" x14ac:dyDescent="0.25">
      <c r="A166">
        <v>309</v>
      </c>
      <c r="B166">
        <v>323</v>
      </c>
      <c r="C166">
        <v>2111078970</v>
      </c>
      <c r="D166">
        <v>-52.336799999999997</v>
      </c>
      <c r="E166">
        <v>-26.563300000000002</v>
      </c>
      <c r="F166">
        <v>-52.339199999999998</v>
      </c>
      <c r="G166">
        <v>-26.563300000000002</v>
      </c>
      <c r="H166">
        <v>7</v>
      </c>
      <c r="I166">
        <v>0.212233</v>
      </c>
      <c r="J166">
        <v>125</v>
      </c>
      <c r="K166">
        <v>1.504</v>
      </c>
      <c r="L166">
        <v>0.48599999999999999</v>
      </c>
      <c r="M166">
        <v>1.7030000000000001</v>
      </c>
      <c r="N166">
        <v>1.9430000000000001</v>
      </c>
      <c r="O166">
        <v>59.466666666666697</v>
      </c>
      <c r="P166">
        <v>59.466666666666697</v>
      </c>
      <c r="Q166">
        <v>59.466666666666697</v>
      </c>
      <c r="R166">
        <v>96.133333333333297</v>
      </c>
      <c r="S166">
        <v>96.133333333333297</v>
      </c>
      <c r="T166">
        <v>96.133333333333297</v>
      </c>
      <c r="U166">
        <v>1</v>
      </c>
      <c r="V166">
        <v>0</v>
      </c>
      <c r="W166" t="s">
        <v>348</v>
      </c>
      <c r="X166">
        <f t="shared" si="4"/>
        <v>0.17840000000000009</v>
      </c>
      <c r="Y166">
        <f t="shared" si="5"/>
        <v>0.28839999999999988</v>
      </c>
    </row>
    <row r="167" spans="1:25" x14ac:dyDescent="0.25">
      <c r="A167">
        <v>292</v>
      </c>
      <c r="B167">
        <v>296</v>
      </c>
      <c r="C167">
        <v>2115840600</v>
      </c>
      <c r="D167">
        <v>-52.336799999999997</v>
      </c>
      <c r="E167">
        <v>-26.567699999999999</v>
      </c>
      <c r="F167">
        <v>-52.336799999999997</v>
      </c>
      <c r="G167">
        <v>-26.5655</v>
      </c>
      <c r="H167">
        <v>7</v>
      </c>
      <c r="I167">
        <v>3.7472999999999999E-2</v>
      </c>
      <c r="J167">
        <v>125</v>
      </c>
      <c r="K167">
        <v>1.504</v>
      </c>
      <c r="L167">
        <v>0.48599999999999999</v>
      </c>
      <c r="M167">
        <v>1.7030000000000001</v>
      </c>
      <c r="N167">
        <v>1.9430000000000001</v>
      </c>
      <c r="O167">
        <v>1769.2</v>
      </c>
      <c r="P167">
        <v>1769.2</v>
      </c>
      <c r="Q167">
        <v>1769.2</v>
      </c>
      <c r="R167">
        <v>800.13333333333298</v>
      </c>
      <c r="S167">
        <v>800.13333333333298</v>
      </c>
      <c r="T167">
        <v>800.13333333333298</v>
      </c>
      <c r="U167">
        <v>1</v>
      </c>
      <c r="V167">
        <v>0</v>
      </c>
      <c r="W167" t="s">
        <v>348</v>
      </c>
      <c r="X167">
        <f t="shared" si="4"/>
        <v>5.3076000000000008</v>
      </c>
      <c r="Y167">
        <f t="shared" si="5"/>
        <v>2.4003999999999985</v>
      </c>
    </row>
    <row r="168" spans="1:25" x14ac:dyDescent="0.25">
      <c r="A168">
        <v>302</v>
      </c>
      <c r="B168">
        <v>306</v>
      </c>
      <c r="C168">
        <v>2110849019</v>
      </c>
      <c r="D168">
        <v>-52.344099999999997</v>
      </c>
      <c r="E168">
        <v>-26.567599999999999</v>
      </c>
      <c r="F168">
        <v>-52.344200000000001</v>
      </c>
      <c r="G168">
        <v>-26.569800000000001</v>
      </c>
      <c r="H168">
        <v>7</v>
      </c>
      <c r="I168">
        <v>3.4292999999999997E-2</v>
      </c>
      <c r="J168">
        <v>125</v>
      </c>
      <c r="K168">
        <v>1.504</v>
      </c>
      <c r="L168">
        <v>0.48599999999999999</v>
      </c>
      <c r="M168">
        <v>1.7030000000000001</v>
      </c>
      <c r="N168">
        <v>1.9430000000000001</v>
      </c>
      <c r="O168">
        <v>1394.8</v>
      </c>
      <c r="P168">
        <v>1394.8</v>
      </c>
      <c r="Q168">
        <v>2585.6</v>
      </c>
      <c r="R168">
        <v>2096</v>
      </c>
      <c r="S168">
        <v>2096</v>
      </c>
      <c r="T168">
        <v>4289.6000000000004</v>
      </c>
      <c r="U168">
        <v>1</v>
      </c>
      <c r="V168">
        <v>0</v>
      </c>
      <c r="W168" t="s">
        <v>348</v>
      </c>
      <c r="X168">
        <f t="shared" si="4"/>
        <v>5.3751999999999995</v>
      </c>
      <c r="Y168">
        <f t="shared" si="5"/>
        <v>8.4816000000000003</v>
      </c>
    </row>
    <row r="169" spans="1:25" x14ac:dyDescent="0.25">
      <c r="A169">
        <v>307</v>
      </c>
      <c r="B169">
        <v>317</v>
      </c>
      <c r="C169">
        <v>2110848960</v>
      </c>
      <c r="D169">
        <v>-52.3293999999999</v>
      </c>
      <c r="E169">
        <v>-26.563400000000001</v>
      </c>
      <c r="F169">
        <v>-52.331699999999998</v>
      </c>
      <c r="G169">
        <v>-26.563400000000001</v>
      </c>
      <c r="H169">
        <v>7</v>
      </c>
      <c r="I169">
        <v>0.11059099999999999</v>
      </c>
      <c r="J169">
        <v>230</v>
      </c>
      <c r="K169">
        <v>0.7</v>
      </c>
      <c r="L169">
        <v>0.52</v>
      </c>
      <c r="M169">
        <v>0.874</v>
      </c>
      <c r="N169">
        <v>1.978</v>
      </c>
      <c r="O169">
        <v>5115.7333333333299</v>
      </c>
      <c r="P169">
        <v>5115.7333333333299</v>
      </c>
      <c r="Q169">
        <v>5115.7333333333299</v>
      </c>
      <c r="R169">
        <v>4250.6666666666697</v>
      </c>
      <c r="S169">
        <v>4250.6666666666697</v>
      </c>
      <c r="T169">
        <v>4250.6666666666697</v>
      </c>
      <c r="U169">
        <v>1</v>
      </c>
      <c r="V169">
        <v>0</v>
      </c>
      <c r="W169" t="s">
        <v>349</v>
      </c>
      <c r="X169">
        <f t="shared" si="4"/>
        <v>15.34719999999999</v>
      </c>
      <c r="Y169">
        <f t="shared" si="5"/>
        <v>12.75200000000001</v>
      </c>
    </row>
    <row r="170" spans="1:25" x14ac:dyDescent="0.25">
      <c r="A170">
        <v>317</v>
      </c>
      <c r="B170">
        <v>324</v>
      </c>
      <c r="C170">
        <v>2110848989</v>
      </c>
      <c r="D170">
        <v>-52.326999999999998</v>
      </c>
      <c r="E170">
        <v>-26.563400000000001</v>
      </c>
      <c r="F170">
        <v>-52.3293999999999</v>
      </c>
      <c r="G170">
        <v>-26.563400000000001</v>
      </c>
      <c r="H170">
        <v>7</v>
      </c>
      <c r="I170">
        <v>3.0598E-2</v>
      </c>
      <c r="J170">
        <v>125</v>
      </c>
      <c r="K170">
        <v>1.504</v>
      </c>
      <c r="L170">
        <v>0.48599999999999999</v>
      </c>
      <c r="M170">
        <v>1.7030000000000001</v>
      </c>
      <c r="N170">
        <v>1.9430000000000001</v>
      </c>
      <c r="O170">
        <v>5448.6666666666697</v>
      </c>
      <c r="P170">
        <v>5448.6666666666697</v>
      </c>
      <c r="Q170">
        <v>5448.6666666666697</v>
      </c>
      <c r="R170">
        <v>5255.0666666666702</v>
      </c>
      <c r="S170">
        <v>5255.0666666666702</v>
      </c>
      <c r="T170">
        <v>5255.0666666666702</v>
      </c>
      <c r="U170">
        <v>1</v>
      </c>
      <c r="V170">
        <v>0</v>
      </c>
      <c r="W170" t="s">
        <v>348</v>
      </c>
      <c r="X170">
        <f t="shared" si="4"/>
        <v>16.346000000000011</v>
      </c>
      <c r="Y170">
        <f t="shared" si="5"/>
        <v>15.765200000000011</v>
      </c>
    </row>
    <row r="171" spans="1:25" x14ac:dyDescent="0.25">
      <c r="A171">
        <v>324</v>
      </c>
      <c r="B171">
        <v>331</v>
      </c>
      <c r="C171">
        <v>2111075575</v>
      </c>
      <c r="D171">
        <v>-52.326999999999998</v>
      </c>
      <c r="E171">
        <v>-26.5656</v>
      </c>
      <c r="F171">
        <v>-52.326999999999998</v>
      </c>
      <c r="G171">
        <v>-26.563400000000001</v>
      </c>
      <c r="H171">
        <v>7</v>
      </c>
      <c r="I171">
        <v>3.9682000000000002E-2</v>
      </c>
      <c r="J171">
        <v>230</v>
      </c>
      <c r="K171">
        <v>0.7</v>
      </c>
      <c r="L171">
        <v>0.52</v>
      </c>
      <c r="M171">
        <v>0.874</v>
      </c>
      <c r="N171">
        <v>1.978</v>
      </c>
      <c r="O171">
        <v>22030.5333333333</v>
      </c>
      <c r="P171">
        <v>22030.5333333333</v>
      </c>
      <c r="Q171">
        <v>22030.5333333333</v>
      </c>
      <c r="R171">
        <v>15704.266666666699</v>
      </c>
      <c r="S171">
        <v>15704.266666666699</v>
      </c>
      <c r="T171">
        <v>15704.266666666699</v>
      </c>
      <c r="U171">
        <v>1</v>
      </c>
      <c r="V171">
        <v>0</v>
      </c>
      <c r="W171" t="s">
        <v>349</v>
      </c>
      <c r="X171">
        <f t="shared" si="4"/>
        <v>66.0915999999999</v>
      </c>
      <c r="Y171">
        <f t="shared" si="5"/>
        <v>47.112800000000099</v>
      </c>
    </row>
    <row r="172" spans="1:25" x14ac:dyDescent="0.25">
      <c r="A172">
        <v>331</v>
      </c>
      <c r="B172">
        <v>337</v>
      </c>
      <c r="C172">
        <v>2111226999</v>
      </c>
      <c r="D172">
        <v>-52.326999999999998</v>
      </c>
      <c r="E172">
        <v>-26.567799999999998</v>
      </c>
      <c r="F172">
        <v>-52.326999999999998</v>
      </c>
      <c r="G172">
        <v>-26.5656</v>
      </c>
      <c r="H172">
        <v>7</v>
      </c>
      <c r="I172">
        <v>2.7179999999999999E-2</v>
      </c>
      <c r="J172">
        <v>230</v>
      </c>
      <c r="K172">
        <v>0.7</v>
      </c>
      <c r="L172">
        <v>0.52</v>
      </c>
      <c r="M172">
        <v>0.874</v>
      </c>
      <c r="N172">
        <v>1.978</v>
      </c>
      <c r="O172">
        <v>925.46666666666704</v>
      </c>
      <c r="P172">
        <v>925.46666666666704</v>
      </c>
      <c r="Q172">
        <v>925.46666666666704</v>
      </c>
      <c r="R172">
        <v>890.8</v>
      </c>
      <c r="S172">
        <v>890.8</v>
      </c>
      <c r="T172">
        <v>890.8</v>
      </c>
      <c r="U172">
        <v>1</v>
      </c>
      <c r="V172">
        <v>0</v>
      </c>
      <c r="W172" t="s">
        <v>349</v>
      </c>
      <c r="X172">
        <f t="shared" si="4"/>
        <v>2.7764000000000011</v>
      </c>
      <c r="Y172">
        <f t="shared" si="5"/>
        <v>2.6723999999999997</v>
      </c>
    </row>
    <row r="173" spans="1:25" x14ac:dyDescent="0.25">
      <c r="A173">
        <v>337</v>
      </c>
      <c r="B173">
        <v>344</v>
      </c>
      <c r="C173">
        <v>2115835888</v>
      </c>
      <c r="D173">
        <v>-52.329500000000003</v>
      </c>
      <c r="E173">
        <v>-26.567799999999998</v>
      </c>
      <c r="F173">
        <v>-52.326999999999998</v>
      </c>
      <c r="G173">
        <v>-26.567799999999998</v>
      </c>
      <c r="H173">
        <v>7</v>
      </c>
      <c r="I173">
        <v>3.3890000000000003E-2</v>
      </c>
      <c r="J173">
        <v>230</v>
      </c>
      <c r="K173">
        <v>0.7</v>
      </c>
      <c r="L173">
        <v>0.52</v>
      </c>
      <c r="M173">
        <v>0.874</v>
      </c>
      <c r="N173">
        <v>1.978</v>
      </c>
      <c r="O173">
        <v>9230.1333333333405</v>
      </c>
      <c r="P173">
        <v>9230.1333333333405</v>
      </c>
      <c r="Q173">
        <v>9230.1333333333405</v>
      </c>
      <c r="R173">
        <v>5268.5333333333301</v>
      </c>
      <c r="S173">
        <v>5268.5333333333301</v>
      </c>
      <c r="T173">
        <v>5268.5333333333301</v>
      </c>
      <c r="U173">
        <v>1</v>
      </c>
      <c r="V173">
        <v>0</v>
      </c>
      <c r="W173" t="s">
        <v>349</v>
      </c>
      <c r="X173">
        <f t="shared" si="4"/>
        <v>27.690400000000022</v>
      </c>
      <c r="Y173">
        <f t="shared" si="5"/>
        <v>15.805599999999991</v>
      </c>
    </row>
    <row r="174" spans="1:25" x14ac:dyDescent="0.25">
      <c r="A174">
        <v>344</v>
      </c>
      <c r="B174">
        <v>352</v>
      </c>
      <c r="C174">
        <v>2110849370</v>
      </c>
      <c r="D174">
        <v>-52.329500000000003</v>
      </c>
      <c r="E174">
        <v>-26.567799999999998</v>
      </c>
      <c r="F174">
        <v>-52.329500000000003</v>
      </c>
      <c r="G174">
        <v>-26.57</v>
      </c>
      <c r="H174">
        <v>7</v>
      </c>
      <c r="I174">
        <v>5.2550000000000001E-3</v>
      </c>
      <c r="J174">
        <v>109</v>
      </c>
      <c r="K174">
        <v>0.66900000000000004</v>
      </c>
      <c r="L174">
        <v>0.17699999999999999</v>
      </c>
      <c r="M174">
        <v>0</v>
      </c>
      <c r="N174">
        <v>0</v>
      </c>
      <c r="O174">
        <v>16091.733333333301</v>
      </c>
      <c r="P174">
        <v>16091.733333333301</v>
      </c>
      <c r="Q174">
        <v>16091.733333333301</v>
      </c>
      <c r="R174">
        <v>10054.799999999999</v>
      </c>
      <c r="S174">
        <v>10054.799999999999</v>
      </c>
      <c r="T174">
        <v>10054.799999999999</v>
      </c>
      <c r="U174">
        <v>1</v>
      </c>
      <c r="V174">
        <v>0</v>
      </c>
      <c r="W174" t="s">
        <v>343</v>
      </c>
      <c r="X174">
        <f t="shared" si="4"/>
        <v>48.275199999999906</v>
      </c>
      <c r="Y174">
        <f t="shared" si="5"/>
        <v>30.164399999999997</v>
      </c>
    </row>
    <row r="175" spans="1:25" x14ac:dyDescent="0.25">
      <c r="A175">
        <v>352</v>
      </c>
      <c r="B175">
        <v>360</v>
      </c>
      <c r="C175">
        <v>2111061537</v>
      </c>
      <c r="D175">
        <v>-52.329500000000003</v>
      </c>
      <c r="E175">
        <v>-26.57</v>
      </c>
      <c r="F175">
        <v>-52.331899999999997</v>
      </c>
      <c r="G175">
        <v>-26.569900000000001</v>
      </c>
      <c r="H175">
        <v>7</v>
      </c>
      <c r="I175">
        <v>4.1416000000000001E-2</v>
      </c>
      <c r="J175">
        <v>125</v>
      </c>
      <c r="K175">
        <v>1.504</v>
      </c>
      <c r="L175">
        <v>0.48599999999999999</v>
      </c>
      <c r="M175">
        <v>1.7030000000000001</v>
      </c>
      <c r="N175">
        <v>1.9430000000000001</v>
      </c>
      <c r="O175">
        <v>1126.6666666666699</v>
      </c>
      <c r="P175">
        <v>1126.6666666666699</v>
      </c>
      <c r="Q175">
        <v>1126.6666666666699</v>
      </c>
      <c r="R175">
        <v>1366.6666666666699</v>
      </c>
      <c r="S175">
        <v>1366.6666666666699</v>
      </c>
      <c r="T175">
        <v>1366.6666666666699</v>
      </c>
      <c r="U175">
        <v>1</v>
      </c>
      <c r="V175">
        <v>0</v>
      </c>
      <c r="W175" t="s">
        <v>348</v>
      </c>
      <c r="X175">
        <f t="shared" si="4"/>
        <v>3.3800000000000101</v>
      </c>
      <c r="Y175">
        <f t="shared" si="5"/>
        <v>4.1000000000000103</v>
      </c>
    </row>
    <row r="176" spans="1:25" x14ac:dyDescent="0.25">
      <c r="A176">
        <v>360</v>
      </c>
      <c r="B176">
        <v>367</v>
      </c>
      <c r="C176">
        <v>2115835898</v>
      </c>
      <c r="D176">
        <v>-52.331899999999997</v>
      </c>
      <c r="E176">
        <v>-26.569900000000001</v>
      </c>
      <c r="F176">
        <v>-52.331899999999997</v>
      </c>
      <c r="G176">
        <v>-26.567699999999999</v>
      </c>
      <c r="H176">
        <v>7</v>
      </c>
      <c r="I176">
        <v>4.0612000000000002E-2</v>
      </c>
      <c r="J176">
        <v>125</v>
      </c>
      <c r="K176">
        <v>1.504</v>
      </c>
      <c r="L176">
        <v>0.48599999999999999</v>
      </c>
      <c r="M176">
        <v>1.7030000000000001</v>
      </c>
      <c r="N176">
        <v>1.9430000000000001</v>
      </c>
      <c r="O176">
        <v>8229.8666666666704</v>
      </c>
      <c r="P176">
        <v>8229.8666666666704</v>
      </c>
      <c r="Q176">
        <v>8229.8666666666704</v>
      </c>
      <c r="R176">
        <v>4978.2666666666701</v>
      </c>
      <c r="S176">
        <v>4978.2666666666701</v>
      </c>
      <c r="T176">
        <v>4978.2666666666701</v>
      </c>
      <c r="U176">
        <v>1</v>
      </c>
      <c r="V176">
        <v>0</v>
      </c>
      <c r="W176" t="s">
        <v>348</v>
      </c>
      <c r="X176">
        <f t="shared" si="4"/>
        <v>24.689600000000013</v>
      </c>
      <c r="Y176">
        <f t="shared" si="5"/>
        <v>14.93480000000001</v>
      </c>
    </row>
    <row r="177" spans="1:25" x14ac:dyDescent="0.25">
      <c r="A177">
        <v>307</v>
      </c>
      <c r="B177">
        <v>311</v>
      </c>
      <c r="C177" t="s">
        <v>202</v>
      </c>
      <c r="D177">
        <v>-52.331800000000001</v>
      </c>
      <c r="E177">
        <v>-26.5611</v>
      </c>
      <c r="F177">
        <v>-52.331800000000001</v>
      </c>
      <c r="G177">
        <v>-26.558900000000001</v>
      </c>
      <c r="H177">
        <v>7</v>
      </c>
      <c r="I177">
        <v>4.6523000000000002E-2</v>
      </c>
      <c r="J177">
        <v>215</v>
      </c>
      <c r="K177">
        <v>0.60499999999999998</v>
      </c>
      <c r="L177">
        <v>0.45100000000000001</v>
      </c>
      <c r="M177">
        <v>0.77900000000000003</v>
      </c>
      <c r="N177">
        <v>1.917</v>
      </c>
      <c r="O177">
        <v>3436.5333333333301</v>
      </c>
      <c r="P177">
        <v>3436.5333333333301</v>
      </c>
      <c r="Q177">
        <v>3436.5333333333301</v>
      </c>
      <c r="R177">
        <v>2256</v>
      </c>
      <c r="S177">
        <v>2256</v>
      </c>
      <c r="T177">
        <v>2256</v>
      </c>
      <c r="U177">
        <v>1</v>
      </c>
      <c r="V177">
        <v>0</v>
      </c>
      <c r="W177" t="s">
        <v>350</v>
      </c>
      <c r="X177">
        <f t="shared" si="4"/>
        <v>10.309599999999991</v>
      </c>
      <c r="Y177">
        <f t="shared" si="5"/>
        <v>6.7679999999999998</v>
      </c>
    </row>
    <row r="178" spans="1:25" x14ac:dyDescent="0.25">
      <c r="A178">
        <v>311</v>
      </c>
      <c r="B178">
        <v>318</v>
      </c>
      <c r="C178">
        <v>2110848996</v>
      </c>
      <c r="D178">
        <v>-52.331800000000001</v>
      </c>
      <c r="E178">
        <v>-26.558900000000001</v>
      </c>
      <c r="F178">
        <v>-52.334299999999999</v>
      </c>
      <c r="G178">
        <v>-26.558900000000001</v>
      </c>
      <c r="H178">
        <v>7</v>
      </c>
      <c r="I178">
        <v>4.7113000000000002E-2</v>
      </c>
      <c r="J178">
        <v>125</v>
      </c>
      <c r="K178">
        <v>1.504</v>
      </c>
      <c r="L178">
        <v>0.48599999999999999</v>
      </c>
      <c r="M178">
        <v>1.7030000000000001</v>
      </c>
      <c r="N178">
        <v>1.9430000000000001</v>
      </c>
      <c r="O178">
        <v>52434</v>
      </c>
      <c r="P178">
        <v>53415.6</v>
      </c>
      <c r="Q178">
        <v>52434</v>
      </c>
      <c r="R178">
        <v>17818.666666666701</v>
      </c>
      <c r="S178">
        <v>19647.866666666701</v>
      </c>
      <c r="T178">
        <v>17818.666666666701</v>
      </c>
      <c r="U178">
        <v>1</v>
      </c>
      <c r="V178">
        <v>0</v>
      </c>
      <c r="W178" t="s">
        <v>348</v>
      </c>
      <c r="X178">
        <f t="shared" si="4"/>
        <v>158.28360000000001</v>
      </c>
      <c r="Y178">
        <f t="shared" si="5"/>
        <v>55.285200000000096</v>
      </c>
    </row>
    <row r="179" spans="1:25" x14ac:dyDescent="0.25">
      <c r="A179">
        <v>318</v>
      </c>
      <c r="B179">
        <v>326</v>
      </c>
      <c r="C179">
        <v>2115842009</v>
      </c>
      <c r="D179">
        <v>-52.334299999999999</v>
      </c>
      <c r="E179">
        <v>-26.558900000000001</v>
      </c>
      <c r="F179">
        <v>-52.334200000000003</v>
      </c>
      <c r="G179">
        <v>-26.556699999999999</v>
      </c>
      <c r="H179">
        <v>7</v>
      </c>
      <c r="I179">
        <v>4.1595E-2</v>
      </c>
      <c r="J179">
        <v>125</v>
      </c>
      <c r="K179">
        <v>1.504</v>
      </c>
      <c r="L179">
        <v>0.48599999999999999</v>
      </c>
      <c r="M179">
        <v>1.7030000000000001</v>
      </c>
      <c r="N179">
        <v>1.9430000000000001</v>
      </c>
      <c r="O179">
        <v>459.73333333333301</v>
      </c>
      <c r="P179">
        <v>1325.3333333333301</v>
      </c>
      <c r="Q179">
        <v>459.73333333333301</v>
      </c>
      <c r="R179">
        <v>671.06666666666695</v>
      </c>
      <c r="S179">
        <v>2100.2666666666701</v>
      </c>
      <c r="T179">
        <v>671.06666666666695</v>
      </c>
      <c r="U179">
        <v>1</v>
      </c>
      <c r="V179">
        <v>0</v>
      </c>
      <c r="W179" t="s">
        <v>348</v>
      </c>
      <c r="X179">
        <f t="shared" si="4"/>
        <v>2.2447999999999961</v>
      </c>
      <c r="Y179">
        <f t="shared" si="5"/>
        <v>3.4424000000000041</v>
      </c>
    </row>
    <row r="180" spans="1:25" x14ac:dyDescent="0.25">
      <c r="A180">
        <v>326</v>
      </c>
      <c r="B180">
        <v>333</v>
      </c>
      <c r="C180">
        <v>2115836102</v>
      </c>
      <c r="D180">
        <v>-52.334200000000003</v>
      </c>
      <c r="E180">
        <v>-26.556699999999999</v>
      </c>
      <c r="F180">
        <v>-52.334200000000003</v>
      </c>
      <c r="G180">
        <v>-26.554500000000001</v>
      </c>
      <c r="H180">
        <v>7</v>
      </c>
      <c r="I180">
        <v>4.5169000000000001E-2</v>
      </c>
      <c r="J180">
        <v>140</v>
      </c>
      <c r="K180">
        <v>1.5980000000000001</v>
      </c>
      <c r="L180">
        <v>0.52200000000000002</v>
      </c>
      <c r="M180">
        <v>1.772</v>
      </c>
      <c r="N180">
        <v>1.9790000000000001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W180" t="s">
        <v>345</v>
      </c>
      <c r="X180">
        <f t="shared" si="4"/>
        <v>0</v>
      </c>
      <c r="Y180">
        <f t="shared" si="5"/>
        <v>0</v>
      </c>
    </row>
    <row r="181" spans="1:25" x14ac:dyDescent="0.25">
      <c r="A181">
        <v>333</v>
      </c>
      <c r="B181">
        <v>339</v>
      </c>
      <c r="C181">
        <v>2110849042</v>
      </c>
      <c r="D181">
        <v>-52.334200000000003</v>
      </c>
      <c r="E181">
        <v>-26.554500000000001</v>
      </c>
      <c r="F181">
        <v>-52.3367</v>
      </c>
      <c r="G181">
        <v>-26.554500000000001</v>
      </c>
      <c r="H181">
        <v>7</v>
      </c>
      <c r="I181">
        <v>0.212312</v>
      </c>
      <c r="J181">
        <v>140</v>
      </c>
      <c r="K181">
        <v>1.5980000000000001</v>
      </c>
      <c r="L181">
        <v>0.52200000000000002</v>
      </c>
      <c r="M181">
        <v>1.772</v>
      </c>
      <c r="N181">
        <v>1.9790000000000001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W181" t="s">
        <v>345</v>
      </c>
      <c r="X181">
        <f t="shared" si="4"/>
        <v>0</v>
      </c>
      <c r="Y181">
        <f t="shared" si="5"/>
        <v>0</v>
      </c>
    </row>
    <row r="182" spans="1:25" x14ac:dyDescent="0.25">
      <c r="A182">
        <v>308</v>
      </c>
      <c r="B182">
        <v>313</v>
      </c>
      <c r="C182">
        <v>2110849032</v>
      </c>
      <c r="D182">
        <v>-52.353900000000003</v>
      </c>
      <c r="E182">
        <v>-26.565300000000001</v>
      </c>
      <c r="F182">
        <v>-52.356299999999997</v>
      </c>
      <c r="G182">
        <v>-26.563099999999999</v>
      </c>
      <c r="H182">
        <v>2</v>
      </c>
      <c r="I182">
        <v>0.27345799999999998</v>
      </c>
      <c r="J182">
        <v>140</v>
      </c>
      <c r="K182">
        <v>1.5980000000000001</v>
      </c>
      <c r="L182">
        <v>0.52200000000000002</v>
      </c>
      <c r="M182">
        <v>1.772</v>
      </c>
      <c r="N182">
        <v>1.9790000000000001</v>
      </c>
      <c r="O182">
        <v>0</v>
      </c>
      <c r="P182">
        <v>474</v>
      </c>
      <c r="Q182">
        <v>0</v>
      </c>
      <c r="R182">
        <v>0</v>
      </c>
      <c r="S182">
        <v>446</v>
      </c>
      <c r="T182">
        <v>0</v>
      </c>
      <c r="U182">
        <v>1</v>
      </c>
      <c r="V182">
        <v>0</v>
      </c>
      <c r="W182" t="s">
        <v>345</v>
      </c>
      <c r="X182">
        <f t="shared" si="4"/>
        <v>0.47399999999999998</v>
      </c>
      <c r="Y182">
        <f t="shared" si="5"/>
        <v>0.44600000000000001</v>
      </c>
    </row>
    <row r="183" spans="1:25" x14ac:dyDescent="0.25">
      <c r="A183">
        <v>308</v>
      </c>
      <c r="B183">
        <v>330</v>
      </c>
      <c r="C183">
        <v>2110849056</v>
      </c>
      <c r="D183">
        <v>-52.351300000000002</v>
      </c>
      <c r="E183">
        <v>-26.552199999999999</v>
      </c>
      <c r="F183">
        <v>-52.351300000000002</v>
      </c>
      <c r="G183">
        <v>-26.55</v>
      </c>
      <c r="H183">
        <v>2</v>
      </c>
      <c r="I183">
        <v>1.6399520000000001</v>
      </c>
      <c r="J183">
        <v>10</v>
      </c>
      <c r="K183">
        <v>13.841799999999999</v>
      </c>
      <c r="L183">
        <v>0.98819999999999997</v>
      </c>
      <c r="M183">
        <v>13.901</v>
      </c>
      <c r="N183">
        <v>0.98819999999999997</v>
      </c>
      <c r="O183">
        <v>0</v>
      </c>
      <c r="P183">
        <v>386</v>
      </c>
      <c r="Q183">
        <v>0</v>
      </c>
      <c r="R183">
        <v>0</v>
      </c>
      <c r="S183">
        <v>328.4</v>
      </c>
      <c r="T183">
        <v>0</v>
      </c>
      <c r="U183">
        <v>1</v>
      </c>
      <c r="V183">
        <v>0</v>
      </c>
      <c r="W183" t="s">
        <v>346</v>
      </c>
      <c r="X183">
        <f t="shared" si="4"/>
        <v>0.38600000000000001</v>
      </c>
      <c r="Y183">
        <f t="shared" si="5"/>
        <v>0.32839999999999997</v>
      </c>
    </row>
    <row r="184" spans="1:25" x14ac:dyDescent="0.25">
      <c r="A184">
        <v>309</v>
      </c>
      <c r="B184">
        <v>316</v>
      </c>
      <c r="C184">
        <v>2111078356</v>
      </c>
      <c r="D184">
        <v>-52.334299999999999</v>
      </c>
      <c r="E184">
        <v>-26.5611</v>
      </c>
      <c r="F184">
        <v>-52.334299999999999</v>
      </c>
      <c r="G184">
        <v>-26.563300000000002</v>
      </c>
      <c r="H184">
        <v>7</v>
      </c>
      <c r="I184">
        <v>3.2041E-2</v>
      </c>
      <c r="J184">
        <v>125</v>
      </c>
      <c r="K184">
        <v>1.504</v>
      </c>
      <c r="L184">
        <v>0.48599999999999999</v>
      </c>
      <c r="M184">
        <v>1.7030000000000001</v>
      </c>
      <c r="N184">
        <v>1.9430000000000001</v>
      </c>
      <c r="O184">
        <v>2879.2</v>
      </c>
      <c r="P184">
        <v>2879.2</v>
      </c>
      <c r="Q184">
        <v>2879.2</v>
      </c>
      <c r="R184">
        <v>2982</v>
      </c>
      <c r="S184">
        <v>2982</v>
      </c>
      <c r="T184">
        <v>2982</v>
      </c>
      <c r="U184">
        <v>1</v>
      </c>
      <c r="V184">
        <v>0</v>
      </c>
      <c r="W184" t="s">
        <v>348</v>
      </c>
      <c r="X184">
        <f t="shared" si="4"/>
        <v>8.6375999999999991</v>
      </c>
      <c r="Y184">
        <f t="shared" si="5"/>
        <v>8.9459999999999997</v>
      </c>
    </row>
    <row r="185" spans="1:25" x14ac:dyDescent="0.25">
      <c r="A185">
        <v>311</v>
      </c>
      <c r="B185">
        <v>319</v>
      </c>
      <c r="C185">
        <v>2110849035</v>
      </c>
      <c r="D185">
        <v>-52.331800000000001</v>
      </c>
      <c r="E185">
        <v>-26.558900000000001</v>
      </c>
      <c r="F185">
        <v>-52.331800000000001</v>
      </c>
      <c r="G185">
        <v>-26.556699999999999</v>
      </c>
      <c r="H185">
        <v>7</v>
      </c>
      <c r="I185">
        <v>3.6754000000000002E-2</v>
      </c>
      <c r="J185">
        <v>230</v>
      </c>
      <c r="K185">
        <v>0.7</v>
      </c>
      <c r="L185">
        <v>0.52</v>
      </c>
      <c r="M185">
        <v>0.874</v>
      </c>
      <c r="N185">
        <v>1.978</v>
      </c>
      <c r="O185">
        <v>1259.06666666667</v>
      </c>
      <c r="P185">
        <v>1259.06666666667</v>
      </c>
      <c r="Q185">
        <v>1259.06666666667</v>
      </c>
      <c r="R185">
        <v>1277.06666666667</v>
      </c>
      <c r="S185">
        <v>1277.06666666667</v>
      </c>
      <c r="T185">
        <v>1277.06666666667</v>
      </c>
      <c r="U185">
        <v>1</v>
      </c>
      <c r="V185">
        <v>0</v>
      </c>
      <c r="W185" t="s">
        <v>349</v>
      </c>
      <c r="X185">
        <f t="shared" si="4"/>
        <v>3.7772000000000099</v>
      </c>
      <c r="Y185">
        <f t="shared" si="5"/>
        <v>3.8312000000000097</v>
      </c>
    </row>
    <row r="186" spans="1:25" x14ac:dyDescent="0.25">
      <c r="A186">
        <v>319</v>
      </c>
      <c r="B186">
        <v>327</v>
      </c>
      <c r="C186">
        <v>2111133075</v>
      </c>
      <c r="D186">
        <v>-52.331800000000001</v>
      </c>
      <c r="E186">
        <v>-26.554500000000001</v>
      </c>
      <c r="F186">
        <v>-52.331800000000001</v>
      </c>
      <c r="G186">
        <v>-26.556699999999999</v>
      </c>
      <c r="H186">
        <v>7</v>
      </c>
      <c r="I186">
        <v>3.2252000000000003E-2</v>
      </c>
      <c r="J186">
        <v>165</v>
      </c>
      <c r="K186">
        <v>0.94799999999999995</v>
      </c>
      <c r="L186">
        <v>0.46800000000000003</v>
      </c>
      <c r="M186">
        <v>1.137</v>
      </c>
      <c r="N186">
        <v>1.9259999999999999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 t="s">
        <v>347</v>
      </c>
      <c r="X186">
        <f t="shared" si="4"/>
        <v>0</v>
      </c>
      <c r="Y186">
        <f t="shared" si="5"/>
        <v>0</v>
      </c>
    </row>
    <row r="187" spans="1:25" x14ac:dyDescent="0.25">
      <c r="A187">
        <v>311</v>
      </c>
      <c r="B187">
        <v>320</v>
      </c>
      <c r="C187" t="s">
        <v>203</v>
      </c>
      <c r="D187">
        <v>-52.331800000000001</v>
      </c>
      <c r="E187">
        <v>-26.558900000000001</v>
      </c>
      <c r="F187">
        <v>-52.3293999999999</v>
      </c>
      <c r="G187">
        <v>-26.556799999999999</v>
      </c>
      <c r="H187">
        <v>7</v>
      </c>
      <c r="I187">
        <v>7.8065999999999997E-2</v>
      </c>
      <c r="J187">
        <v>215</v>
      </c>
      <c r="K187">
        <v>0.60499999999999998</v>
      </c>
      <c r="L187">
        <v>0.45100000000000001</v>
      </c>
      <c r="M187">
        <v>0.77900000000000003</v>
      </c>
      <c r="N187">
        <v>1.917</v>
      </c>
      <c r="O187">
        <v>0</v>
      </c>
      <c r="P187">
        <v>3236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 t="s">
        <v>350</v>
      </c>
      <c r="X187">
        <f t="shared" si="4"/>
        <v>3.2360000000000002</v>
      </c>
      <c r="Y187">
        <f t="shared" si="5"/>
        <v>0</v>
      </c>
    </row>
    <row r="188" spans="1:25" x14ac:dyDescent="0.25">
      <c r="A188">
        <v>320</v>
      </c>
      <c r="B188">
        <v>334</v>
      </c>
      <c r="C188" t="s">
        <v>204</v>
      </c>
      <c r="D188">
        <v>-52.329300000000003</v>
      </c>
      <c r="E188">
        <v>-26.554600000000001</v>
      </c>
      <c r="F188">
        <v>-52.326900000000002</v>
      </c>
      <c r="G188">
        <v>-26.554600000000001</v>
      </c>
      <c r="H188">
        <v>7</v>
      </c>
      <c r="I188">
        <v>9.7075999999999996E-2</v>
      </c>
      <c r="J188">
        <v>215</v>
      </c>
      <c r="K188">
        <v>0.60499999999999998</v>
      </c>
      <c r="L188">
        <v>0.45100000000000001</v>
      </c>
      <c r="M188">
        <v>0.77900000000000003</v>
      </c>
      <c r="N188">
        <v>1.917</v>
      </c>
      <c r="O188">
        <v>1345.6</v>
      </c>
      <c r="P188">
        <v>1345.6</v>
      </c>
      <c r="Q188">
        <v>1345.6</v>
      </c>
      <c r="R188">
        <v>2049.0666666666698</v>
      </c>
      <c r="S188">
        <v>2049.0666666666698</v>
      </c>
      <c r="T188">
        <v>2049.0666666666698</v>
      </c>
      <c r="U188">
        <v>1</v>
      </c>
      <c r="V188">
        <v>0</v>
      </c>
      <c r="W188" t="s">
        <v>350</v>
      </c>
      <c r="X188">
        <f t="shared" si="4"/>
        <v>4.0367999999999995</v>
      </c>
      <c r="Y188">
        <f t="shared" si="5"/>
        <v>6.1472000000000095</v>
      </c>
    </row>
    <row r="189" spans="1:25" x14ac:dyDescent="0.25">
      <c r="A189">
        <v>334</v>
      </c>
      <c r="B189">
        <v>347</v>
      </c>
      <c r="C189">
        <v>2111078333</v>
      </c>
      <c r="D189">
        <v>-52.326900000000002</v>
      </c>
      <c r="E189">
        <v>-26.556799999999999</v>
      </c>
      <c r="F189">
        <v>-52.326900000000002</v>
      </c>
      <c r="G189">
        <v>-26.559000000000001</v>
      </c>
      <c r="H189">
        <v>1</v>
      </c>
      <c r="I189">
        <v>7.2456999999999994E-2</v>
      </c>
      <c r="J189">
        <v>140</v>
      </c>
      <c r="K189">
        <v>1.5980000000000001</v>
      </c>
      <c r="L189">
        <v>0.52200000000000002</v>
      </c>
      <c r="M189">
        <v>1.772</v>
      </c>
      <c r="N189">
        <v>1.9790000000000001</v>
      </c>
      <c r="O189">
        <v>2077.6</v>
      </c>
      <c r="P189">
        <v>0</v>
      </c>
      <c r="Q189">
        <v>0</v>
      </c>
      <c r="R189">
        <v>2262.4</v>
      </c>
      <c r="S189">
        <v>0</v>
      </c>
      <c r="T189">
        <v>0</v>
      </c>
      <c r="U189">
        <v>1</v>
      </c>
      <c r="V189">
        <v>0</v>
      </c>
      <c r="W189" t="s">
        <v>345</v>
      </c>
      <c r="X189">
        <f t="shared" si="4"/>
        <v>2.0775999999999999</v>
      </c>
      <c r="Y189">
        <f t="shared" si="5"/>
        <v>2.2624</v>
      </c>
    </row>
    <row r="190" spans="1:25" x14ac:dyDescent="0.25">
      <c r="A190">
        <v>317</v>
      </c>
      <c r="B190">
        <v>325</v>
      </c>
      <c r="C190">
        <v>2115842255</v>
      </c>
      <c r="D190">
        <v>-52.3293999999999</v>
      </c>
      <c r="E190">
        <v>-26.563400000000001</v>
      </c>
      <c r="F190">
        <v>-52.329500000000003</v>
      </c>
      <c r="G190">
        <v>-26.5656</v>
      </c>
      <c r="H190">
        <v>7</v>
      </c>
      <c r="I190">
        <v>3.1933000000000003E-2</v>
      </c>
      <c r="J190">
        <v>125</v>
      </c>
      <c r="K190">
        <v>1.504</v>
      </c>
      <c r="L190">
        <v>0.48599999999999999</v>
      </c>
      <c r="M190">
        <v>1.7030000000000001</v>
      </c>
      <c r="N190">
        <v>1.9430000000000001</v>
      </c>
      <c r="O190">
        <v>10169.0666666667</v>
      </c>
      <c r="P190">
        <v>10169.0666666667</v>
      </c>
      <c r="Q190">
        <v>10169.0666666667</v>
      </c>
      <c r="R190">
        <v>8149.6</v>
      </c>
      <c r="S190">
        <v>8149.6</v>
      </c>
      <c r="T190">
        <v>8149.6</v>
      </c>
      <c r="U190">
        <v>1</v>
      </c>
      <c r="V190">
        <v>0</v>
      </c>
      <c r="W190" t="s">
        <v>348</v>
      </c>
      <c r="X190">
        <f t="shared" si="4"/>
        <v>30.5072000000001</v>
      </c>
      <c r="Y190">
        <f t="shared" si="5"/>
        <v>24.448800000000002</v>
      </c>
    </row>
    <row r="191" spans="1:25" x14ac:dyDescent="0.25">
      <c r="A191">
        <v>324</v>
      </c>
      <c r="B191">
        <v>332</v>
      </c>
      <c r="C191">
        <v>2110848954</v>
      </c>
      <c r="D191">
        <v>-52.326999999999998</v>
      </c>
      <c r="E191">
        <v>-26.563400000000001</v>
      </c>
      <c r="F191">
        <v>-52.3245</v>
      </c>
      <c r="G191">
        <v>-26.563400000000001</v>
      </c>
      <c r="H191">
        <v>7</v>
      </c>
      <c r="I191">
        <v>8.3979999999999992E-3</v>
      </c>
      <c r="J191">
        <v>230</v>
      </c>
      <c r="K191">
        <v>0.7</v>
      </c>
      <c r="L191">
        <v>0.52</v>
      </c>
      <c r="M191">
        <v>0.874</v>
      </c>
      <c r="N191">
        <v>1.978</v>
      </c>
      <c r="O191">
        <v>5790.4</v>
      </c>
      <c r="P191">
        <v>5790.4</v>
      </c>
      <c r="Q191">
        <v>5790.4</v>
      </c>
      <c r="R191">
        <v>1625.06666666667</v>
      </c>
      <c r="S191">
        <v>1625.06666666667</v>
      </c>
      <c r="T191">
        <v>1625.06666666667</v>
      </c>
      <c r="U191">
        <v>1</v>
      </c>
      <c r="V191">
        <v>0</v>
      </c>
      <c r="W191" t="s">
        <v>349</v>
      </c>
      <c r="X191">
        <f t="shared" si="4"/>
        <v>17.371199999999998</v>
      </c>
      <c r="Y191">
        <f t="shared" si="5"/>
        <v>4.8752000000000102</v>
      </c>
    </row>
    <row r="192" spans="1:25" x14ac:dyDescent="0.25">
      <c r="A192">
        <v>329</v>
      </c>
      <c r="B192">
        <v>343</v>
      </c>
      <c r="C192">
        <v>1045360</v>
      </c>
      <c r="D192">
        <v>-52.375799999999998</v>
      </c>
      <c r="E192">
        <v>-26.554099999999998</v>
      </c>
      <c r="F192">
        <v>-52.378100000000003</v>
      </c>
      <c r="G192">
        <v>-26.545300000000001</v>
      </c>
      <c r="H192">
        <v>7</v>
      </c>
      <c r="I192">
        <v>1.7331529999999999</v>
      </c>
      <c r="J192">
        <v>140</v>
      </c>
      <c r="K192">
        <v>1.5980000000000001</v>
      </c>
      <c r="L192">
        <v>0.52200000000000002</v>
      </c>
      <c r="M192">
        <v>1.772</v>
      </c>
      <c r="N192">
        <v>1.9790000000000001</v>
      </c>
      <c r="O192">
        <v>8659.2000000000007</v>
      </c>
      <c r="P192">
        <v>8659.2000000000007</v>
      </c>
      <c r="Q192">
        <v>8659.2000000000007</v>
      </c>
      <c r="R192">
        <v>4638.6666666666697</v>
      </c>
      <c r="S192">
        <v>4638.6666666666697</v>
      </c>
      <c r="T192">
        <v>4638.6666666666697</v>
      </c>
      <c r="U192">
        <v>1</v>
      </c>
      <c r="V192">
        <v>0</v>
      </c>
      <c r="W192" t="s">
        <v>345</v>
      </c>
      <c r="X192">
        <f t="shared" si="4"/>
        <v>25.977600000000002</v>
      </c>
      <c r="Y192">
        <f t="shared" si="5"/>
        <v>13.916000000000009</v>
      </c>
    </row>
    <row r="193" spans="1:25" x14ac:dyDescent="0.25">
      <c r="A193">
        <v>343</v>
      </c>
      <c r="B193">
        <v>351</v>
      </c>
      <c r="C193">
        <v>2111252534</v>
      </c>
      <c r="D193">
        <v>-52.378100000000003</v>
      </c>
      <c r="E193">
        <v>-26.545300000000001</v>
      </c>
      <c r="F193">
        <v>-52.378100000000003</v>
      </c>
      <c r="G193">
        <v>-26.543099999999999</v>
      </c>
      <c r="H193">
        <v>7</v>
      </c>
      <c r="I193">
        <v>7.0629999999999998E-2</v>
      </c>
      <c r="J193">
        <v>140</v>
      </c>
      <c r="K193">
        <v>1.5980000000000001</v>
      </c>
      <c r="L193">
        <v>0.52200000000000002</v>
      </c>
      <c r="M193">
        <v>1.772</v>
      </c>
      <c r="N193">
        <v>1.9790000000000001</v>
      </c>
      <c r="O193">
        <v>0</v>
      </c>
      <c r="P193">
        <v>764.8</v>
      </c>
      <c r="Q193">
        <v>0</v>
      </c>
      <c r="R193">
        <v>0</v>
      </c>
      <c r="S193">
        <v>814</v>
      </c>
      <c r="T193">
        <v>0</v>
      </c>
      <c r="U193">
        <v>1</v>
      </c>
      <c r="V193">
        <v>0</v>
      </c>
      <c r="W193" t="s">
        <v>345</v>
      </c>
      <c r="X193">
        <f t="shared" si="4"/>
        <v>0.76479999999999992</v>
      </c>
      <c r="Y193">
        <f t="shared" si="5"/>
        <v>0.81399999999999995</v>
      </c>
    </row>
    <row r="194" spans="1:25" x14ac:dyDescent="0.25">
      <c r="A194">
        <v>351</v>
      </c>
      <c r="B194">
        <v>373</v>
      </c>
      <c r="C194">
        <v>2115834971</v>
      </c>
      <c r="D194">
        <v>-52.380499999999998</v>
      </c>
      <c r="E194">
        <v>-26.540900000000001</v>
      </c>
      <c r="F194">
        <v>-52.380499999999998</v>
      </c>
      <c r="G194">
        <v>-26.538699999999999</v>
      </c>
      <c r="H194">
        <v>7</v>
      </c>
      <c r="I194">
        <v>0.374303</v>
      </c>
      <c r="J194">
        <v>140</v>
      </c>
      <c r="K194">
        <v>1.5980000000000001</v>
      </c>
      <c r="L194">
        <v>0.52200000000000002</v>
      </c>
      <c r="M194">
        <v>1.772</v>
      </c>
      <c r="N194">
        <v>1.9790000000000001</v>
      </c>
      <c r="O194">
        <v>0</v>
      </c>
      <c r="P194">
        <v>20.399999999999999</v>
      </c>
      <c r="Q194">
        <v>0</v>
      </c>
      <c r="R194">
        <v>0</v>
      </c>
      <c r="S194">
        <v>148.4</v>
      </c>
      <c r="T194">
        <v>0</v>
      </c>
      <c r="U194">
        <v>1</v>
      </c>
      <c r="V194">
        <v>0</v>
      </c>
      <c r="W194" t="s">
        <v>345</v>
      </c>
      <c r="X194">
        <f t="shared" si="4"/>
        <v>2.0399999999999998E-2</v>
      </c>
      <c r="Y194">
        <f t="shared" si="5"/>
        <v>0.1484</v>
      </c>
    </row>
    <row r="195" spans="1:25" x14ac:dyDescent="0.25">
      <c r="A195">
        <v>373</v>
      </c>
      <c r="B195">
        <v>489</v>
      </c>
      <c r="C195">
        <v>2115845830</v>
      </c>
      <c r="D195">
        <v>-52.414499999999897</v>
      </c>
      <c r="E195">
        <v>-26.523</v>
      </c>
      <c r="F195">
        <v>-52.414499999999897</v>
      </c>
      <c r="G195">
        <v>-26.525200000000002</v>
      </c>
      <c r="H195">
        <v>2</v>
      </c>
      <c r="I195">
        <v>2.4926729999999999</v>
      </c>
      <c r="J195">
        <v>140</v>
      </c>
      <c r="K195">
        <v>1.5980000000000001</v>
      </c>
      <c r="L195">
        <v>0.52200000000000002</v>
      </c>
      <c r="M195">
        <v>1.772</v>
      </c>
      <c r="N195">
        <v>1.9790000000000001</v>
      </c>
      <c r="O195">
        <v>0</v>
      </c>
      <c r="P195">
        <v>46</v>
      </c>
      <c r="Q195">
        <v>0</v>
      </c>
      <c r="R195">
        <v>0</v>
      </c>
      <c r="S195">
        <v>94</v>
      </c>
      <c r="T195">
        <v>0</v>
      </c>
      <c r="U195">
        <v>1</v>
      </c>
      <c r="V195">
        <v>0</v>
      </c>
      <c r="W195" t="s">
        <v>345</v>
      </c>
      <c r="X195">
        <f t="shared" ref="X195:X258" si="6">IF((O195+P195+Q195)&lt;0,-(O195+P195+Q195)/1000,(O195+P195+Q195)/1000)</f>
        <v>4.5999999999999999E-2</v>
      </c>
      <c r="Y195">
        <f t="shared" ref="Y195:Y258" si="7">IF((R195+S195+T195)&lt;0,-(R195+S195+T195)/1000,(R195+S195+T195)/1000)</f>
        <v>9.4E-2</v>
      </c>
    </row>
    <row r="196" spans="1:25" x14ac:dyDescent="0.25">
      <c r="A196">
        <v>331</v>
      </c>
      <c r="B196">
        <v>338</v>
      </c>
      <c r="C196">
        <v>2115836176</v>
      </c>
      <c r="D196">
        <v>-52.326999999999998</v>
      </c>
      <c r="E196">
        <v>-26.5656</v>
      </c>
      <c r="F196">
        <v>-52.324599999999997</v>
      </c>
      <c r="G196">
        <v>-26.5656</v>
      </c>
      <c r="H196">
        <v>7</v>
      </c>
      <c r="I196">
        <v>2.7629000000000001E-2</v>
      </c>
      <c r="J196">
        <v>140</v>
      </c>
      <c r="K196">
        <v>1.5980000000000001</v>
      </c>
      <c r="L196">
        <v>0.52200000000000002</v>
      </c>
      <c r="M196">
        <v>1.772</v>
      </c>
      <c r="N196">
        <v>1.9790000000000001</v>
      </c>
      <c r="O196">
        <v>4867.6000000000004</v>
      </c>
      <c r="P196">
        <v>4867.6000000000004</v>
      </c>
      <c r="Q196">
        <v>4867.6000000000004</v>
      </c>
      <c r="R196">
        <v>4336.2666666666701</v>
      </c>
      <c r="S196">
        <v>4336.2666666666701</v>
      </c>
      <c r="T196">
        <v>4336.2666666666701</v>
      </c>
      <c r="U196">
        <v>1</v>
      </c>
      <c r="V196">
        <v>0</v>
      </c>
      <c r="W196" t="s">
        <v>345</v>
      </c>
      <c r="X196">
        <f t="shared" si="6"/>
        <v>14.6028</v>
      </c>
      <c r="Y196">
        <f t="shared" si="7"/>
        <v>13.00880000000001</v>
      </c>
    </row>
    <row r="197" spans="1:25" x14ac:dyDescent="0.25">
      <c r="A197">
        <v>338</v>
      </c>
      <c r="B197">
        <v>345</v>
      </c>
      <c r="C197">
        <v>2115836161</v>
      </c>
      <c r="D197">
        <v>-52.324599999999997</v>
      </c>
      <c r="E197">
        <v>-26.5656</v>
      </c>
      <c r="F197">
        <v>-52.322099999999999</v>
      </c>
      <c r="G197">
        <v>-26.567799999999998</v>
      </c>
      <c r="H197">
        <v>7</v>
      </c>
      <c r="I197">
        <v>2.9669000000000001E-2</v>
      </c>
      <c r="J197">
        <v>140</v>
      </c>
      <c r="K197">
        <v>1.5980000000000001</v>
      </c>
      <c r="L197">
        <v>0.52200000000000002</v>
      </c>
      <c r="M197">
        <v>1.772</v>
      </c>
      <c r="N197">
        <v>1.9790000000000001</v>
      </c>
      <c r="O197">
        <v>5032.3999999999996</v>
      </c>
      <c r="P197">
        <v>5032.3999999999996</v>
      </c>
      <c r="Q197">
        <v>5032.3999999999996</v>
      </c>
      <c r="R197">
        <v>6095.8666666666704</v>
      </c>
      <c r="S197">
        <v>6095.8666666666704</v>
      </c>
      <c r="T197">
        <v>6095.8666666666704</v>
      </c>
      <c r="U197">
        <v>1</v>
      </c>
      <c r="V197">
        <v>0</v>
      </c>
      <c r="W197" t="s">
        <v>345</v>
      </c>
      <c r="X197">
        <f t="shared" si="6"/>
        <v>15.097199999999999</v>
      </c>
      <c r="Y197">
        <f t="shared" si="7"/>
        <v>18.287600000000012</v>
      </c>
    </row>
    <row r="198" spans="1:25" x14ac:dyDescent="0.25">
      <c r="A198">
        <v>345</v>
      </c>
      <c r="B198">
        <v>353</v>
      </c>
      <c r="C198">
        <v>2115842561</v>
      </c>
      <c r="D198">
        <v>-52.322099999999999</v>
      </c>
      <c r="E198">
        <v>-26.567799999999998</v>
      </c>
      <c r="F198">
        <v>-52.319699999999997</v>
      </c>
      <c r="G198">
        <v>-26.5656</v>
      </c>
      <c r="H198">
        <v>7</v>
      </c>
      <c r="I198">
        <v>3.3501000000000003E-2</v>
      </c>
      <c r="J198">
        <v>140</v>
      </c>
      <c r="K198">
        <v>1.5980000000000001</v>
      </c>
      <c r="L198">
        <v>0.52200000000000002</v>
      </c>
      <c r="M198">
        <v>1.772</v>
      </c>
      <c r="N198">
        <v>1.9790000000000001</v>
      </c>
      <c r="O198">
        <v>3065.3333333333298</v>
      </c>
      <c r="P198">
        <v>3065.3333333333298</v>
      </c>
      <c r="Q198">
        <v>3065.3333333333298</v>
      </c>
      <c r="R198">
        <v>4445.2</v>
      </c>
      <c r="S198">
        <v>4445.2</v>
      </c>
      <c r="T198">
        <v>4445.2</v>
      </c>
      <c r="U198">
        <v>1</v>
      </c>
      <c r="V198">
        <v>0</v>
      </c>
      <c r="W198" t="s">
        <v>345</v>
      </c>
      <c r="X198">
        <f t="shared" si="6"/>
        <v>9.1959999999999891</v>
      </c>
      <c r="Y198">
        <f t="shared" si="7"/>
        <v>13.335599999999998</v>
      </c>
    </row>
    <row r="199" spans="1:25" x14ac:dyDescent="0.25">
      <c r="A199">
        <v>353</v>
      </c>
      <c r="B199">
        <v>361</v>
      </c>
      <c r="C199">
        <v>2110848977</v>
      </c>
      <c r="D199">
        <v>-52.319699999999997</v>
      </c>
      <c r="E199">
        <v>-26.5656</v>
      </c>
      <c r="F199">
        <v>-52.319600000000001</v>
      </c>
      <c r="G199">
        <v>-26.563400000000001</v>
      </c>
      <c r="H199">
        <v>7</v>
      </c>
      <c r="I199">
        <v>3.7532000000000003E-2</v>
      </c>
      <c r="J199">
        <v>140</v>
      </c>
      <c r="K199">
        <v>1.5980000000000001</v>
      </c>
      <c r="L199">
        <v>0.52200000000000002</v>
      </c>
      <c r="M199">
        <v>1.772</v>
      </c>
      <c r="N199">
        <v>1.9790000000000001</v>
      </c>
      <c r="O199">
        <v>0</v>
      </c>
      <c r="P199">
        <v>1876</v>
      </c>
      <c r="Q199">
        <v>0</v>
      </c>
      <c r="R199">
        <v>0</v>
      </c>
      <c r="S199">
        <v>2381.1999999999998</v>
      </c>
      <c r="T199">
        <v>0</v>
      </c>
      <c r="U199">
        <v>1</v>
      </c>
      <c r="V199">
        <v>0</v>
      </c>
      <c r="W199" t="s">
        <v>345</v>
      </c>
      <c r="X199">
        <f t="shared" si="6"/>
        <v>1.8759999999999999</v>
      </c>
      <c r="Y199">
        <f t="shared" si="7"/>
        <v>2.3811999999999998</v>
      </c>
    </row>
    <row r="200" spans="1:25" x14ac:dyDescent="0.25">
      <c r="A200">
        <v>361</v>
      </c>
      <c r="B200">
        <v>368</v>
      </c>
      <c r="C200">
        <v>2111072940</v>
      </c>
      <c r="D200">
        <v>-52.319600000000001</v>
      </c>
      <c r="E200">
        <v>-26.563400000000001</v>
      </c>
      <c r="F200">
        <v>-52.3171999999999</v>
      </c>
      <c r="G200">
        <v>-26.561299999999999</v>
      </c>
      <c r="H200">
        <v>2</v>
      </c>
      <c r="I200">
        <v>0.17635899999999999</v>
      </c>
      <c r="J200">
        <v>140</v>
      </c>
      <c r="K200">
        <v>1.5980000000000001</v>
      </c>
      <c r="L200">
        <v>0.52200000000000002</v>
      </c>
      <c r="M200">
        <v>1.772</v>
      </c>
      <c r="N200">
        <v>1.9790000000000001</v>
      </c>
      <c r="O200">
        <v>0</v>
      </c>
      <c r="P200">
        <v>322.39999999999998</v>
      </c>
      <c r="Q200">
        <v>0</v>
      </c>
      <c r="R200">
        <v>0</v>
      </c>
      <c r="S200">
        <v>322.8</v>
      </c>
      <c r="T200">
        <v>0</v>
      </c>
      <c r="U200">
        <v>1</v>
      </c>
      <c r="V200">
        <v>0</v>
      </c>
      <c r="W200" t="s">
        <v>345</v>
      </c>
      <c r="X200">
        <f t="shared" si="6"/>
        <v>0.32239999999999996</v>
      </c>
      <c r="Y200">
        <f t="shared" si="7"/>
        <v>0.32280000000000003</v>
      </c>
    </row>
    <row r="201" spans="1:25" x14ac:dyDescent="0.25">
      <c r="A201">
        <v>334</v>
      </c>
      <c r="B201">
        <v>341</v>
      </c>
      <c r="C201" t="s">
        <v>205</v>
      </c>
      <c r="D201">
        <v>-52.326900000000002</v>
      </c>
      <c r="E201">
        <v>-26.554600000000001</v>
      </c>
      <c r="F201">
        <v>-52.324399999999997</v>
      </c>
      <c r="G201">
        <v>-26.554600000000001</v>
      </c>
      <c r="H201">
        <v>7</v>
      </c>
      <c r="I201">
        <v>6.1488000000000001E-2</v>
      </c>
      <c r="J201">
        <v>215</v>
      </c>
      <c r="K201">
        <v>0.60499999999999998</v>
      </c>
      <c r="L201">
        <v>0.45100000000000001</v>
      </c>
      <c r="M201">
        <v>0.77900000000000003</v>
      </c>
      <c r="N201">
        <v>1.917</v>
      </c>
      <c r="O201">
        <v>0</v>
      </c>
      <c r="P201">
        <v>1103.2</v>
      </c>
      <c r="Q201">
        <v>0</v>
      </c>
      <c r="R201">
        <v>0</v>
      </c>
      <c r="S201">
        <v>1750</v>
      </c>
      <c r="T201">
        <v>0</v>
      </c>
      <c r="U201">
        <v>1</v>
      </c>
      <c r="V201">
        <v>0</v>
      </c>
      <c r="W201" t="s">
        <v>350</v>
      </c>
      <c r="X201">
        <f t="shared" si="6"/>
        <v>1.1032</v>
      </c>
      <c r="Y201">
        <f t="shared" si="7"/>
        <v>1.75</v>
      </c>
    </row>
    <row r="202" spans="1:25" x14ac:dyDescent="0.25">
      <c r="A202">
        <v>341</v>
      </c>
      <c r="B202">
        <v>363</v>
      </c>
      <c r="C202">
        <v>2115836288</v>
      </c>
      <c r="D202">
        <v>-52.322000000000003</v>
      </c>
      <c r="E202">
        <v>-26.552399999999999</v>
      </c>
      <c r="F202">
        <v>-52.3218999999999</v>
      </c>
      <c r="G202">
        <v>-26.5502</v>
      </c>
      <c r="H202">
        <v>7</v>
      </c>
      <c r="I202">
        <v>0.168489</v>
      </c>
      <c r="J202">
        <v>140</v>
      </c>
      <c r="K202">
        <v>1.5980000000000001</v>
      </c>
      <c r="L202">
        <v>0.52200000000000002</v>
      </c>
      <c r="M202">
        <v>1.772</v>
      </c>
      <c r="N202">
        <v>1.9790000000000001</v>
      </c>
      <c r="O202">
        <v>2357.6</v>
      </c>
      <c r="P202">
        <v>2357.6</v>
      </c>
      <c r="Q202">
        <v>2357.6</v>
      </c>
      <c r="R202">
        <v>1109.3333333333301</v>
      </c>
      <c r="S202">
        <v>1109.3333333333301</v>
      </c>
      <c r="T202">
        <v>1109.3333333333301</v>
      </c>
      <c r="U202">
        <v>1</v>
      </c>
      <c r="V202">
        <v>0</v>
      </c>
      <c r="W202" t="s">
        <v>345</v>
      </c>
      <c r="X202">
        <f t="shared" si="6"/>
        <v>7.0727999999999991</v>
      </c>
      <c r="Y202">
        <f t="shared" si="7"/>
        <v>3.3279999999999901</v>
      </c>
    </row>
    <row r="203" spans="1:25" x14ac:dyDescent="0.25">
      <c r="A203">
        <v>363</v>
      </c>
      <c r="B203">
        <v>375</v>
      </c>
      <c r="C203">
        <v>2110849543</v>
      </c>
      <c r="D203">
        <v>-52.3218999999999</v>
      </c>
      <c r="E203">
        <v>-26.547999999999998</v>
      </c>
      <c r="F203">
        <v>-52.3218999999999</v>
      </c>
      <c r="G203">
        <v>-26.5458</v>
      </c>
      <c r="H203">
        <v>7</v>
      </c>
      <c r="I203">
        <v>0.44767400000000002</v>
      </c>
      <c r="J203">
        <v>140</v>
      </c>
      <c r="K203">
        <v>1.5980000000000001</v>
      </c>
      <c r="L203">
        <v>0.52200000000000002</v>
      </c>
      <c r="M203">
        <v>1.772</v>
      </c>
      <c r="N203">
        <v>1.9790000000000001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 t="s">
        <v>345</v>
      </c>
      <c r="X203">
        <f t="shared" si="6"/>
        <v>0</v>
      </c>
      <c r="Y203">
        <f t="shared" si="7"/>
        <v>0</v>
      </c>
    </row>
    <row r="204" spans="1:25" x14ac:dyDescent="0.25">
      <c r="A204">
        <v>375</v>
      </c>
      <c r="B204">
        <v>385</v>
      </c>
      <c r="C204">
        <v>2110849545</v>
      </c>
      <c r="D204">
        <v>-52.324300000000001</v>
      </c>
      <c r="E204">
        <v>-26.5458</v>
      </c>
      <c r="F204">
        <v>-52.324399999999997</v>
      </c>
      <c r="G204">
        <v>-26.547999999999998</v>
      </c>
      <c r="H204">
        <v>7</v>
      </c>
      <c r="I204">
        <v>0.18187800000000001</v>
      </c>
      <c r="J204">
        <v>140</v>
      </c>
      <c r="K204">
        <v>1.5980000000000001</v>
      </c>
      <c r="L204">
        <v>0.52200000000000002</v>
      </c>
      <c r="M204">
        <v>1.772</v>
      </c>
      <c r="N204">
        <v>1.9790000000000001</v>
      </c>
      <c r="O204">
        <v>2</v>
      </c>
      <c r="P204">
        <v>0</v>
      </c>
      <c r="Q204">
        <v>0</v>
      </c>
      <c r="R204">
        <v>69.599999999999994</v>
      </c>
      <c r="S204">
        <v>0</v>
      </c>
      <c r="T204">
        <v>0</v>
      </c>
      <c r="U204">
        <v>1</v>
      </c>
      <c r="V204">
        <v>0</v>
      </c>
      <c r="W204" t="s">
        <v>345</v>
      </c>
      <c r="X204">
        <f t="shared" si="6"/>
        <v>2E-3</v>
      </c>
      <c r="Y204">
        <f t="shared" si="7"/>
        <v>6.9599999999999995E-2</v>
      </c>
    </row>
    <row r="205" spans="1:25" x14ac:dyDescent="0.25">
      <c r="A205">
        <v>338</v>
      </c>
      <c r="B205">
        <v>355</v>
      </c>
      <c r="C205">
        <v>2115836170</v>
      </c>
      <c r="D205">
        <v>-52.322099999999999</v>
      </c>
      <c r="E205">
        <v>-26.5656</v>
      </c>
      <c r="F205">
        <v>-52.322099999999999</v>
      </c>
      <c r="G205">
        <v>-26.563400000000001</v>
      </c>
      <c r="H205">
        <v>7</v>
      </c>
      <c r="I205">
        <v>6.9278999999999993E-2</v>
      </c>
      <c r="J205">
        <v>140</v>
      </c>
      <c r="K205">
        <v>1.5980000000000001</v>
      </c>
      <c r="L205">
        <v>0.52200000000000002</v>
      </c>
      <c r="M205">
        <v>1.772</v>
      </c>
      <c r="N205">
        <v>1.9790000000000001</v>
      </c>
      <c r="O205">
        <v>3688</v>
      </c>
      <c r="P205">
        <v>3688</v>
      </c>
      <c r="Q205">
        <v>3688</v>
      </c>
      <c r="R205">
        <v>4854.2666666666701</v>
      </c>
      <c r="S205">
        <v>4854.2666666666701</v>
      </c>
      <c r="T205">
        <v>4854.2666666666701</v>
      </c>
      <c r="U205">
        <v>1</v>
      </c>
      <c r="V205">
        <v>0</v>
      </c>
      <c r="W205" t="s">
        <v>345</v>
      </c>
      <c r="X205">
        <f t="shared" si="6"/>
        <v>11.064</v>
      </c>
      <c r="Y205">
        <f t="shared" si="7"/>
        <v>14.56280000000001</v>
      </c>
    </row>
    <row r="206" spans="1:25" x14ac:dyDescent="0.25">
      <c r="A206">
        <v>341</v>
      </c>
      <c r="B206">
        <v>364</v>
      </c>
      <c r="C206" t="s">
        <v>206</v>
      </c>
      <c r="D206">
        <v>-52.319499999999998</v>
      </c>
      <c r="E206">
        <v>-26.5547</v>
      </c>
      <c r="F206">
        <v>-52.317100000000003</v>
      </c>
      <c r="G206">
        <v>-26.5547</v>
      </c>
      <c r="H206">
        <v>7</v>
      </c>
      <c r="I206">
        <v>0.14795800000000001</v>
      </c>
      <c r="J206">
        <v>140</v>
      </c>
      <c r="K206">
        <v>1.5980000000000001</v>
      </c>
      <c r="L206">
        <v>0.52200000000000002</v>
      </c>
      <c r="M206">
        <v>1.772</v>
      </c>
      <c r="N206">
        <v>1.9790000000000001</v>
      </c>
      <c r="O206">
        <v>4854.2666666666701</v>
      </c>
      <c r="P206">
        <v>4854.2666666666701</v>
      </c>
      <c r="Q206">
        <v>4854.2666666666701</v>
      </c>
      <c r="R206">
        <v>0</v>
      </c>
      <c r="S206">
        <v>0</v>
      </c>
      <c r="T206">
        <v>0</v>
      </c>
      <c r="U206">
        <v>1</v>
      </c>
      <c r="V206">
        <v>0</v>
      </c>
      <c r="W206" t="s">
        <v>345</v>
      </c>
      <c r="X206">
        <f t="shared" si="6"/>
        <v>14.56280000000001</v>
      </c>
      <c r="Y206">
        <f t="shared" si="7"/>
        <v>0</v>
      </c>
    </row>
    <row r="207" spans="1:25" x14ac:dyDescent="0.25">
      <c r="A207">
        <v>364</v>
      </c>
      <c r="B207">
        <v>377</v>
      </c>
      <c r="C207" t="s">
        <v>207</v>
      </c>
      <c r="D207">
        <v>-52.317100000000003</v>
      </c>
      <c r="E207">
        <v>-26.552499999999998</v>
      </c>
      <c r="F207">
        <v>-52.314599999999999</v>
      </c>
      <c r="G207">
        <v>-26.552499999999998</v>
      </c>
      <c r="H207">
        <v>7</v>
      </c>
      <c r="I207">
        <v>0.133821</v>
      </c>
      <c r="J207">
        <v>215</v>
      </c>
      <c r="K207">
        <v>0.60499999999999998</v>
      </c>
      <c r="L207">
        <v>0.45100000000000001</v>
      </c>
      <c r="M207">
        <v>0.77900000000000003</v>
      </c>
      <c r="N207">
        <v>1.917</v>
      </c>
      <c r="O207">
        <v>4854.3999999999996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 t="s">
        <v>350</v>
      </c>
      <c r="X207">
        <f t="shared" si="6"/>
        <v>4.8544</v>
      </c>
      <c r="Y207">
        <f t="shared" si="7"/>
        <v>0</v>
      </c>
    </row>
    <row r="208" spans="1:25" x14ac:dyDescent="0.25">
      <c r="A208">
        <v>377</v>
      </c>
      <c r="B208">
        <v>418</v>
      </c>
      <c r="C208" t="s">
        <v>208</v>
      </c>
      <c r="D208">
        <v>-52.3048</v>
      </c>
      <c r="E208">
        <v>-26.548200000000001</v>
      </c>
      <c r="F208">
        <v>-52.3048</v>
      </c>
      <c r="G208">
        <v>-26.545999999999999</v>
      </c>
      <c r="H208">
        <v>7</v>
      </c>
      <c r="I208">
        <v>0.48361900000000002</v>
      </c>
      <c r="J208">
        <v>215</v>
      </c>
      <c r="K208">
        <v>0.60499999999999998</v>
      </c>
      <c r="L208">
        <v>0.45100000000000001</v>
      </c>
      <c r="M208">
        <v>0.77900000000000003</v>
      </c>
      <c r="N208">
        <v>1.917</v>
      </c>
      <c r="O208">
        <v>1274239.66666667</v>
      </c>
      <c r="P208">
        <v>1274239.66666667</v>
      </c>
      <c r="Q208">
        <v>1274239.66666667</v>
      </c>
      <c r="R208">
        <v>0</v>
      </c>
      <c r="S208">
        <v>0</v>
      </c>
      <c r="T208">
        <v>0</v>
      </c>
      <c r="U208">
        <v>1</v>
      </c>
      <c r="V208">
        <v>0</v>
      </c>
      <c r="W208" t="s">
        <v>350</v>
      </c>
      <c r="X208">
        <f t="shared" si="6"/>
        <v>3822.7190000000101</v>
      </c>
      <c r="Y208">
        <f t="shared" si="7"/>
        <v>0</v>
      </c>
    </row>
    <row r="209" spans="1:25" x14ac:dyDescent="0.25">
      <c r="A209">
        <v>345</v>
      </c>
      <c r="B209">
        <v>362</v>
      </c>
      <c r="C209">
        <v>8130768</v>
      </c>
      <c r="D209">
        <v>-52.322200000000002</v>
      </c>
      <c r="E209">
        <v>-26.57</v>
      </c>
      <c r="F209">
        <v>-52.319699999999997</v>
      </c>
      <c r="G209">
        <v>-26.57</v>
      </c>
      <c r="H209">
        <v>3</v>
      </c>
      <c r="I209">
        <v>0.192799</v>
      </c>
      <c r="J209">
        <v>165</v>
      </c>
      <c r="K209">
        <v>0.94799999999999995</v>
      </c>
      <c r="L209">
        <v>0.46800000000000003</v>
      </c>
      <c r="M209">
        <v>1.137</v>
      </c>
      <c r="N209">
        <v>1.9259999999999999</v>
      </c>
      <c r="O209">
        <v>0</v>
      </c>
      <c r="P209">
        <v>0</v>
      </c>
      <c r="Q209">
        <v>209.2</v>
      </c>
      <c r="R209">
        <v>0</v>
      </c>
      <c r="S209">
        <v>0</v>
      </c>
      <c r="T209">
        <v>436.8</v>
      </c>
      <c r="U209">
        <v>1</v>
      </c>
      <c r="V209">
        <v>0</v>
      </c>
      <c r="W209" t="s">
        <v>347</v>
      </c>
      <c r="X209">
        <f t="shared" si="6"/>
        <v>0.2092</v>
      </c>
      <c r="Y209">
        <f t="shared" si="7"/>
        <v>0.43680000000000002</v>
      </c>
    </row>
    <row r="210" spans="1:25" x14ac:dyDescent="0.25">
      <c r="A210">
        <v>363</v>
      </c>
      <c r="B210">
        <v>376</v>
      </c>
      <c r="C210">
        <v>2110849748</v>
      </c>
      <c r="D210">
        <v>-52.319499999999998</v>
      </c>
      <c r="E210">
        <v>-26.5503</v>
      </c>
      <c r="F210">
        <v>-52.319499999999998</v>
      </c>
      <c r="G210">
        <v>-26.552499999999998</v>
      </c>
      <c r="H210">
        <v>1</v>
      </c>
      <c r="I210">
        <v>9.2601000000000003E-2</v>
      </c>
      <c r="J210">
        <v>140</v>
      </c>
      <c r="K210">
        <v>1.5980000000000001</v>
      </c>
      <c r="L210">
        <v>0.52200000000000002</v>
      </c>
      <c r="M210">
        <v>1.772</v>
      </c>
      <c r="N210">
        <v>1.9790000000000001</v>
      </c>
      <c r="O210">
        <v>797.2</v>
      </c>
      <c r="P210">
        <v>0</v>
      </c>
      <c r="Q210">
        <v>0</v>
      </c>
      <c r="R210">
        <v>938.8</v>
      </c>
      <c r="S210">
        <v>0</v>
      </c>
      <c r="T210">
        <v>0</v>
      </c>
      <c r="U210">
        <v>1</v>
      </c>
      <c r="V210">
        <v>0</v>
      </c>
      <c r="W210" t="s">
        <v>345</v>
      </c>
      <c r="X210">
        <f t="shared" si="6"/>
        <v>0.79720000000000002</v>
      </c>
      <c r="Y210">
        <f t="shared" si="7"/>
        <v>0.93879999999999997</v>
      </c>
    </row>
    <row r="211" spans="1:25" x14ac:dyDescent="0.25">
      <c r="A211">
        <v>375</v>
      </c>
      <c r="B211">
        <v>391</v>
      </c>
      <c r="C211">
        <v>2110849148</v>
      </c>
      <c r="D211">
        <v>-52.324300000000001</v>
      </c>
      <c r="E211">
        <v>-26.541399999999999</v>
      </c>
      <c r="F211">
        <v>-52.326700000000002</v>
      </c>
      <c r="G211">
        <v>-26.539200000000001</v>
      </c>
      <c r="H211">
        <v>7</v>
      </c>
      <c r="I211">
        <v>0.74875899999999995</v>
      </c>
      <c r="J211">
        <v>140</v>
      </c>
      <c r="K211">
        <v>1.5980000000000001</v>
      </c>
      <c r="L211">
        <v>0.52200000000000002</v>
      </c>
      <c r="M211">
        <v>1.772</v>
      </c>
      <c r="N211">
        <v>1.9790000000000001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 t="s">
        <v>345</v>
      </c>
      <c r="X211">
        <f t="shared" si="6"/>
        <v>0</v>
      </c>
      <c r="Y211">
        <f t="shared" si="7"/>
        <v>0</v>
      </c>
    </row>
    <row r="212" spans="1:25" x14ac:dyDescent="0.25">
      <c r="A212">
        <v>391</v>
      </c>
      <c r="B212">
        <v>424</v>
      </c>
      <c r="C212">
        <v>7584582</v>
      </c>
      <c r="D212">
        <v>-52.343800000000002</v>
      </c>
      <c r="E212">
        <v>-26.539000000000001</v>
      </c>
      <c r="F212">
        <v>-52.3462999999999</v>
      </c>
      <c r="G212">
        <v>-26.539000000000001</v>
      </c>
      <c r="H212">
        <v>7</v>
      </c>
      <c r="I212">
        <v>1.671103</v>
      </c>
      <c r="J212">
        <v>140</v>
      </c>
      <c r="K212">
        <v>1.5980000000000001</v>
      </c>
      <c r="L212">
        <v>0.52200000000000002</v>
      </c>
      <c r="M212">
        <v>1.772</v>
      </c>
      <c r="N212">
        <v>1.9790000000000001</v>
      </c>
      <c r="O212">
        <v>6860.5333333333301</v>
      </c>
      <c r="P212">
        <v>6860.5333333333301</v>
      </c>
      <c r="Q212">
        <v>6860.5333333333301</v>
      </c>
      <c r="R212">
        <v>4704.2666666666701</v>
      </c>
      <c r="S212">
        <v>4704.2666666666701</v>
      </c>
      <c r="T212">
        <v>4704.2666666666701</v>
      </c>
      <c r="U212">
        <v>1</v>
      </c>
      <c r="V212">
        <v>0</v>
      </c>
      <c r="W212" t="s">
        <v>345</v>
      </c>
      <c r="X212">
        <f t="shared" si="6"/>
        <v>20.581599999999991</v>
      </c>
      <c r="Y212">
        <f t="shared" si="7"/>
        <v>14.112800000000011</v>
      </c>
    </row>
    <row r="213" spans="1:25" x14ac:dyDescent="0.25">
      <c r="A213">
        <v>391</v>
      </c>
      <c r="B213">
        <v>425</v>
      </c>
      <c r="C213">
        <v>2110849157</v>
      </c>
      <c r="D213">
        <v>-52.326500000000003</v>
      </c>
      <c r="E213">
        <v>-26.517199999999999</v>
      </c>
      <c r="F213">
        <v>-52.328800000000001</v>
      </c>
      <c r="G213">
        <v>-26.508400000000002</v>
      </c>
      <c r="H213">
        <v>7</v>
      </c>
      <c r="I213">
        <v>3.74315</v>
      </c>
      <c r="J213">
        <v>140</v>
      </c>
      <c r="K213">
        <v>1.5980000000000001</v>
      </c>
      <c r="L213">
        <v>0.52200000000000002</v>
      </c>
      <c r="M213">
        <v>1.772</v>
      </c>
      <c r="N213">
        <v>1.9790000000000001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 t="s">
        <v>345</v>
      </c>
      <c r="X213">
        <f t="shared" si="6"/>
        <v>0</v>
      </c>
      <c r="Y213">
        <f t="shared" si="7"/>
        <v>0</v>
      </c>
    </row>
    <row r="214" spans="1:25" x14ac:dyDescent="0.25">
      <c r="A214">
        <v>425</v>
      </c>
      <c r="B214">
        <v>452</v>
      </c>
      <c r="C214">
        <v>2110849156</v>
      </c>
      <c r="D214">
        <v>-52.328699999999998</v>
      </c>
      <c r="E214">
        <v>-26.501799999999999</v>
      </c>
      <c r="F214">
        <v>-52.331099999999999</v>
      </c>
      <c r="G214">
        <v>-26.497399999999999</v>
      </c>
      <c r="H214">
        <v>7</v>
      </c>
      <c r="I214">
        <v>1.2111989999999999</v>
      </c>
      <c r="J214">
        <v>140</v>
      </c>
      <c r="K214">
        <v>1.5980000000000001</v>
      </c>
      <c r="L214">
        <v>0.52200000000000002</v>
      </c>
      <c r="M214">
        <v>1.772</v>
      </c>
      <c r="N214">
        <v>1.9790000000000001</v>
      </c>
      <c r="O214">
        <v>99.3333333333333</v>
      </c>
      <c r="P214">
        <v>99.3333333333333</v>
      </c>
      <c r="Q214">
        <v>99.3333333333333</v>
      </c>
      <c r="R214">
        <v>89.733333333333405</v>
      </c>
      <c r="S214">
        <v>89.733333333333405</v>
      </c>
      <c r="T214">
        <v>89.733333333333405</v>
      </c>
      <c r="U214">
        <v>1</v>
      </c>
      <c r="V214">
        <v>0</v>
      </c>
      <c r="W214" t="s">
        <v>345</v>
      </c>
      <c r="X214">
        <f t="shared" si="6"/>
        <v>0.29799999999999988</v>
      </c>
      <c r="Y214">
        <f t="shared" si="7"/>
        <v>0.26920000000000022</v>
      </c>
    </row>
    <row r="215" spans="1:25" x14ac:dyDescent="0.25">
      <c r="A215">
        <v>452</v>
      </c>
      <c r="B215">
        <v>469</v>
      </c>
      <c r="C215">
        <v>2110849154</v>
      </c>
      <c r="D215">
        <v>-52.343299999999999</v>
      </c>
      <c r="E215">
        <v>-26.4907</v>
      </c>
      <c r="F215">
        <v>-52.345700000000001</v>
      </c>
      <c r="G215">
        <v>-26.490600000000001</v>
      </c>
      <c r="H215">
        <v>7</v>
      </c>
      <c r="I215">
        <v>1.5508850000000001</v>
      </c>
      <c r="J215">
        <v>140</v>
      </c>
      <c r="K215">
        <v>1.5980000000000001</v>
      </c>
      <c r="L215">
        <v>0.52200000000000002</v>
      </c>
      <c r="M215">
        <v>1.772</v>
      </c>
      <c r="N215">
        <v>1.9790000000000001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 t="s">
        <v>345</v>
      </c>
      <c r="X215">
        <f t="shared" si="6"/>
        <v>0</v>
      </c>
      <c r="Y215">
        <f t="shared" si="7"/>
        <v>0</v>
      </c>
    </row>
    <row r="216" spans="1:25" x14ac:dyDescent="0.25">
      <c r="A216">
        <v>469</v>
      </c>
      <c r="B216">
        <v>515</v>
      </c>
      <c r="C216">
        <v>2110849165</v>
      </c>
      <c r="D216">
        <v>-52.340600000000002</v>
      </c>
      <c r="E216">
        <v>-26.475300000000001</v>
      </c>
      <c r="F216">
        <v>-52.335700000000003</v>
      </c>
      <c r="G216">
        <v>-26.475300000000001</v>
      </c>
      <c r="H216">
        <v>7</v>
      </c>
      <c r="I216">
        <v>1.9631110000000001</v>
      </c>
      <c r="J216">
        <v>140</v>
      </c>
      <c r="K216">
        <v>1.5980000000000001</v>
      </c>
      <c r="L216">
        <v>0.52200000000000002</v>
      </c>
      <c r="M216">
        <v>1.772</v>
      </c>
      <c r="N216">
        <v>1.9790000000000001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 t="s">
        <v>345</v>
      </c>
      <c r="X216">
        <f t="shared" si="6"/>
        <v>0</v>
      </c>
      <c r="Y216">
        <f t="shared" si="7"/>
        <v>0</v>
      </c>
    </row>
    <row r="217" spans="1:25" x14ac:dyDescent="0.25">
      <c r="A217">
        <v>515</v>
      </c>
      <c r="B217">
        <v>527</v>
      </c>
      <c r="C217">
        <v>2110849169</v>
      </c>
      <c r="D217">
        <v>-52.338099999999997</v>
      </c>
      <c r="E217">
        <v>-26.468699999999998</v>
      </c>
      <c r="F217">
        <v>-52.343000000000004</v>
      </c>
      <c r="G217">
        <v>-26.4665</v>
      </c>
      <c r="H217">
        <v>2</v>
      </c>
      <c r="I217">
        <v>1.021962</v>
      </c>
      <c r="J217">
        <v>10</v>
      </c>
      <c r="K217">
        <v>13.841799999999999</v>
      </c>
      <c r="L217">
        <v>0.98819999999999997</v>
      </c>
      <c r="M217">
        <v>13.901</v>
      </c>
      <c r="N217">
        <v>0.98819999999999997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 t="s">
        <v>346</v>
      </c>
      <c r="X217">
        <f t="shared" si="6"/>
        <v>0</v>
      </c>
      <c r="Y217">
        <f t="shared" si="7"/>
        <v>0</v>
      </c>
    </row>
    <row r="218" spans="1:25" x14ac:dyDescent="0.25">
      <c r="A218">
        <v>527</v>
      </c>
      <c r="B218">
        <v>532</v>
      </c>
      <c r="C218">
        <v>2110849168</v>
      </c>
      <c r="D218">
        <v>-52.343000000000004</v>
      </c>
      <c r="E218">
        <v>-26.4665</v>
      </c>
      <c r="F218">
        <v>-52.345399999999998</v>
      </c>
      <c r="G218">
        <v>-26.464200000000002</v>
      </c>
      <c r="H218">
        <v>2</v>
      </c>
      <c r="I218">
        <v>0.31321300000000002</v>
      </c>
      <c r="J218">
        <v>10</v>
      </c>
      <c r="K218">
        <v>13.841799999999999</v>
      </c>
      <c r="L218">
        <v>0.98819999999999997</v>
      </c>
      <c r="M218">
        <v>13.901</v>
      </c>
      <c r="N218">
        <v>0.98819999999999997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0</v>
      </c>
      <c r="W218" t="s">
        <v>346</v>
      </c>
      <c r="X218">
        <f t="shared" si="6"/>
        <v>0</v>
      </c>
      <c r="Y218">
        <f t="shared" si="7"/>
        <v>0</v>
      </c>
    </row>
    <row r="219" spans="1:25" x14ac:dyDescent="0.25">
      <c r="A219">
        <v>532</v>
      </c>
      <c r="B219">
        <v>536</v>
      </c>
      <c r="C219">
        <v>2110849166</v>
      </c>
      <c r="D219">
        <v>-52.345399999999998</v>
      </c>
      <c r="E219">
        <v>-26.464200000000002</v>
      </c>
      <c r="F219">
        <v>-52.3477999999999</v>
      </c>
      <c r="G219">
        <v>-26.464200000000002</v>
      </c>
      <c r="H219">
        <v>2</v>
      </c>
      <c r="I219">
        <v>9.9697999999999995E-2</v>
      </c>
      <c r="J219">
        <v>10</v>
      </c>
      <c r="K219">
        <v>13.841799999999999</v>
      </c>
      <c r="L219">
        <v>0.98819999999999997</v>
      </c>
      <c r="M219">
        <v>13.901</v>
      </c>
      <c r="N219">
        <v>0.98819999999999997</v>
      </c>
      <c r="O219">
        <v>0</v>
      </c>
      <c r="P219">
        <v>94</v>
      </c>
      <c r="Q219">
        <v>0</v>
      </c>
      <c r="R219">
        <v>0</v>
      </c>
      <c r="S219">
        <v>120.4</v>
      </c>
      <c r="T219">
        <v>0</v>
      </c>
      <c r="U219">
        <v>1</v>
      </c>
      <c r="V219">
        <v>0</v>
      </c>
      <c r="W219" t="s">
        <v>346</v>
      </c>
      <c r="X219">
        <f t="shared" si="6"/>
        <v>9.4E-2</v>
      </c>
      <c r="Y219">
        <f t="shared" si="7"/>
        <v>0.12040000000000001</v>
      </c>
    </row>
    <row r="220" spans="1:25" x14ac:dyDescent="0.25">
      <c r="A220">
        <v>401</v>
      </c>
      <c r="B220">
        <v>407</v>
      </c>
      <c r="C220">
        <v>2110849515</v>
      </c>
      <c r="D220">
        <v>-52.378500000000003</v>
      </c>
      <c r="E220">
        <v>-26.580500000000001</v>
      </c>
      <c r="F220">
        <v>-52.376100000000001</v>
      </c>
      <c r="G220">
        <v>-26.580500000000001</v>
      </c>
      <c r="H220">
        <v>2</v>
      </c>
      <c r="I220">
        <v>0.22612699999999999</v>
      </c>
      <c r="J220">
        <v>10</v>
      </c>
      <c r="K220">
        <v>13.841799999999999</v>
      </c>
      <c r="L220">
        <v>0.98819999999999997</v>
      </c>
      <c r="M220">
        <v>13.901</v>
      </c>
      <c r="N220">
        <v>0.98819999999999997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 t="s">
        <v>346</v>
      </c>
      <c r="X220">
        <f t="shared" si="6"/>
        <v>0</v>
      </c>
      <c r="Y220">
        <f t="shared" si="7"/>
        <v>0</v>
      </c>
    </row>
    <row r="221" spans="1:25" x14ac:dyDescent="0.25">
      <c r="A221">
        <v>407</v>
      </c>
      <c r="B221">
        <v>429</v>
      </c>
      <c r="C221">
        <v>1042583</v>
      </c>
      <c r="D221">
        <v>-52.378599999999999</v>
      </c>
      <c r="E221">
        <v>-26.584900000000001</v>
      </c>
      <c r="F221">
        <v>-52.383499999999998</v>
      </c>
      <c r="G221">
        <v>-26.589200000000002</v>
      </c>
      <c r="H221">
        <v>2</v>
      </c>
      <c r="I221">
        <v>1.1310290000000001</v>
      </c>
      <c r="J221">
        <v>140</v>
      </c>
      <c r="K221">
        <v>1.5980000000000001</v>
      </c>
      <c r="L221">
        <v>0.52200000000000002</v>
      </c>
      <c r="M221">
        <v>1.772</v>
      </c>
      <c r="N221">
        <v>1.9790000000000001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 t="s">
        <v>345</v>
      </c>
      <c r="X221">
        <f t="shared" si="6"/>
        <v>0</v>
      </c>
      <c r="Y221">
        <f t="shared" si="7"/>
        <v>0</v>
      </c>
    </row>
    <row r="222" spans="1:25" x14ac:dyDescent="0.25">
      <c r="A222">
        <v>429</v>
      </c>
      <c r="B222">
        <v>437</v>
      </c>
      <c r="C222">
        <v>2110849516</v>
      </c>
      <c r="D222">
        <v>-52.383499999999998</v>
      </c>
      <c r="E222">
        <v>-26.589200000000002</v>
      </c>
      <c r="F222">
        <v>-52.386000000000003</v>
      </c>
      <c r="G222">
        <v>-26.589200000000002</v>
      </c>
      <c r="H222">
        <v>2</v>
      </c>
      <c r="I222">
        <v>0.198881</v>
      </c>
      <c r="J222">
        <v>140</v>
      </c>
      <c r="K222">
        <v>1.5980000000000001</v>
      </c>
      <c r="L222">
        <v>0.52200000000000002</v>
      </c>
      <c r="M222">
        <v>1.772</v>
      </c>
      <c r="N222">
        <v>1.9790000000000001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0</v>
      </c>
      <c r="W222" t="s">
        <v>345</v>
      </c>
      <c r="X222">
        <f t="shared" si="6"/>
        <v>0</v>
      </c>
      <c r="Y222">
        <f t="shared" si="7"/>
        <v>0</v>
      </c>
    </row>
    <row r="223" spans="1:25" x14ac:dyDescent="0.25">
      <c r="A223">
        <v>407</v>
      </c>
      <c r="B223">
        <v>414</v>
      </c>
      <c r="C223">
        <v>2110940928</v>
      </c>
      <c r="D223">
        <v>-52.376100000000001</v>
      </c>
      <c r="E223">
        <v>-26.580500000000001</v>
      </c>
      <c r="F223">
        <v>-52.3736999999999</v>
      </c>
      <c r="G223">
        <v>-26.582699999999999</v>
      </c>
      <c r="H223">
        <v>2</v>
      </c>
      <c r="I223">
        <v>0.51043799999999995</v>
      </c>
      <c r="J223">
        <v>10</v>
      </c>
      <c r="K223">
        <v>13.841799999999999</v>
      </c>
      <c r="L223">
        <v>0.98819999999999997</v>
      </c>
      <c r="M223">
        <v>13.901</v>
      </c>
      <c r="N223">
        <v>0.98819999999999997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 t="s">
        <v>346</v>
      </c>
      <c r="X223">
        <f t="shared" si="6"/>
        <v>0</v>
      </c>
      <c r="Y223">
        <f t="shared" si="7"/>
        <v>0</v>
      </c>
    </row>
    <row r="224" spans="1:25" x14ac:dyDescent="0.25">
      <c r="A224">
        <v>414</v>
      </c>
      <c r="B224">
        <v>438</v>
      </c>
      <c r="C224">
        <v>2110849061</v>
      </c>
      <c r="D224">
        <v>-52.3688</v>
      </c>
      <c r="E224">
        <v>-26.585000000000001</v>
      </c>
      <c r="F224">
        <v>-52.366300000000003</v>
      </c>
      <c r="G224">
        <v>-26.582799999999999</v>
      </c>
      <c r="H224">
        <v>2</v>
      </c>
      <c r="I224">
        <v>0.563971</v>
      </c>
      <c r="J224">
        <v>10</v>
      </c>
      <c r="K224">
        <v>13.841799999999999</v>
      </c>
      <c r="L224">
        <v>0.98819999999999997</v>
      </c>
      <c r="M224">
        <v>13.901</v>
      </c>
      <c r="N224">
        <v>0.98819999999999997</v>
      </c>
      <c r="O224">
        <v>0</v>
      </c>
      <c r="P224">
        <v>204.8</v>
      </c>
      <c r="Q224">
        <v>0</v>
      </c>
      <c r="R224">
        <v>0</v>
      </c>
      <c r="S224">
        <v>456.8</v>
      </c>
      <c r="T224">
        <v>0</v>
      </c>
      <c r="U224">
        <v>1</v>
      </c>
      <c r="V224">
        <v>0</v>
      </c>
      <c r="W224" t="s">
        <v>346</v>
      </c>
      <c r="X224">
        <f t="shared" si="6"/>
        <v>0.20480000000000001</v>
      </c>
      <c r="Y224">
        <f t="shared" si="7"/>
        <v>0.45679999999999998</v>
      </c>
    </row>
    <row r="225" spans="1:25" x14ac:dyDescent="0.25">
      <c r="A225">
        <v>418</v>
      </c>
      <c r="B225">
        <v>427</v>
      </c>
      <c r="C225" t="s">
        <v>209</v>
      </c>
      <c r="D225">
        <v>-52.3048</v>
      </c>
      <c r="E225">
        <v>-26.545999999999999</v>
      </c>
      <c r="F225">
        <v>-52.3048</v>
      </c>
      <c r="G225">
        <v>-26.543800000000001</v>
      </c>
      <c r="H225">
        <v>7</v>
      </c>
      <c r="I225">
        <v>9.4349000000000002E-2</v>
      </c>
      <c r="J225">
        <v>165</v>
      </c>
      <c r="K225">
        <v>0.94799999999999995</v>
      </c>
      <c r="L225">
        <v>0.46800000000000003</v>
      </c>
      <c r="M225">
        <v>1.137</v>
      </c>
      <c r="N225">
        <v>1.9259999999999999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 t="s">
        <v>347</v>
      </c>
      <c r="X225">
        <f t="shared" si="6"/>
        <v>0</v>
      </c>
      <c r="Y225">
        <f t="shared" si="7"/>
        <v>0</v>
      </c>
    </row>
    <row r="226" spans="1:25" x14ac:dyDescent="0.25">
      <c r="A226">
        <v>427</v>
      </c>
      <c r="B226">
        <v>454</v>
      </c>
      <c r="C226" t="s">
        <v>210</v>
      </c>
      <c r="D226">
        <v>-52.314500000000002</v>
      </c>
      <c r="E226">
        <v>-26.543700000000001</v>
      </c>
      <c r="F226">
        <v>-52.319400000000002</v>
      </c>
      <c r="G226">
        <v>-26.543700000000001</v>
      </c>
      <c r="H226">
        <v>7</v>
      </c>
      <c r="I226">
        <v>1.3188869999999999</v>
      </c>
      <c r="J226">
        <v>140</v>
      </c>
      <c r="K226">
        <v>1.5980000000000001</v>
      </c>
      <c r="L226">
        <v>0.52200000000000002</v>
      </c>
      <c r="M226">
        <v>1.772</v>
      </c>
      <c r="N226">
        <v>1.9790000000000001</v>
      </c>
      <c r="O226">
        <v>3236.13333333333</v>
      </c>
      <c r="P226">
        <v>3236.13333333333</v>
      </c>
      <c r="Q226">
        <v>3236.13333333333</v>
      </c>
      <c r="R226">
        <v>0</v>
      </c>
      <c r="S226">
        <v>0</v>
      </c>
      <c r="T226">
        <v>0</v>
      </c>
      <c r="U226">
        <v>1</v>
      </c>
      <c r="V226">
        <v>0</v>
      </c>
      <c r="W226" t="s">
        <v>345</v>
      </c>
      <c r="X226">
        <f t="shared" si="6"/>
        <v>9.7083999999999904</v>
      </c>
      <c r="Y226">
        <f t="shared" si="7"/>
        <v>0</v>
      </c>
    </row>
    <row r="227" spans="1:25" x14ac:dyDescent="0.25">
      <c r="A227">
        <v>425</v>
      </c>
      <c r="B227">
        <v>453</v>
      </c>
      <c r="C227">
        <v>443770</v>
      </c>
      <c r="D227">
        <v>-52.336199999999998</v>
      </c>
      <c r="E227">
        <v>-26.517099999999999</v>
      </c>
      <c r="F227">
        <v>-52.338700000000003</v>
      </c>
      <c r="G227">
        <v>-26.517099999999999</v>
      </c>
      <c r="H227">
        <v>7</v>
      </c>
      <c r="I227">
        <v>1.351361</v>
      </c>
      <c r="J227">
        <v>140</v>
      </c>
      <c r="K227">
        <v>1.5980000000000001</v>
      </c>
      <c r="L227">
        <v>0.52200000000000002</v>
      </c>
      <c r="M227">
        <v>1.772</v>
      </c>
      <c r="N227">
        <v>1.9790000000000001</v>
      </c>
      <c r="O227">
        <v>146.80000000000001</v>
      </c>
      <c r="P227">
        <v>0</v>
      </c>
      <c r="Q227">
        <v>0</v>
      </c>
      <c r="R227">
        <v>218.8</v>
      </c>
      <c r="S227">
        <v>0</v>
      </c>
      <c r="T227">
        <v>0</v>
      </c>
      <c r="U227">
        <v>1</v>
      </c>
      <c r="V227">
        <v>0</v>
      </c>
      <c r="W227" t="s">
        <v>345</v>
      </c>
      <c r="X227">
        <f t="shared" si="6"/>
        <v>0.14680000000000001</v>
      </c>
      <c r="Y227">
        <f t="shared" si="7"/>
        <v>0.21880000000000002</v>
      </c>
    </row>
    <row r="228" spans="1:25" x14ac:dyDescent="0.25">
      <c r="A228">
        <v>453</v>
      </c>
      <c r="B228">
        <v>465</v>
      </c>
      <c r="C228">
        <v>2110858951</v>
      </c>
      <c r="D228">
        <v>-52.343600000000002</v>
      </c>
      <c r="E228">
        <v>-26.5214</v>
      </c>
      <c r="F228">
        <v>-52.348500000000001</v>
      </c>
      <c r="G228">
        <v>-26.523599999999998</v>
      </c>
      <c r="H228">
        <v>2</v>
      </c>
      <c r="I228">
        <v>1.268502</v>
      </c>
      <c r="J228">
        <v>140</v>
      </c>
      <c r="K228">
        <v>1.5980000000000001</v>
      </c>
      <c r="L228">
        <v>0.52200000000000002</v>
      </c>
      <c r="M228">
        <v>1.772</v>
      </c>
      <c r="N228">
        <v>1.9790000000000001</v>
      </c>
      <c r="O228">
        <v>0</v>
      </c>
      <c r="P228">
        <v>158</v>
      </c>
      <c r="Q228">
        <v>0</v>
      </c>
      <c r="R228">
        <v>0</v>
      </c>
      <c r="S228">
        <v>293.2</v>
      </c>
      <c r="T228">
        <v>0</v>
      </c>
      <c r="U228">
        <v>1</v>
      </c>
      <c r="V228">
        <v>0</v>
      </c>
      <c r="W228" t="s">
        <v>345</v>
      </c>
      <c r="X228">
        <f t="shared" si="6"/>
        <v>0.158</v>
      </c>
      <c r="Y228">
        <f t="shared" si="7"/>
        <v>0.29320000000000002</v>
      </c>
    </row>
    <row r="229" spans="1:25" x14ac:dyDescent="0.25">
      <c r="A229">
        <v>465</v>
      </c>
      <c r="B229">
        <v>477</v>
      </c>
      <c r="C229">
        <v>2110849162</v>
      </c>
      <c r="D229">
        <v>-52.353499999999897</v>
      </c>
      <c r="E229">
        <v>-26.527899999999999</v>
      </c>
      <c r="F229">
        <v>-52.353499999999897</v>
      </c>
      <c r="G229">
        <v>-26.530100000000001</v>
      </c>
      <c r="H229">
        <v>2</v>
      </c>
      <c r="I229">
        <v>0.82965699999999998</v>
      </c>
      <c r="J229">
        <v>140</v>
      </c>
      <c r="K229">
        <v>1.5980000000000001</v>
      </c>
      <c r="L229">
        <v>0.52200000000000002</v>
      </c>
      <c r="M229">
        <v>1.772</v>
      </c>
      <c r="N229">
        <v>1.9790000000000001</v>
      </c>
      <c r="O229">
        <v>0</v>
      </c>
      <c r="P229">
        <v>15.2</v>
      </c>
      <c r="Q229">
        <v>0</v>
      </c>
      <c r="R229">
        <v>0</v>
      </c>
      <c r="S229">
        <v>76.8</v>
      </c>
      <c r="T229">
        <v>0</v>
      </c>
      <c r="U229">
        <v>1</v>
      </c>
      <c r="V229">
        <v>0</v>
      </c>
      <c r="W229" t="s">
        <v>345</v>
      </c>
      <c r="X229">
        <f t="shared" si="6"/>
        <v>1.52E-2</v>
      </c>
      <c r="Y229">
        <f t="shared" si="7"/>
        <v>7.6799999999999993E-2</v>
      </c>
    </row>
    <row r="230" spans="1:25" x14ac:dyDescent="0.25">
      <c r="A230">
        <v>427</v>
      </c>
      <c r="B230">
        <v>455</v>
      </c>
      <c r="C230" t="s">
        <v>211</v>
      </c>
      <c r="D230">
        <v>-52.294899999999998</v>
      </c>
      <c r="E230">
        <v>-26.5395</v>
      </c>
      <c r="F230">
        <v>-52.29</v>
      </c>
      <c r="G230">
        <v>-26.537299999999998</v>
      </c>
      <c r="H230">
        <v>7</v>
      </c>
      <c r="I230">
        <v>1.3689709999999999</v>
      </c>
      <c r="J230">
        <v>140</v>
      </c>
      <c r="K230">
        <v>1.5980000000000001</v>
      </c>
      <c r="L230">
        <v>0.52200000000000002</v>
      </c>
      <c r="M230">
        <v>1.772</v>
      </c>
      <c r="N230">
        <v>1.9790000000000001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 t="s">
        <v>345</v>
      </c>
      <c r="X230">
        <f t="shared" si="6"/>
        <v>0</v>
      </c>
      <c r="Y230">
        <f t="shared" si="7"/>
        <v>0</v>
      </c>
    </row>
    <row r="231" spans="1:25" x14ac:dyDescent="0.25">
      <c r="A231">
        <v>455</v>
      </c>
      <c r="B231">
        <v>466</v>
      </c>
      <c r="C231" t="s">
        <v>212</v>
      </c>
      <c r="D231">
        <v>-52.287500000000001</v>
      </c>
      <c r="E231">
        <v>-26.5352</v>
      </c>
      <c r="F231">
        <v>-52.2851</v>
      </c>
      <c r="G231">
        <v>-26.533000000000001</v>
      </c>
      <c r="H231">
        <v>7</v>
      </c>
      <c r="I231">
        <v>0.82189800000000002</v>
      </c>
      <c r="J231">
        <v>140</v>
      </c>
      <c r="K231">
        <v>1.5980000000000001</v>
      </c>
      <c r="L231">
        <v>0.52200000000000002</v>
      </c>
      <c r="M231">
        <v>1.772</v>
      </c>
      <c r="N231">
        <v>1.9790000000000001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0</v>
      </c>
      <c r="W231" t="s">
        <v>345</v>
      </c>
      <c r="X231">
        <f t="shared" si="6"/>
        <v>0</v>
      </c>
      <c r="Y231">
        <f t="shared" si="7"/>
        <v>0</v>
      </c>
    </row>
    <row r="232" spans="1:25" x14ac:dyDescent="0.25">
      <c r="A232">
        <v>466</v>
      </c>
      <c r="B232">
        <v>478</v>
      </c>
      <c r="C232" t="s">
        <v>213</v>
      </c>
      <c r="D232">
        <v>-52.282600000000002</v>
      </c>
      <c r="E232">
        <v>-26.530799999999999</v>
      </c>
      <c r="F232">
        <v>-52.282600000000002</v>
      </c>
      <c r="G232">
        <v>-26.533000000000001</v>
      </c>
      <c r="H232">
        <v>7</v>
      </c>
      <c r="I232">
        <v>0.32605000000000001</v>
      </c>
      <c r="J232">
        <v>140</v>
      </c>
      <c r="K232">
        <v>1.5980000000000001</v>
      </c>
      <c r="L232">
        <v>0.52200000000000002</v>
      </c>
      <c r="M232">
        <v>1.772</v>
      </c>
      <c r="N232">
        <v>1.9790000000000001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</v>
      </c>
      <c r="V232">
        <v>0</v>
      </c>
      <c r="W232" t="s">
        <v>345</v>
      </c>
      <c r="X232">
        <f t="shared" si="6"/>
        <v>0</v>
      </c>
      <c r="Y232">
        <f t="shared" si="7"/>
        <v>0</v>
      </c>
    </row>
    <row r="233" spans="1:25" x14ac:dyDescent="0.25">
      <c r="A233">
        <v>478</v>
      </c>
      <c r="B233">
        <v>485</v>
      </c>
      <c r="C233" t="s">
        <v>214</v>
      </c>
      <c r="D233">
        <v>-52.282600000000002</v>
      </c>
      <c r="E233">
        <v>-26.533000000000001</v>
      </c>
      <c r="F233">
        <v>-52.280200000000001</v>
      </c>
      <c r="G233">
        <v>-26.5352</v>
      </c>
      <c r="H233">
        <v>7</v>
      </c>
      <c r="I233">
        <v>0.35438700000000001</v>
      </c>
      <c r="J233">
        <v>140</v>
      </c>
      <c r="K233">
        <v>1.5980000000000001</v>
      </c>
      <c r="L233">
        <v>0.52200000000000002</v>
      </c>
      <c r="M233">
        <v>1.772</v>
      </c>
      <c r="N233">
        <v>1.9790000000000001</v>
      </c>
      <c r="O233">
        <v>12135.6</v>
      </c>
      <c r="P233">
        <v>12135.6</v>
      </c>
      <c r="Q233">
        <v>12135.6</v>
      </c>
      <c r="R233">
        <v>0</v>
      </c>
      <c r="S233">
        <v>0</v>
      </c>
      <c r="T233">
        <v>0</v>
      </c>
      <c r="U233">
        <v>1</v>
      </c>
      <c r="V233">
        <v>0</v>
      </c>
      <c r="W233" t="s">
        <v>345</v>
      </c>
      <c r="X233">
        <f t="shared" si="6"/>
        <v>36.406800000000004</v>
      </c>
      <c r="Y233">
        <f t="shared" si="7"/>
        <v>0</v>
      </c>
    </row>
    <row r="234" spans="1:25" x14ac:dyDescent="0.25">
      <c r="A234">
        <v>485</v>
      </c>
      <c r="B234">
        <v>497</v>
      </c>
      <c r="C234" t="s">
        <v>215</v>
      </c>
      <c r="D234">
        <v>-52.280200000000001</v>
      </c>
      <c r="E234">
        <v>-26.537400000000002</v>
      </c>
      <c r="F234">
        <v>-52.277799999999999</v>
      </c>
      <c r="G234">
        <v>-26.537400000000002</v>
      </c>
      <c r="H234">
        <v>7</v>
      </c>
      <c r="I234">
        <v>0.25780599999999998</v>
      </c>
      <c r="J234">
        <v>140</v>
      </c>
      <c r="K234">
        <v>1.5980000000000001</v>
      </c>
      <c r="L234">
        <v>0.52200000000000002</v>
      </c>
      <c r="M234">
        <v>1.772</v>
      </c>
      <c r="N234">
        <v>1.9790000000000001</v>
      </c>
      <c r="O234">
        <v>24271.200000000001</v>
      </c>
      <c r="P234">
        <v>24271.200000000001</v>
      </c>
      <c r="Q234">
        <v>24271.200000000001</v>
      </c>
      <c r="R234">
        <v>0</v>
      </c>
      <c r="S234">
        <v>0</v>
      </c>
      <c r="T234">
        <v>0</v>
      </c>
      <c r="U234">
        <v>1</v>
      </c>
      <c r="V234">
        <v>0</v>
      </c>
      <c r="W234" t="s">
        <v>345</v>
      </c>
      <c r="X234">
        <f t="shared" si="6"/>
        <v>72.813600000000008</v>
      </c>
      <c r="Y234">
        <f t="shared" si="7"/>
        <v>0</v>
      </c>
    </row>
    <row r="235" spans="1:25" x14ac:dyDescent="0.25">
      <c r="A235">
        <v>497</v>
      </c>
      <c r="B235">
        <v>503</v>
      </c>
      <c r="C235" t="s">
        <v>216</v>
      </c>
      <c r="D235">
        <v>-52.277799999999999</v>
      </c>
      <c r="E235">
        <v>-26.537400000000002</v>
      </c>
      <c r="F235">
        <v>-52.277799999999999</v>
      </c>
      <c r="G235">
        <v>-26.5396</v>
      </c>
      <c r="H235">
        <v>7</v>
      </c>
      <c r="I235">
        <v>5.5454000000000003E-2</v>
      </c>
      <c r="J235">
        <v>140</v>
      </c>
      <c r="K235">
        <v>1.5980000000000001</v>
      </c>
      <c r="L235">
        <v>0.52200000000000002</v>
      </c>
      <c r="M235">
        <v>1.772</v>
      </c>
      <c r="N235">
        <v>1.9790000000000001</v>
      </c>
      <c r="O235">
        <v>3236.13333333333</v>
      </c>
      <c r="P235">
        <v>3236.13333333333</v>
      </c>
      <c r="Q235">
        <v>3236.13333333333</v>
      </c>
      <c r="R235">
        <v>0</v>
      </c>
      <c r="S235">
        <v>0</v>
      </c>
      <c r="T235">
        <v>0</v>
      </c>
      <c r="U235">
        <v>1</v>
      </c>
      <c r="V235">
        <v>0</v>
      </c>
      <c r="W235" t="s">
        <v>345</v>
      </c>
      <c r="X235">
        <f t="shared" si="6"/>
        <v>9.7083999999999904</v>
      </c>
      <c r="Y235">
        <f t="shared" si="7"/>
        <v>0</v>
      </c>
    </row>
    <row r="236" spans="1:25" x14ac:dyDescent="0.25">
      <c r="A236">
        <v>455</v>
      </c>
      <c r="B236">
        <v>480</v>
      </c>
      <c r="C236" t="s">
        <v>217</v>
      </c>
      <c r="D236">
        <v>-52.287599999999998</v>
      </c>
      <c r="E236">
        <v>-26.543900000000001</v>
      </c>
      <c r="F236">
        <v>-52.285200000000003</v>
      </c>
      <c r="G236">
        <v>-26.548400000000001</v>
      </c>
      <c r="H236">
        <v>1</v>
      </c>
      <c r="I236">
        <v>1.4452609999999999</v>
      </c>
      <c r="J236">
        <v>140</v>
      </c>
      <c r="K236">
        <v>1.5980000000000001</v>
      </c>
      <c r="L236">
        <v>0.52200000000000002</v>
      </c>
      <c r="M236">
        <v>1.772</v>
      </c>
      <c r="N236">
        <v>1.9790000000000001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0</v>
      </c>
      <c r="W236" t="s">
        <v>345</v>
      </c>
      <c r="X236">
        <f t="shared" si="6"/>
        <v>0</v>
      </c>
      <c r="Y236">
        <f t="shared" si="7"/>
        <v>0</v>
      </c>
    </row>
    <row r="237" spans="1:25" x14ac:dyDescent="0.25">
      <c r="A237">
        <v>480</v>
      </c>
      <c r="B237">
        <v>488</v>
      </c>
      <c r="C237" t="s">
        <v>218</v>
      </c>
      <c r="D237">
        <v>-52.285200000000003</v>
      </c>
      <c r="E237">
        <v>-26.548400000000001</v>
      </c>
      <c r="F237">
        <v>-52.282800000000002</v>
      </c>
      <c r="G237">
        <v>-26.552800000000001</v>
      </c>
      <c r="H237">
        <v>1</v>
      </c>
      <c r="I237">
        <v>0.43075999999999998</v>
      </c>
      <c r="J237">
        <v>140</v>
      </c>
      <c r="K237">
        <v>1.5980000000000001</v>
      </c>
      <c r="L237">
        <v>0.52200000000000002</v>
      </c>
      <c r="M237">
        <v>1.772</v>
      </c>
      <c r="N237">
        <v>1.9790000000000001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0</v>
      </c>
      <c r="W237" t="s">
        <v>345</v>
      </c>
      <c r="X237">
        <f t="shared" si="6"/>
        <v>0</v>
      </c>
      <c r="Y237">
        <f t="shared" si="7"/>
        <v>0</v>
      </c>
    </row>
    <row r="238" spans="1:25" x14ac:dyDescent="0.25">
      <c r="A238">
        <v>488</v>
      </c>
      <c r="B238">
        <v>495</v>
      </c>
      <c r="C238" t="s">
        <v>219</v>
      </c>
      <c r="D238">
        <v>-52.282800000000002</v>
      </c>
      <c r="E238">
        <v>-26.552800000000001</v>
      </c>
      <c r="F238">
        <v>-52.277999999999999</v>
      </c>
      <c r="G238">
        <v>-26.557200000000002</v>
      </c>
      <c r="H238">
        <v>1</v>
      </c>
      <c r="I238">
        <v>0.55450600000000005</v>
      </c>
      <c r="J238">
        <v>140</v>
      </c>
      <c r="K238">
        <v>1.5980000000000001</v>
      </c>
      <c r="L238">
        <v>0.52200000000000002</v>
      </c>
      <c r="M238">
        <v>1.772</v>
      </c>
      <c r="N238">
        <v>1.9790000000000001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 t="s">
        <v>345</v>
      </c>
      <c r="X238">
        <f t="shared" si="6"/>
        <v>0</v>
      </c>
      <c r="Y238">
        <f t="shared" si="7"/>
        <v>0</v>
      </c>
    </row>
    <row r="239" spans="1:25" x14ac:dyDescent="0.25">
      <c r="A239">
        <v>495</v>
      </c>
      <c r="B239">
        <v>501</v>
      </c>
      <c r="C239" t="s">
        <v>220</v>
      </c>
      <c r="D239">
        <v>-52.277999999999999</v>
      </c>
      <c r="E239">
        <v>-26.557200000000002</v>
      </c>
      <c r="F239">
        <v>-52.278100000000002</v>
      </c>
      <c r="G239">
        <v>-26.563800000000001</v>
      </c>
      <c r="H239">
        <v>1</v>
      </c>
      <c r="I239">
        <v>0.74678</v>
      </c>
      <c r="J239">
        <v>140</v>
      </c>
      <c r="K239">
        <v>1.5980000000000001</v>
      </c>
      <c r="L239">
        <v>0.52200000000000002</v>
      </c>
      <c r="M239">
        <v>1.772</v>
      </c>
      <c r="N239">
        <v>1.9790000000000001</v>
      </c>
      <c r="O239">
        <v>3236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 t="s">
        <v>345</v>
      </c>
      <c r="X239">
        <f t="shared" si="6"/>
        <v>3.2360000000000002</v>
      </c>
      <c r="Y239">
        <f t="shared" si="7"/>
        <v>0</v>
      </c>
    </row>
    <row r="240" spans="1:25" x14ac:dyDescent="0.25">
      <c r="A240">
        <v>466</v>
      </c>
      <c r="B240">
        <v>487</v>
      </c>
      <c r="C240" t="s">
        <v>221</v>
      </c>
      <c r="D240">
        <v>-52.282600000000002</v>
      </c>
      <c r="E240">
        <v>-26.528600000000001</v>
      </c>
      <c r="F240">
        <v>-52.282499999999999</v>
      </c>
      <c r="G240">
        <v>-26.521999999999998</v>
      </c>
      <c r="H240">
        <v>7</v>
      </c>
      <c r="I240">
        <v>1.3093159999999999</v>
      </c>
      <c r="J240">
        <v>140</v>
      </c>
      <c r="K240">
        <v>1.5980000000000001</v>
      </c>
      <c r="L240">
        <v>0.52200000000000002</v>
      </c>
      <c r="M240">
        <v>1.772</v>
      </c>
      <c r="N240">
        <v>1.9790000000000001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 t="s">
        <v>345</v>
      </c>
      <c r="X240">
        <f t="shared" si="6"/>
        <v>0</v>
      </c>
      <c r="Y240">
        <f t="shared" si="7"/>
        <v>0</v>
      </c>
    </row>
    <row r="241" spans="1:25" x14ac:dyDescent="0.25">
      <c r="A241">
        <v>487</v>
      </c>
      <c r="B241">
        <v>513</v>
      </c>
      <c r="C241" t="s">
        <v>222</v>
      </c>
      <c r="D241">
        <v>-52.292099999999998</v>
      </c>
      <c r="E241">
        <v>-26.506499999999999</v>
      </c>
      <c r="F241">
        <v>-52.294499999999999</v>
      </c>
      <c r="G241">
        <v>-26.504300000000001</v>
      </c>
      <c r="H241">
        <v>7</v>
      </c>
      <c r="I241">
        <v>2.1477189999999999</v>
      </c>
      <c r="J241">
        <v>140</v>
      </c>
      <c r="K241">
        <v>1.5980000000000001</v>
      </c>
      <c r="L241">
        <v>0.52200000000000002</v>
      </c>
      <c r="M241">
        <v>1.772</v>
      </c>
      <c r="N241">
        <v>1.9790000000000001</v>
      </c>
      <c r="O241">
        <v>3236.13333333333</v>
      </c>
      <c r="P241">
        <v>3236.13333333333</v>
      </c>
      <c r="Q241">
        <v>3236.13333333333</v>
      </c>
      <c r="R241">
        <v>0</v>
      </c>
      <c r="S241">
        <v>0</v>
      </c>
      <c r="T241">
        <v>0</v>
      </c>
      <c r="U241">
        <v>1</v>
      </c>
      <c r="V241">
        <v>0</v>
      </c>
      <c r="W241" t="s">
        <v>345</v>
      </c>
      <c r="X241">
        <f t="shared" si="6"/>
        <v>9.7083999999999904</v>
      </c>
      <c r="Y241">
        <f t="shared" si="7"/>
        <v>0</v>
      </c>
    </row>
    <row r="242" spans="1:25" x14ac:dyDescent="0.25">
      <c r="A242">
        <v>469</v>
      </c>
      <c r="B242">
        <v>476</v>
      </c>
      <c r="C242">
        <v>2111230547</v>
      </c>
      <c r="D242">
        <v>-52.345700000000001</v>
      </c>
      <c r="E242">
        <v>-26.490600000000001</v>
      </c>
      <c r="F242">
        <v>-52.3506</v>
      </c>
      <c r="G242">
        <v>-26.492799999999999</v>
      </c>
      <c r="H242">
        <v>7</v>
      </c>
      <c r="I242">
        <v>0.58307799999999999</v>
      </c>
      <c r="J242">
        <v>140</v>
      </c>
      <c r="K242">
        <v>1.5980000000000001</v>
      </c>
      <c r="L242">
        <v>0.52200000000000002</v>
      </c>
      <c r="M242">
        <v>1.772</v>
      </c>
      <c r="N242">
        <v>1.9790000000000001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 t="s">
        <v>345</v>
      </c>
      <c r="X242">
        <f t="shared" si="6"/>
        <v>0</v>
      </c>
      <c r="Y242">
        <f t="shared" si="7"/>
        <v>0</v>
      </c>
    </row>
    <row r="243" spans="1:25" x14ac:dyDescent="0.25">
      <c r="A243">
        <v>476</v>
      </c>
      <c r="B243">
        <v>483</v>
      </c>
      <c r="C243">
        <v>401225</v>
      </c>
      <c r="D243">
        <v>-52.3506</v>
      </c>
      <c r="E243">
        <v>-26.492799999999999</v>
      </c>
      <c r="F243">
        <v>-52.353099999999998</v>
      </c>
      <c r="G243">
        <v>-26.495000000000001</v>
      </c>
      <c r="H243">
        <v>7</v>
      </c>
      <c r="I243">
        <v>0.190109</v>
      </c>
      <c r="J243">
        <v>140</v>
      </c>
      <c r="K243">
        <v>1.5980000000000001</v>
      </c>
      <c r="L243">
        <v>0.52200000000000002</v>
      </c>
      <c r="M243">
        <v>1.772</v>
      </c>
      <c r="N243">
        <v>1.9790000000000001</v>
      </c>
      <c r="O243">
        <v>326.39999999999998</v>
      </c>
      <c r="P243">
        <v>326.39999999999998</v>
      </c>
      <c r="Q243">
        <v>326.39999999999998</v>
      </c>
      <c r="R243">
        <v>213.46666666666701</v>
      </c>
      <c r="S243">
        <v>213.46666666666701</v>
      </c>
      <c r="T243">
        <v>213.46666666666701</v>
      </c>
      <c r="U243">
        <v>1</v>
      </c>
      <c r="V243">
        <v>0</v>
      </c>
      <c r="W243" t="s">
        <v>345</v>
      </c>
      <c r="X243">
        <f t="shared" si="6"/>
        <v>0.97919999999999996</v>
      </c>
      <c r="Y243">
        <f t="shared" si="7"/>
        <v>0.64040000000000097</v>
      </c>
    </row>
    <row r="244" spans="1:25" x14ac:dyDescent="0.25">
      <c r="A244">
        <v>476</v>
      </c>
      <c r="B244">
        <v>484</v>
      </c>
      <c r="C244">
        <v>481244</v>
      </c>
      <c r="D244">
        <v>-52.3506</v>
      </c>
      <c r="E244">
        <v>-26.492799999999999</v>
      </c>
      <c r="F244">
        <v>-52.3506</v>
      </c>
      <c r="G244">
        <v>-26.495000000000001</v>
      </c>
      <c r="H244">
        <v>7</v>
      </c>
      <c r="I244">
        <v>0.14685899999999999</v>
      </c>
      <c r="J244">
        <v>140</v>
      </c>
      <c r="K244">
        <v>1.5980000000000001</v>
      </c>
      <c r="L244">
        <v>0.52200000000000002</v>
      </c>
      <c r="M244">
        <v>1.772</v>
      </c>
      <c r="N244">
        <v>1.9790000000000001</v>
      </c>
      <c r="O244">
        <v>141.86666666666699</v>
      </c>
      <c r="P244">
        <v>141.86666666666699</v>
      </c>
      <c r="Q244">
        <v>141.86666666666699</v>
      </c>
      <c r="R244">
        <v>98.133333333333297</v>
      </c>
      <c r="S244">
        <v>98.133333333333297</v>
      </c>
      <c r="T244">
        <v>98.133333333333297</v>
      </c>
      <c r="U244">
        <v>1</v>
      </c>
      <c r="V244">
        <v>0</v>
      </c>
      <c r="W244" t="s">
        <v>345</v>
      </c>
      <c r="X244">
        <f t="shared" si="6"/>
        <v>0.42560000000000092</v>
      </c>
      <c r="Y244">
        <f t="shared" si="7"/>
        <v>0.29439999999999988</v>
      </c>
    </row>
    <row r="245" spans="1:25" x14ac:dyDescent="0.25">
      <c r="A245">
        <v>478</v>
      </c>
      <c r="B245">
        <v>512</v>
      </c>
      <c r="C245" t="s">
        <v>223</v>
      </c>
      <c r="D245">
        <v>-52.258000000000003</v>
      </c>
      <c r="E245">
        <v>-26.52</v>
      </c>
      <c r="F245">
        <v>-52.255600000000001</v>
      </c>
      <c r="G245">
        <v>-26.52</v>
      </c>
      <c r="H245">
        <v>7</v>
      </c>
      <c r="I245">
        <v>3.2615630000000002</v>
      </c>
      <c r="J245">
        <v>140</v>
      </c>
      <c r="K245">
        <v>1.5980000000000001</v>
      </c>
      <c r="L245">
        <v>0.52200000000000002</v>
      </c>
      <c r="M245">
        <v>1.772</v>
      </c>
      <c r="N245">
        <v>1.9790000000000001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0</v>
      </c>
      <c r="W245" t="s">
        <v>345</v>
      </c>
      <c r="X245">
        <f t="shared" si="6"/>
        <v>0</v>
      </c>
      <c r="Y245">
        <f t="shared" si="7"/>
        <v>0</v>
      </c>
    </row>
    <row r="246" spans="1:25" x14ac:dyDescent="0.25">
      <c r="A246">
        <v>512</v>
      </c>
      <c r="B246">
        <v>516</v>
      </c>
      <c r="C246" t="s">
        <v>224</v>
      </c>
      <c r="D246">
        <v>-52.255600000000001</v>
      </c>
      <c r="E246">
        <v>-26.52</v>
      </c>
      <c r="F246">
        <v>-52.253100000000003</v>
      </c>
      <c r="G246">
        <v>-26.517900000000001</v>
      </c>
      <c r="H246">
        <v>7</v>
      </c>
      <c r="I246">
        <v>0.150531</v>
      </c>
      <c r="J246">
        <v>140</v>
      </c>
      <c r="K246">
        <v>1.5980000000000001</v>
      </c>
      <c r="L246">
        <v>0.52200000000000002</v>
      </c>
      <c r="M246">
        <v>1.772</v>
      </c>
      <c r="N246">
        <v>1.9790000000000001</v>
      </c>
      <c r="O246">
        <v>16180.8</v>
      </c>
      <c r="P246">
        <v>16180.8</v>
      </c>
      <c r="Q246">
        <v>16180.8</v>
      </c>
      <c r="R246">
        <v>0</v>
      </c>
      <c r="S246">
        <v>0</v>
      </c>
      <c r="T246">
        <v>0</v>
      </c>
      <c r="U246">
        <v>1</v>
      </c>
      <c r="V246">
        <v>0</v>
      </c>
      <c r="W246" t="s">
        <v>345</v>
      </c>
      <c r="X246">
        <f t="shared" si="6"/>
        <v>48.542399999999994</v>
      </c>
      <c r="Y246">
        <f t="shared" si="7"/>
        <v>0</v>
      </c>
    </row>
    <row r="247" spans="1:25" x14ac:dyDescent="0.25">
      <c r="A247">
        <v>487</v>
      </c>
      <c r="B247">
        <v>514</v>
      </c>
      <c r="C247" t="s">
        <v>225</v>
      </c>
      <c r="D247">
        <v>-52.2774</v>
      </c>
      <c r="E247">
        <v>-26.506699999999999</v>
      </c>
      <c r="F247">
        <v>-52.272500000000001</v>
      </c>
      <c r="G247">
        <v>-26.502300000000002</v>
      </c>
      <c r="H247">
        <v>7</v>
      </c>
      <c r="I247">
        <v>2.3081909999999999</v>
      </c>
      <c r="J247">
        <v>140</v>
      </c>
      <c r="K247">
        <v>1.5980000000000001</v>
      </c>
      <c r="L247">
        <v>0.52200000000000002</v>
      </c>
      <c r="M247">
        <v>1.772</v>
      </c>
      <c r="N247">
        <v>1.9790000000000001</v>
      </c>
      <c r="O247">
        <v>3236.13333333333</v>
      </c>
      <c r="P247">
        <v>3236.13333333333</v>
      </c>
      <c r="Q247">
        <v>3236.13333333333</v>
      </c>
      <c r="R247">
        <v>0</v>
      </c>
      <c r="S247">
        <v>0</v>
      </c>
      <c r="T247">
        <v>0</v>
      </c>
      <c r="U247">
        <v>1</v>
      </c>
      <c r="V247">
        <v>0</v>
      </c>
      <c r="W247" t="s">
        <v>345</v>
      </c>
      <c r="X247">
        <f t="shared" si="6"/>
        <v>9.7083999999999904</v>
      </c>
      <c r="Y247">
        <f t="shared" si="7"/>
        <v>0</v>
      </c>
    </row>
    <row r="248" spans="1:25" x14ac:dyDescent="0.25">
      <c r="A248">
        <v>512</v>
      </c>
      <c r="B248">
        <v>525</v>
      </c>
      <c r="C248" t="s">
        <v>226</v>
      </c>
      <c r="D248">
        <v>-52.255499999999998</v>
      </c>
      <c r="E248">
        <v>-26.511199999999999</v>
      </c>
      <c r="F248">
        <v>-52.250599999999999</v>
      </c>
      <c r="G248">
        <v>-26.5091</v>
      </c>
      <c r="H248">
        <v>2</v>
      </c>
      <c r="I248">
        <v>1.26675</v>
      </c>
      <c r="J248">
        <v>140</v>
      </c>
      <c r="K248">
        <v>1.5980000000000001</v>
      </c>
      <c r="L248">
        <v>0.52200000000000002</v>
      </c>
      <c r="M248">
        <v>1.772</v>
      </c>
      <c r="N248">
        <v>1.9790000000000001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0</v>
      </c>
      <c r="W248" t="s">
        <v>345</v>
      </c>
      <c r="X248">
        <f t="shared" si="6"/>
        <v>0</v>
      </c>
      <c r="Y248">
        <f t="shared" si="7"/>
        <v>0</v>
      </c>
    </row>
    <row r="249" spans="1:25" x14ac:dyDescent="0.25">
      <c r="A249">
        <v>525</v>
      </c>
      <c r="B249">
        <v>529</v>
      </c>
      <c r="C249" t="s">
        <v>227</v>
      </c>
      <c r="D249">
        <v>-52.250599999999999</v>
      </c>
      <c r="E249">
        <v>-26.5091</v>
      </c>
      <c r="F249">
        <v>-52.253</v>
      </c>
      <c r="G249">
        <v>-26.5091</v>
      </c>
      <c r="H249">
        <v>2</v>
      </c>
      <c r="I249">
        <v>0.150065</v>
      </c>
      <c r="J249">
        <v>10</v>
      </c>
      <c r="K249">
        <v>13.841799999999999</v>
      </c>
      <c r="L249">
        <v>0.98819999999999997</v>
      </c>
      <c r="M249">
        <v>13.901</v>
      </c>
      <c r="N249">
        <v>0.98819999999999997</v>
      </c>
      <c r="O249">
        <v>0</v>
      </c>
      <c r="P249">
        <v>4854.3999999999996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0</v>
      </c>
      <c r="W249" t="s">
        <v>346</v>
      </c>
      <c r="X249">
        <f t="shared" si="6"/>
        <v>4.8544</v>
      </c>
      <c r="Y249">
        <f t="shared" si="7"/>
        <v>0</v>
      </c>
    </row>
    <row r="250" spans="1:25" x14ac:dyDescent="0.25">
      <c r="A250">
        <v>512</v>
      </c>
      <c r="B250">
        <v>522</v>
      </c>
      <c r="C250" t="s">
        <v>228</v>
      </c>
      <c r="D250">
        <v>-52.253100000000003</v>
      </c>
      <c r="E250">
        <v>-26.520099999999999</v>
      </c>
      <c r="F250">
        <v>-52.250700000000002</v>
      </c>
      <c r="G250">
        <v>-26.522300000000001</v>
      </c>
      <c r="H250">
        <v>1</v>
      </c>
      <c r="I250">
        <v>0.41794199999999998</v>
      </c>
      <c r="J250">
        <v>10</v>
      </c>
      <c r="K250">
        <v>13.841799999999999</v>
      </c>
      <c r="L250">
        <v>0.98819999999999997</v>
      </c>
      <c r="M250">
        <v>13.901</v>
      </c>
      <c r="N250">
        <v>0.98819999999999997</v>
      </c>
      <c r="O250">
        <v>3236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 t="s">
        <v>346</v>
      </c>
      <c r="X250">
        <f t="shared" si="6"/>
        <v>3.2360000000000002</v>
      </c>
      <c r="Y250">
        <f t="shared" si="7"/>
        <v>0</v>
      </c>
    </row>
    <row r="251" spans="1:25" x14ac:dyDescent="0.25">
      <c r="A251">
        <v>522</v>
      </c>
      <c r="B251">
        <v>526</v>
      </c>
      <c r="C251" t="s">
        <v>229</v>
      </c>
      <c r="D251">
        <v>-52.250700000000002</v>
      </c>
      <c r="E251">
        <v>-26.522300000000001</v>
      </c>
      <c r="F251">
        <v>-52.245899999999999</v>
      </c>
      <c r="G251">
        <v>-26.5245</v>
      </c>
      <c r="H251">
        <v>1</v>
      </c>
      <c r="I251">
        <v>0.58659799999999995</v>
      </c>
      <c r="J251">
        <v>140</v>
      </c>
      <c r="K251">
        <v>1.5980000000000001</v>
      </c>
      <c r="L251">
        <v>0.52200000000000002</v>
      </c>
      <c r="M251">
        <v>1.772</v>
      </c>
      <c r="N251">
        <v>1.9790000000000001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</v>
      </c>
      <c r="V251">
        <v>0</v>
      </c>
      <c r="W251" t="s">
        <v>345</v>
      </c>
      <c r="X251">
        <f t="shared" si="6"/>
        <v>0</v>
      </c>
      <c r="Y251">
        <f t="shared" si="7"/>
        <v>0</v>
      </c>
    </row>
    <row r="252" spans="1:25" x14ac:dyDescent="0.25">
      <c r="A252">
        <v>526</v>
      </c>
      <c r="B252">
        <v>540</v>
      </c>
      <c r="C252" t="s">
        <v>230</v>
      </c>
      <c r="D252">
        <v>-52.2409999999999</v>
      </c>
      <c r="E252">
        <v>-26.5246</v>
      </c>
      <c r="F252">
        <v>-52.238500000000002</v>
      </c>
      <c r="G252">
        <v>-26.526800000000001</v>
      </c>
      <c r="H252">
        <v>1</v>
      </c>
      <c r="I252">
        <v>0.79486400000000001</v>
      </c>
      <c r="J252">
        <v>140</v>
      </c>
      <c r="K252">
        <v>1.5980000000000001</v>
      </c>
      <c r="L252">
        <v>0.52200000000000002</v>
      </c>
      <c r="M252">
        <v>1.772</v>
      </c>
      <c r="N252">
        <v>1.9790000000000001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 t="s">
        <v>345</v>
      </c>
      <c r="X252">
        <f t="shared" si="6"/>
        <v>0</v>
      </c>
      <c r="Y252">
        <f t="shared" si="7"/>
        <v>0</v>
      </c>
    </row>
    <row r="253" spans="1:25" x14ac:dyDescent="0.25">
      <c r="A253">
        <v>540</v>
      </c>
      <c r="B253">
        <v>545</v>
      </c>
      <c r="C253" t="s">
        <v>231</v>
      </c>
      <c r="D253">
        <v>-52.238500000000002</v>
      </c>
      <c r="E253">
        <v>-26.526800000000001</v>
      </c>
      <c r="F253">
        <v>-52.238599999999998</v>
      </c>
      <c r="G253">
        <v>-26.529</v>
      </c>
      <c r="H253">
        <v>1</v>
      </c>
      <c r="I253">
        <v>0.14576700000000001</v>
      </c>
      <c r="J253">
        <v>140</v>
      </c>
      <c r="K253">
        <v>1.5980000000000001</v>
      </c>
      <c r="L253">
        <v>0.52200000000000002</v>
      </c>
      <c r="M253">
        <v>1.772</v>
      </c>
      <c r="N253">
        <v>1.9790000000000001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 t="s">
        <v>345</v>
      </c>
      <c r="X253">
        <f t="shared" si="6"/>
        <v>0</v>
      </c>
      <c r="Y253">
        <f t="shared" si="7"/>
        <v>0</v>
      </c>
    </row>
    <row r="254" spans="1:25" x14ac:dyDescent="0.25">
      <c r="A254">
        <v>545</v>
      </c>
      <c r="B254">
        <v>550</v>
      </c>
      <c r="C254" t="s">
        <v>232</v>
      </c>
      <c r="D254">
        <v>-52.238599999999998</v>
      </c>
      <c r="E254">
        <v>-26.529</v>
      </c>
      <c r="F254">
        <v>-52.238599999999998</v>
      </c>
      <c r="G254">
        <v>-26.531199999999998</v>
      </c>
      <c r="H254">
        <v>1</v>
      </c>
      <c r="I254">
        <v>0.30500699999999997</v>
      </c>
      <c r="J254">
        <v>140</v>
      </c>
      <c r="K254">
        <v>1.5980000000000001</v>
      </c>
      <c r="L254">
        <v>0.52200000000000002</v>
      </c>
      <c r="M254">
        <v>1.772</v>
      </c>
      <c r="N254">
        <v>1.9790000000000001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 t="s">
        <v>345</v>
      </c>
      <c r="X254">
        <f t="shared" si="6"/>
        <v>0</v>
      </c>
      <c r="Y254">
        <f t="shared" si="7"/>
        <v>0</v>
      </c>
    </row>
    <row r="255" spans="1:25" x14ac:dyDescent="0.25">
      <c r="A255">
        <v>550</v>
      </c>
      <c r="B255">
        <v>554</v>
      </c>
      <c r="C255" t="s">
        <v>233</v>
      </c>
      <c r="D255">
        <v>-52.238599999999998</v>
      </c>
      <c r="E255">
        <v>-26.531199999999998</v>
      </c>
      <c r="F255">
        <v>-52.238599999999998</v>
      </c>
      <c r="G255">
        <v>-26.5334</v>
      </c>
      <c r="H255">
        <v>1</v>
      </c>
      <c r="I255">
        <v>9.4676999999999997E-2</v>
      </c>
      <c r="J255">
        <v>140</v>
      </c>
      <c r="K255">
        <v>1.5980000000000001</v>
      </c>
      <c r="L255">
        <v>0.52200000000000002</v>
      </c>
      <c r="M255">
        <v>1.772</v>
      </c>
      <c r="N255">
        <v>1.9790000000000001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 t="s">
        <v>345</v>
      </c>
      <c r="X255">
        <f t="shared" si="6"/>
        <v>0</v>
      </c>
      <c r="Y255">
        <f t="shared" si="7"/>
        <v>0</v>
      </c>
    </row>
    <row r="256" spans="1:25" x14ac:dyDescent="0.25">
      <c r="A256">
        <v>554</v>
      </c>
      <c r="B256">
        <v>558</v>
      </c>
      <c r="C256" t="s">
        <v>234</v>
      </c>
      <c r="D256">
        <v>-52.238599999999998</v>
      </c>
      <c r="E256">
        <v>-26.5334</v>
      </c>
      <c r="F256">
        <v>-52.236199999999997</v>
      </c>
      <c r="G256">
        <v>-26.5334</v>
      </c>
      <c r="H256">
        <v>1</v>
      </c>
      <c r="I256">
        <v>0.11990099999999999</v>
      </c>
      <c r="J256">
        <v>140</v>
      </c>
      <c r="K256">
        <v>1.5980000000000001</v>
      </c>
      <c r="L256">
        <v>0.52200000000000002</v>
      </c>
      <c r="M256">
        <v>1.772</v>
      </c>
      <c r="N256">
        <v>1.9790000000000001</v>
      </c>
      <c r="O256">
        <v>3236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 t="s">
        <v>345</v>
      </c>
      <c r="X256">
        <f t="shared" si="6"/>
        <v>3.2360000000000002</v>
      </c>
      <c r="Y256">
        <f t="shared" si="7"/>
        <v>0</v>
      </c>
    </row>
    <row r="257" spans="1:25" x14ac:dyDescent="0.25">
      <c r="A257">
        <v>515</v>
      </c>
      <c r="B257">
        <v>537</v>
      </c>
      <c r="C257">
        <v>2111174559</v>
      </c>
      <c r="D257">
        <v>-52.328400000000002</v>
      </c>
      <c r="E257">
        <v>-26.471</v>
      </c>
      <c r="F257">
        <v>-52.328299999999999</v>
      </c>
      <c r="G257">
        <v>-26.468800000000002</v>
      </c>
      <c r="H257">
        <v>7</v>
      </c>
      <c r="I257">
        <v>1.2027460000000001</v>
      </c>
      <c r="J257">
        <v>140</v>
      </c>
      <c r="K257">
        <v>1.5980000000000001</v>
      </c>
      <c r="L257">
        <v>0.52200000000000002</v>
      </c>
      <c r="M257">
        <v>1.772</v>
      </c>
      <c r="N257">
        <v>1.9790000000000001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 t="s">
        <v>345</v>
      </c>
      <c r="X257">
        <f t="shared" si="6"/>
        <v>0</v>
      </c>
      <c r="Y257">
        <f t="shared" si="7"/>
        <v>0</v>
      </c>
    </row>
    <row r="258" spans="1:25" x14ac:dyDescent="0.25">
      <c r="A258">
        <v>537</v>
      </c>
      <c r="B258">
        <v>546</v>
      </c>
      <c r="C258">
        <v>2110858944</v>
      </c>
      <c r="D258">
        <v>-52.325899999999997</v>
      </c>
      <c r="E258">
        <v>-26.4666</v>
      </c>
      <c r="F258">
        <v>-52.325800000000001</v>
      </c>
      <c r="G258">
        <v>-26.464400000000001</v>
      </c>
      <c r="H258">
        <v>7</v>
      </c>
      <c r="I258">
        <v>0.34104699999999999</v>
      </c>
      <c r="J258">
        <v>140</v>
      </c>
      <c r="K258">
        <v>1.5980000000000001</v>
      </c>
      <c r="L258">
        <v>0.52200000000000002</v>
      </c>
      <c r="M258">
        <v>1.772</v>
      </c>
      <c r="N258">
        <v>1.9790000000000001</v>
      </c>
      <c r="O258">
        <v>0</v>
      </c>
      <c r="P258">
        <v>656.4</v>
      </c>
      <c r="Q258">
        <v>0</v>
      </c>
      <c r="R258">
        <v>0</v>
      </c>
      <c r="S258">
        <v>742</v>
      </c>
      <c r="T258">
        <v>0</v>
      </c>
      <c r="U258">
        <v>1</v>
      </c>
      <c r="V258">
        <v>0</v>
      </c>
      <c r="W258" t="s">
        <v>345</v>
      </c>
      <c r="X258">
        <f t="shared" si="6"/>
        <v>0.65639999999999998</v>
      </c>
      <c r="Y258">
        <f t="shared" si="7"/>
        <v>0.74199999999999999</v>
      </c>
    </row>
    <row r="259" spans="1:25" x14ac:dyDescent="0.25">
      <c r="A259">
        <v>546</v>
      </c>
      <c r="B259">
        <v>555</v>
      </c>
      <c r="C259">
        <v>2110849189</v>
      </c>
      <c r="D259">
        <v>-52.3233999999999</v>
      </c>
      <c r="E259">
        <v>-26.462299999999999</v>
      </c>
      <c r="F259">
        <v>-52.320900000000002</v>
      </c>
      <c r="G259">
        <v>-26.462299999999999</v>
      </c>
      <c r="H259">
        <v>7</v>
      </c>
      <c r="I259">
        <v>0.51966400000000001</v>
      </c>
      <c r="J259">
        <v>140</v>
      </c>
      <c r="K259">
        <v>1.5980000000000001</v>
      </c>
      <c r="L259">
        <v>0.52200000000000002</v>
      </c>
      <c r="M259">
        <v>1.772</v>
      </c>
      <c r="N259">
        <v>1.9790000000000001</v>
      </c>
      <c r="O259">
        <v>0</v>
      </c>
      <c r="P259">
        <v>0</v>
      </c>
      <c r="Q259">
        <v>326.39999999999998</v>
      </c>
      <c r="R259">
        <v>0</v>
      </c>
      <c r="S259">
        <v>0</v>
      </c>
      <c r="T259">
        <v>395.6</v>
      </c>
      <c r="U259">
        <v>1</v>
      </c>
      <c r="V259">
        <v>0</v>
      </c>
      <c r="W259" t="s">
        <v>345</v>
      </c>
      <c r="X259">
        <f t="shared" ref="X259:X322" si="8">IF((O259+P259+Q259)&lt;0,-(O259+P259+Q259)/1000,(O259+P259+Q259)/1000)</f>
        <v>0.32639999999999997</v>
      </c>
      <c r="Y259">
        <f t="shared" ref="Y259:Y322" si="9">IF((R259+S259+T259)&lt;0,-(R259+S259+T259)/1000,(R259+S259+T259)/1000)</f>
        <v>0.39560000000000001</v>
      </c>
    </row>
    <row r="260" spans="1:25" x14ac:dyDescent="0.25">
      <c r="A260">
        <v>555</v>
      </c>
      <c r="B260">
        <v>566</v>
      </c>
      <c r="C260">
        <v>2110858914</v>
      </c>
      <c r="D260">
        <v>-52.3185</v>
      </c>
      <c r="E260">
        <v>-26.460100000000001</v>
      </c>
      <c r="F260">
        <v>-52.318399999999897</v>
      </c>
      <c r="G260">
        <v>-26.457899999999999</v>
      </c>
      <c r="H260">
        <v>7</v>
      </c>
      <c r="I260">
        <v>0.43448900000000001</v>
      </c>
      <c r="J260">
        <v>140</v>
      </c>
      <c r="K260">
        <v>1.5980000000000001</v>
      </c>
      <c r="L260">
        <v>0.52200000000000002</v>
      </c>
      <c r="M260">
        <v>1.772</v>
      </c>
      <c r="N260">
        <v>1.9790000000000001</v>
      </c>
      <c r="O260">
        <v>0</v>
      </c>
      <c r="P260">
        <v>256.8</v>
      </c>
      <c r="Q260">
        <v>0</v>
      </c>
      <c r="R260">
        <v>0</v>
      </c>
      <c r="S260">
        <v>423.2</v>
      </c>
      <c r="T260">
        <v>0</v>
      </c>
      <c r="U260">
        <v>1</v>
      </c>
      <c r="V260">
        <v>0</v>
      </c>
      <c r="W260" t="s">
        <v>345</v>
      </c>
      <c r="X260">
        <f t="shared" si="8"/>
        <v>0.25680000000000003</v>
      </c>
      <c r="Y260">
        <f t="shared" si="9"/>
        <v>0.42319999999999997</v>
      </c>
    </row>
    <row r="261" spans="1:25" x14ac:dyDescent="0.25">
      <c r="A261">
        <v>566</v>
      </c>
      <c r="B261">
        <v>571</v>
      </c>
      <c r="C261">
        <v>2110849186</v>
      </c>
      <c r="D261">
        <v>-52.318399999999897</v>
      </c>
      <c r="E261">
        <v>-26.4557</v>
      </c>
      <c r="F261">
        <v>-52.320799999999998</v>
      </c>
      <c r="G261">
        <v>-26.453499999999998</v>
      </c>
      <c r="H261">
        <v>7</v>
      </c>
      <c r="I261">
        <v>0.64632999999999996</v>
      </c>
      <c r="J261">
        <v>140</v>
      </c>
      <c r="K261">
        <v>1.5980000000000001</v>
      </c>
      <c r="L261">
        <v>0.52200000000000002</v>
      </c>
      <c r="M261">
        <v>1.772</v>
      </c>
      <c r="N261">
        <v>1.9790000000000001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 t="s">
        <v>345</v>
      </c>
      <c r="X261">
        <f t="shared" si="8"/>
        <v>0</v>
      </c>
      <c r="Y261">
        <f t="shared" si="9"/>
        <v>0</v>
      </c>
    </row>
    <row r="262" spans="1:25" x14ac:dyDescent="0.25">
      <c r="A262">
        <v>571</v>
      </c>
      <c r="B262">
        <v>585</v>
      </c>
      <c r="C262">
        <v>2110849183</v>
      </c>
      <c r="D262">
        <v>-52.3232</v>
      </c>
      <c r="E262">
        <v>-26.446899999999999</v>
      </c>
      <c r="F262">
        <v>-52.3232</v>
      </c>
      <c r="G262">
        <v>-26.444700000000001</v>
      </c>
      <c r="H262">
        <v>7</v>
      </c>
      <c r="I262">
        <v>0.93262100000000003</v>
      </c>
      <c r="J262">
        <v>140</v>
      </c>
      <c r="K262">
        <v>1.5980000000000001</v>
      </c>
      <c r="L262">
        <v>0.52200000000000002</v>
      </c>
      <c r="M262">
        <v>1.772</v>
      </c>
      <c r="N262">
        <v>1.9790000000000001</v>
      </c>
      <c r="O262">
        <v>79.599999999999994</v>
      </c>
      <c r="P262">
        <v>0</v>
      </c>
      <c r="Q262">
        <v>0</v>
      </c>
      <c r="R262">
        <v>112.4</v>
      </c>
      <c r="S262">
        <v>0</v>
      </c>
      <c r="T262">
        <v>0</v>
      </c>
      <c r="U262">
        <v>1</v>
      </c>
      <c r="V262">
        <v>0</v>
      </c>
      <c r="W262" t="s">
        <v>345</v>
      </c>
      <c r="X262">
        <f t="shared" si="8"/>
        <v>7.959999999999999E-2</v>
      </c>
      <c r="Y262">
        <f t="shared" si="9"/>
        <v>0.1124</v>
      </c>
    </row>
    <row r="263" spans="1:25" x14ac:dyDescent="0.25">
      <c r="A263">
        <v>585</v>
      </c>
      <c r="B263">
        <v>600</v>
      </c>
      <c r="C263">
        <v>2115836245</v>
      </c>
      <c r="D263">
        <v>-52.328000000000003</v>
      </c>
      <c r="E263">
        <v>-26.440200000000001</v>
      </c>
      <c r="F263">
        <v>-52.330500000000001</v>
      </c>
      <c r="G263">
        <v>-26.440200000000001</v>
      </c>
      <c r="H263">
        <v>7</v>
      </c>
      <c r="I263">
        <v>0.62448599999999999</v>
      </c>
      <c r="J263">
        <v>140</v>
      </c>
      <c r="K263">
        <v>1.5980000000000001</v>
      </c>
      <c r="L263">
        <v>0.52200000000000002</v>
      </c>
      <c r="M263">
        <v>1.772</v>
      </c>
      <c r="N263">
        <v>1.9790000000000001</v>
      </c>
      <c r="O263">
        <v>139.333333333333</v>
      </c>
      <c r="P263">
        <v>139.333333333333</v>
      </c>
      <c r="Q263">
        <v>139.333333333333</v>
      </c>
      <c r="R263">
        <v>137.333333333333</v>
      </c>
      <c r="S263">
        <v>137.333333333333</v>
      </c>
      <c r="T263">
        <v>137.333333333333</v>
      </c>
      <c r="U263">
        <v>1</v>
      </c>
      <c r="V263">
        <v>0</v>
      </c>
      <c r="W263" t="s">
        <v>345</v>
      </c>
      <c r="X263">
        <f t="shared" si="8"/>
        <v>0.41799999999999898</v>
      </c>
      <c r="Y263">
        <f t="shared" si="9"/>
        <v>0.41199999999999898</v>
      </c>
    </row>
    <row r="264" spans="1:25" x14ac:dyDescent="0.25">
      <c r="A264">
        <v>600</v>
      </c>
      <c r="B264">
        <v>612</v>
      </c>
      <c r="C264">
        <v>2110849177</v>
      </c>
      <c r="D264">
        <v>-52.332900000000002</v>
      </c>
      <c r="E264">
        <v>-26.437999999999999</v>
      </c>
      <c r="F264">
        <v>-52.335299999999997</v>
      </c>
      <c r="G264">
        <v>-26.437999999999999</v>
      </c>
      <c r="H264">
        <v>2</v>
      </c>
      <c r="I264">
        <v>0.51585000000000003</v>
      </c>
      <c r="J264">
        <v>140</v>
      </c>
      <c r="K264">
        <v>1.5980000000000001</v>
      </c>
      <c r="L264">
        <v>0.52200000000000002</v>
      </c>
      <c r="M264">
        <v>1.772</v>
      </c>
      <c r="N264">
        <v>1.9790000000000001</v>
      </c>
      <c r="O264">
        <v>0</v>
      </c>
      <c r="P264">
        <v>440.8</v>
      </c>
      <c r="Q264">
        <v>0</v>
      </c>
      <c r="R264">
        <v>0</v>
      </c>
      <c r="S264">
        <v>472</v>
      </c>
      <c r="T264">
        <v>0</v>
      </c>
      <c r="U264">
        <v>1</v>
      </c>
      <c r="V264">
        <v>0</v>
      </c>
      <c r="W264" t="s">
        <v>345</v>
      </c>
      <c r="X264">
        <f t="shared" si="8"/>
        <v>0.44080000000000003</v>
      </c>
      <c r="Y264">
        <f t="shared" si="9"/>
        <v>0.47199999999999998</v>
      </c>
    </row>
    <row r="265" spans="1:25" x14ac:dyDescent="0.25">
      <c r="A265">
        <v>612</v>
      </c>
      <c r="B265">
        <v>618</v>
      </c>
      <c r="C265">
        <v>2110858884</v>
      </c>
      <c r="D265">
        <v>-52.337800000000001</v>
      </c>
      <c r="E265">
        <v>-26.440100000000001</v>
      </c>
      <c r="F265">
        <v>-52.342700000000001</v>
      </c>
      <c r="G265">
        <v>-26.440100000000001</v>
      </c>
      <c r="H265">
        <v>2</v>
      </c>
      <c r="I265">
        <v>0.70454899999999998</v>
      </c>
      <c r="J265">
        <v>140</v>
      </c>
      <c r="K265">
        <v>1.5980000000000001</v>
      </c>
      <c r="L265">
        <v>0.52200000000000002</v>
      </c>
      <c r="M265">
        <v>1.772</v>
      </c>
      <c r="N265">
        <v>1.9790000000000001</v>
      </c>
      <c r="O265">
        <v>0</v>
      </c>
      <c r="P265">
        <v>182.8</v>
      </c>
      <c r="Q265">
        <v>0</v>
      </c>
      <c r="R265">
        <v>0</v>
      </c>
      <c r="S265">
        <v>248.4</v>
      </c>
      <c r="T265">
        <v>0</v>
      </c>
      <c r="U265">
        <v>1</v>
      </c>
      <c r="V265">
        <v>0</v>
      </c>
      <c r="W265" t="s">
        <v>345</v>
      </c>
      <c r="X265">
        <f t="shared" si="8"/>
        <v>0.18280000000000002</v>
      </c>
      <c r="Y265">
        <f t="shared" si="9"/>
        <v>0.24840000000000001</v>
      </c>
    </row>
    <row r="266" spans="1:25" x14ac:dyDescent="0.25">
      <c r="A266">
        <v>618</v>
      </c>
      <c r="B266">
        <v>621</v>
      </c>
      <c r="C266">
        <v>2110849175</v>
      </c>
      <c r="D266">
        <v>-52.342700000000001</v>
      </c>
      <c r="E266">
        <v>-26.440100000000001</v>
      </c>
      <c r="F266">
        <v>-52.345100000000002</v>
      </c>
      <c r="G266">
        <v>-26.440100000000001</v>
      </c>
      <c r="H266">
        <v>2</v>
      </c>
      <c r="I266">
        <v>0.14210999999999999</v>
      </c>
      <c r="J266">
        <v>140</v>
      </c>
      <c r="K266">
        <v>1.5980000000000001</v>
      </c>
      <c r="L266">
        <v>0.52200000000000002</v>
      </c>
      <c r="M266">
        <v>1.772</v>
      </c>
      <c r="N266">
        <v>1.9790000000000001</v>
      </c>
      <c r="O266">
        <v>0</v>
      </c>
      <c r="P266">
        <v>254</v>
      </c>
      <c r="Q266">
        <v>0</v>
      </c>
      <c r="R266">
        <v>0</v>
      </c>
      <c r="S266">
        <v>346.4</v>
      </c>
      <c r="T266">
        <v>0</v>
      </c>
      <c r="U266">
        <v>1</v>
      </c>
      <c r="V266">
        <v>0</v>
      </c>
      <c r="W266" t="s">
        <v>345</v>
      </c>
      <c r="X266">
        <f t="shared" si="8"/>
        <v>0.254</v>
      </c>
      <c r="Y266">
        <f t="shared" si="9"/>
        <v>0.34639999999999999</v>
      </c>
    </row>
    <row r="267" spans="1:25" x14ac:dyDescent="0.25">
      <c r="A267">
        <v>525</v>
      </c>
      <c r="B267">
        <v>534</v>
      </c>
      <c r="C267" t="s">
        <v>235</v>
      </c>
      <c r="D267">
        <v>-52.248100000000001</v>
      </c>
      <c r="E267">
        <v>-26.5047</v>
      </c>
      <c r="F267">
        <v>-52.247999999999998</v>
      </c>
      <c r="G267">
        <v>-26.500299999999999</v>
      </c>
      <c r="H267">
        <v>2</v>
      </c>
      <c r="I267">
        <v>1.048489</v>
      </c>
      <c r="J267">
        <v>140</v>
      </c>
      <c r="K267">
        <v>1.5980000000000001</v>
      </c>
      <c r="L267">
        <v>0.52200000000000002</v>
      </c>
      <c r="M267">
        <v>1.772</v>
      </c>
      <c r="N267">
        <v>1.9790000000000001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0</v>
      </c>
      <c r="W267" t="s">
        <v>345</v>
      </c>
      <c r="X267">
        <f t="shared" si="8"/>
        <v>0</v>
      </c>
      <c r="Y267">
        <f t="shared" si="9"/>
        <v>0</v>
      </c>
    </row>
    <row r="268" spans="1:25" x14ac:dyDescent="0.25">
      <c r="A268">
        <v>534</v>
      </c>
      <c r="B268">
        <v>543</v>
      </c>
      <c r="C268" t="s">
        <v>236</v>
      </c>
      <c r="D268">
        <v>-52.245600000000003</v>
      </c>
      <c r="E268">
        <v>-26.498100000000001</v>
      </c>
      <c r="F268">
        <v>-52.245600000000003</v>
      </c>
      <c r="G268">
        <v>-26.495899999999999</v>
      </c>
      <c r="H268">
        <v>2</v>
      </c>
      <c r="I268">
        <v>0.51064699999999996</v>
      </c>
      <c r="J268">
        <v>140</v>
      </c>
      <c r="K268">
        <v>1.5980000000000001</v>
      </c>
      <c r="L268">
        <v>0.52200000000000002</v>
      </c>
      <c r="M268">
        <v>1.772</v>
      </c>
      <c r="N268">
        <v>1.9790000000000001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 t="s">
        <v>345</v>
      </c>
      <c r="X268">
        <f t="shared" si="8"/>
        <v>0</v>
      </c>
      <c r="Y268">
        <f t="shared" si="9"/>
        <v>0</v>
      </c>
    </row>
    <row r="269" spans="1:25" x14ac:dyDescent="0.25">
      <c r="A269">
        <v>543</v>
      </c>
      <c r="B269">
        <v>553</v>
      </c>
      <c r="C269" t="s">
        <v>237</v>
      </c>
      <c r="D269">
        <v>-52.243099999999998</v>
      </c>
      <c r="E269">
        <v>-26.495999999999999</v>
      </c>
      <c r="F269">
        <v>-52.240600000000001</v>
      </c>
      <c r="G269">
        <v>-26.4938</v>
      </c>
      <c r="H269">
        <v>2</v>
      </c>
      <c r="I269">
        <v>0.58757499999999996</v>
      </c>
      <c r="J269">
        <v>140</v>
      </c>
      <c r="K269">
        <v>1.5980000000000001</v>
      </c>
      <c r="L269">
        <v>0.52200000000000002</v>
      </c>
      <c r="M269">
        <v>1.772</v>
      </c>
      <c r="N269">
        <v>1.9790000000000001</v>
      </c>
      <c r="O269">
        <v>0</v>
      </c>
      <c r="P269">
        <v>4854.3999999999996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 t="s">
        <v>345</v>
      </c>
      <c r="X269">
        <f t="shared" si="8"/>
        <v>4.8544</v>
      </c>
      <c r="Y269">
        <f t="shared" si="9"/>
        <v>0</v>
      </c>
    </row>
    <row r="270" spans="1:25" x14ac:dyDescent="0.25">
      <c r="A270">
        <v>553</v>
      </c>
      <c r="B270">
        <v>565</v>
      </c>
      <c r="C270" t="s">
        <v>238</v>
      </c>
      <c r="D270">
        <v>-52.240600000000001</v>
      </c>
      <c r="E270">
        <v>-26.487200000000001</v>
      </c>
      <c r="F270">
        <v>-52.240499999999997</v>
      </c>
      <c r="G270">
        <v>-26.484999999999999</v>
      </c>
      <c r="H270">
        <v>2</v>
      </c>
      <c r="I270">
        <v>0.87343800000000005</v>
      </c>
      <c r="J270">
        <v>10</v>
      </c>
      <c r="K270">
        <v>13.841799999999999</v>
      </c>
      <c r="L270">
        <v>0.98819999999999997</v>
      </c>
      <c r="M270">
        <v>13.901</v>
      </c>
      <c r="N270">
        <v>0.98819999999999997</v>
      </c>
      <c r="O270">
        <v>0</v>
      </c>
      <c r="P270">
        <v>3236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0</v>
      </c>
      <c r="W270" t="s">
        <v>346</v>
      </c>
      <c r="X270">
        <f t="shared" si="8"/>
        <v>3.2360000000000002</v>
      </c>
      <c r="Y270">
        <f t="shared" si="9"/>
        <v>0</v>
      </c>
    </row>
    <row r="271" spans="1:25" x14ac:dyDescent="0.25">
      <c r="A271">
        <v>565</v>
      </c>
      <c r="B271">
        <v>567</v>
      </c>
      <c r="C271" t="s">
        <v>239</v>
      </c>
      <c r="D271">
        <v>-52.240499999999997</v>
      </c>
      <c r="E271">
        <v>-26.484999999999999</v>
      </c>
      <c r="F271">
        <v>-52.240499999999997</v>
      </c>
      <c r="G271">
        <v>-26.482800000000001</v>
      </c>
      <c r="H271">
        <v>2</v>
      </c>
      <c r="I271">
        <v>0.17382</v>
      </c>
      <c r="J271">
        <v>140</v>
      </c>
      <c r="K271">
        <v>1.5980000000000001</v>
      </c>
      <c r="L271">
        <v>0.52200000000000002</v>
      </c>
      <c r="M271">
        <v>1.772</v>
      </c>
      <c r="N271">
        <v>1.9790000000000001</v>
      </c>
      <c r="O271">
        <v>0</v>
      </c>
      <c r="P271">
        <v>3236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 t="s">
        <v>345</v>
      </c>
      <c r="X271">
        <f t="shared" si="8"/>
        <v>3.2360000000000002</v>
      </c>
      <c r="Y271">
        <f t="shared" si="9"/>
        <v>0</v>
      </c>
    </row>
    <row r="272" spans="1:25" x14ac:dyDescent="0.25">
      <c r="A272">
        <v>534</v>
      </c>
      <c r="B272">
        <v>549</v>
      </c>
      <c r="C272" t="s">
        <v>240</v>
      </c>
      <c r="D272">
        <v>-52.240699999999897</v>
      </c>
      <c r="E272">
        <v>-26.502600000000001</v>
      </c>
      <c r="F272">
        <v>-52.238300000000002</v>
      </c>
      <c r="G272">
        <v>-26.502600000000001</v>
      </c>
      <c r="H272">
        <v>2</v>
      </c>
      <c r="I272">
        <v>0.81424700000000005</v>
      </c>
      <c r="J272">
        <v>140</v>
      </c>
      <c r="K272">
        <v>1.5980000000000001</v>
      </c>
      <c r="L272">
        <v>0.52200000000000002</v>
      </c>
      <c r="M272">
        <v>1.772</v>
      </c>
      <c r="N272">
        <v>1.9790000000000001</v>
      </c>
      <c r="O272">
        <v>0</v>
      </c>
      <c r="P272">
        <v>3236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0</v>
      </c>
      <c r="W272" t="s">
        <v>345</v>
      </c>
      <c r="X272">
        <f t="shared" si="8"/>
        <v>3.2360000000000002</v>
      </c>
      <c r="Y272">
        <f t="shared" si="9"/>
        <v>0</v>
      </c>
    </row>
    <row r="273" spans="1:25" x14ac:dyDescent="0.25">
      <c r="A273">
        <v>537</v>
      </c>
      <c r="B273">
        <v>542</v>
      </c>
      <c r="C273">
        <v>2111185047</v>
      </c>
      <c r="D273">
        <v>-52.328299999999999</v>
      </c>
      <c r="E273">
        <v>-26.468800000000002</v>
      </c>
      <c r="F273">
        <v>-52.328299999999999</v>
      </c>
      <c r="G273">
        <v>-26.4666</v>
      </c>
      <c r="H273">
        <v>1</v>
      </c>
      <c r="I273">
        <v>7.7131000000000005E-2</v>
      </c>
      <c r="J273">
        <v>140</v>
      </c>
      <c r="K273">
        <v>1.5980000000000001</v>
      </c>
      <c r="L273">
        <v>0.52200000000000002</v>
      </c>
      <c r="M273">
        <v>1.772</v>
      </c>
      <c r="N273">
        <v>1.9790000000000001</v>
      </c>
      <c r="O273">
        <v>64</v>
      </c>
      <c r="P273">
        <v>0</v>
      </c>
      <c r="Q273">
        <v>0</v>
      </c>
      <c r="R273">
        <v>104</v>
      </c>
      <c r="S273">
        <v>0</v>
      </c>
      <c r="T273">
        <v>0</v>
      </c>
      <c r="U273">
        <v>1</v>
      </c>
      <c r="V273">
        <v>0</v>
      </c>
      <c r="W273" t="s">
        <v>345</v>
      </c>
      <c r="X273">
        <f t="shared" si="8"/>
        <v>6.4000000000000001E-2</v>
      </c>
      <c r="Y273">
        <f t="shared" si="9"/>
        <v>0.104</v>
      </c>
    </row>
    <row r="274" spans="1:25" x14ac:dyDescent="0.25">
      <c r="A274">
        <v>543</v>
      </c>
      <c r="B274">
        <v>548</v>
      </c>
      <c r="C274" t="s">
        <v>241</v>
      </c>
      <c r="D274">
        <v>-52.245600000000003</v>
      </c>
      <c r="E274">
        <v>-26.495899999999999</v>
      </c>
      <c r="F274">
        <v>-52.243099999999998</v>
      </c>
      <c r="G274">
        <v>-26.498200000000001</v>
      </c>
      <c r="H274">
        <v>2</v>
      </c>
      <c r="I274">
        <v>0.15490300000000001</v>
      </c>
      <c r="J274">
        <v>140</v>
      </c>
      <c r="K274">
        <v>1.5980000000000001</v>
      </c>
      <c r="L274">
        <v>0.52200000000000002</v>
      </c>
      <c r="M274">
        <v>1.772</v>
      </c>
      <c r="N274">
        <v>1.9790000000000001</v>
      </c>
      <c r="O274">
        <v>0</v>
      </c>
      <c r="P274">
        <v>12135.6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 t="s">
        <v>345</v>
      </c>
      <c r="X274">
        <f t="shared" si="8"/>
        <v>12.1356</v>
      </c>
      <c r="Y274">
        <f t="shared" si="9"/>
        <v>0</v>
      </c>
    </row>
    <row r="275" spans="1:25" x14ac:dyDescent="0.25">
      <c r="A275">
        <v>546</v>
      </c>
      <c r="B275">
        <v>552</v>
      </c>
      <c r="C275">
        <v>2110849205</v>
      </c>
      <c r="D275">
        <v>-52.325800000000001</v>
      </c>
      <c r="E275">
        <v>-26.464400000000001</v>
      </c>
      <c r="F275">
        <v>-52.328299999999999</v>
      </c>
      <c r="G275">
        <v>-26.462199999999999</v>
      </c>
      <c r="H275">
        <v>3</v>
      </c>
      <c r="I275">
        <v>0.36935899999999999</v>
      </c>
      <c r="J275">
        <v>140</v>
      </c>
      <c r="K275">
        <v>1.5980000000000001</v>
      </c>
      <c r="L275">
        <v>0.52200000000000002</v>
      </c>
      <c r="M275">
        <v>1.772</v>
      </c>
      <c r="N275">
        <v>1.9790000000000001</v>
      </c>
      <c r="O275">
        <v>0</v>
      </c>
      <c r="P275">
        <v>0</v>
      </c>
      <c r="Q275">
        <v>340.8</v>
      </c>
      <c r="R275">
        <v>0</v>
      </c>
      <c r="S275">
        <v>0</v>
      </c>
      <c r="T275">
        <v>411.6</v>
      </c>
      <c r="U275">
        <v>1</v>
      </c>
      <c r="V275">
        <v>0</v>
      </c>
      <c r="W275" t="s">
        <v>345</v>
      </c>
      <c r="X275">
        <f t="shared" si="8"/>
        <v>0.34079999999999999</v>
      </c>
      <c r="Y275">
        <f t="shared" si="9"/>
        <v>0.41160000000000002</v>
      </c>
    </row>
    <row r="276" spans="1:25" x14ac:dyDescent="0.25">
      <c r="A276">
        <v>552</v>
      </c>
      <c r="B276">
        <v>556</v>
      </c>
      <c r="C276">
        <v>2110849204</v>
      </c>
      <c r="D276">
        <v>-52.328299999999999</v>
      </c>
      <c r="E276">
        <v>-26.462199999999999</v>
      </c>
      <c r="F276">
        <v>-52.328200000000002</v>
      </c>
      <c r="G276">
        <v>-26.457799999999999</v>
      </c>
      <c r="H276">
        <v>3</v>
      </c>
      <c r="I276">
        <v>0.44078299999999998</v>
      </c>
      <c r="J276">
        <v>140</v>
      </c>
      <c r="K276">
        <v>1.5980000000000001</v>
      </c>
      <c r="L276">
        <v>0.52200000000000002</v>
      </c>
      <c r="M276">
        <v>1.772</v>
      </c>
      <c r="N276">
        <v>1.9790000000000001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1</v>
      </c>
      <c r="V276">
        <v>0</v>
      </c>
      <c r="W276" t="s">
        <v>345</v>
      </c>
      <c r="X276">
        <f t="shared" si="8"/>
        <v>0</v>
      </c>
      <c r="Y276">
        <f t="shared" si="9"/>
        <v>0</v>
      </c>
    </row>
    <row r="277" spans="1:25" x14ac:dyDescent="0.25">
      <c r="A277">
        <v>556</v>
      </c>
      <c r="B277">
        <v>564</v>
      </c>
      <c r="C277">
        <v>2110849202</v>
      </c>
      <c r="D277">
        <v>-52.330599999999897</v>
      </c>
      <c r="E277">
        <v>-26.4556</v>
      </c>
      <c r="F277">
        <v>-52.330599999999897</v>
      </c>
      <c r="G277">
        <v>-26.453399999999998</v>
      </c>
      <c r="H277">
        <v>3</v>
      </c>
      <c r="I277">
        <v>0.64085899999999996</v>
      </c>
      <c r="J277">
        <v>140</v>
      </c>
      <c r="K277">
        <v>1.5980000000000001</v>
      </c>
      <c r="L277">
        <v>0.52200000000000002</v>
      </c>
      <c r="M277">
        <v>1.772</v>
      </c>
      <c r="N277">
        <v>1.9790000000000001</v>
      </c>
      <c r="O277">
        <v>0</v>
      </c>
      <c r="P277">
        <v>0</v>
      </c>
      <c r="Q277">
        <v>151.19999999999999</v>
      </c>
      <c r="R277">
        <v>0</v>
      </c>
      <c r="S277">
        <v>0</v>
      </c>
      <c r="T277">
        <v>358.4</v>
      </c>
      <c r="U277">
        <v>1</v>
      </c>
      <c r="V277">
        <v>0</v>
      </c>
      <c r="W277" t="s">
        <v>345</v>
      </c>
      <c r="X277">
        <f t="shared" si="8"/>
        <v>0.1512</v>
      </c>
      <c r="Y277">
        <f t="shared" si="9"/>
        <v>0.3584</v>
      </c>
    </row>
    <row r="278" spans="1:25" x14ac:dyDescent="0.25">
      <c r="A278">
        <v>556</v>
      </c>
      <c r="B278">
        <v>561</v>
      </c>
      <c r="C278">
        <v>2110858922</v>
      </c>
      <c r="D278">
        <v>-52.328200000000002</v>
      </c>
      <c r="E278">
        <v>-26.457799999999999</v>
      </c>
      <c r="F278">
        <v>-52.328200000000002</v>
      </c>
      <c r="G278">
        <v>-26.4556</v>
      </c>
      <c r="H278">
        <v>3</v>
      </c>
      <c r="I278">
        <v>0.221193</v>
      </c>
      <c r="J278">
        <v>140</v>
      </c>
      <c r="K278">
        <v>1.5980000000000001</v>
      </c>
      <c r="L278">
        <v>0.52200000000000002</v>
      </c>
      <c r="M278">
        <v>1.772</v>
      </c>
      <c r="N278">
        <v>1.9790000000000001</v>
      </c>
      <c r="O278">
        <v>0</v>
      </c>
      <c r="P278">
        <v>0</v>
      </c>
      <c r="Q278">
        <v>782.4</v>
      </c>
      <c r="R278">
        <v>0</v>
      </c>
      <c r="S278">
        <v>0</v>
      </c>
      <c r="T278">
        <v>838</v>
      </c>
      <c r="U278">
        <v>1</v>
      </c>
      <c r="V278">
        <v>0</v>
      </c>
      <c r="W278" t="s">
        <v>345</v>
      </c>
      <c r="X278">
        <f t="shared" si="8"/>
        <v>0.78239999999999998</v>
      </c>
      <c r="Y278">
        <f t="shared" si="9"/>
        <v>0.83799999999999997</v>
      </c>
    </row>
    <row r="279" spans="1:25" x14ac:dyDescent="0.25">
      <c r="A279">
        <v>565</v>
      </c>
      <c r="B279">
        <v>568</v>
      </c>
      <c r="C279" t="s">
        <v>242</v>
      </c>
      <c r="D279">
        <v>-52.240499999999997</v>
      </c>
      <c r="E279">
        <v>-26.484999999999999</v>
      </c>
      <c r="F279">
        <v>-52.2379999999999</v>
      </c>
      <c r="G279">
        <v>-26.478400000000001</v>
      </c>
      <c r="H279">
        <v>2</v>
      </c>
      <c r="I279">
        <v>0.80254700000000001</v>
      </c>
      <c r="J279">
        <v>140</v>
      </c>
      <c r="K279">
        <v>1.5980000000000001</v>
      </c>
      <c r="L279">
        <v>0.52200000000000002</v>
      </c>
      <c r="M279">
        <v>1.772</v>
      </c>
      <c r="N279">
        <v>1.9790000000000001</v>
      </c>
      <c r="O279">
        <v>0</v>
      </c>
      <c r="P279">
        <v>12135.6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0</v>
      </c>
      <c r="W279" t="s">
        <v>345</v>
      </c>
      <c r="X279">
        <f t="shared" si="8"/>
        <v>12.1356</v>
      </c>
      <c r="Y279">
        <f t="shared" si="9"/>
        <v>0</v>
      </c>
    </row>
    <row r="280" spans="1:25" x14ac:dyDescent="0.25">
      <c r="A280">
        <v>568</v>
      </c>
      <c r="B280">
        <v>570</v>
      </c>
      <c r="C280" t="s">
        <v>243</v>
      </c>
      <c r="D280">
        <v>-52.2379999999999</v>
      </c>
      <c r="E280">
        <v>-26.478400000000001</v>
      </c>
      <c r="F280">
        <v>-52.2379999999999</v>
      </c>
      <c r="G280">
        <v>-26.476199999999999</v>
      </c>
      <c r="H280">
        <v>2</v>
      </c>
      <c r="I280">
        <v>0.113761</v>
      </c>
      <c r="J280">
        <v>140</v>
      </c>
      <c r="K280">
        <v>1.5980000000000001</v>
      </c>
      <c r="L280">
        <v>0.52200000000000002</v>
      </c>
      <c r="M280">
        <v>1.772</v>
      </c>
      <c r="N280">
        <v>1.9790000000000001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 t="s">
        <v>345</v>
      </c>
      <c r="X280">
        <f t="shared" si="8"/>
        <v>0</v>
      </c>
      <c r="Y280">
        <f t="shared" si="9"/>
        <v>0</v>
      </c>
    </row>
    <row r="281" spans="1:25" x14ac:dyDescent="0.25">
      <c r="A281">
        <v>570</v>
      </c>
      <c r="B281">
        <v>572</v>
      </c>
      <c r="C281" t="s">
        <v>244</v>
      </c>
      <c r="D281">
        <v>-52.2379999999999</v>
      </c>
      <c r="E281">
        <v>-26.476199999999999</v>
      </c>
      <c r="F281">
        <v>-52.235599999999998</v>
      </c>
      <c r="G281">
        <v>-26.476199999999999</v>
      </c>
      <c r="H281">
        <v>2</v>
      </c>
      <c r="I281">
        <v>0.33999299999999999</v>
      </c>
      <c r="J281">
        <v>10</v>
      </c>
      <c r="K281">
        <v>13.841799999999999</v>
      </c>
      <c r="L281">
        <v>0.98819999999999997</v>
      </c>
      <c r="M281">
        <v>13.901</v>
      </c>
      <c r="N281">
        <v>0.98819999999999997</v>
      </c>
      <c r="O281">
        <v>0</v>
      </c>
      <c r="P281">
        <v>1618</v>
      </c>
      <c r="Q281">
        <v>0</v>
      </c>
      <c r="R281">
        <v>0</v>
      </c>
      <c r="S281">
        <v>0</v>
      </c>
      <c r="T281">
        <v>0</v>
      </c>
      <c r="U281">
        <v>1</v>
      </c>
      <c r="V281">
        <v>0</v>
      </c>
      <c r="W281" t="s">
        <v>346</v>
      </c>
      <c r="X281">
        <f t="shared" si="8"/>
        <v>1.6180000000000001</v>
      </c>
      <c r="Y281">
        <f t="shared" si="9"/>
        <v>0</v>
      </c>
    </row>
    <row r="282" spans="1:25" x14ac:dyDescent="0.25">
      <c r="A282">
        <v>570</v>
      </c>
      <c r="B282">
        <v>577</v>
      </c>
      <c r="C282" t="s">
        <v>245</v>
      </c>
      <c r="D282">
        <v>-52.240499999999997</v>
      </c>
      <c r="E282">
        <v>-26.476199999999999</v>
      </c>
      <c r="F282">
        <v>-52.240400000000001</v>
      </c>
      <c r="G282">
        <v>-26.471800000000002</v>
      </c>
      <c r="H282">
        <v>2</v>
      </c>
      <c r="I282">
        <v>0.349028</v>
      </c>
      <c r="J282">
        <v>140</v>
      </c>
      <c r="K282">
        <v>1.5980000000000001</v>
      </c>
      <c r="L282">
        <v>0.52200000000000002</v>
      </c>
      <c r="M282">
        <v>1.772</v>
      </c>
      <c r="N282">
        <v>1.9790000000000001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 t="s">
        <v>345</v>
      </c>
      <c r="X282">
        <f t="shared" si="8"/>
        <v>0</v>
      </c>
      <c r="Y282">
        <f t="shared" si="9"/>
        <v>0</v>
      </c>
    </row>
    <row r="283" spans="1:25" x14ac:dyDescent="0.25">
      <c r="A283">
        <v>577</v>
      </c>
      <c r="B283">
        <v>580</v>
      </c>
      <c r="C283" t="s">
        <v>246</v>
      </c>
      <c r="D283">
        <v>-52.240400000000001</v>
      </c>
      <c r="E283">
        <v>-26.471800000000002</v>
      </c>
      <c r="F283">
        <v>-52.235500000000002</v>
      </c>
      <c r="G283">
        <v>-26.4696</v>
      </c>
      <c r="H283">
        <v>2</v>
      </c>
      <c r="I283">
        <v>0.44899499999999998</v>
      </c>
      <c r="J283">
        <v>165</v>
      </c>
      <c r="K283">
        <v>0.94799999999999995</v>
      </c>
      <c r="L283">
        <v>0.46800000000000003</v>
      </c>
      <c r="M283">
        <v>1.137</v>
      </c>
      <c r="N283">
        <v>1.9259999999999999</v>
      </c>
      <c r="O283">
        <v>0</v>
      </c>
      <c r="P283">
        <v>3236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 t="s">
        <v>347</v>
      </c>
      <c r="X283">
        <f t="shared" si="8"/>
        <v>3.2360000000000002</v>
      </c>
      <c r="Y283">
        <f t="shared" si="9"/>
        <v>0</v>
      </c>
    </row>
    <row r="284" spans="1:25" x14ac:dyDescent="0.25">
      <c r="A284">
        <v>580</v>
      </c>
      <c r="B284">
        <v>583</v>
      </c>
      <c r="C284" t="s">
        <v>247</v>
      </c>
      <c r="D284">
        <v>-52.235500000000002</v>
      </c>
      <c r="E284">
        <v>-26.4696</v>
      </c>
      <c r="F284">
        <v>-52.232999999999898</v>
      </c>
      <c r="G284">
        <v>-26.467500000000001</v>
      </c>
      <c r="H284">
        <v>2</v>
      </c>
      <c r="I284">
        <v>0.307448</v>
      </c>
      <c r="J284">
        <v>140</v>
      </c>
      <c r="K284">
        <v>1.5980000000000001</v>
      </c>
      <c r="L284">
        <v>0.52200000000000002</v>
      </c>
      <c r="M284">
        <v>1.772</v>
      </c>
      <c r="N284">
        <v>1.9790000000000001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</v>
      </c>
      <c r="V284">
        <v>0</v>
      </c>
      <c r="W284" t="s">
        <v>345</v>
      </c>
      <c r="X284">
        <f t="shared" si="8"/>
        <v>0</v>
      </c>
      <c r="Y284">
        <f t="shared" si="9"/>
        <v>0</v>
      </c>
    </row>
    <row r="285" spans="1:25" x14ac:dyDescent="0.25">
      <c r="A285">
        <v>583</v>
      </c>
      <c r="B285">
        <v>586</v>
      </c>
      <c r="C285" t="s">
        <v>248</v>
      </c>
      <c r="D285">
        <v>-52.232999999999898</v>
      </c>
      <c r="E285">
        <v>-26.467500000000001</v>
      </c>
      <c r="F285">
        <v>-52.2331</v>
      </c>
      <c r="G285">
        <v>-26.4697</v>
      </c>
      <c r="H285">
        <v>2</v>
      </c>
      <c r="I285">
        <v>5.1691000000000001E-2</v>
      </c>
      <c r="J285">
        <v>140</v>
      </c>
      <c r="K285">
        <v>1.5980000000000001</v>
      </c>
      <c r="L285">
        <v>0.52200000000000002</v>
      </c>
      <c r="M285">
        <v>1.772</v>
      </c>
      <c r="N285">
        <v>1.9790000000000001</v>
      </c>
      <c r="O285">
        <v>0</v>
      </c>
      <c r="P285">
        <v>3236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0</v>
      </c>
      <c r="W285" t="s">
        <v>345</v>
      </c>
      <c r="X285">
        <f t="shared" si="8"/>
        <v>3.2360000000000002</v>
      </c>
      <c r="Y285">
        <f t="shared" si="9"/>
        <v>0</v>
      </c>
    </row>
    <row r="286" spans="1:25" x14ac:dyDescent="0.25">
      <c r="A286">
        <v>586</v>
      </c>
      <c r="B286">
        <v>590</v>
      </c>
      <c r="C286" t="s">
        <v>249</v>
      </c>
      <c r="D286">
        <v>-52.2331</v>
      </c>
      <c r="E286">
        <v>-26.4697</v>
      </c>
      <c r="F286">
        <v>-52.230600000000003</v>
      </c>
      <c r="G286">
        <v>-26.471900000000002</v>
      </c>
      <c r="H286">
        <v>2</v>
      </c>
      <c r="I286">
        <v>0.31745600000000002</v>
      </c>
      <c r="J286">
        <v>140</v>
      </c>
      <c r="K286">
        <v>1.5980000000000001</v>
      </c>
      <c r="L286">
        <v>0.52200000000000002</v>
      </c>
      <c r="M286">
        <v>1.772</v>
      </c>
      <c r="N286">
        <v>1.9790000000000001</v>
      </c>
      <c r="O286">
        <v>0</v>
      </c>
      <c r="P286">
        <v>3236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 t="s">
        <v>345</v>
      </c>
      <c r="X286">
        <f t="shared" si="8"/>
        <v>3.2360000000000002</v>
      </c>
      <c r="Y286">
        <f t="shared" si="9"/>
        <v>0</v>
      </c>
    </row>
    <row r="287" spans="1:25" x14ac:dyDescent="0.25">
      <c r="A287">
        <v>571</v>
      </c>
      <c r="B287">
        <v>575</v>
      </c>
      <c r="C287">
        <v>2110849199</v>
      </c>
      <c r="D287">
        <v>-52.320799999999998</v>
      </c>
      <c r="E287">
        <v>-26.453499999999998</v>
      </c>
      <c r="F287">
        <v>-52.318399999999897</v>
      </c>
      <c r="G287">
        <v>-26.453499999999998</v>
      </c>
      <c r="H287">
        <v>1</v>
      </c>
      <c r="I287">
        <v>0.18637899999999999</v>
      </c>
      <c r="J287">
        <v>140</v>
      </c>
      <c r="K287">
        <v>1.5980000000000001</v>
      </c>
      <c r="L287">
        <v>0.52200000000000002</v>
      </c>
      <c r="M287">
        <v>1.772</v>
      </c>
      <c r="N287">
        <v>1.9790000000000001</v>
      </c>
      <c r="O287">
        <v>336</v>
      </c>
      <c r="P287">
        <v>0</v>
      </c>
      <c r="Q287">
        <v>0</v>
      </c>
      <c r="R287">
        <v>535.20000000000005</v>
      </c>
      <c r="S287">
        <v>0</v>
      </c>
      <c r="T287">
        <v>0</v>
      </c>
      <c r="U287">
        <v>1</v>
      </c>
      <c r="V287">
        <v>0</v>
      </c>
      <c r="W287" t="s">
        <v>345</v>
      </c>
      <c r="X287">
        <f t="shared" si="8"/>
        <v>0.33600000000000002</v>
      </c>
      <c r="Y287">
        <f t="shared" si="9"/>
        <v>0.53520000000000001</v>
      </c>
    </row>
    <row r="288" spans="1:25" x14ac:dyDescent="0.25">
      <c r="A288">
        <v>571</v>
      </c>
      <c r="B288">
        <v>576</v>
      </c>
      <c r="C288">
        <v>2110858911</v>
      </c>
      <c r="D288">
        <v>-52.320799999999998</v>
      </c>
      <c r="E288">
        <v>-26.453499999999998</v>
      </c>
      <c r="F288">
        <v>-52.323300000000003</v>
      </c>
      <c r="G288">
        <v>-26.4513</v>
      </c>
      <c r="H288">
        <v>3</v>
      </c>
      <c r="I288">
        <v>0.35664000000000001</v>
      </c>
      <c r="J288">
        <v>140</v>
      </c>
      <c r="K288">
        <v>1.5980000000000001</v>
      </c>
      <c r="L288">
        <v>0.52200000000000002</v>
      </c>
      <c r="M288">
        <v>1.772</v>
      </c>
      <c r="N288">
        <v>1.9790000000000001</v>
      </c>
      <c r="O288">
        <v>0</v>
      </c>
      <c r="P288">
        <v>0</v>
      </c>
      <c r="Q288">
        <v>738</v>
      </c>
      <c r="R288">
        <v>0</v>
      </c>
      <c r="S288">
        <v>0</v>
      </c>
      <c r="T288">
        <v>742.4</v>
      </c>
      <c r="U288">
        <v>1</v>
      </c>
      <c r="V288">
        <v>0</v>
      </c>
      <c r="W288" t="s">
        <v>345</v>
      </c>
      <c r="X288">
        <f t="shared" si="8"/>
        <v>0.73799999999999999</v>
      </c>
      <c r="Y288">
        <f t="shared" si="9"/>
        <v>0.74239999999999995</v>
      </c>
    </row>
    <row r="289" spans="1:25" x14ac:dyDescent="0.25">
      <c r="A289">
        <v>576</v>
      </c>
      <c r="B289">
        <v>579</v>
      </c>
      <c r="C289">
        <v>2110849200</v>
      </c>
      <c r="D289">
        <v>-52.323300000000003</v>
      </c>
      <c r="E289">
        <v>-26.4513</v>
      </c>
      <c r="F289">
        <v>-52.328099999999999</v>
      </c>
      <c r="G289">
        <v>-26.4468</v>
      </c>
      <c r="H289">
        <v>3</v>
      </c>
      <c r="I289">
        <v>0.63589399999999996</v>
      </c>
      <c r="J289">
        <v>140</v>
      </c>
      <c r="K289">
        <v>1.5980000000000001</v>
      </c>
      <c r="L289">
        <v>0.52200000000000002</v>
      </c>
      <c r="M289">
        <v>1.772</v>
      </c>
      <c r="N289">
        <v>1.9790000000000001</v>
      </c>
      <c r="O289">
        <v>0</v>
      </c>
      <c r="P289">
        <v>0</v>
      </c>
      <c r="Q289">
        <v>586.4</v>
      </c>
      <c r="R289">
        <v>0</v>
      </c>
      <c r="S289">
        <v>0</v>
      </c>
      <c r="T289">
        <v>566.79999999999995</v>
      </c>
      <c r="U289">
        <v>1</v>
      </c>
      <c r="V289">
        <v>0</v>
      </c>
      <c r="W289" t="s">
        <v>345</v>
      </c>
      <c r="X289">
        <f t="shared" si="8"/>
        <v>0.58640000000000003</v>
      </c>
      <c r="Y289">
        <f t="shared" si="9"/>
        <v>0.56679999999999997</v>
      </c>
    </row>
    <row r="290" spans="1:25" x14ac:dyDescent="0.25">
      <c r="A290">
        <v>577</v>
      </c>
      <c r="B290">
        <v>584</v>
      </c>
      <c r="C290" t="s">
        <v>250</v>
      </c>
      <c r="D290">
        <v>-52.242800000000003</v>
      </c>
      <c r="E290">
        <v>-26.471800000000002</v>
      </c>
      <c r="F290">
        <v>-52.2453</v>
      </c>
      <c r="G290">
        <v>-26.4696</v>
      </c>
      <c r="H290">
        <v>2</v>
      </c>
      <c r="I290">
        <v>0.50335700000000005</v>
      </c>
      <c r="J290">
        <v>10</v>
      </c>
      <c r="K290">
        <v>13.841799999999999</v>
      </c>
      <c r="L290">
        <v>0.98819999999999997</v>
      </c>
      <c r="M290">
        <v>13.901</v>
      </c>
      <c r="N290">
        <v>0.98819999999999997</v>
      </c>
      <c r="O290">
        <v>0</v>
      </c>
      <c r="P290">
        <v>3236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 t="s">
        <v>346</v>
      </c>
      <c r="X290">
        <f t="shared" si="8"/>
        <v>3.2360000000000002</v>
      </c>
      <c r="Y290">
        <f t="shared" si="9"/>
        <v>0</v>
      </c>
    </row>
    <row r="291" spans="1:25" x14ac:dyDescent="0.25">
      <c r="A291">
        <v>584</v>
      </c>
      <c r="B291">
        <v>588</v>
      </c>
      <c r="C291" t="s">
        <v>251</v>
      </c>
      <c r="D291">
        <v>-52.2453</v>
      </c>
      <c r="E291">
        <v>-26.4696</v>
      </c>
      <c r="F291">
        <v>-52.245199999999897</v>
      </c>
      <c r="G291">
        <v>-26.467400000000001</v>
      </c>
      <c r="H291">
        <v>2</v>
      </c>
      <c r="I291">
        <v>0.340611</v>
      </c>
      <c r="J291">
        <v>10</v>
      </c>
      <c r="K291">
        <v>13.841799999999999</v>
      </c>
      <c r="L291">
        <v>0.98819999999999997</v>
      </c>
      <c r="M291">
        <v>13.901</v>
      </c>
      <c r="N291">
        <v>0.98819999999999997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0</v>
      </c>
      <c r="W291" t="s">
        <v>346</v>
      </c>
      <c r="X291">
        <f t="shared" si="8"/>
        <v>0</v>
      </c>
      <c r="Y291">
        <f t="shared" si="9"/>
        <v>0</v>
      </c>
    </row>
    <row r="292" spans="1:25" x14ac:dyDescent="0.25">
      <c r="A292">
        <v>588</v>
      </c>
      <c r="B292">
        <v>597</v>
      </c>
      <c r="C292" t="s">
        <v>252</v>
      </c>
      <c r="D292">
        <v>-52.247599999999998</v>
      </c>
      <c r="E292">
        <v>-26.462900000000001</v>
      </c>
      <c r="F292">
        <v>-52.250100000000003</v>
      </c>
      <c r="G292">
        <v>-26.462900000000001</v>
      </c>
      <c r="H292">
        <v>2</v>
      </c>
      <c r="I292">
        <v>0.55966300000000002</v>
      </c>
      <c r="J292">
        <v>10</v>
      </c>
      <c r="K292">
        <v>13.841799999999999</v>
      </c>
      <c r="L292">
        <v>0.98819999999999997</v>
      </c>
      <c r="M292">
        <v>13.901</v>
      </c>
      <c r="N292">
        <v>0.98819999999999997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  <c r="W292" t="s">
        <v>346</v>
      </c>
      <c r="X292">
        <f t="shared" si="8"/>
        <v>0</v>
      </c>
      <c r="Y292">
        <f t="shared" si="9"/>
        <v>0</v>
      </c>
    </row>
    <row r="293" spans="1:25" x14ac:dyDescent="0.25">
      <c r="A293">
        <v>597</v>
      </c>
      <c r="B293">
        <v>602</v>
      </c>
      <c r="C293" t="s">
        <v>253</v>
      </c>
      <c r="D293">
        <v>-52.250100000000003</v>
      </c>
      <c r="E293">
        <v>-26.462900000000001</v>
      </c>
      <c r="F293">
        <v>-52.252499999999998</v>
      </c>
      <c r="G293">
        <v>-26.462900000000001</v>
      </c>
      <c r="H293">
        <v>2</v>
      </c>
      <c r="I293">
        <v>0.22064700000000001</v>
      </c>
      <c r="J293">
        <v>10</v>
      </c>
      <c r="K293">
        <v>13.841799999999999</v>
      </c>
      <c r="L293">
        <v>0.98819999999999997</v>
      </c>
      <c r="M293">
        <v>13.901</v>
      </c>
      <c r="N293">
        <v>0.98819999999999997</v>
      </c>
      <c r="O293">
        <v>0</v>
      </c>
      <c r="P293">
        <v>3236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0</v>
      </c>
      <c r="W293" t="s">
        <v>346</v>
      </c>
      <c r="X293">
        <f t="shared" si="8"/>
        <v>3.2360000000000002</v>
      </c>
      <c r="Y293">
        <f t="shared" si="9"/>
        <v>0</v>
      </c>
    </row>
    <row r="294" spans="1:25" x14ac:dyDescent="0.25">
      <c r="A294">
        <v>583</v>
      </c>
      <c r="B294">
        <v>591</v>
      </c>
      <c r="C294" t="s">
        <v>254</v>
      </c>
      <c r="D294">
        <v>-52.230600000000003</v>
      </c>
      <c r="E294">
        <v>-26.467500000000001</v>
      </c>
      <c r="F294">
        <v>-52.225700000000003</v>
      </c>
      <c r="G294">
        <v>-26.465299999999999</v>
      </c>
      <c r="H294">
        <v>2</v>
      </c>
      <c r="I294">
        <v>0.78442599999999996</v>
      </c>
      <c r="J294">
        <v>140</v>
      </c>
      <c r="K294">
        <v>1.5980000000000001</v>
      </c>
      <c r="L294">
        <v>0.52200000000000002</v>
      </c>
      <c r="M294">
        <v>1.772</v>
      </c>
      <c r="N294">
        <v>1.9790000000000001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 t="s">
        <v>345</v>
      </c>
      <c r="X294">
        <f t="shared" si="8"/>
        <v>0</v>
      </c>
      <c r="Y294">
        <f t="shared" si="9"/>
        <v>0</v>
      </c>
    </row>
    <row r="295" spans="1:25" x14ac:dyDescent="0.25">
      <c r="A295">
        <v>591</v>
      </c>
      <c r="B295">
        <v>595</v>
      </c>
      <c r="C295" t="s">
        <v>255</v>
      </c>
      <c r="D295">
        <v>-52.225700000000003</v>
      </c>
      <c r="E295">
        <v>-26.465299999999999</v>
      </c>
      <c r="F295">
        <v>-52.223199999999999</v>
      </c>
      <c r="G295">
        <v>-26.465299999999999</v>
      </c>
      <c r="H295">
        <v>2</v>
      </c>
      <c r="I295">
        <v>0.39707999999999999</v>
      </c>
      <c r="J295">
        <v>140</v>
      </c>
      <c r="K295">
        <v>1.5980000000000001</v>
      </c>
      <c r="L295">
        <v>0.52200000000000002</v>
      </c>
      <c r="M295">
        <v>1.772</v>
      </c>
      <c r="N295">
        <v>1.9790000000000001</v>
      </c>
      <c r="O295">
        <v>0</v>
      </c>
      <c r="P295">
        <v>4854.3999999999996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 t="s">
        <v>345</v>
      </c>
      <c r="X295">
        <f t="shared" si="8"/>
        <v>4.8544</v>
      </c>
      <c r="Y295">
        <f t="shared" si="9"/>
        <v>0</v>
      </c>
    </row>
    <row r="296" spans="1:25" x14ac:dyDescent="0.25">
      <c r="A296">
        <v>595</v>
      </c>
      <c r="B296">
        <v>601</v>
      </c>
      <c r="C296" t="s">
        <v>256</v>
      </c>
      <c r="D296">
        <v>-52.223199999999999</v>
      </c>
      <c r="E296">
        <v>-26.465299999999999</v>
      </c>
      <c r="F296">
        <v>-52.218299999999999</v>
      </c>
      <c r="G296">
        <v>-26.465399999999999</v>
      </c>
      <c r="H296">
        <v>2</v>
      </c>
      <c r="I296">
        <v>0.364006</v>
      </c>
      <c r="J296">
        <v>140</v>
      </c>
      <c r="K296">
        <v>1.5980000000000001</v>
      </c>
      <c r="L296">
        <v>0.52200000000000002</v>
      </c>
      <c r="M296">
        <v>1.772</v>
      </c>
      <c r="N296">
        <v>1.9790000000000001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0</v>
      </c>
      <c r="W296" t="s">
        <v>345</v>
      </c>
      <c r="X296">
        <f t="shared" si="8"/>
        <v>0</v>
      </c>
      <c r="Y296">
        <f t="shared" si="9"/>
        <v>0</v>
      </c>
    </row>
    <row r="297" spans="1:25" x14ac:dyDescent="0.25">
      <c r="A297">
        <v>601</v>
      </c>
      <c r="B297">
        <v>605</v>
      </c>
      <c r="C297" t="s">
        <v>257</v>
      </c>
      <c r="D297">
        <v>-52.218299999999999</v>
      </c>
      <c r="E297">
        <v>-26.465399999999999</v>
      </c>
      <c r="F297">
        <v>-52.220799999999898</v>
      </c>
      <c r="G297">
        <v>-26.465399999999999</v>
      </c>
      <c r="H297">
        <v>2</v>
      </c>
      <c r="I297">
        <v>0.115977</v>
      </c>
      <c r="J297">
        <v>140</v>
      </c>
      <c r="K297">
        <v>1.5980000000000001</v>
      </c>
      <c r="L297">
        <v>0.52200000000000002</v>
      </c>
      <c r="M297">
        <v>1.772</v>
      </c>
      <c r="N297">
        <v>1.9790000000000001</v>
      </c>
      <c r="O297">
        <v>0</v>
      </c>
      <c r="P297">
        <v>4854.3999999999996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 t="s">
        <v>345</v>
      </c>
      <c r="X297">
        <f t="shared" si="8"/>
        <v>4.8544</v>
      </c>
      <c r="Y297">
        <f t="shared" si="9"/>
        <v>0</v>
      </c>
    </row>
    <row r="298" spans="1:25" x14ac:dyDescent="0.25">
      <c r="A298">
        <v>588</v>
      </c>
      <c r="B298">
        <v>593</v>
      </c>
      <c r="C298" t="s">
        <v>258</v>
      </c>
      <c r="D298">
        <v>-52.245199999999897</v>
      </c>
      <c r="E298">
        <v>-26.467400000000001</v>
      </c>
      <c r="F298">
        <v>-52.245199999999897</v>
      </c>
      <c r="G298">
        <v>-26.463000000000001</v>
      </c>
      <c r="H298">
        <v>2</v>
      </c>
      <c r="I298">
        <v>0.40107700000000002</v>
      </c>
      <c r="J298">
        <v>10</v>
      </c>
      <c r="K298">
        <v>13.841799999999999</v>
      </c>
      <c r="L298">
        <v>0.98819999999999997</v>
      </c>
      <c r="M298">
        <v>13.901</v>
      </c>
      <c r="N298">
        <v>0.98819999999999997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0</v>
      </c>
      <c r="W298" t="s">
        <v>346</v>
      </c>
      <c r="X298">
        <f t="shared" si="8"/>
        <v>0</v>
      </c>
      <c r="Y298">
        <f t="shared" si="9"/>
        <v>0</v>
      </c>
    </row>
    <row r="299" spans="1:25" x14ac:dyDescent="0.25">
      <c r="A299">
        <v>593</v>
      </c>
      <c r="B299">
        <v>598</v>
      </c>
      <c r="C299" t="s">
        <v>259</v>
      </c>
      <c r="D299">
        <v>-52.245199999999897</v>
      </c>
      <c r="E299">
        <v>-26.463000000000001</v>
      </c>
      <c r="F299">
        <v>-52.245199999999897</v>
      </c>
      <c r="G299">
        <v>-26.460799999999999</v>
      </c>
      <c r="H299">
        <v>2</v>
      </c>
      <c r="I299">
        <v>0.10315199999999999</v>
      </c>
      <c r="J299">
        <v>10</v>
      </c>
      <c r="K299">
        <v>13.841799999999999</v>
      </c>
      <c r="L299">
        <v>0.98819999999999997</v>
      </c>
      <c r="M299">
        <v>13.901</v>
      </c>
      <c r="N299">
        <v>0.98819999999999997</v>
      </c>
      <c r="O299">
        <v>0</v>
      </c>
      <c r="P299">
        <v>1618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 t="s">
        <v>346</v>
      </c>
      <c r="X299">
        <f t="shared" si="8"/>
        <v>1.6180000000000001</v>
      </c>
      <c r="Y299">
        <f t="shared" si="9"/>
        <v>0</v>
      </c>
    </row>
    <row r="300" spans="1:25" x14ac:dyDescent="0.25">
      <c r="A300">
        <v>591</v>
      </c>
      <c r="B300">
        <v>596</v>
      </c>
      <c r="C300" t="s">
        <v>260</v>
      </c>
      <c r="D300">
        <v>-52.225700000000003</v>
      </c>
      <c r="E300">
        <v>-26.465299999999999</v>
      </c>
      <c r="F300">
        <v>-52.228099999999998</v>
      </c>
      <c r="G300">
        <v>-26.467500000000001</v>
      </c>
      <c r="H300">
        <v>2</v>
      </c>
      <c r="I300">
        <v>0.217949</v>
      </c>
      <c r="J300">
        <v>140</v>
      </c>
      <c r="K300">
        <v>1.5980000000000001</v>
      </c>
      <c r="L300">
        <v>0.52200000000000002</v>
      </c>
      <c r="M300">
        <v>1.772</v>
      </c>
      <c r="N300">
        <v>1.9790000000000001</v>
      </c>
      <c r="O300">
        <v>0</v>
      </c>
      <c r="P300">
        <v>3236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345</v>
      </c>
      <c r="X300">
        <f t="shared" si="8"/>
        <v>3.2360000000000002</v>
      </c>
      <c r="Y300">
        <f t="shared" si="9"/>
        <v>0</v>
      </c>
    </row>
    <row r="301" spans="1:25" x14ac:dyDescent="0.25">
      <c r="A301">
        <v>593</v>
      </c>
      <c r="B301">
        <v>599</v>
      </c>
      <c r="C301" t="s">
        <v>261</v>
      </c>
      <c r="D301">
        <v>-52.245199999999897</v>
      </c>
      <c r="E301">
        <v>-26.463000000000001</v>
      </c>
      <c r="F301">
        <v>-52.242800000000003</v>
      </c>
      <c r="G301">
        <v>-26.463000000000001</v>
      </c>
      <c r="H301">
        <v>2</v>
      </c>
      <c r="I301">
        <v>0.35079500000000002</v>
      </c>
      <c r="J301">
        <v>10</v>
      </c>
      <c r="K301">
        <v>13.841799999999999</v>
      </c>
      <c r="L301">
        <v>0.98819999999999997</v>
      </c>
      <c r="M301">
        <v>13.901</v>
      </c>
      <c r="N301">
        <v>0.98819999999999997</v>
      </c>
      <c r="O301">
        <v>0</v>
      </c>
      <c r="P301">
        <v>4854.3999999999996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 t="s">
        <v>346</v>
      </c>
      <c r="X301">
        <f t="shared" si="8"/>
        <v>4.8544</v>
      </c>
      <c r="Y301">
        <f t="shared" si="9"/>
        <v>0</v>
      </c>
    </row>
    <row r="302" spans="1:25" x14ac:dyDescent="0.25">
      <c r="A302">
        <v>597</v>
      </c>
      <c r="B302">
        <v>607</v>
      </c>
      <c r="C302" t="s">
        <v>262</v>
      </c>
      <c r="D302">
        <v>-52.252499999999998</v>
      </c>
      <c r="E302">
        <v>-26.460699999999999</v>
      </c>
      <c r="F302">
        <v>-52.254899999999999</v>
      </c>
      <c r="G302">
        <v>-26.458500000000001</v>
      </c>
      <c r="H302">
        <v>2</v>
      </c>
      <c r="I302">
        <v>0.80202799999999996</v>
      </c>
      <c r="J302">
        <v>10</v>
      </c>
      <c r="K302">
        <v>13.841799999999999</v>
      </c>
      <c r="L302">
        <v>0.98819999999999997</v>
      </c>
      <c r="M302">
        <v>13.901</v>
      </c>
      <c r="N302">
        <v>0.98819999999999997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</v>
      </c>
      <c r="V302">
        <v>0</v>
      </c>
      <c r="W302" t="s">
        <v>346</v>
      </c>
      <c r="X302">
        <f t="shared" si="8"/>
        <v>0</v>
      </c>
      <c r="Y302">
        <f t="shared" si="9"/>
        <v>0</v>
      </c>
    </row>
    <row r="303" spans="1:25" x14ac:dyDescent="0.25">
      <c r="A303">
        <v>607</v>
      </c>
      <c r="B303">
        <v>610</v>
      </c>
      <c r="C303" t="s">
        <v>263</v>
      </c>
      <c r="D303">
        <v>-52.254899999999999</v>
      </c>
      <c r="E303">
        <v>-26.458500000000001</v>
      </c>
      <c r="F303">
        <v>-52.257399999999897</v>
      </c>
      <c r="G303">
        <v>-26.460699999999999</v>
      </c>
      <c r="H303">
        <v>2</v>
      </c>
      <c r="I303">
        <v>0.34739399999999998</v>
      </c>
      <c r="J303">
        <v>10</v>
      </c>
      <c r="K303">
        <v>13.841799999999999</v>
      </c>
      <c r="L303">
        <v>0.98819999999999997</v>
      </c>
      <c r="M303">
        <v>13.901</v>
      </c>
      <c r="N303">
        <v>0.98819999999999997</v>
      </c>
      <c r="O303">
        <v>0</v>
      </c>
      <c r="P303">
        <v>3236</v>
      </c>
      <c r="Q303">
        <v>0</v>
      </c>
      <c r="R303">
        <v>0</v>
      </c>
      <c r="S303">
        <v>0</v>
      </c>
      <c r="T303">
        <v>0</v>
      </c>
      <c r="U303">
        <v>1</v>
      </c>
      <c r="V303">
        <v>0</v>
      </c>
      <c r="W303" t="s">
        <v>346</v>
      </c>
      <c r="X303">
        <f t="shared" si="8"/>
        <v>3.2360000000000002</v>
      </c>
      <c r="Y303">
        <f t="shared" si="9"/>
        <v>0</v>
      </c>
    </row>
    <row r="304" spans="1:25" x14ac:dyDescent="0.25">
      <c r="A304">
        <v>601</v>
      </c>
      <c r="B304">
        <v>617</v>
      </c>
      <c r="C304" t="s">
        <v>264</v>
      </c>
      <c r="D304">
        <v>-52.210999999999999</v>
      </c>
      <c r="E304">
        <v>-26.4633</v>
      </c>
      <c r="F304">
        <v>-52.206099999999999</v>
      </c>
      <c r="G304">
        <v>-26.461099999999998</v>
      </c>
      <c r="H304">
        <v>2</v>
      </c>
      <c r="I304">
        <v>1.2780739999999999</v>
      </c>
      <c r="J304">
        <v>140</v>
      </c>
      <c r="K304">
        <v>1.5980000000000001</v>
      </c>
      <c r="L304">
        <v>0.52200000000000002</v>
      </c>
      <c r="M304">
        <v>1.772</v>
      </c>
      <c r="N304">
        <v>1.9790000000000001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0</v>
      </c>
      <c r="W304" t="s">
        <v>345</v>
      </c>
      <c r="X304">
        <f t="shared" si="8"/>
        <v>0</v>
      </c>
      <c r="Y304">
        <f t="shared" si="9"/>
        <v>0</v>
      </c>
    </row>
    <row r="305" spans="1:25" x14ac:dyDescent="0.25">
      <c r="A305">
        <v>617</v>
      </c>
      <c r="B305">
        <v>619</v>
      </c>
      <c r="C305" t="s">
        <v>265</v>
      </c>
      <c r="D305">
        <v>-52.206099999999999</v>
      </c>
      <c r="E305">
        <v>-26.461099999999998</v>
      </c>
      <c r="F305">
        <v>-52.203699999999998</v>
      </c>
      <c r="G305">
        <v>-26.4633</v>
      </c>
      <c r="H305">
        <v>2</v>
      </c>
      <c r="I305">
        <v>0.28395199999999998</v>
      </c>
      <c r="J305">
        <v>140</v>
      </c>
      <c r="K305">
        <v>1.5980000000000001</v>
      </c>
      <c r="L305">
        <v>0.52200000000000002</v>
      </c>
      <c r="M305">
        <v>1.772</v>
      </c>
      <c r="N305">
        <v>1.9790000000000001</v>
      </c>
      <c r="O305">
        <v>0</v>
      </c>
      <c r="P305">
        <v>3236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0</v>
      </c>
      <c r="W305" t="s">
        <v>345</v>
      </c>
      <c r="X305">
        <f t="shared" si="8"/>
        <v>3.2360000000000002</v>
      </c>
      <c r="Y305">
        <f t="shared" si="9"/>
        <v>0</v>
      </c>
    </row>
    <row r="306" spans="1:25" x14ac:dyDescent="0.25">
      <c r="A306">
        <v>607</v>
      </c>
      <c r="B306">
        <v>614</v>
      </c>
      <c r="C306" t="s">
        <v>266</v>
      </c>
      <c r="D306">
        <v>-52.257399999999897</v>
      </c>
      <c r="E306">
        <v>-26.458500000000001</v>
      </c>
      <c r="F306">
        <v>-52.257300000000001</v>
      </c>
      <c r="G306">
        <v>-26.456299999999999</v>
      </c>
      <c r="H306">
        <v>2</v>
      </c>
      <c r="I306">
        <v>0.30516199999999999</v>
      </c>
      <c r="J306">
        <v>10</v>
      </c>
      <c r="K306">
        <v>13.841799999999999</v>
      </c>
      <c r="L306">
        <v>0.98819999999999997</v>
      </c>
      <c r="M306">
        <v>13.901</v>
      </c>
      <c r="N306">
        <v>0.98819999999999997</v>
      </c>
      <c r="O306">
        <v>0</v>
      </c>
      <c r="P306">
        <v>3236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0</v>
      </c>
      <c r="W306" t="s">
        <v>346</v>
      </c>
      <c r="X306">
        <f t="shared" si="8"/>
        <v>3.2360000000000002</v>
      </c>
      <c r="Y306">
        <f t="shared" si="9"/>
        <v>0</v>
      </c>
    </row>
    <row r="307" spans="1:25" x14ac:dyDescent="0.25">
      <c r="A307">
        <v>612</v>
      </c>
      <c r="B307">
        <v>616</v>
      </c>
      <c r="C307">
        <v>2110849181</v>
      </c>
      <c r="D307">
        <v>-52.335299999999997</v>
      </c>
      <c r="E307">
        <v>-26.437999999999999</v>
      </c>
      <c r="F307">
        <v>-52.332900000000002</v>
      </c>
      <c r="G307">
        <v>-26.442399999999999</v>
      </c>
      <c r="H307">
        <v>2</v>
      </c>
      <c r="I307">
        <v>0.43740899999999999</v>
      </c>
      <c r="J307">
        <v>140</v>
      </c>
      <c r="K307">
        <v>1.5980000000000001</v>
      </c>
      <c r="L307">
        <v>0.52200000000000002</v>
      </c>
      <c r="M307">
        <v>1.772</v>
      </c>
      <c r="N307">
        <v>1.9790000000000001</v>
      </c>
      <c r="O307">
        <v>0</v>
      </c>
      <c r="P307">
        <v>541.20000000000005</v>
      </c>
      <c r="Q307">
        <v>0</v>
      </c>
      <c r="R307">
        <v>0</v>
      </c>
      <c r="S307">
        <v>604.4</v>
      </c>
      <c r="T307">
        <v>0</v>
      </c>
      <c r="U307">
        <v>1</v>
      </c>
      <c r="V307">
        <v>0</v>
      </c>
      <c r="W307" t="s">
        <v>345</v>
      </c>
      <c r="X307">
        <f t="shared" si="8"/>
        <v>0.54120000000000001</v>
      </c>
      <c r="Y307">
        <f t="shared" si="9"/>
        <v>0.60439999999999994</v>
      </c>
    </row>
    <row r="308" spans="1:25" x14ac:dyDescent="0.25">
      <c r="A308">
        <v>617</v>
      </c>
      <c r="B308">
        <v>622</v>
      </c>
      <c r="C308" t="s">
        <v>267</v>
      </c>
      <c r="D308">
        <v>-52.2012</v>
      </c>
      <c r="E308">
        <v>-26.4589</v>
      </c>
      <c r="F308">
        <v>-52.198700000000002</v>
      </c>
      <c r="G308">
        <v>-26.456800000000001</v>
      </c>
      <c r="H308">
        <v>2</v>
      </c>
      <c r="I308">
        <v>0.796045</v>
      </c>
      <c r="J308">
        <v>140</v>
      </c>
      <c r="K308">
        <v>1.5980000000000001</v>
      </c>
      <c r="L308">
        <v>0.52200000000000002</v>
      </c>
      <c r="M308">
        <v>1.772</v>
      </c>
      <c r="N308">
        <v>1.9790000000000001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0</v>
      </c>
      <c r="W308" t="s">
        <v>345</v>
      </c>
      <c r="X308">
        <f t="shared" si="8"/>
        <v>0</v>
      </c>
      <c r="Y308">
        <f t="shared" si="9"/>
        <v>0</v>
      </c>
    </row>
    <row r="309" spans="1:25" x14ac:dyDescent="0.25">
      <c r="A309">
        <v>622</v>
      </c>
      <c r="B309">
        <v>626</v>
      </c>
      <c r="C309" t="s">
        <v>268</v>
      </c>
      <c r="D309">
        <v>-52.193800000000003</v>
      </c>
      <c r="E309">
        <v>-26.456800000000001</v>
      </c>
      <c r="F309">
        <v>-52.191400000000002</v>
      </c>
      <c r="G309">
        <v>-26.456800000000001</v>
      </c>
      <c r="H309">
        <v>2</v>
      </c>
      <c r="I309">
        <v>0.79135200000000006</v>
      </c>
      <c r="J309">
        <v>140</v>
      </c>
      <c r="K309">
        <v>1.5980000000000001</v>
      </c>
      <c r="L309">
        <v>0.52200000000000002</v>
      </c>
      <c r="M309">
        <v>1.772</v>
      </c>
      <c r="N309">
        <v>1.9790000000000001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</v>
      </c>
      <c r="V309">
        <v>0</v>
      </c>
      <c r="W309" t="s">
        <v>345</v>
      </c>
      <c r="X309">
        <f t="shared" si="8"/>
        <v>0</v>
      </c>
      <c r="Y309">
        <f t="shared" si="9"/>
        <v>0</v>
      </c>
    </row>
    <row r="310" spans="1:25" x14ac:dyDescent="0.25">
      <c r="A310">
        <v>626</v>
      </c>
      <c r="B310">
        <v>630</v>
      </c>
      <c r="C310" t="s">
        <v>269</v>
      </c>
      <c r="D310">
        <v>-52.186500000000002</v>
      </c>
      <c r="E310">
        <v>-26.459099999999999</v>
      </c>
      <c r="F310">
        <v>-52.184100000000001</v>
      </c>
      <c r="G310">
        <v>-26.459099999999999</v>
      </c>
      <c r="H310">
        <v>2</v>
      </c>
      <c r="I310">
        <v>0.64643399999999995</v>
      </c>
      <c r="J310">
        <v>140</v>
      </c>
      <c r="K310">
        <v>1.5980000000000001</v>
      </c>
      <c r="L310">
        <v>0.52200000000000002</v>
      </c>
      <c r="M310">
        <v>1.772</v>
      </c>
      <c r="N310">
        <v>1.9790000000000001</v>
      </c>
      <c r="O310">
        <v>0</v>
      </c>
      <c r="P310">
        <v>1618</v>
      </c>
      <c r="Q310">
        <v>0</v>
      </c>
      <c r="R310">
        <v>0</v>
      </c>
      <c r="S310">
        <v>0</v>
      </c>
      <c r="T310">
        <v>0</v>
      </c>
      <c r="U310">
        <v>1</v>
      </c>
      <c r="V310">
        <v>0</v>
      </c>
      <c r="W310" t="s">
        <v>345</v>
      </c>
      <c r="X310">
        <f t="shared" si="8"/>
        <v>1.6180000000000001</v>
      </c>
      <c r="Y310">
        <f t="shared" si="9"/>
        <v>0</v>
      </c>
    </row>
    <row r="311" spans="1:25" x14ac:dyDescent="0.25">
      <c r="A311">
        <v>630</v>
      </c>
      <c r="B311">
        <v>634</v>
      </c>
      <c r="C311" t="s">
        <v>270</v>
      </c>
      <c r="D311">
        <v>-52.181600000000003</v>
      </c>
      <c r="E311">
        <v>-26.459099999999999</v>
      </c>
      <c r="F311">
        <v>-52.181699999999999</v>
      </c>
      <c r="G311">
        <v>-26.461300000000001</v>
      </c>
      <c r="H311">
        <v>2</v>
      </c>
      <c r="I311">
        <v>0.41102699999999998</v>
      </c>
      <c r="J311">
        <v>140</v>
      </c>
      <c r="K311">
        <v>1.5980000000000001</v>
      </c>
      <c r="L311">
        <v>0.52200000000000002</v>
      </c>
      <c r="M311">
        <v>1.772</v>
      </c>
      <c r="N311">
        <v>1.9790000000000001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0</v>
      </c>
      <c r="W311" t="s">
        <v>345</v>
      </c>
      <c r="X311">
        <f t="shared" si="8"/>
        <v>0</v>
      </c>
      <c r="Y311">
        <f t="shared" si="9"/>
        <v>0</v>
      </c>
    </row>
    <row r="312" spans="1:25" x14ac:dyDescent="0.25">
      <c r="A312">
        <v>634</v>
      </c>
      <c r="B312">
        <v>635</v>
      </c>
      <c r="C312" t="s">
        <v>271</v>
      </c>
      <c r="D312">
        <v>-52.181699999999999</v>
      </c>
      <c r="E312">
        <v>-26.461300000000001</v>
      </c>
      <c r="F312">
        <v>-52.179200000000002</v>
      </c>
      <c r="G312">
        <v>-26.461300000000001</v>
      </c>
      <c r="H312">
        <v>2</v>
      </c>
      <c r="I312">
        <v>0.10913299999999999</v>
      </c>
      <c r="J312">
        <v>140</v>
      </c>
      <c r="K312">
        <v>1.5980000000000001</v>
      </c>
      <c r="L312">
        <v>0.52200000000000002</v>
      </c>
      <c r="M312">
        <v>1.772</v>
      </c>
      <c r="N312">
        <v>1.9790000000000001</v>
      </c>
      <c r="O312">
        <v>0</v>
      </c>
      <c r="P312">
        <v>3236</v>
      </c>
      <c r="Q312">
        <v>0</v>
      </c>
      <c r="R312">
        <v>0</v>
      </c>
      <c r="S312">
        <v>0</v>
      </c>
      <c r="T312">
        <v>0</v>
      </c>
      <c r="U312">
        <v>1</v>
      </c>
      <c r="V312">
        <v>0</v>
      </c>
      <c r="W312" t="s">
        <v>345</v>
      </c>
      <c r="X312">
        <f t="shared" si="8"/>
        <v>3.2360000000000002</v>
      </c>
      <c r="Y312">
        <f t="shared" si="9"/>
        <v>0</v>
      </c>
    </row>
    <row r="313" spans="1:25" x14ac:dyDescent="0.25">
      <c r="A313">
        <v>622</v>
      </c>
      <c r="B313">
        <v>624</v>
      </c>
      <c r="C313" t="s">
        <v>272</v>
      </c>
      <c r="D313">
        <v>-52.198700000000002</v>
      </c>
      <c r="E313">
        <v>-26.456800000000001</v>
      </c>
      <c r="F313">
        <v>-52.198700000000002</v>
      </c>
      <c r="G313">
        <v>-26.454599999999999</v>
      </c>
      <c r="H313">
        <v>2</v>
      </c>
      <c r="I313">
        <v>0.131297</v>
      </c>
      <c r="J313">
        <v>140</v>
      </c>
      <c r="K313">
        <v>1.5980000000000001</v>
      </c>
      <c r="L313">
        <v>0.52200000000000002</v>
      </c>
      <c r="M313">
        <v>1.772</v>
      </c>
      <c r="N313">
        <v>1.9790000000000001</v>
      </c>
      <c r="O313">
        <v>0</v>
      </c>
      <c r="P313">
        <v>3236</v>
      </c>
      <c r="Q313">
        <v>0</v>
      </c>
      <c r="R313">
        <v>0</v>
      </c>
      <c r="S313">
        <v>0</v>
      </c>
      <c r="T313">
        <v>0</v>
      </c>
      <c r="U313">
        <v>1</v>
      </c>
      <c r="V313">
        <v>0</v>
      </c>
      <c r="W313" t="s">
        <v>345</v>
      </c>
      <c r="X313">
        <f t="shared" si="8"/>
        <v>3.2360000000000002</v>
      </c>
      <c r="Y313">
        <f t="shared" si="9"/>
        <v>0</v>
      </c>
    </row>
    <row r="314" spans="1:25" x14ac:dyDescent="0.25">
      <c r="A314">
        <v>626</v>
      </c>
      <c r="B314">
        <v>633</v>
      </c>
      <c r="C314" t="s">
        <v>273</v>
      </c>
      <c r="D314">
        <v>-52.186500000000002</v>
      </c>
      <c r="E314">
        <v>-26.454699999999999</v>
      </c>
      <c r="F314">
        <v>-52.183999999999997</v>
      </c>
      <c r="G314">
        <v>-26.452500000000001</v>
      </c>
      <c r="H314">
        <v>2</v>
      </c>
      <c r="I314">
        <v>0.73645799999999995</v>
      </c>
      <c r="J314">
        <v>140</v>
      </c>
      <c r="K314">
        <v>1.5980000000000001</v>
      </c>
      <c r="L314">
        <v>0.52200000000000002</v>
      </c>
      <c r="M314">
        <v>1.772</v>
      </c>
      <c r="N314">
        <v>1.9790000000000001</v>
      </c>
      <c r="O314">
        <v>0</v>
      </c>
      <c r="P314">
        <v>1618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0</v>
      </c>
      <c r="W314" t="s">
        <v>345</v>
      </c>
      <c r="X314">
        <f t="shared" si="8"/>
        <v>1.6180000000000001</v>
      </c>
      <c r="Y314">
        <f t="shared" si="9"/>
        <v>0</v>
      </c>
    </row>
    <row r="315" spans="1:25" x14ac:dyDescent="0.25">
      <c r="A315">
        <v>626</v>
      </c>
      <c r="B315">
        <v>629</v>
      </c>
      <c r="C315" t="s">
        <v>274</v>
      </c>
      <c r="D315">
        <v>-52.191400000000002</v>
      </c>
      <c r="E315">
        <v>-26.456800000000001</v>
      </c>
      <c r="F315">
        <v>-52.191400000000002</v>
      </c>
      <c r="G315">
        <v>-26.459</v>
      </c>
      <c r="H315">
        <v>2</v>
      </c>
      <c r="I315">
        <v>0.15053800000000001</v>
      </c>
      <c r="J315">
        <v>140</v>
      </c>
      <c r="K315">
        <v>1.5980000000000001</v>
      </c>
      <c r="L315">
        <v>0.52200000000000002</v>
      </c>
      <c r="M315">
        <v>1.772</v>
      </c>
      <c r="N315">
        <v>1.9790000000000001</v>
      </c>
      <c r="O315">
        <v>0</v>
      </c>
      <c r="P315">
        <v>3236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 t="s">
        <v>345</v>
      </c>
      <c r="X315">
        <f t="shared" si="8"/>
        <v>3.2360000000000002</v>
      </c>
      <c r="Y315">
        <f t="shared" si="9"/>
        <v>0</v>
      </c>
    </row>
    <row r="316" spans="1:25" x14ac:dyDescent="0.25">
      <c r="A316">
        <v>634</v>
      </c>
      <c r="B316">
        <v>636</v>
      </c>
      <c r="C316" t="s">
        <v>275</v>
      </c>
      <c r="D316">
        <v>-52.181699999999999</v>
      </c>
      <c r="E316">
        <v>-26.461300000000001</v>
      </c>
      <c r="F316">
        <v>-52.1768</v>
      </c>
      <c r="G316">
        <v>-26.461300000000001</v>
      </c>
      <c r="H316">
        <v>2</v>
      </c>
      <c r="I316">
        <v>0.315525</v>
      </c>
      <c r="J316">
        <v>140</v>
      </c>
      <c r="K316">
        <v>1.5980000000000001</v>
      </c>
      <c r="L316">
        <v>0.52200000000000002</v>
      </c>
      <c r="M316">
        <v>1.772</v>
      </c>
      <c r="N316">
        <v>1.9790000000000001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 t="s">
        <v>345</v>
      </c>
      <c r="X316">
        <f t="shared" si="8"/>
        <v>0</v>
      </c>
      <c r="Y316">
        <f t="shared" si="9"/>
        <v>0</v>
      </c>
    </row>
    <row r="317" spans="1:25" x14ac:dyDescent="0.25">
      <c r="A317">
        <v>636</v>
      </c>
      <c r="B317">
        <v>640</v>
      </c>
      <c r="C317" t="s">
        <v>276</v>
      </c>
      <c r="D317">
        <v>-52.171900000000001</v>
      </c>
      <c r="E317">
        <v>-26.4636</v>
      </c>
      <c r="F317">
        <v>-52.167000000000002</v>
      </c>
      <c r="G317">
        <v>-26.465800000000002</v>
      </c>
      <c r="H317">
        <v>2</v>
      </c>
      <c r="I317">
        <v>1.091855</v>
      </c>
      <c r="J317">
        <v>140</v>
      </c>
      <c r="K317">
        <v>1.5980000000000001</v>
      </c>
      <c r="L317">
        <v>0.52200000000000002</v>
      </c>
      <c r="M317">
        <v>1.772</v>
      </c>
      <c r="N317">
        <v>1.9790000000000001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 t="s">
        <v>345</v>
      </c>
      <c r="X317">
        <f t="shared" si="8"/>
        <v>0</v>
      </c>
      <c r="Y317">
        <f t="shared" si="9"/>
        <v>0</v>
      </c>
    </row>
    <row r="318" spans="1:25" x14ac:dyDescent="0.25">
      <c r="A318">
        <v>640</v>
      </c>
      <c r="B318">
        <v>641</v>
      </c>
      <c r="C318" t="s">
        <v>277</v>
      </c>
      <c r="D318">
        <v>-52.167000000000002</v>
      </c>
      <c r="E318">
        <v>-26.465800000000002</v>
      </c>
      <c r="F318">
        <v>-52.167000000000002</v>
      </c>
      <c r="G318">
        <v>-26.4636</v>
      </c>
      <c r="H318">
        <v>2</v>
      </c>
      <c r="I318">
        <v>7.2708999999999996E-2</v>
      </c>
      <c r="J318">
        <v>140</v>
      </c>
      <c r="K318">
        <v>1.5980000000000001</v>
      </c>
      <c r="L318">
        <v>0.52200000000000002</v>
      </c>
      <c r="M318">
        <v>1.772</v>
      </c>
      <c r="N318">
        <v>1.9790000000000001</v>
      </c>
      <c r="O318">
        <v>0</v>
      </c>
      <c r="P318">
        <v>3236</v>
      </c>
      <c r="Q318">
        <v>0</v>
      </c>
      <c r="R318">
        <v>0</v>
      </c>
      <c r="S318">
        <v>0</v>
      </c>
      <c r="T318">
        <v>0</v>
      </c>
      <c r="U318">
        <v>1</v>
      </c>
      <c r="V318">
        <v>0</v>
      </c>
      <c r="W318" t="s">
        <v>345</v>
      </c>
      <c r="X318">
        <f t="shared" si="8"/>
        <v>3.2360000000000002</v>
      </c>
      <c r="Y318">
        <f t="shared" si="9"/>
        <v>0</v>
      </c>
    </row>
    <row r="319" spans="1:25" x14ac:dyDescent="0.25">
      <c r="A319">
        <v>636</v>
      </c>
      <c r="B319">
        <v>638</v>
      </c>
      <c r="C319" t="s">
        <v>278</v>
      </c>
      <c r="D319">
        <v>-52.1768</v>
      </c>
      <c r="E319">
        <v>-26.461300000000001</v>
      </c>
      <c r="F319">
        <v>-52.1768</v>
      </c>
      <c r="G319">
        <v>-26.4635</v>
      </c>
      <c r="H319">
        <v>2</v>
      </c>
      <c r="I319">
        <v>0.13517999999999999</v>
      </c>
      <c r="J319">
        <v>10</v>
      </c>
      <c r="K319">
        <v>13.841799999999999</v>
      </c>
      <c r="L319">
        <v>0.98819999999999997</v>
      </c>
      <c r="M319">
        <v>13.901</v>
      </c>
      <c r="N319">
        <v>0.98819999999999997</v>
      </c>
      <c r="O319">
        <v>0</v>
      </c>
      <c r="P319">
        <v>3236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 t="s">
        <v>346</v>
      </c>
      <c r="X319">
        <f t="shared" si="8"/>
        <v>3.2360000000000002</v>
      </c>
      <c r="Y319">
        <f t="shared" si="9"/>
        <v>0</v>
      </c>
    </row>
    <row r="320" spans="1:25" x14ac:dyDescent="0.25">
      <c r="A320">
        <v>640</v>
      </c>
      <c r="B320">
        <v>643</v>
      </c>
      <c r="C320" t="s">
        <v>279</v>
      </c>
      <c r="D320">
        <v>-52.162100000000002</v>
      </c>
      <c r="E320">
        <v>-26.465900000000001</v>
      </c>
      <c r="F320">
        <v>-52.159700000000001</v>
      </c>
      <c r="G320">
        <v>-26.4681</v>
      </c>
      <c r="H320">
        <v>2</v>
      </c>
      <c r="I320">
        <v>0.78164999999999996</v>
      </c>
      <c r="J320">
        <v>140</v>
      </c>
      <c r="K320">
        <v>1.5980000000000001</v>
      </c>
      <c r="L320">
        <v>0.52200000000000002</v>
      </c>
      <c r="M320">
        <v>1.772</v>
      </c>
      <c r="N320">
        <v>1.9790000000000001</v>
      </c>
      <c r="O320">
        <v>0</v>
      </c>
      <c r="P320">
        <v>3236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0</v>
      </c>
      <c r="W320" t="s">
        <v>345</v>
      </c>
      <c r="X320">
        <f t="shared" si="8"/>
        <v>3.2360000000000002</v>
      </c>
      <c r="Y320">
        <f t="shared" si="9"/>
        <v>0</v>
      </c>
    </row>
    <row r="321" spans="1:25" x14ac:dyDescent="0.25">
      <c r="A321">
        <v>643</v>
      </c>
      <c r="B321">
        <v>646</v>
      </c>
      <c r="C321" t="s">
        <v>280</v>
      </c>
      <c r="D321">
        <v>-52.152500000000003</v>
      </c>
      <c r="E321">
        <v>-26.474699999999999</v>
      </c>
      <c r="F321">
        <v>-52.152500000000003</v>
      </c>
      <c r="G321">
        <v>-26.476900000000001</v>
      </c>
      <c r="H321">
        <v>2</v>
      </c>
      <c r="I321">
        <v>1.2849649999999999</v>
      </c>
      <c r="J321">
        <v>140</v>
      </c>
      <c r="K321">
        <v>1.5980000000000001</v>
      </c>
      <c r="L321">
        <v>0.52200000000000002</v>
      </c>
      <c r="M321">
        <v>1.772</v>
      </c>
      <c r="N321">
        <v>1.9790000000000001</v>
      </c>
      <c r="O321">
        <v>0</v>
      </c>
      <c r="P321">
        <v>3236</v>
      </c>
      <c r="Q321">
        <v>0</v>
      </c>
      <c r="R321">
        <v>0</v>
      </c>
      <c r="S321">
        <v>0</v>
      </c>
      <c r="T321">
        <v>0</v>
      </c>
      <c r="U321">
        <v>1</v>
      </c>
      <c r="V321">
        <v>0</v>
      </c>
      <c r="W321" t="s">
        <v>345</v>
      </c>
      <c r="X321">
        <f t="shared" si="8"/>
        <v>3.2360000000000002</v>
      </c>
      <c r="Y321">
        <f t="shared" si="9"/>
        <v>0</v>
      </c>
    </row>
    <row r="322" spans="1:25" x14ac:dyDescent="0.25">
      <c r="A322">
        <v>646</v>
      </c>
      <c r="B322">
        <v>647</v>
      </c>
      <c r="C322" t="s">
        <v>281</v>
      </c>
      <c r="D322">
        <v>-52.152500000000003</v>
      </c>
      <c r="E322">
        <v>-26.476900000000001</v>
      </c>
      <c r="F322">
        <v>-52.150100000000002</v>
      </c>
      <c r="G322">
        <v>-26.479099999999999</v>
      </c>
      <c r="H322">
        <v>2</v>
      </c>
      <c r="I322">
        <v>0.27592499999999998</v>
      </c>
      <c r="J322">
        <v>140</v>
      </c>
      <c r="K322">
        <v>1.5980000000000001</v>
      </c>
      <c r="L322">
        <v>0.52200000000000002</v>
      </c>
      <c r="M322">
        <v>1.772</v>
      </c>
      <c r="N322">
        <v>1.9790000000000001</v>
      </c>
      <c r="O322">
        <v>0</v>
      </c>
      <c r="P322">
        <v>12135.6</v>
      </c>
      <c r="Q322">
        <v>0</v>
      </c>
      <c r="R322">
        <v>0</v>
      </c>
      <c r="S322">
        <v>0</v>
      </c>
      <c r="T322">
        <v>0</v>
      </c>
      <c r="U322">
        <v>1</v>
      </c>
      <c r="V322">
        <v>0</v>
      </c>
      <c r="W322" t="s">
        <v>345</v>
      </c>
      <c r="X322">
        <f t="shared" si="8"/>
        <v>12.1356</v>
      </c>
      <c r="Y322">
        <f t="shared" si="9"/>
        <v>0</v>
      </c>
    </row>
    <row r="323" spans="1:25" x14ac:dyDescent="0.25">
      <c r="A323">
        <v>647</v>
      </c>
      <c r="B323">
        <v>648</v>
      </c>
      <c r="C323" t="s">
        <v>282</v>
      </c>
      <c r="D323">
        <v>-52.150100000000002</v>
      </c>
      <c r="E323">
        <v>-26.479099999999999</v>
      </c>
      <c r="F323">
        <v>-52.150100000000002</v>
      </c>
      <c r="G323">
        <v>-26.483499999999999</v>
      </c>
      <c r="H323">
        <v>2</v>
      </c>
      <c r="I323">
        <v>0.383324</v>
      </c>
      <c r="J323">
        <v>10</v>
      </c>
      <c r="K323">
        <v>13.841799999999999</v>
      </c>
      <c r="L323">
        <v>0.98819999999999997</v>
      </c>
      <c r="M323">
        <v>13.901</v>
      </c>
      <c r="N323">
        <v>0.98819999999999997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0</v>
      </c>
      <c r="W323" t="s">
        <v>346</v>
      </c>
      <c r="X323">
        <f t="shared" ref="X323:X373" si="10">IF((O323+P323+Q323)&lt;0,-(O323+P323+Q323)/1000,(O323+P323+Q323)/1000)</f>
        <v>0</v>
      </c>
      <c r="Y323">
        <f t="shared" ref="Y323:Y373" si="11">IF((R323+S323+T323)&lt;0,-(R323+S323+T323)/1000,(R323+S323+T323)/1000)</f>
        <v>0</v>
      </c>
    </row>
    <row r="324" spans="1:25" x14ac:dyDescent="0.25">
      <c r="A324">
        <v>648</v>
      </c>
      <c r="B324">
        <v>650</v>
      </c>
      <c r="C324" t="s">
        <v>283</v>
      </c>
      <c r="D324">
        <v>-52.150100000000002</v>
      </c>
      <c r="E324">
        <v>-26.483499999999999</v>
      </c>
      <c r="F324">
        <v>-52.1525999999999</v>
      </c>
      <c r="G324">
        <v>-26.485700000000001</v>
      </c>
      <c r="H324">
        <v>2</v>
      </c>
      <c r="I324">
        <v>0.18366099999999999</v>
      </c>
      <c r="J324">
        <v>10</v>
      </c>
      <c r="K324">
        <v>13.841799999999999</v>
      </c>
      <c r="L324">
        <v>0.98819999999999997</v>
      </c>
      <c r="M324">
        <v>13.901</v>
      </c>
      <c r="N324">
        <v>0.98819999999999997</v>
      </c>
      <c r="O324">
        <v>0</v>
      </c>
      <c r="P324">
        <v>3236</v>
      </c>
      <c r="Q324">
        <v>0</v>
      </c>
      <c r="R324">
        <v>0</v>
      </c>
      <c r="S324">
        <v>0</v>
      </c>
      <c r="T324">
        <v>0</v>
      </c>
      <c r="U324">
        <v>1</v>
      </c>
      <c r="V324">
        <v>0</v>
      </c>
      <c r="W324" t="s">
        <v>346</v>
      </c>
      <c r="X324">
        <f t="shared" si="10"/>
        <v>3.2360000000000002</v>
      </c>
      <c r="Y324">
        <f t="shared" si="11"/>
        <v>0</v>
      </c>
    </row>
    <row r="325" spans="1:25" x14ac:dyDescent="0.25">
      <c r="A325">
        <v>647</v>
      </c>
      <c r="B325">
        <v>652</v>
      </c>
      <c r="C325" t="s">
        <v>284</v>
      </c>
      <c r="D325">
        <v>-52.1477</v>
      </c>
      <c r="E325">
        <v>-26.483599999999999</v>
      </c>
      <c r="F325">
        <v>-52.145200000000003</v>
      </c>
      <c r="G325">
        <v>-26.485800000000001</v>
      </c>
      <c r="H325">
        <v>2</v>
      </c>
      <c r="I325">
        <v>0.69777199999999995</v>
      </c>
      <c r="J325">
        <v>140</v>
      </c>
      <c r="K325">
        <v>1.5980000000000001</v>
      </c>
      <c r="L325">
        <v>0.52200000000000002</v>
      </c>
      <c r="M325">
        <v>1.772</v>
      </c>
      <c r="N325">
        <v>1.9790000000000001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0</v>
      </c>
      <c r="W325" t="s">
        <v>345</v>
      </c>
      <c r="X325">
        <f t="shared" si="10"/>
        <v>0</v>
      </c>
      <c r="Y325">
        <f t="shared" si="11"/>
        <v>0</v>
      </c>
    </row>
    <row r="326" spans="1:25" x14ac:dyDescent="0.25">
      <c r="A326">
        <v>652</v>
      </c>
      <c r="B326">
        <v>653</v>
      </c>
      <c r="C326" t="s">
        <v>285</v>
      </c>
      <c r="D326">
        <v>-52.145200000000003</v>
      </c>
      <c r="E326">
        <v>-26.485800000000001</v>
      </c>
      <c r="F326">
        <v>-52.142800000000001</v>
      </c>
      <c r="G326">
        <v>-26.490200000000002</v>
      </c>
      <c r="H326">
        <v>2</v>
      </c>
      <c r="I326">
        <v>0.325851</v>
      </c>
      <c r="J326">
        <v>140</v>
      </c>
      <c r="K326">
        <v>1.5980000000000001</v>
      </c>
      <c r="L326">
        <v>0.52200000000000002</v>
      </c>
      <c r="M326">
        <v>1.772</v>
      </c>
      <c r="N326">
        <v>1.9790000000000001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 t="s">
        <v>345</v>
      </c>
      <c r="X326">
        <f t="shared" si="10"/>
        <v>0</v>
      </c>
      <c r="Y326">
        <f t="shared" si="11"/>
        <v>0</v>
      </c>
    </row>
    <row r="327" spans="1:25" x14ac:dyDescent="0.25">
      <c r="A327">
        <v>653</v>
      </c>
      <c r="B327">
        <v>655</v>
      </c>
      <c r="C327" t="s">
        <v>286</v>
      </c>
      <c r="D327">
        <v>-52.142800000000001</v>
      </c>
      <c r="E327">
        <v>-26.490200000000002</v>
      </c>
      <c r="F327">
        <v>-52.137900000000002</v>
      </c>
      <c r="G327">
        <v>-26.488</v>
      </c>
      <c r="H327">
        <v>2</v>
      </c>
      <c r="I327">
        <v>0.39973500000000001</v>
      </c>
      <c r="J327">
        <v>140</v>
      </c>
      <c r="K327">
        <v>1.5980000000000001</v>
      </c>
      <c r="L327">
        <v>0.52200000000000002</v>
      </c>
      <c r="M327">
        <v>1.772</v>
      </c>
      <c r="N327">
        <v>1.9790000000000001</v>
      </c>
      <c r="O327">
        <v>0</v>
      </c>
      <c r="P327">
        <v>3236</v>
      </c>
      <c r="Q327">
        <v>0</v>
      </c>
      <c r="R327">
        <v>0</v>
      </c>
      <c r="S327">
        <v>0</v>
      </c>
      <c r="T327">
        <v>0</v>
      </c>
      <c r="U327">
        <v>1</v>
      </c>
      <c r="V327">
        <v>0</v>
      </c>
      <c r="W327" t="s">
        <v>345</v>
      </c>
      <c r="X327">
        <f t="shared" si="10"/>
        <v>3.2360000000000002</v>
      </c>
      <c r="Y327">
        <f t="shared" si="11"/>
        <v>0</v>
      </c>
    </row>
    <row r="328" spans="1:25" x14ac:dyDescent="0.25">
      <c r="A328">
        <v>648</v>
      </c>
      <c r="B328">
        <v>651</v>
      </c>
      <c r="C328" t="s">
        <v>287</v>
      </c>
      <c r="D328">
        <v>-52.150100000000002</v>
      </c>
      <c r="E328">
        <v>-26.483499999999999</v>
      </c>
      <c r="F328">
        <v>-52.150100000000002</v>
      </c>
      <c r="G328">
        <v>-26.485700000000001</v>
      </c>
      <c r="H328">
        <v>2</v>
      </c>
      <c r="I328">
        <v>0.11090800000000001</v>
      </c>
      <c r="J328">
        <v>140</v>
      </c>
      <c r="K328">
        <v>1.5980000000000001</v>
      </c>
      <c r="L328">
        <v>0.52200000000000002</v>
      </c>
      <c r="M328">
        <v>1.772</v>
      </c>
      <c r="N328">
        <v>1.9790000000000001</v>
      </c>
      <c r="O328">
        <v>0</v>
      </c>
      <c r="P328">
        <v>12135.6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0</v>
      </c>
      <c r="W328" t="s">
        <v>345</v>
      </c>
      <c r="X328">
        <f t="shared" si="10"/>
        <v>12.1356</v>
      </c>
      <c r="Y328">
        <f t="shared" si="11"/>
        <v>0</v>
      </c>
    </row>
    <row r="329" spans="1:25" x14ac:dyDescent="0.25">
      <c r="A329">
        <v>652</v>
      </c>
      <c r="B329">
        <v>654</v>
      </c>
      <c r="C329" t="s">
        <v>288</v>
      </c>
      <c r="D329">
        <v>-52.145200000000003</v>
      </c>
      <c r="E329">
        <v>-26.485800000000001</v>
      </c>
      <c r="F329">
        <v>-52.142800000000001</v>
      </c>
      <c r="G329">
        <v>-26.485800000000001</v>
      </c>
      <c r="H329">
        <v>2</v>
      </c>
      <c r="I329">
        <v>0.14844299999999999</v>
      </c>
      <c r="J329">
        <v>140</v>
      </c>
      <c r="K329">
        <v>1.5980000000000001</v>
      </c>
      <c r="L329">
        <v>0.52200000000000002</v>
      </c>
      <c r="M329">
        <v>1.772</v>
      </c>
      <c r="N329">
        <v>1.9790000000000001</v>
      </c>
      <c r="O329">
        <v>0</v>
      </c>
      <c r="P329">
        <v>3236</v>
      </c>
      <c r="Q329">
        <v>0</v>
      </c>
      <c r="R329">
        <v>0</v>
      </c>
      <c r="S329">
        <v>0</v>
      </c>
      <c r="T329">
        <v>0</v>
      </c>
      <c r="U329">
        <v>1</v>
      </c>
      <c r="V329">
        <v>0</v>
      </c>
      <c r="W329" t="s">
        <v>345</v>
      </c>
      <c r="X329">
        <f t="shared" si="10"/>
        <v>3.2360000000000002</v>
      </c>
      <c r="Y329">
        <f t="shared" si="11"/>
        <v>0</v>
      </c>
    </row>
    <row r="330" spans="1:25" x14ac:dyDescent="0.25">
      <c r="A330">
        <v>653</v>
      </c>
      <c r="B330">
        <v>656</v>
      </c>
      <c r="C330" t="s">
        <v>289</v>
      </c>
      <c r="D330">
        <v>-52.142800000000001</v>
      </c>
      <c r="E330">
        <v>-26.490200000000002</v>
      </c>
      <c r="F330">
        <v>-52.1403999999999</v>
      </c>
      <c r="G330">
        <v>-26.494599999999998</v>
      </c>
      <c r="H330">
        <v>2</v>
      </c>
      <c r="I330">
        <v>0.46537899999999999</v>
      </c>
      <c r="J330">
        <v>10</v>
      </c>
      <c r="K330">
        <v>13.841799999999999</v>
      </c>
      <c r="L330">
        <v>0.98819999999999997</v>
      </c>
      <c r="M330">
        <v>13.901</v>
      </c>
      <c r="N330">
        <v>0.98819999999999997</v>
      </c>
      <c r="O330">
        <v>0</v>
      </c>
      <c r="P330">
        <v>3236</v>
      </c>
      <c r="Q330">
        <v>0</v>
      </c>
      <c r="R330">
        <v>0</v>
      </c>
      <c r="S330">
        <v>0</v>
      </c>
      <c r="T330">
        <v>0</v>
      </c>
      <c r="U330">
        <v>1</v>
      </c>
      <c r="V330">
        <v>0</v>
      </c>
      <c r="W330" t="s">
        <v>346</v>
      </c>
      <c r="X330">
        <f t="shared" si="10"/>
        <v>3.2360000000000002</v>
      </c>
      <c r="Y330">
        <f t="shared" si="11"/>
        <v>0</v>
      </c>
    </row>
    <row r="331" spans="1:25" x14ac:dyDescent="0.25">
      <c r="A331">
        <v>656</v>
      </c>
      <c r="B331">
        <v>658</v>
      </c>
      <c r="C331" t="s">
        <v>290</v>
      </c>
      <c r="D331">
        <v>-52.1403999999999</v>
      </c>
      <c r="E331">
        <v>-26.494599999999998</v>
      </c>
      <c r="F331">
        <v>-52.137999999999998</v>
      </c>
      <c r="G331">
        <v>-26.4968</v>
      </c>
      <c r="H331">
        <v>2</v>
      </c>
      <c r="I331">
        <v>0.37323699999999999</v>
      </c>
      <c r="J331">
        <v>10</v>
      </c>
      <c r="K331">
        <v>13.841799999999999</v>
      </c>
      <c r="L331">
        <v>0.98819999999999997</v>
      </c>
      <c r="M331">
        <v>13.901</v>
      </c>
      <c r="N331">
        <v>0.98819999999999997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 t="s">
        <v>346</v>
      </c>
      <c r="X331">
        <f t="shared" si="10"/>
        <v>0</v>
      </c>
      <c r="Y331">
        <f t="shared" si="11"/>
        <v>0</v>
      </c>
    </row>
    <row r="332" spans="1:25" x14ac:dyDescent="0.25">
      <c r="A332">
        <v>658</v>
      </c>
      <c r="B332">
        <v>663</v>
      </c>
      <c r="C332" t="s">
        <v>291</v>
      </c>
      <c r="D332">
        <v>-52.135599999999997</v>
      </c>
      <c r="E332">
        <v>-26.501300000000001</v>
      </c>
      <c r="F332">
        <v>-52.135599999999997</v>
      </c>
      <c r="G332">
        <v>-26.503499999999999</v>
      </c>
      <c r="H332">
        <v>2</v>
      </c>
      <c r="I332">
        <v>0.60229699999999997</v>
      </c>
      <c r="J332">
        <v>10</v>
      </c>
      <c r="K332">
        <v>13.841799999999999</v>
      </c>
      <c r="L332">
        <v>0.98819999999999997</v>
      </c>
      <c r="M332">
        <v>13.901</v>
      </c>
      <c r="N332">
        <v>0.98819999999999997</v>
      </c>
      <c r="O332">
        <v>0</v>
      </c>
      <c r="P332">
        <v>3236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 t="s">
        <v>346</v>
      </c>
      <c r="X332">
        <f t="shared" si="10"/>
        <v>3.2360000000000002</v>
      </c>
      <c r="Y332">
        <f t="shared" si="11"/>
        <v>0</v>
      </c>
    </row>
    <row r="333" spans="1:25" x14ac:dyDescent="0.25">
      <c r="A333">
        <v>663</v>
      </c>
      <c r="B333">
        <v>665</v>
      </c>
      <c r="C333" t="s">
        <v>292</v>
      </c>
      <c r="D333">
        <v>-52.135599999999997</v>
      </c>
      <c r="E333">
        <v>-26.503499999999999</v>
      </c>
      <c r="F333">
        <v>-52.1357</v>
      </c>
      <c r="G333">
        <v>-26.505700000000001</v>
      </c>
      <c r="H333">
        <v>2</v>
      </c>
      <c r="I333">
        <v>0.34190700000000002</v>
      </c>
      <c r="J333">
        <v>10</v>
      </c>
      <c r="K333">
        <v>13.841799999999999</v>
      </c>
      <c r="L333">
        <v>0.98819999999999997</v>
      </c>
      <c r="M333">
        <v>13.901</v>
      </c>
      <c r="N333">
        <v>0.98819999999999997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0</v>
      </c>
      <c r="W333" t="s">
        <v>346</v>
      </c>
      <c r="X333">
        <f t="shared" si="10"/>
        <v>0</v>
      </c>
      <c r="Y333">
        <f t="shared" si="11"/>
        <v>0</v>
      </c>
    </row>
    <row r="334" spans="1:25" x14ac:dyDescent="0.25">
      <c r="A334">
        <v>665</v>
      </c>
      <c r="B334">
        <v>671</v>
      </c>
      <c r="C334" t="s">
        <v>293</v>
      </c>
      <c r="D334">
        <v>-52.1357</v>
      </c>
      <c r="E334">
        <v>-26.507899999999999</v>
      </c>
      <c r="F334">
        <v>-52.133299999999998</v>
      </c>
      <c r="G334">
        <v>-26.510100000000001</v>
      </c>
      <c r="H334">
        <v>2</v>
      </c>
      <c r="I334">
        <v>0.39146399999999998</v>
      </c>
      <c r="J334">
        <v>10</v>
      </c>
      <c r="K334">
        <v>13.841799999999999</v>
      </c>
      <c r="L334">
        <v>0.98819999999999997</v>
      </c>
      <c r="M334">
        <v>13.901</v>
      </c>
      <c r="N334">
        <v>0.98819999999999997</v>
      </c>
      <c r="O334">
        <v>0</v>
      </c>
      <c r="P334">
        <v>12135.6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 t="s">
        <v>346</v>
      </c>
      <c r="X334">
        <f t="shared" si="10"/>
        <v>12.1356</v>
      </c>
      <c r="Y334">
        <f t="shared" si="11"/>
        <v>0</v>
      </c>
    </row>
    <row r="335" spans="1:25" x14ac:dyDescent="0.25">
      <c r="A335">
        <v>653</v>
      </c>
      <c r="B335">
        <v>666</v>
      </c>
      <c r="C335" t="s">
        <v>294</v>
      </c>
      <c r="D335">
        <v>-52.1281999999999</v>
      </c>
      <c r="E335">
        <v>-26.4925</v>
      </c>
      <c r="F335">
        <v>-52.1281999999999</v>
      </c>
      <c r="G335">
        <v>-26.494700000000002</v>
      </c>
      <c r="H335">
        <v>2</v>
      </c>
      <c r="I335">
        <v>1.4851240000000001</v>
      </c>
      <c r="J335">
        <v>10</v>
      </c>
      <c r="K335">
        <v>13.841799999999999</v>
      </c>
      <c r="L335">
        <v>0.98819999999999997</v>
      </c>
      <c r="M335">
        <v>13.901</v>
      </c>
      <c r="N335">
        <v>0.98819999999999997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0</v>
      </c>
      <c r="W335" t="s">
        <v>346</v>
      </c>
      <c r="X335">
        <f t="shared" si="10"/>
        <v>0</v>
      </c>
      <c r="Y335">
        <f t="shared" si="11"/>
        <v>0</v>
      </c>
    </row>
    <row r="336" spans="1:25" x14ac:dyDescent="0.25">
      <c r="A336">
        <v>666</v>
      </c>
      <c r="B336">
        <v>669</v>
      </c>
      <c r="C336" t="s">
        <v>295</v>
      </c>
      <c r="D336">
        <v>-52.1281999999999</v>
      </c>
      <c r="E336">
        <v>-26.494700000000002</v>
      </c>
      <c r="F336">
        <v>-52.125799999999998</v>
      </c>
      <c r="G336">
        <v>-26.494700000000002</v>
      </c>
      <c r="H336">
        <v>2</v>
      </c>
      <c r="I336">
        <v>0.136766</v>
      </c>
      <c r="J336">
        <v>10</v>
      </c>
      <c r="K336">
        <v>13.841799999999999</v>
      </c>
      <c r="L336">
        <v>0.98819999999999997</v>
      </c>
      <c r="M336">
        <v>13.901</v>
      </c>
      <c r="N336">
        <v>0.98819999999999997</v>
      </c>
      <c r="O336">
        <v>0</v>
      </c>
      <c r="P336">
        <v>4854.3999999999996</v>
      </c>
      <c r="Q336">
        <v>0</v>
      </c>
      <c r="R336">
        <v>0</v>
      </c>
      <c r="S336">
        <v>0</v>
      </c>
      <c r="T336">
        <v>0</v>
      </c>
      <c r="U336">
        <v>1</v>
      </c>
      <c r="V336">
        <v>0</v>
      </c>
      <c r="W336" t="s">
        <v>346</v>
      </c>
      <c r="X336">
        <f t="shared" si="10"/>
        <v>4.8544</v>
      </c>
      <c r="Y336">
        <f t="shared" si="11"/>
        <v>0</v>
      </c>
    </row>
    <row r="337" spans="1:25" x14ac:dyDescent="0.25">
      <c r="A337">
        <v>669</v>
      </c>
      <c r="B337">
        <v>673</v>
      </c>
      <c r="C337" t="s">
        <v>296</v>
      </c>
      <c r="D337">
        <v>-52.125799999999998</v>
      </c>
      <c r="E337">
        <v>-26.494700000000002</v>
      </c>
      <c r="F337">
        <v>-52.1281999999999</v>
      </c>
      <c r="G337">
        <v>-26.4969</v>
      </c>
      <c r="H337">
        <v>2</v>
      </c>
      <c r="I337">
        <v>0.15557799999999999</v>
      </c>
      <c r="J337">
        <v>140</v>
      </c>
      <c r="K337">
        <v>1.5980000000000001</v>
      </c>
      <c r="L337">
        <v>0.52200000000000002</v>
      </c>
      <c r="M337">
        <v>1.772</v>
      </c>
      <c r="N337">
        <v>1.9790000000000001</v>
      </c>
      <c r="O337">
        <v>0</v>
      </c>
      <c r="P337">
        <v>3236</v>
      </c>
      <c r="Q337">
        <v>0</v>
      </c>
      <c r="R337">
        <v>0</v>
      </c>
      <c r="S337">
        <v>0</v>
      </c>
      <c r="T337">
        <v>0</v>
      </c>
      <c r="U337">
        <v>1</v>
      </c>
      <c r="V337">
        <v>0</v>
      </c>
      <c r="W337" t="s">
        <v>345</v>
      </c>
      <c r="X337">
        <f t="shared" si="10"/>
        <v>3.2360000000000002</v>
      </c>
      <c r="Y337">
        <f t="shared" si="11"/>
        <v>0</v>
      </c>
    </row>
    <row r="338" spans="1:25" x14ac:dyDescent="0.25">
      <c r="A338">
        <v>665</v>
      </c>
      <c r="B338">
        <v>685</v>
      </c>
      <c r="C338" t="s">
        <v>297</v>
      </c>
      <c r="D338">
        <v>-52.1601</v>
      </c>
      <c r="E338">
        <v>-26.5077</v>
      </c>
      <c r="F338">
        <v>-52.164999999999999</v>
      </c>
      <c r="G338">
        <v>-26.5076</v>
      </c>
      <c r="H338">
        <v>2</v>
      </c>
      <c r="I338">
        <v>2.99777</v>
      </c>
      <c r="J338">
        <v>10</v>
      </c>
      <c r="K338">
        <v>13.841799999999999</v>
      </c>
      <c r="L338">
        <v>0.98819999999999997</v>
      </c>
      <c r="M338">
        <v>13.901</v>
      </c>
      <c r="N338">
        <v>0.98819999999999997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</v>
      </c>
      <c r="V338">
        <v>0</v>
      </c>
      <c r="W338" t="s">
        <v>346</v>
      </c>
      <c r="X338">
        <f t="shared" si="10"/>
        <v>0</v>
      </c>
      <c r="Y338">
        <f t="shared" si="11"/>
        <v>0</v>
      </c>
    </row>
    <row r="339" spans="1:25" x14ac:dyDescent="0.25">
      <c r="A339">
        <v>685</v>
      </c>
      <c r="B339">
        <v>688</v>
      </c>
      <c r="C339" t="s">
        <v>298</v>
      </c>
      <c r="D339">
        <v>-52.164999999999999</v>
      </c>
      <c r="E339">
        <v>-26.5076</v>
      </c>
      <c r="F339">
        <v>-52.164999999999999</v>
      </c>
      <c r="G339">
        <v>-26.509799999999998</v>
      </c>
      <c r="H339">
        <v>2</v>
      </c>
      <c r="I339">
        <v>0.12584300000000001</v>
      </c>
      <c r="J339">
        <v>10</v>
      </c>
      <c r="K339">
        <v>13.841799999999999</v>
      </c>
      <c r="L339">
        <v>0.98819999999999997</v>
      </c>
      <c r="M339">
        <v>13.901</v>
      </c>
      <c r="N339">
        <v>0.98819999999999997</v>
      </c>
      <c r="O339">
        <v>0</v>
      </c>
      <c r="P339">
        <v>8090.4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0</v>
      </c>
      <c r="W339" t="s">
        <v>346</v>
      </c>
      <c r="X339">
        <f t="shared" si="10"/>
        <v>8.0903999999999989</v>
      </c>
      <c r="Y339">
        <f t="shared" si="11"/>
        <v>0</v>
      </c>
    </row>
    <row r="340" spans="1:25" x14ac:dyDescent="0.25">
      <c r="A340">
        <v>666</v>
      </c>
      <c r="B340">
        <v>684</v>
      </c>
      <c r="C340" t="s">
        <v>299</v>
      </c>
      <c r="D340">
        <v>-52.123199999999898</v>
      </c>
      <c r="E340">
        <v>-26.483799999999999</v>
      </c>
      <c r="F340">
        <v>-52.123199999999898</v>
      </c>
      <c r="G340">
        <v>-26.4816</v>
      </c>
      <c r="H340">
        <v>2</v>
      </c>
      <c r="I340">
        <v>1.445613</v>
      </c>
      <c r="J340">
        <v>10</v>
      </c>
      <c r="K340">
        <v>13.841799999999999</v>
      </c>
      <c r="L340">
        <v>0.98819999999999997</v>
      </c>
      <c r="M340">
        <v>13.901</v>
      </c>
      <c r="N340">
        <v>0.98819999999999997</v>
      </c>
      <c r="O340">
        <v>0</v>
      </c>
      <c r="P340">
        <v>3236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0</v>
      </c>
      <c r="W340" t="s">
        <v>346</v>
      </c>
      <c r="X340">
        <f t="shared" si="10"/>
        <v>3.2360000000000002</v>
      </c>
      <c r="Y340">
        <f t="shared" si="11"/>
        <v>0</v>
      </c>
    </row>
    <row r="341" spans="1:25" x14ac:dyDescent="0.25">
      <c r="A341">
        <v>669</v>
      </c>
      <c r="B341">
        <v>683</v>
      </c>
      <c r="C341" t="s">
        <v>300</v>
      </c>
      <c r="D341">
        <v>-52.121000000000002</v>
      </c>
      <c r="E341">
        <v>-26.5014</v>
      </c>
      <c r="F341">
        <v>-52.116100000000003</v>
      </c>
      <c r="G341">
        <v>-26.505800000000001</v>
      </c>
      <c r="H341">
        <v>2</v>
      </c>
      <c r="I341">
        <v>1.1974720000000001</v>
      </c>
      <c r="J341">
        <v>10</v>
      </c>
      <c r="K341">
        <v>13.841799999999999</v>
      </c>
      <c r="L341">
        <v>0.98819999999999997</v>
      </c>
      <c r="M341">
        <v>13.901</v>
      </c>
      <c r="N341">
        <v>0.98819999999999997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 t="s">
        <v>346</v>
      </c>
      <c r="X341">
        <f t="shared" si="10"/>
        <v>0</v>
      </c>
      <c r="Y341">
        <f t="shared" si="11"/>
        <v>0</v>
      </c>
    </row>
    <row r="342" spans="1:25" x14ac:dyDescent="0.25">
      <c r="A342">
        <v>683</v>
      </c>
      <c r="B342">
        <v>686</v>
      </c>
      <c r="C342" t="s">
        <v>301</v>
      </c>
      <c r="D342">
        <v>-52.116100000000003</v>
      </c>
      <c r="E342">
        <v>-26.505800000000001</v>
      </c>
      <c r="F342">
        <v>-52.111199999999997</v>
      </c>
      <c r="G342">
        <v>-26.503599999999999</v>
      </c>
      <c r="H342">
        <v>2</v>
      </c>
      <c r="I342">
        <v>0.45814300000000002</v>
      </c>
      <c r="J342">
        <v>10</v>
      </c>
      <c r="K342">
        <v>13.841799999999999</v>
      </c>
      <c r="L342">
        <v>0.98819999999999997</v>
      </c>
      <c r="M342">
        <v>13.901</v>
      </c>
      <c r="N342">
        <v>0.98819999999999997</v>
      </c>
      <c r="O342">
        <v>0</v>
      </c>
      <c r="P342">
        <v>3236</v>
      </c>
      <c r="Q342">
        <v>0</v>
      </c>
      <c r="R342">
        <v>0</v>
      </c>
      <c r="S342">
        <v>0</v>
      </c>
      <c r="T342">
        <v>0</v>
      </c>
      <c r="U342">
        <v>1</v>
      </c>
      <c r="V342">
        <v>0</v>
      </c>
      <c r="W342" t="s">
        <v>346</v>
      </c>
      <c r="X342">
        <f t="shared" si="10"/>
        <v>3.2360000000000002</v>
      </c>
      <c r="Y342">
        <f t="shared" si="11"/>
        <v>0</v>
      </c>
    </row>
    <row r="343" spans="1:25" x14ac:dyDescent="0.25">
      <c r="A343">
        <v>686</v>
      </c>
      <c r="B343">
        <v>694</v>
      </c>
      <c r="C343" t="s">
        <v>302</v>
      </c>
      <c r="D343">
        <v>-52.108800000000002</v>
      </c>
      <c r="E343">
        <v>-26.503699999999998</v>
      </c>
      <c r="F343">
        <v>-52.103900000000003</v>
      </c>
      <c r="G343">
        <v>-26.5059</v>
      </c>
      <c r="H343">
        <v>2</v>
      </c>
      <c r="I343">
        <v>0.62583699999999998</v>
      </c>
      <c r="J343">
        <v>10</v>
      </c>
      <c r="K343">
        <v>13.841799999999999</v>
      </c>
      <c r="L343">
        <v>0.98819999999999997</v>
      </c>
      <c r="M343">
        <v>13.901</v>
      </c>
      <c r="N343">
        <v>0.98819999999999997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</v>
      </c>
      <c r="V343">
        <v>0</v>
      </c>
      <c r="W343" t="s">
        <v>346</v>
      </c>
      <c r="X343">
        <f t="shared" si="10"/>
        <v>0</v>
      </c>
      <c r="Y343">
        <f t="shared" si="11"/>
        <v>0</v>
      </c>
    </row>
    <row r="344" spans="1:25" x14ac:dyDescent="0.25">
      <c r="A344">
        <v>694</v>
      </c>
      <c r="B344">
        <v>696</v>
      </c>
      <c r="C344" t="s">
        <v>303</v>
      </c>
      <c r="D344">
        <v>-52.103900000000003</v>
      </c>
      <c r="E344">
        <v>-26.5059</v>
      </c>
      <c r="F344">
        <v>-52.098999999999997</v>
      </c>
      <c r="G344">
        <v>-26.508099999999999</v>
      </c>
      <c r="H344">
        <v>2</v>
      </c>
      <c r="I344">
        <v>0.55173899999999998</v>
      </c>
      <c r="J344">
        <v>10</v>
      </c>
      <c r="K344">
        <v>13.841799999999999</v>
      </c>
      <c r="L344">
        <v>0.98819999999999997</v>
      </c>
      <c r="M344">
        <v>13.901</v>
      </c>
      <c r="N344">
        <v>0.98819999999999997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0</v>
      </c>
      <c r="W344" t="s">
        <v>346</v>
      </c>
      <c r="X344">
        <f t="shared" si="10"/>
        <v>0</v>
      </c>
      <c r="Y344">
        <f t="shared" si="11"/>
        <v>0</v>
      </c>
    </row>
    <row r="345" spans="1:25" x14ac:dyDescent="0.25">
      <c r="A345">
        <v>696</v>
      </c>
      <c r="B345">
        <v>700</v>
      </c>
      <c r="C345" t="s">
        <v>304</v>
      </c>
      <c r="D345">
        <v>-52.098999999999997</v>
      </c>
      <c r="E345">
        <v>-26.508099999999999</v>
      </c>
      <c r="F345">
        <v>-52.096600000000002</v>
      </c>
      <c r="G345">
        <v>-26.508199999999999</v>
      </c>
      <c r="H345">
        <v>2</v>
      </c>
      <c r="I345">
        <v>0.249219</v>
      </c>
      <c r="J345">
        <v>10</v>
      </c>
      <c r="K345">
        <v>13.841799999999999</v>
      </c>
      <c r="L345">
        <v>0.98819999999999997</v>
      </c>
      <c r="M345">
        <v>13.901</v>
      </c>
      <c r="N345">
        <v>0.98819999999999997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0</v>
      </c>
      <c r="W345" t="s">
        <v>346</v>
      </c>
      <c r="X345">
        <f t="shared" si="10"/>
        <v>0</v>
      </c>
      <c r="Y345">
        <f t="shared" si="11"/>
        <v>0</v>
      </c>
    </row>
    <row r="346" spans="1:25" x14ac:dyDescent="0.25">
      <c r="A346">
        <v>700</v>
      </c>
      <c r="B346">
        <v>705</v>
      </c>
      <c r="C346" t="s">
        <v>305</v>
      </c>
      <c r="D346">
        <v>-52.096600000000002</v>
      </c>
      <c r="E346">
        <v>-26.508199999999999</v>
      </c>
      <c r="F346">
        <v>-52.094200000000001</v>
      </c>
      <c r="G346">
        <v>-26.510400000000001</v>
      </c>
      <c r="H346">
        <v>2</v>
      </c>
      <c r="I346">
        <v>0.33430300000000002</v>
      </c>
      <c r="J346">
        <v>140</v>
      </c>
      <c r="K346">
        <v>1.5980000000000001</v>
      </c>
      <c r="L346">
        <v>0.52200000000000002</v>
      </c>
      <c r="M346">
        <v>1.772</v>
      </c>
      <c r="N346">
        <v>1.9790000000000001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</v>
      </c>
      <c r="V346">
        <v>0</v>
      </c>
      <c r="W346" t="s">
        <v>345</v>
      </c>
      <c r="X346">
        <f t="shared" si="10"/>
        <v>0</v>
      </c>
      <c r="Y346">
        <f t="shared" si="11"/>
        <v>0</v>
      </c>
    </row>
    <row r="347" spans="1:25" x14ac:dyDescent="0.25">
      <c r="A347">
        <v>705</v>
      </c>
      <c r="B347">
        <v>718</v>
      </c>
      <c r="C347" t="s">
        <v>306</v>
      </c>
      <c r="D347">
        <v>-52.096600000000002</v>
      </c>
      <c r="E347">
        <v>-26.512599999999999</v>
      </c>
      <c r="F347">
        <v>-52.096600000000002</v>
      </c>
      <c r="G347">
        <v>-26.514800000000001</v>
      </c>
      <c r="H347">
        <v>2</v>
      </c>
      <c r="I347">
        <v>0.53716699999999995</v>
      </c>
      <c r="J347">
        <v>10</v>
      </c>
      <c r="K347">
        <v>13.841799999999999</v>
      </c>
      <c r="L347">
        <v>0.98819999999999997</v>
      </c>
      <c r="M347">
        <v>13.901</v>
      </c>
      <c r="N347">
        <v>0.98819999999999997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</v>
      </c>
      <c r="V347">
        <v>0</v>
      </c>
      <c r="W347" t="s">
        <v>346</v>
      </c>
      <c r="X347">
        <f t="shared" si="10"/>
        <v>0</v>
      </c>
      <c r="Y347">
        <f t="shared" si="11"/>
        <v>0</v>
      </c>
    </row>
    <row r="348" spans="1:25" x14ac:dyDescent="0.25">
      <c r="A348">
        <v>718</v>
      </c>
      <c r="B348">
        <v>721</v>
      </c>
      <c r="C348" t="s">
        <v>307</v>
      </c>
      <c r="D348">
        <v>-52.096600000000002</v>
      </c>
      <c r="E348">
        <v>-26.514800000000001</v>
      </c>
      <c r="F348">
        <v>-52.101599999999998</v>
      </c>
      <c r="G348">
        <v>-26.5213</v>
      </c>
      <c r="H348">
        <v>2</v>
      </c>
      <c r="I348">
        <v>0.87293200000000004</v>
      </c>
      <c r="J348">
        <v>10</v>
      </c>
      <c r="K348">
        <v>13.841799999999999</v>
      </c>
      <c r="L348">
        <v>0.98819999999999997</v>
      </c>
      <c r="M348">
        <v>13.901</v>
      </c>
      <c r="N348">
        <v>0.98819999999999997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</v>
      </c>
      <c r="V348">
        <v>0</v>
      </c>
      <c r="W348" t="s">
        <v>346</v>
      </c>
      <c r="X348">
        <f t="shared" si="10"/>
        <v>0</v>
      </c>
      <c r="Y348">
        <f t="shared" si="11"/>
        <v>0</v>
      </c>
    </row>
    <row r="349" spans="1:25" x14ac:dyDescent="0.25">
      <c r="A349">
        <v>721</v>
      </c>
      <c r="B349">
        <v>726</v>
      </c>
      <c r="C349" t="s">
        <v>308</v>
      </c>
      <c r="D349">
        <v>-52.101599999999998</v>
      </c>
      <c r="E349">
        <v>-26.5213</v>
      </c>
      <c r="F349">
        <v>-52.104100000000003</v>
      </c>
      <c r="G349">
        <v>-26.527899999999999</v>
      </c>
      <c r="H349">
        <v>2</v>
      </c>
      <c r="I349">
        <v>0.66556099999999996</v>
      </c>
      <c r="J349">
        <v>10</v>
      </c>
      <c r="K349">
        <v>13.841799999999999</v>
      </c>
      <c r="L349">
        <v>0.98819999999999997</v>
      </c>
      <c r="M349">
        <v>13.901</v>
      </c>
      <c r="N349">
        <v>0.98819999999999997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0</v>
      </c>
      <c r="W349" t="s">
        <v>346</v>
      </c>
      <c r="X349">
        <f t="shared" si="10"/>
        <v>0</v>
      </c>
      <c r="Y349">
        <f t="shared" si="11"/>
        <v>0</v>
      </c>
    </row>
    <row r="350" spans="1:25" x14ac:dyDescent="0.25">
      <c r="A350">
        <v>726</v>
      </c>
      <c r="B350">
        <v>740</v>
      </c>
      <c r="C350" t="s">
        <v>309</v>
      </c>
      <c r="D350">
        <v>-52.116300000000003</v>
      </c>
      <c r="E350">
        <v>-26.53</v>
      </c>
      <c r="F350">
        <v>-52.1188</v>
      </c>
      <c r="G350">
        <v>-26.5322</v>
      </c>
      <c r="H350">
        <v>2</v>
      </c>
      <c r="I350">
        <v>1.6758550000000001</v>
      </c>
      <c r="J350">
        <v>10</v>
      </c>
      <c r="K350">
        <v>13.841799999999999</v>
      </c>
      <c r="L350">
        <v>0.98819999999999997</v>
      </c>
      <c r="M350">
        <v>13.901</v>
      </c>
      <c r="N350">
        <v>0.98819999999999997</v>
      </c>
      <c r="O350">
        <v>0</v>
      </c>
      <c r="P350">
        <v>3236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0</v>
      </c>
      <c r="W350" t="s">
        <v>346</v>
      </c>
      <c r="X350">
        <f t="shared" si="10"/>
        <v>3.2360000000000002</v>
      </c>
      <c r="Y350">
        <f t="shared" si="11"/>
        <v>0</v>
      </c>
    </row>
    <row r="351" spans="1:25" x14ac:dyDescent="0.25">
      <c r="A351">
        <v>683</v>
      </c>
      <c r="B351">
        <v>687</v>
      </c>
      <c r="C351" t="s">
        <v>310</v>
      </c>
      <c r="D351">
        <v>-52.116100000000003</v>
      </c>
      <c r="E351">
        <v>-26.505800000000001</v>
      </c>
      <c r="F351">
        <v>-52.116100000000003</v>
      </c>
      <c r="G351">
        <v>-26.5014</v>
      </c>
      <c r="H351">
        <v>2</v>
      </c>
      <c r="I351">
        <v>0.41273700000000002</v>
      </c>
      <c r="J351">
        <v>10</v>
      </c>
      <c r="K351">
        <v>13.841799999999999</v>
      </c>
      <c r="L351">
        <v>0.98819999999999997</v>
      </c>
      <c r="M351">
        <v>13.901</v>
      </c>
      <c r="N351">
        <v>0.98819999999999997</v>
      </c>
      <c r="O351">
        <v>0</v>
      </c>
      <c r="P351">
        <v>1618</v>
      </c>
      <c r="Q351">
        <v>0</v>
      </c>
      <c r="R351">
        <v>0</v>
      </c>
      <c r="S351">
        <v>0</v>
      </c>
      <c r="T351">
        <v>0</v>
      </c>
      <c r="U351">
        <v>1</v>
      </c>
      <c r="V351">
        <v>0</v>
      </c>
      <c r="W351" t="s">
        <v>346</v>
      </c>
      <c r="X351">
        <f t="shared" si="10"/>
        <v>1.6180000000000001</v>
      </c>
      <c r="Y351">
        <f t="shared" si="11"/>
        <v>0</v>
      </c>
    </row>
    <row r="352" spans="1:25" x14ac:dyDescent="0.25">
      <c r="A352">
        <v>685</v>
      </c>
      <c r="B352">
        <v>717</v>
      </c>
      <c r="C352" t="s">
        <v>311</v>
      </c>
      <c r="D352">
        <v>-52.179600000000001</v>
      </c>
      <c r="E352">
        <v>-26.5031</v>
      </c>
      <c r="F352">
        <v>-52.179600000000001</v>
      </c>
      <c r="G352">
        <v>-26.500900000000001</v>
      </c>
      <c r="H352">
        <v>2</v>
      </c>
      <c r="I352">
        <v>1.6103510000000001</v>
      </c>
      <c r="J352">
        <v>125</v>
      </c>
      <c r="K352">
        <v>1.504</v>
      </c>
      <c r="L352">
        <v>0.48599999999999999</v>
      </c>
      <c r="M352">
        <v>1.7030000000000001</v>
      </c>
      <c r="N352">
        <v>1.9430000000000001</v>
      </c>
      <c r="O352">
        <v>0</v>
      </c>
      <c r="P352">
        <v>3236</v>
      </c>
      <c r="Q352">
        <v>0</v>
      </c>
      <c r="R352">
        <v>0</v>
      </c>
      <c r="S352">
        <v>0</v>
      </c>
      <c r="T352">
        <v>0</v>
      </c>
      <c r="U352">
        <v>1</v>
      </c>
      <c r="V352">
        <v>0</v>
      </c>
      <c r="W352" t="s">
        <v>348</v>
      </c>
      <c r="X352">
        <f t="shared" si="10"/>
        <v>3.2360000000000002</v>
      </c>
      <c r="Y352">
        <f t="shared" si="11"/>
        <v>0</v>
      </c>
    </row>
    <row r="353" spans="1:25" x14ac:dyDescent="0.25">
      <c r="A353">
        <v>686</v>
      </c>
      <c r="B353">
        <v>691</v>
      </c>
      <c r="C353" t="s">
        <v>312</v>
      </c>
      <c r="D353">
        <v>-52.111199999999997</v>
      </c>
      <c r="E353">
        <v>-26.503599999999999</v>
      </c>
      <c r="F353">
        <v>-52.108800000000002</v>
      </c>
      <c r="G353">
        <v>-26.508099999999999</v>
      </c>
      <c r="H353">
        <v>2</v>
      </c>
      <c r="I353">
        <v>0.38011400000000001</v>
      </c>
      <c r="J353">
        <v>140</v>
      </c>
      <c r="K353">
        <v>1.5980000000000001</v>
      </c>
      <c r="L353">
        <v>0.52200000000000002</v>
      </c>
      <c r="M353">
        <v>1.772</v>
      </c>
      <c r="N353">
        <v>1.9790000000000001</v>
      </c>
      <c r="O353">
        <v>0</v>
      </c>
      <c r="P353">
        <v>3236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 t="s">
        <v>345</v>
      </c>
      <c r="X353">
        <f t="shared" si="10"/>
        <v>3.2360000000000002</v>
      </c>
      <c r="Y353">
        <f t="shared" si="11"/>
        <v>0</v>
      </c>
    </row>
    <row r="354" spans="1:25" x14ac:dyDescent="0.25">
      <c r="A354">
        <v>694</v>
      </c>
      <c r="B354">
        <v>697</v>
      </c>
      <c r="C354" t="s">
        <v>313</v>
      </c>
      <c r="D354">
        <v>-52.103900000000003</v>
      </c>
      <c r="E354">
        <v>-26.5059</v>
      </c>
      <c r="F354">
        <v>-52.106299999999997</v>
      </c>
      <c r="G354">
        <v>-26.503699999999998</v>
      </c>
      <c r="H354">
        <v>2</v>
      </c>
      <c r="I354">
        <v>0.33253700000000003</v>
      </c>
      <c r="J354">
        <v>140</v>
      </c>
      <c r="K354">
        <v>1.5980000000000001</v>
      </c>
      <c r="L354">
        <v>0.52200000000000002</v>
      </c>
      <c r="M354">
        <v>1.772</v>
      </c>
      <c r="N354">
        <v>1.9790000000000001</v>
      </c>
      <c r="O354">
        <v>0</v>
      </c>
      <c r="P354">
        <v>3236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0</v>
      </c>
      <c r="W354" t="s">
        <v>345</v>
      </c>
      <c r="X354">
        <f t="shared" si="10"/>
        <v>3.2360000000000002</v>
      </c>
      <c r="Y354">
        <f t="shared" si="11"/>
        <v>0</v>
      </c>
    </row>
    <row r="355" spans="1:25" x14ac:dyDescent="0.25">
      <c r="A355">
        <v>697</v>
      </c>
      <c r="B355">
        <v>710</v>
      </c>
      <c r="C355" t="s">
        <v>314</v>
      </c>
      <c r="D355">
        <v>-52.106299999999997</v>
      </c>
      <c r="E355">
        <v>-26.499300000000002</v>
      </c>
      <c r="F355">
        <v>-52.108699999999999</v>
      </c>
      <c r="G355">
        <v>-26.499300000000002</v>
      </c>
      <c r="H355">
        <v>2</v>
      </c>
      <c r="I355">
        <v>0.61022299999999996</v>
      </c>
      <c r="J355">
        <v>140</v>
      </c>
      <c r="K355">
        <v>1.5980000000000001</v>
      </c>
      <c r="L355">
        <v>0.52200000000000002</v>
      </c>
      <c r="M355">
        <v>1.772</v>
      </c>
      <c r="N355">
        <v>1.9790000000000001</v>
      </c>
      <c r="O355">
        <v>0</v>
      </c>
      <c r="P355">
        <v>3236</v>
      </c>
      <c r="Q355">
        <v>0</v>
      </c>
      <c r="R355">
        <v>0</v>
      </c>
      <c r="S355">
        <v>0</v>
      </c>
      <c r="T355">
        <v>0</v>
      </c>
      <c r="U355">
        <v>1</v>
      </c>
      <c r="V355">
        <v>0</v>
      </c>
      <c r="W355" t="s">
        <v>345</v>
      </c>
      <c r="X355">
        <f t="shared" si="10"/>
        <v>3.2360000000000002</v>
      </c>
      <c r="Y355">
        <f t="shared" si="11"/>
        <v>0</v>
      </c>
    </row>
    <row r="356" spans="1:25" x14ac:dyDescent="0.25">
      <c r="A356">
        <v>710</v>
      </c>
      <c r="B356">
        <v>716</v>
      </c>
      <c r="C356" t="s">
        <v>315</v>
      </c>
      <c r="D356">
        <v>-52.108699999999999</v>
      </c>
      <c r="E356">
        <v>-26.499300000000002</v>
      </c>
      <c r="F356">
        <v>-52.1111</v>
      </c>
      <c r="G356">
        <v>-26.494900000000001</v>
      </c>
      <c r="H356">
        <v>2</v>
      </c>
      <c r="I356">
        <v>0.57281499999999996</v>
      </c>
      <c r="J356">
        <v>140</v>
      </c>
      <c r="K356">
        <v>1.5980000000000001</v>
      </c>
      <c r="L356">
        <v>0.52200000000000002</v>
      </c>
      <c r="M356">
        <v>1.772</v>
      </c>
      <c r="N356">
        <v>1.9790000000000001</v>
      </c>
      <c r="O356">
        <v>0</v>
      </c>
      <c r="P356">
        <v>3236</v>
      </c>
      <c r="Q356">
        <v>0</v>
      </c>
      <c r="R356">
        <v>0</v>
      </c>
      <c r="S356">
        <v>0</v>
      </c>
      <c r="T356">
        <v>0</v>
      </c>
      <c r="U356">
        <v>1</v>
      </c>
      <c r="V356">
        <v>0</v>
      </c>
      <c r="W356" t="s">
        <v>345</v>
      </c>
      <c r="X356">
        <f t="shared" si="10"/>
        <v>3.2360000000000002</v>
      </c>
      <c r="Y356">
        <f t="shared" si="11"/>
        <v>0</v>
      </c>
    </row>
    <row r="357" spans="1:25" x14ac:dyDescent="0.25">
      <c r="A357">
        <v>694</v>
      </c>
      <c r="B357">
        <v>698</v>
      </c>
      <c r="C357" t="s">
        <v>316</v>
      </c>
      <c r="D357">
        <v>-52.103900000000003</v>
      </c>
      <c r="E357">
        <v>-26.5059</v>
      </c>
      <c r="F357">
        <v>-52.101399999999998</v>
      </c>
      <c r="G357">
        <v>-26.5059</v>
      </c>
      <c r="H357">
        <v>2</v>
      </c>
      <c r="I357">
        <v>4.6788000000000003E-2</v>
      </c>
      <c r="J357">
        <v>140</v>
      </c>
      <c r="K357">
        <v>1.5980000000000001</v>
      </c>
      <c r="L357">
        <v>0.52200000000000002</v>
      </c>
      <c r="M357">
        <v>1.772</v>
      </c>
      <c r="N357">
        <v>1.9790000000000001</v>
      </c>
      <c r="O357">
        <v>0</v>
      </c>
      <c r="P357">
        <v>8090.4</v>
      </c>
      <c r="Q357">
        <v>0</v>
      </c>
      <c r="R357">
        <v>0</v>
      </c>
      <c r="S357">
        <v>0</v>
      </c>
      <c r="T357">
        <v>0</v>
      </c>
      <c r="U357">
        <v>1</v>
      </c>
      <c r="V357">
        <v>0</v>
      </c>
      <c r="W357" t="s">
        <v>345</v>
      </c>
      <c r="X357">
        <f t="shared" si="10"/>
        <v>8.0903999999999989</v>
      </c>
      <c r="Y357">
        <f t="shared" si="11"/>
        <v>0</v>
      </c>
    </row>
    <row r="358" spans="1:25" x14ac:dyDescent="0.25">
      <c r="A358">
        <v>696</v>
      </c>
      <c r="B358">
        <v>714</v>
      </c>
      <c r="C358" t="s">
        <v>317</v>
      </c>
      <c r="D358">
        <v>-52.103900000000003</v>
      </c>
      <c r="E358">
        <v>-26.512499999999999</v>
      </c>
      <c r="F358">
        <v>-52.103999999999999</v>
      </c>
      <c r="G358">
        <v>-26.514700000000001</v>
      </c>
      <c r="H358">
        <v>2</v>
      </c>
      <c r="I358">
        <v>0.82508099999999995</v>
      </c>
      <c r="J358">
        <v>140</v>
      </c>
      <c r="K358">
        <v>1.5980000000000001</v>
      </c>
      <c r="L358">
        <v>0.52200000000000002</v>
      </c>
      <c r="M358">
        <v>1.772</v>
      </c>
      <c r="N358">
        <v>1.9790000000000001</v>
      </c>
      <c r="O358">
        <v>0</v>
      </c>
      <c r="P358">
        <v>3236</v>
      </c>
      <c r="Q358">
        <v>0</v>
      </c>
      <c r="R358">
        <v>0</v>
      </c>
      <c r="S358">
        <v>0</v>
      </c>
      <c r="T358">
        <v>0</v>
      </c>
      <c r="U358">
        <v>1</v>
      </c>
      <c r="V358">
        <v>0</v>
      </c>
      <c r="W358" t="s">
        <v>345</v>
      </c>
      <c r="X358">
        <f t="shared" si="10"/>
        <v>3.2360000000000002</v>
      </c>
      <c r="Y358">
        <f t="shared" si="11"/>
        <v>0</v>
      </c>
    </row>
    <row r="359" spans="1:25" x14ac:dyDescent="0.25">
      <c r="A359">
        <v>714</v>
      </c>
      <c r="B359">
        <v>719</v>
      </c>
      <c r="C359" t="s">
        <v>318</v>
      </c>
      <c r="D359">
        <v>-52.103999999999999</v>
      </c>
      <c r="E359">
        <v>-26.514700000000001</v>
      </c>
      <c r="F359">
        <v>-52.108899999999998</v>
      </c>
      <c r="G359">
        <v>-26.514700000000001</v>
      </c>
      <c r="H359">
        <v>2</v>
      </c>
      <c r="I359">
        <v>0.31796600000000003</v>
      </c>
      <c r="J359">
        <v>140</v>
      </c>
      <c r="K359">
        <v>1.5980000000000001</v>
      </c>
      <c r="L359">
        <v>0.52200000000000002</v>
      </c>
      <c r="M359">
        <v>1.772</v>
      </c>
      <c r="N359">
        <v>1.9790000000000001</v>
      </c>
      <c r="O359">
        <v>0</v>
      </c>
      <c r="P359">
        <v>3236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0</v>
      </c>
      <c r="W359" t="s">
        <v>345</v>
      </c>
      <c r="X359">
        <f t="shared" si="10"/>
        <v>3.2360000000000002</v>
      </c>
      <c r="Y359">
        <f t="shared" si="11"/>
        <v>0</v>
      </c>
    </row>
    <row r="360" spans="1:25" x14ac:dyDescent="0.25">
      <c r="A360">
        <v>719</v>
      </c>
      <c r="B360">
        <v>728</v>
      </c>
      <c r="C360" t="s">
        <v>319</v>
      </c>
      <c r="D360">
        <v>-52.1113</v>
      </c>
      <c r="E360">
        <v>-26.514600000000002</v>
      </c>
      <c r="F360">
        <v>-52.113700000000001</v>
      </c>
      <c r="G360">
        <v>-26.514600000000002</v>
      </c>
      <c r="H360">
        <v>2</v>
      </c>
      <c r="I360">
        <v>0.60994099999999996</v>
      </c>
      <c r="J360">
        <v>140</v>
      </c>
      <c r="K360">
        <v>1.5980000000000001</v>
      </c>
      <c r="L360">
        <v>0.52200000000000002</v>
      </c>
      <c r="M360">
        <v>1.772</v>
      </c>
      <c r="N360">
        <v>1.9790000000000001</v>
      </c>
      <c r="O360">
        <v>0</v>
      </c>
      <c r="P360">
        <v>3236</v>
      </c>
      <c r="Q360">
        <v>0</v>
      </c>
      <c r="R360">
        <v>0</v>
      </c>
      <c r="S360">
        <v>0</v>
      </c>
      <c r="T360">
        <v>0</v>
      </c>
      <c r="U360">
        <v>1</v>
      </c>
      <c r="V360">
        <v>0</v>
      </c>
      <c r="W360" t="s">
        <v>345</v>
      </c>
      <c r="X360">
        <f t="shared" si="10"/>
        <v>3.2360000000000002</v>
      </c>
      <c r="Y360">
        <f t="shared" si="11"/>
        <v>0</v>
      </c>
    </row>
    <row r="361" spans="1:25" x14ac:dyDescent="0.25">
      <c r="A361">
        <v>696</v>
      </c>
      <c r="B361">
        <v>709</v>
      </c>
      <c r="C361" t="s">
        <v>320</v>
      </c>
      <c r="D361">
        <v>-52.098999999999997</v>
      </c>
      <c r="E361">
        <v>-26.5059</v>
      </c>
      <c r="F361">
        <v>-52.098999999999997</v>
      </c>
      <c r="G361">
        <v>-26.503699999999998</v>
      </c>
      <c r="H361">
        <v>2</v>
      </c>
      <c r="I361">
        <v>0.55713000000000001</v>
      </c>
      <c r="J361">
        <v>140</v>
      </c>
      <c r="K361">
        <v>1.5980000000000001</v>
      </c>
      <c r="L361">
        <v>0.52200000000000002</v>
      </c>
      <c r="M361">
        <v>1.772</v>
      </c>
      <c r="N361">
        <v>1.9790000000000001</v>
      </c>
      <c r="O361">
        <v>0</v>
      </c>
      <c r="P361">
        <v>3236</v>
      </c>
      <c r="Q361">
        <v>0</v>
      </c>
      <c r="R361">
        <v>0</v>
      </c>
      <c r="S361">
        <v>0</v>
      </c>
      <c r="T361">
        <v>0</v>
      </c>
      <c r="U361">
        <v>1</v>
      </c>
      <c r="V361">
        <v>0</v>
      </c>
      <c r="W361" t="s">
        <v>345</v>
      </c>
      <c r="X361">
        <f t="shared" si="10"/>
        <v>3.2360000000000002</v>
      </c>
      <c r="Y361">
        <f t="shared" si="11"/>
        <v>0</v>
      </c>
    </row>
    <row r="362" spans="1:25" x14ac:dyDescent="0.25">
      <c r="A362">
        <v>709</v>
      </c>
      <c r="B362">
        <v>720</v>
      </c>
      <c r="C362" t="s">
        <v>321</v>
      </c>
      <c r="D362">
        <v>-52.098999999999997</v>
      </c>
      <c r="E362">
        <v>-26.5015</v>
      </c>
      <c r="F362">
        <v>-52.096499999999999</v>
      </c>
      <c r="G362">
        <v>-26.497199999999999</v>
      </c>
      <c r="H362">
        <v>2</v>
      </c>
      <c r="I362">
        <v>0.67617400000000005</v>
      </c>
      <c r="J362">
        <v>140</v>
      </c>
      <c r="K362">
        <v>1.5980000000000001</v>
      </c>
      <c r="L362">
        <v>0.52200000000000002</v>
      </c>
      <c r="M362">
        <v>1.772</v>
      </c>
      <c r="N362">
        <v>1.9790000000000001</v>
      </c>
      <c r="O362">
        <v>0</v>
      </c>
      <c r="P362">
        <v>3236</v>
      </c>
      <c r="Q362">
        <v>0</v>
      </c>
      <c r="R362">
        <v>0</v>
      </c>
      <c r="S362">
        <v>0</v>
      </c>
      <c r="T362">
        <v>0</v>
      </c>
      <c r="U362">
        <v>1</v>
      </c>
      <c r="V362">
        <v>0</v>
      </c>
      <c r="W362" t="s">
        <v>345</v>
      </c>
      <c r="X362">
        <f t="shared" si="10"/>
        <v>3.2360000000000002</v>
      </c>
      <c r="Y362">
        <f t="shared" si="11"/>
        <v>0</v>
      </c>
    </row>
    <row r="363" spans="1:25" x14ac:dyDescent="0.25">
      <c r="A363">
        <v>720</v>
      </c>
      <c r="B363">
        <v>724</v>
      </c>
      <c r="C363" t="s">
        <v>322</v>
      </c>
      <c r="D363">
        <v>-52.096499999999999</v>
      </c>
      <c r="E363">
        <v>-26.497199999999999</v>
      </c>
      <c r="F363">
        <v>-52.096400000000003</v>
      </c>
      <c r="G363">
        <v>-26.492799999999999</v>
      </c>
      <c r="H363">
        <v>2</v>
      </c>
      <c r="I363">
        <v>0.437695</v>
      </c>
      <c r="J363">
        <v>140</v>
      </c>
      <c r="K363">
        <v>1.5980000000000001</v>
      </c>
      <c r="L363">
        <v>0.52200000000000002</v>
      </c>
      <c r="M363">
        <v>1.772</v>
      </c>
      <c r="N363">
        <v>1.9790000000000001</v>
      </c>
      <c r="O363">
        <v>0</v>
      </c>
      <c r="P363">
        <v>3236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 t="s">
        <v>345</v>
      </c>
      <c r="X363">
        <f t="shared" si="10"/>
        <v>3.2360000000000002</v>
      </c>
      <c r="Y363">
        <f t="shared" si="11"/>
        <v>0</v>
      </c>
    </row>
    <row r="364" spans="1:25" x14ac:dyDescent="0.25">
      <c r="A364">
        <v>700</v>
      </c>
      <c r="B364">
        <v>706</v>
      </c>
      <c r="C364" t="s">
        <v>323</v>
      </c>
      <c r="D364">
        <v>-52.096600000000002</v>
      </c>
      <c r="E364">
        <v>-26.508199999999999</v>
      </c>
      <c r="F364">
        <v>-52.098999999999997</v>
      </c>
      <c r="G364">
        <v>-26.510300000000001</v>
      </c>
      <c r="H364">
        <v>2</v>
      </c>
      <c r="I364">
        <v>0.178977</v>
      </c>
      <c r="J364">
        <v>10</v>
      </c>
      <c r="K364">
        <v>13.841799999999999</v>
      </c>
      <c r="L364">
        <v>0.98819999999999997</v>
      </c>
      <c r="M364">
        <v>13.901</v>
      </c>
      <c r="N364">
        <v>0.98819999999999997</v>
      </c>
      <c r="O364">
        <v>0</v>
      </c>
      <c r="P364">
        <v>3236</v>
      </c>
      <c r="Q364">
        <v>0</v>
      </c>
      <c r="R364">
        <v>0</v>
      </c>
      <c r="S364">
        <v>0</v>
      </c>
      <c r="T364">
        <v>0</v>
      </c>
      <c r="U364">
        <v>1</v>
      </c>
      <c r="V364">
        <v>0</v>
      </c>
      <c r="W364" t="s">
        <v>346</v>
      </c>
      <c r="X364">
        <f t="shared" si="10"/>
        <v>3.2360000000000002</v>
      </c>
      <c r="Y364">
        <f t="shared" si="11"/>
        <v>0</v>
      </c>
    </row>
    <row r="365" spans="1:25" x14ac:dyDescent="0.25">
      <c r="A365">
        <v>700</v>
      </c>
      <c r="B365">
        <v>707</v>
      </c>
      <c r="C365" t="s">
        <v>324</v>
      </c>
      <c r="D365">
        <v>-52.096600000000002</v>
      </c>
      <c r="E365">
        <v>-26.508199999999999</v>
      </c>
      <c r="F365">
        <v>-52.094099999999997</v>
      </c>
      <c r="G365">
        <v>-26.508199999999999</v>
      </c>
      <c r="H365">
        <v>2</v>
      </c>
      <c r="I365">
        <v>0.15390899999999999</v>
      </c>
      <c r="J365">
        <v>140</v>
      </c>
      <c r="K365">
        <v>1.5980000000000001</v>
      </c>
      <c r="L365">
        <v>0.52200000000000002</v>
      </c>
      <c r="M365">
        <v>1.772</v>
      </c>
      <c r="N365">
        <v>1.9790000000000001</v>
      </c>
      <c r="O365">
        <v>0</v>
      </c>
      <c r="P365">
        <v>3236</v>
      </c>
      <c r="Q365">
        <v>0</v>
      </c>
      <c r="R365">
        <v>0</v>
      </c>
      <c r="S365">
        <v>0</v>
      </c>
      <c r="T365">
        <v>0</v>
      </c>
      <c r="U365">
        <v>1</v>
      </c>
      <c r="V365">
        <v>0</v>
      </c>
      <c r="W365" t="s">
        <v>345</v>
      </c>
      <c r="X365">
        <f t="shared" si="10"/>
        <v>3.2360000000000002</v>
      </c>
      <c r="Y365">
        <f t="shared" si="11"/>
        <v>0</v>
      </c>
    </row>
    <row r="366" spans="1:25" x14ac:dyDescent="0.25">
      <c r="A366">
        <v>705</v>
      </c>
      <c r="B366">
        <v>713</v>
      </c>
      <c r="C366" t="s">
        <v>325</v>
      </c>
      <c r="D366">
        <v>-52.094200000000001</v>
      </c>
      <c r="E366">
        <v>-26.510400000000001</v>
      </c>
      <c r="F366">
        <v>-52.091700000000003</v>
      </c>
      <c r="G366">
        <v>-26.510400000000001</v>
      </c>
      <c r="H366">
        <v>2</v>
      </c>
      <c r="I366">
        <v>0.17702499999999999</v>
      </c>
      <c r="J366">
        <v>10</v>
      </c>
      <c r="K366">
        <v>13.841799999999999</v>
      </c>
      <c r="L366">
        <v>0.98819999999999997</v>
      </c>
      <c r="M366">
        <v>13.901</v>
      </c>
      <c r="N366">
        <v>0.98819999999999997</v>
      </c>
      <c r="O366">
        <v>0</v>
      </c>
      <c r="P366">
        <v>1618</v>
      </c>
      <c r="Q366">
        <v>0</v>
      </c>
      <c r="R366">
        <v>0</v>
      </c>
      <c r="S366">
        <v>0</v>
      </c>
      <c r="T366">
        <v>0</v>
      </c>
      <c r="U366">
        <v>1</v>
      </c>
      <c r="V366">
        <v>0</v>
      </c>
      <c r="W366" t="s">
        <v>346</v>
      </c>
      <c r="X366">
        <f t="shared" si="10"/>
        <v>1.6180000000000001</v>
      </c>
      <c r="Y366">
        <f t="shared" si="11"/>
        <v>0</v>
      </c>
    </row>
    <row r="367" spans="1:25" x14ac:dyDescent="0.25">
      <c r="A367">
        <v>718</v>
      </c>
      <c r="B367">
        <v>722</v>
      </c>
      <c r="C367" t="s">
        <v>326</v>
      </c>
      <c r="D367">
        <v>-52.096600000000002</v>
      </c>
      <c r="E367">
        <v>-26.514800000000001</v>
      </c>
      <c r="F367">
        <v>-52.0991</v>
      </c>
      <c r="G367">
        <v>-26.5169</v>
      </c>
      <c r="H367">
        <v>2</v>
      </c>
      <c r="I367">
        <v>0.31462299999999999</v>
      </c>
      <c r="J367">
        <v>10</v>
      </c>
      <c r="K367">
        <v>13.841799999999999</v>
      </c>
      <c r="L367">
        <v>0.98819999999999997</v>
      </c>
      <c r="M367">
        <v>13.901</v>
      </c>
      <c r="N367">
        <v>0.98819999999999997</v>
      </c>
      <c r="O367">
        <v>0</v>
      </c>
      <c r="P367">
        <v>3236</v>
      </c>
      <c r="Q367">
        <v>0</v>
      </c>
      <c r="R367">
        <v>0</v>
      </c>
      <c r="S367">
        <v>0</v>
      </c>
      <c r="T367">
        <v>0</v>
      </c>
      <c r="U367">
        <v>1</v>
      </c>
      <c r="V367">
        <v>0</v>
      </c>
      <c r="W367" t="s">
        <v>346</v>
      </c>
      <c r="X367">
        <f t="shared" si="10"/>
        <v>3.2360000000000002</v>
      </c>
      <c r="Y367">
        <f t="shared" si="11"/>
        <v>0</v>
      </c>
    </row>
    <row r="368" spans="1:25" x14ac:dyDescent="0.25">
      <c r="A368">
        <v>720</v>
      </c>
      <c r="B368">
        <v>725</v>
      </c>
      <c r="C368" t="s">
        <v>327</v>
      </c>
      <c r="D368">
        <v>-52.096499999999999</v>
      </c>
      <c r="E368">
        <v>-26.497199999999999</v>
      </c>
      <c r="F368">
        <v>-52.0989</v>
      </c>
      <c r="G368">
        <v>-26.494900000000001</v>
      </c>
      <c r="H368">
        <v>2</v>
      </c>
      <c r="I368">
        <v>0.4647</v>
      </c>
      <c r="J368">
        <v>140</v>
      </c>
      <c r="K368">
        <v>1.5980000000000001</v>
      </c>
      <c r="L368">
        <v>0.52200000000000002</v>
      </c>
      <c r="M368">
        <v>1.772</v>
      </c>
      <c r="N368">
        <v>1.9790000000000001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1</v>
      </c>
      <c r="V368">
        <v>0</v>
      </c>
      <c r="W368" t="s">
        <v>345</v>
      </c>
      <c r="X368">
        <f t="shared" si="10"/>
        <v>0</v>
      </c>
      <c r="Y368">
        <f t="shared" si="11"/>
        <v>0</v>
      </c>
    </row>
    <row r="369" spans="1:25" x14ac:dyDescent="0.25">
      <c r="A369">
        <v>725</v>
      </c>
      <c r="B369">
        <v>729</v>
      </c>
      <c r="C369" t="s">
        <v>328</v>
      </c>
      <c r="D369">
        <v>-52.0989</v>
      </c>
      <c r="E369">
        <v>-26.494900000000001</v>
      </c>
      <c r="F369">
        <v>-52.1037999999999</v>
      </c>
      <c r="G369">
        <v>-26.494900000000001</v>
      </c>
      <c r="H369">
        <v>2</v>
      </c>
      <c r="I369">
        <v>0.356294</v>
      </c>
      <c r="J369">
        <v>140</v>
      </c>
      <c r="K369">
        <v>1.5980000000000001</v>
      </c>
      <c r="L369">
        <v>0.52200000000000002</v>
      </c>
      <c r="M369">
        <v>1.772</v>
      </c>
      <c r="N369">
        <v>1.9790000000000001</v>
      </c>
      <c r="O369">
        <v>0</v>
      </c>
      <c r="P369">
        <v>3236</v>
      </c>
      <c r="Q369">
        <v>0</v>
      </c>
      <c r="R369">
        <v>0</v>
      </c>
      <c r="S369">
        <v>0</v>
      </c>
      <c r="T369">
        <v>0</v>
      </c>
      <c r="U369">
        <v>1</v>
      </c>
      <c r="V369">
        <v>0</v>
      </c>
      <c r="W369" t="s">
        <v>345</v>
      </c>
      <c r="X369">
        <f t="shared" si="10"/>
        <v>3.2360000000000002</v>
      </c>
      <c r="Y369">
        <f t="shared" si="11"/>
        <v>0</v>
      </c>
    </row>
    <row r="370" spans="1:25" x14ac:dyDescent="0.25">
      <c r="A370">
        <v>721</v>
      </c>
      <c r="B370">
        <v>727</v>
      </c>
      <c r="C370" t="s">
        <v>329</v>
      </c>
      <c r="D370">
        <v>-52.101599999999998</v>
      </c>
      <c r="E370">
        <v>-26.5213</v>
      </c>
      <c r="F370">
        <v>-52.103999999999999</v>
      </c>
      <c r="G370">
        <v>-26.5213</v>
      </c>
      <c r="H370">
        <v>2</v>
      </c>
      <c r="I370">
        <v>0.12144199999999999</v>
      </c>
      <c r="J370">
        <v>140</v>
      </c>
      <c r="K370">
        <v>1.5980000000000001</v>
      </c>
      <c r="L370">
        <v>0.52200000000000002</v>
      </c>
      <c r="M370">
        <v>1.772</v>
      </c>
      <c r="N370">
        <v>1.9790000000000001</v>
      </c>
      <c r="O370">
        <v>0</v>
      </c>
      <c r="P370">
        <v>15371.6</v>
      </c>
      <c r="Q370">
        <v>0</v>
      </c>
      <c r="R370">
        <v>0</v>
      </c>
      <c r="S370">
        <v>0</v>
      </c>
      <c r="T370">
        <v>0</v>
      </c>
      <c r="U370">
        <v>1</v>
      </c>
      <c r="V370">
        <v>0</v>
      </c>
      <c r="W370" t="s">
        <v>345</v>
      </c>
      <c r="X370">
        <f t="shared" si="10"/>
        <v>15.371600000000001</v>
      </c>
      <c r="Y370">
        <f t="shared" si="11"/>
        <v>0</v>
      </c>
    </row>
    <row r="371" spans="1:25" x14ac:dyDescent="0.25">
      <c r="A371">
        <v>725</v>
      </c>
      <c r="B371">
        <v>730</v>
      </c>
      <c r="C371" t="s">
        <v>330</v>
      </c>
      <c r="D371">
        <v>-52.0989</v>
      </c>
      <c r="E371">
        <v>-26.494900000000001</v>
      </c>
      <c r="F371">
        <v>-52.0989</v>
      </c>
      <c r="G371">
        <v>-26.492699999999999</v>
      </c>
      <c r="H371">
        <v>2</v>
      </c>
      <c r="I371">
        <v>3.2140000000000002E-2</v>
      </c>
      <c r="J371">
        <v>140</v>
      </c>
      <c r="K371">
        <v>1.5980000000000001</v>
      </c>
      <c r="L371">
        <v>0.52200000000000002</v>
      </c>
      <c r="M371">
        <v>1.772</v>
      </c>
      <c r="N371">
        <v>1.9790000000000001</v>
      </c>
      <c r="O371">
        <v>0</v>
      </c>
      <c r="P371">
        <v>3236</v>
      </c>
      <c r="Q371">
        <v>0</v>
      </c>
      <c r="R371">
        <v>0</v>
      </c>
      <c r="S371">
        <v>0</v>
      </c>
      <c r="T371">
        <v>0</v>
      </c>
      <c r="U371">
        <v>1</v>
      </c>
      <c r="V371">
        <v>0</v>
      </c>
      <c r="W371" t="s">
        <v>345</v>
      </c>
      <c r="X371">
        <f t="shared" si="10"/>
        <v>3.2360000000000002</v>
      </c>
      <c r="Y371">
        <f t="shared" si="11"/>
        <v>0</v>
      </c>
    </row>
    <row r="372" spans="1:25" x14ac:dyDescent="0.25">
      <c r="A372">
        <v>725</v>
      </c>
      <c r="B372">
        <v>734</v>
      </c>
      <c r="C372" t="s">
        <v>331</v>
      </c>
      <c r="D372">
        <v>-52.101300000000002</v>
      </c>
      <c r="E372">
        <v>-26.492699999999999</v>
      </c>
      <c r="F372">
        <v>-52.103700000000003</v>
      </c>
      <c r="G372">
        <v>-26.490500000000001</v>
      </c>
      <c r="H372">
        <v>2</v>
      </c>
      <c r="I372">
        <v>0.625614</v>
      </c>
      <c r="J372">
        <v>140</v>
      </c>
      <c r="K372">
        <v>1.5980000000000001</v>
      </c>
      <c r="L372">
        <v>0.52200000000000002</v>
      </c>
      <c r="M372">
        <v>1.772</v>
      </c>
      <c r="N372">
        <v>1.9790000000000001</v>
      </c>
      <c r="O372">
        <v>0</v>
      </c>
      <c r="P372">
        <v>3236</v>
      </c>
      <c r="Q372">
        <v>0</v>
      </c>
      <c r="R372">
        <v>0</v>
      </c>
      <c r="S372">
        <v>0</v>
      </c>
      <c r="T372">
        <v>0</v>
      </c>
      <c r="U372">
        <v>1</v>
      </c>
      <c r="V372">
        <v>0</v>
      </c>
      <c r="W372" t="s">
        <v>345</v>
      </c>
      <c r="X372">
        <f t="shared" si="10"/>
        <v>3.2360000000000002</v>
      </c>
      <c r="Y372">
        <f t="shared" si="11"/>
        <v>0</v>
      </c>
    </row>
    <row r="373" spans="1:25" x14ac:dyDescent="0.25">
      <c r="A373">
        <v>726</v>
      </c>
      <c r="B373">
        <v>738</v>
      </c>
      <c r="C373" t="s">
        <v>332</v>
      </c>
      <c r="D373">
        <v>-52.099200000000003</v>
      </c>
      <c r="E373">
        <v>-26.527899999999999</v>
      </c>
      <c r="F373">
        <v>-52.096800000000002</v>
      </c>
      <c r="G373">
        <v>-26.527999999999999</v>
      </c>
      <c r="H373">
        <v>2</v>
      </c>
      <c r="I373">
        <v>0.767984</v>
      </c>
      <c r="J373">
        <v>10</v>
      </c>
      <c r="K373">
        <v>13.841799999999999</v>
      </c>
      <c r="L373">
        <v>0.98819999999999997</v>
      </c>
      <c r="M373">
        <v>13.901</v>
      </c>
      <c r="N373">
        <v>0.98819999999999997</v>
      </c>
      <c r="O373">
        <v>0</v>
      </c>
      <c r="P373">
        <v>1618</v>
      </c>
      <c r="Q373">
        <v>0</v>
      </c>
      <c r="R373">
        <v>0</v>
      </c>
      <c r="S373">
        <v>0</v>
      </c>
      <c r="T373">
        <v>0</v>
      </c>
      <c r="U373">
        <v>1</v>
      </c>
      <c r="V373">
        <v>0</v>
      </c>
      <c r="W373" t="s">
        <v>346</v>
      </c>
      <c r="X373">
        <f t="shared" si="10"/>
        <v>1.6180000000000001</v>
      </c>
      <c r="Y373">
        <f t="shared" si="1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4"/>
  <sheetViews>
    <sheetView workbookViewId="0">
      <pane ySplit="1" topLeftCell="A362" activePane="bottomLeft" state="frozen"/>
      <selection pane="bottomLeft" activeCell="A2" sqref="A2:B374"/>
    </sheetView>
  </sheetViews>
  <sheetFormatPr defaultColWidth="11.42578125" defaultRowHeight="15" x14ac:dyDescent="0.25"/>
  <cols>
    <col min="1" max="1" width="12" bestFit="1" customWidth="1"/>
    <col min="2" max="2" width="12.85546875" bestFit="1" customWidth="1"/>
  </cols>
  <sheetData>
    <row r="1" spans="1:2" x14ac:dyDescent="0.25">
      <c r="A1" s="3" t="s">
        <v>333</v>
      </c>
      <c r="B1" s="3" t="s">
        <v>334</v>
      </c>
    </row>
    <row r="2" spans="1:2" x14ac:dyDescent="0.25">
      <c r="A2">
        <v>1</v>
      </c>
      <c r="B2">
        <v>1</v>
      </c>
    </row>
    <row r="3" spans="1:2" x14ac:dyDescent="0.25">
      <c r="A3">
        <v>4</v>
      </c>
      <c r="B3">
        <v>2</v>
      </c>
    </row>
    <row r="4" spans="1:2" x14ac:dyDescent="0.25">
      <c r="A4">
        <v>5</v>
      </c>
      <c r="B4">
        <v>3</v>
      </c>
    </row>
    <row r="5" spans="1:2" x14ac:dyDescent="0.25">
      <c r="A5">
        <v>6</v>
      </c>
      <c r="B5">
        <v>4</v>
      </c>
    </row>
    <row r="6" spans="1:2" x14ac:dyDescent="0.25">
      <c r="A6">
        <v>7</v>
      </c>
      <c r="B6">
        <v>5</v>
      </c>
    </row>
    <row r="7" spans="1:2" x14ac:dyDescent="0.25">
      <c r="A7">
        <v>8</v>
      </c>
      <c r="B7">
        <v>6</v>
      </c>
    </row>
    <row r="8" spans="1:2" x14ac:dyDescent="0.25">
      <c r="A8">
        <v>9</v>
      </c>
      <c r="B8">
        <v>7</v>
      </c>
    </row>
    <row r="9" spans="1:2" x14ac:dyDescent="0.25">
      <c r="A9">
        <v>10</v>
      </c>
      <c r="B9">
        <v>8</v>
      </c>
    </row>
    <row r="10" spans="1:2" x14ac:dyDescent="0.25">
      <c r="A10">
        <v>11</v>
      </c>
      <c r="B10">
        <v>9</v>
      </c>
    </row>
    <row r="11" spans="1:2" x14ac:dyDescent="0.25">
      <c r="A11">
        <v>12</v>
      </c>
      <c r="B11">
        <v>10</v>
      </c>
    </row>
    <row r="12" spans="1:2" x14ac:dyDescent="0.25">
      <c r="A12">
        <v>13</v>
      </c>
      <c r="B12">
        <v>11</v>
      </c>
    </row>
    <row r="13" spans="1:2" x14ac:dyDescent="0.25">
      <c r="A13">
        <v>14</v>
      </c>
      <c r="B13">
        <v>12</v>
      </c>
    </row>
    <row r="14" spans="1:2" x14ac:dyDescent="0.25">
      <c r="A14">
        <v>15</v>
      </c>
      <c r="B14">
        <v>13</v>
      </c>
    </row>
    <row r="15" spans="1:2" x14ac:dyDescent="0.25">
      <c r="A15">
        <v>16</v>
      </c>
      <c r="B15">
        <v>14</v>
      </c>
    </row>
    <row r="16" spans="1:2" x14ac:dyDescent="0.25">
      <c r="A16">
        <v>17</v>
      </c>
      <c r="B16">
        <v>15</v>
      </c>
    </row>
    <row r="17" spans="1:2" x14ac:dyDescent="0.25">
      <c r="A17">
        <v>18</v>
      </c>
      <c r="B17">
        <v>16</v>
      </c>
    </row>
    <row r="18" spans="1:2" x14ac:dyDescent="0.25">
      <c r="A18">
        <v>19</v>
      </c>
      <c r="B18">
        <v>17</v>
      </c>
    </row>
    <row r="19" spans="1:2" x14ac:dyDescent="0.25">
      <c r="A19">
        <v>20</v>
      </c>
      <c r="B19">
        <v>18</v>
      </c>
    </row>
    <row r="20" spans="1:2" x14ac:dyDescent="0.25">
      <c r="A20">
        <v>21</v>
      </c>
      <c r="B20">
        <v>19</v>
      </c>
    </row>
    <row r="21" spans="1:2" x14ac:dyDescent="0.25">
      <c r="A21">
        <v>22</v>
      </c>
      <c r="B21">
        <v>20</v>
      </c>
    </row>
    <row r="22" spans="1:2" x14ac:dyDescent="0.25">
      <c r="A22">
        <v>23</v>
      </c>
      <c r="B22">
        <v>21</v>
      </c>
    </row>
    <row r="23" spans="1:2" x14ac:dyDescent="0.25">
      <c r="A23">
        <v>24</v>
      </c>
      <c r="B23">
        <v>22</v>
      </c>
    </row>
    <row r="24" spans="1:2" x14ac:dyDescent="0.25">
      <c r="A24">
        <v>25</v>
      </c>
      <c r="B24">
        <v>23</v>
      </c>
    </row>
    <row r="25" spans="1:2" x14ac:dyDescent="0.25">
      <c r="A25">
        <v>26</v>
      </c>
      <c r="B25">
        <v>24</v>
      </c>
    </row>
    <row r="26" spans="1:2" x14ac:dyDescent="0.25">
      <c r="A26">
        <v>27</v>
      </c>
      <c r="B26">
        <v>25</v>
      </c>
    </row>
    <row r="27" spans="1:2" x14ac:dyDescent="0.25">
      <c r="A27">
        <v>28</v>
      </c>
      <c r="B27">
        <v>26</v>
      </c>
    </row>
    <row r="28" spans="1:2" x14ac:dyDescent="0.25">
      <c r="A28">
        <v>29</v>
      </c>
      <c r="B28">
        <v>27</v>
      </c>
    </row>
    <row r="29" spans="1:2" x14ac:dyDescent="0.25">
      <c r="A29">
        <v>30</v>
      </c>
      <c r="B29">
        <v>28</v>
      </c>
    </row>
    <row r="30" spans="1:2" x14ac:dyDescent="0.25">
      <c r="A30">
        <v>31</v>
      </c>
      <c r="B30">
        <v>29</v>
      </c>
    </row>
    <row r="31" spans="1:2" x14ac:dyDescent="0.25">
      <c r="A31">
        <v>32</v>
      </c>
      <c r="B31">
        <v>30</v>
      </c>
    </row>
    <row r="32" spans="1:2" x14ac:dyDescent="0.25">
      <c r="A32">
        <v>33</v>
      </c>
      <c r="B32">
        <v>31</v>
      </c>
    </row>
    <row r="33" spans="1:2" x14ac:dyDescent="0.25">
      <c r="A33">
        <v>34</v>
      </c>
      <c r="B33">
        <v>32</v>
      </c>
    </row>
    <row r="34" spans="1:2" x14ac:dyDescent="0.25">
      <c r="A34">
        <v>35</v>
      </c>
      <c r="B34">
        <v>33</v>
      </c>
    </row>
    <row r="35" spans="1:2" x14ac:dyDescent="0.25">
      <c r="A35">
        <v>36</v>
      </c>
      <c r="B35">
        <v>34</v>
      </c>
    </row>
    <row r="36" spans="1:2" x14ac:dyDescent="0.25">
      <c r="A36">
        <v>37</v>
      </c>
      <c r="B36">
        <v>35</v>
      </c>
    </row>
    <row r="37" spans="1:2" x14ac:dyDescent="0.25">
      <c r="A37">
        <v>38</v>
      </c>
      <c r="B37">
        <v>36</v>
      </c>
    </row>
    <row r="38" spans="1:2" x14ac:dyDescent="0.25">
      <c r="A38">
        <v>39</v>
      </c>
      <c r="B38">
        <v>37</v>
      </c>
    </row>
    <row r="39" spans="1:2" x14ac:dyDescent="0.25">
      <c r="A39">
        <v>40</v>
      </c>
      <c r="B39">
        <v>38</v>
      </c>
    </row>
    <row r="40" spans="1:2" x14ac:dyDescent="0.25">
      <c r="A40">
        <v>41</v>
      </c>
      <c r="B40">
        <v>39</v>
      </c>
    </row>
    <row r="41" spans="1:2" x14ac:dyDescent="0.25">
      <c r="A41">
        <v>42</v>
      </c>
      <c r="B41">
        <v>40</v>
      </c>
    </row>
    <row r="42" spans="1:2" x14ac:dyDescent="0.25">
      <c r="A42">
        <v>43</v>
      </c>
      <c r="B42">
        <v>41</v>
      </c>
    </row>
    <row r="43" spans="1:2" x14ac:dyDescent="0.25">
      <c r="A43">
        <v>44</v>
      </c>
      <c r="B43">
        <v>42</v>
      </c>
    </row>
    <row r="44" spans="1:2" x14ac:dyDescent="0.25">
      <c r="A44">
        <v>45</v>
      </c>
      <c r="B44">
        <v>43</v>
      </c>
    </row>
    <row r="45" spans="1:2" x14ac:dyDescent="0.25">
      <c r="A45">
        <v>46</v>
      </c>
      <c r="B45">
        <v>44</v>
      </c>
    </row>
    <row r="46" spans="1:2" x14ac:dyDescent="0.25">
      <c r="A46">
        <v>47</v>
      </c>
      <c r="B46">
        <v>45</v>
      </c>
    </row>
    <row r="47" spans="1:2" x14ac:dyDescent="0.25">
      <c r="A47">
        <v>48</v>
      </c>
      <c r="B47">
        <v>46</v>
      </c>
    </row>
    <row r="48" spans="1:2" x14ac:dyDescent="0.25">
      <c r="A48">
        <v>49</v>
      </c>
      <c r="B48">
        <v>47</v>
      </c>
    </row>
    <row r="49" spans="1:2" x14ac:dyDescent="0.25">
      <c r="A49">
        <v>50</v>
      </c>
      <c r="B49">
        <v>48</v>
      </c>
    </row>
    <row r="50" spans="1:2" x14ac:dyDescent="0.25">
      <c r="A50">
        <v>51</v>
      </c>
      <c r="B50">
        <v>49</v>
      </c>
    </row>
    <row r="51" spans="1:2" x14ac:dyDescent="0.25">
      <c r="A51">
        <v>52</v>
      </c>
      <c r="B51">
        <v>50</v>
      </c>
    </row>
    <row r="52" spans="1:2" x14ac:dyDescent="0.25">
      <c r="A52">
        <v>53</v>
      </c>
      <c r="B52">
        <v>51</v>
      </c>
    </row>
    <row r="53" spans="1:2" x14ac:dyDescent="0.25">
      <c r="A53">
        <v>54</v>
      </c>
      <c r="B53">
        <v>52</v>
      </c>
    </row>
    <row r="54" spans="1:2" x14ac:dyDescent="0.25">
      <c r="A54">
        <v>55</v>
      </c>
      <c r="B54">
        <v>53</v>
      </c>
    </row>
    <row r="55" spans="1:2" x14ac:dyDescent="0.25">
      <c r="A55">
        <v>56</v>
      </c>
      <c r="B55">
        <v>54</v>
      </c>
    </row>
    <row r="56" spans="1:2" x14ac:dyDescent="0.25">
      <c r="A56">
        <v>57</v>
      </c>
      <c r="B56">
        <v>55</v>
      </c>
    </row>
    <row r="57" spans="1:2" x14ac:dyDescent="0.25">
      <c r="A57">
        <v>58</v>
      </c>
      <c r="B57">
        <v>56</v>
      </c>
    </row>
    <row r="58" spans="1:2" x14ac:dyDescent="0.25">
      <c r="A58">
        <v>59</v>
      </c>
      <c r="B58">
        <v>57</v>
      </c>
    </row>
    <row r="59" spans="1:2" x14ac:dyDescent="0.25">
      <c r="A59">
        <v>60</v>
      </c>
      <c r="B59">
        <v>58</v>
      </c>
    </row>
    <row r="60" spans="1:2" x14ac:dyDescent="0.25">
      <c r="A60">
        <v>61</v>
      </c>
      <c r="B60">
        <v>59</v>
      </c>
    </row>
    <row r="61" spans="1:2" x14ac:dyDescent="0.25">
      <c r="A61">
        <v>62</v>
      </c>
      <c r="B61">
        <v>60</v>
      </c>
    </row>
    <row r="62" spans="1:2" x14ac:dyDescent="0.25">
      <c r="A62">
        <v>66</v>
      </c>
      <c r="B62">
        <v>61</v>
      </c>
    </row>
    <row r="63" spans="1:2" x14ac:dyDescent="0.25">
      <c r="A63">
        <v>70</v>
      </c>
      <c r="B63">
        <v>62</v>
      </c>
    </row>
    <row r="64" spans="1:2" x14ac:dyDescent="0.25">
      <c r="A64">
        <v>90</v>
      </c>
      <c r="B64">
        <v>63</v>
      </c>
    </row>
    <row r="65" spans="1:2" x14ac:dyDescent="0.25">
      <c r="A65">
        <v>92</v>
      </c>
      <c r="B65">
        <v>64</v>
      </c>
    </row>
    <row r="66" spans="1:2" x14ac:dyDescent="0.25">
      <c r="A66">
        <v>94</v>
      </c>
      <c r="B66">
        <v>65</v>
      </c>
    </row>
    <row r="67" spans="1:2" x14ac:dyDescent="0.25">
      <c r="A67">
        <v>101</v>
      </c>
      <c r="B67">
        <v>66</v>
      </c>
    </row>
    <row r="68" spans="1:2" x14ac:dyDescent="0.25">
      <c r="A68">
        <v>105</v>
      </c>
      <c r="B68">
        <v>67</v>
      </c>
    </row>
    <row r="69" spans="1:2" x14ac:dyDescent="0.25">
      <c r="A69">
        <v>108</v>
      </c>
      <c r="B69">
        <v>68</v>
      </c>
    </row>
    <row r="70" spans="1:2" x14ac:dyDescent="0.25">
      <c r="A70">
        <v>109</v>
      </c>
      <c r="B70">
        <v>69</v>
      </c>
    </row>
    <row r="71" spans="1:2" x14ac:dyDescent="0.25">
      <c r="A71">
        <v>111</v>
      </c>
      <c r="B71">
        <v>70</v>
      </c>
    </row>
    <row r="72" spans="1:2" x14ac:dyDescent="0.25">
      <c r="A72">
        <v>112</v>
      </c>
      <c r="B72">
        <v>71</v>
      </c>
    </row>
    <row r="73" spans="1:2" x14ac:dyDescent="0.25">
      <c r="A73">
        <v>113</v>
      </c>
      <c r="B73">
        <v>72</v>
      </c>
    </row>
    <row r="74" spans="1:2" x14ac:dyDescent="0.25">
      <c r="A74">
        <v>114</v>
      </c>
      <c r="B74">
        <v>73</v>
      </c>
    </row>
    <row r="75" spans="1:2" x14ac:dyDescent="0.25">
      <c r="A75">
        <v>115</v>
      </c>
      <c r="B75">
        <v>74</v>
      </c>
    </row>
    <row r="76" spans="1:2" x14ac:dyDescent="0.25">
      <c r="A76">
        <v>116</v>
      </c>
      <c r="B76">
        <v>75</v>
      </c>
    </row>
    <row r="77" spans="1:2" x14ac:dyDescent="0.25">
      <c r="A77">
        <v>117</v>
      </c>
      <c r="B77">
        <v>76</v>
      </c>
    </row>
    <row r="78" spans="1:2" x14ac:dyDescent="0.25">
      <c r="A78">
        <v>119</v>
      </c>
      <c r="B78">
        <v>77</v>
      </c>
    </row>
    <row r="79" spans="1:2" x14ac:dyDescent="0.25">
      <c r="A79">
        <v>120</v>
      </c>
      <c r="B79">
        <v>78</v>
      </c>
    </row>
    <row r="80" spans="1:2" x14ac:dyDescent="0.25">
      <c r="A80">
        <v>123</v>
      </c>
      <c r="B80">
        <v>79</v>
      </c>
    </row>
    <row r="81" spans="1:2" x14ac:dyDescent="0.25">
      <c r="A81">
        <v>124</v>
      </c>
      <c r="B81">
        <v>80</v>
      </c>
    </row>
    <row r="82" spans="1:2" x14ac:dyDescent="0.25">
      <c r="A82">
        <v>126</v>
      </c>
      <c r="B82">
        <v>81</v>
      </c>
    </row>
    <row r="83" spans="1:2" x14ac:dyDescent="0.25">
      <c r="A83">
        <v>127</v>
      </c>
      <c r="B83">
        <v>82</v>
      </c>
    </row>
    <row r="84" spans="1:2" x14ac:dyDescent="0.25">
      <c r="A84">
        <v>129</v>
      </c>
      <c r="B84">
        <v>83</v>
      </c>
    </row>
    <row r="85" spans="1:2" x14ac:dyDescent="0.25">
      <c r="A85">
        <v>134</v>
      </c>
      <c r="B85">
        <v>84</v>
      </c>
    </row>
    <row r="86" spans="1:2" x14ac:dyDescent="0.25">
      <c r="A86">
        <v>135</v>
      </c>
      <c r="B86">
        <v>85</v>
      </c>
    </row>
    <row r="87" spans="1:2" x14ac:dyDescent="0.25">
      <c r="A87">
        <v>137</v>
      </c>
      <c r="B87">
        <v>86</v>
      </c>
    </row>
    <row r="88" spans="1:2" x14ac:dyDescent="0.25">
      <c r="A88">
        <v>139</v>
      </c>
      <c r="B88">
        <v>87</v>
      </c>
    </row>
    <row r="89" spans="1:2" x14ac:dyDescent="0.25">
      <c r="A89">
        <v>141</v>
      </c>
      <c r="B89">
        <v>88</v>
      </c>
    </row>
    <row r="90" spans="1:2" x14ac:dyDescent="0.25">
      <c r="A90">
        <v>142</v>
      </c>
      <c r="B90">
        <v>89</v>
      </c>
    </row>
    <row r="91" spans="1:2" x14ac:dyDescent="0.25">
      <c r="A91">
        <v>145</v>
      </c>
      <c r="B91">
        <v>90</v>
      </c>
    </row>
    <row r="92" spans="1:2" x14ac:dyDescent="0.25">
      <c r="A92">
        <v>148</v>
      </c>
      <c r="B92">
        <v>91</v>
      </c>
    </row>
    <row r="93" spans="1:2" x14ac:dyDescent="0.25">
      <c r="A93">
        <v>149</v>
      </c>
      <c r="B93">
        <v>92</v>
      </c>
    </row>
    <row r="94" spans="1:2" x14ac:dyDescent="0.25">
      <c r="A94">
        <v>150</v>
      </c>
      <c r="B94">
        <v>93</v>
      </c>
    </row>
    <row r="95" spans="1:2" x14ac:dyDescent="0.25">
      <c r="A95">
        <v>151</v>
      </c>
      <c r="B95">
        <v>94</v>
      </c>
    </row>
    <row r="96" spans="1:2" x14ac:dyDescent="0.25">
      <c r="A96">
        <v>153</v>
      </c>
      <c r="B96">
        <v>95</v>
      </c>
    </row>
    <row r="97" spans="1:2" x14ac:dyDescent="0.25">
      <c r="A97">
        <v>154</v>
      </c>
      <c r="B97">
        <v>96</v>
      </c>
    </row>
    <row r="98" spans="1:2" x14ac:dyDescent="0.25">
      <c r="A98">
        <v>155</v>
      </c>
      <c r="B98">
        <v>97</v>
      </c>
    </row>
    <row r="99" spans="1:2" x14ac:dyDescent="0.25">
      <c r="A99">
        <v>156</v>
      </c>
      <c r="B99">
        <v>98</v>
      </c>
    </row>
    <row r="100" spans="1:2" x14ac:dyDescent="0.25">
      <c r="A100">
        <v>157</v>
      </c>
      <c r="B100">
        <v>99</v>
      </c>
    </row>
    <row r="101" spans="1:2" x14ac:dyDescent="0.25">
      <c r="A101">
        <v>159</v>
      </c>
      <c r="B101">
        <v>100</v>
      </c>
    </row>
    <row r="102" spans="1:2" x14ac:dyDescent="0.25">
      <c r="A102">
        <v>160</v>
      </c>
      <c r="B102">
        <v>101</v>
      </c>
    </row>
    <row r="103" spans="1:2" x14ac:dyDescent="0.25">
      <c r="A103">
        <v>161</v>
      </c>
      <c r="B103">
        <v>102</v>
      </c>
    </row>
    <row r="104" spans="1:2" x14ac:dyDescent="0.25">
      <c r="A104">
        <v>167</v>
      </c>
      <c r="B104">
        <v>103</v>
      </c>
    </row>
    <row r="105" spans="1:2" x14ac:dyDescent="0.25">
      <c r="A105">
        <v>171</v>
      </c>
      <c r="B105">
        <v>104</v>
      </c>
    </row>
    <row r="106" spans="1:2" x14ac:dyDescent="0.25">
      <c r="A106">
        <v>172</v>
      </c>
      <c r="B106">
        <v>105</v>
      </c>
    </row>
    <row r="107" spans="1:2" x14ac:dyDescent="0.25">
      <c r="A107">
        <v>174</v>
      </c>
      <c r="B107">
        <v>106</v>
      </c>
    </row>
    <row r="108" spans="1:2" x14ac:dyDescent="0.25">
      <c r="A108">
        <v>176</v>
      </c>
      <c r="B108">
        <v>107</v>
      </c>
    </row>
    <row r="109" spans="1:2" x14ac:dyDescent="0.25">
      <c r="A109">
        <v>177</v>
      </c>
      <c r="B109">
        <v>108</v>
      </c>
    </row>
    <row r="110" spans="1:2" x14ac:dyDescent="0.25">
      <c r="A110">
        <v>178</v>
      </c>
      <c r="B110">
        <v>109</v>
      </c>
    </row>
    <row r="111" spans="1:2" x14ac:dyDescent="0.25">
      <c r="A111">
        <v>180</v>
      </c>
      <c r="B111">
        <v>110</v>
      </c>
    </row>
    <row r="112" spans="1:2" x14ac:dyDescent="0.25">
      <c r="A112">
        <v>181</v>
      </c>
      <c r="B112">
        <v>111</v>
      </c>
    </row>
    <row r="113" spans="1:2" x14ac:dyDescent="0.25">
      <c r="A113">
        <v>183</v>
      </c>
      <c r="B113">
        <v>112</v>
      </c>
    </row>
    <row r="114" spans="1:2" x14ac:dyDescent="0.25">
      <c r="A114">
        <v>184</v>
      </c>
      <c r="B114">
        <v>113</v>
      </c>
    </row>
    <row r="115" spans="1:2" x14ac:dyDescent="0.25">
      <c r="A115">
        <v>185</v>
      </c>
      <c r="B115">
        <v>114</v>
      </c>
    </row>
    <row r="116" spans="1:2" x14ac:dyDescent="0.25">
      <c r="A116">
        <v>186</v>
      </c>
      <c r="B116">
        <v>115</v>
      </c>
    </row>
    <row r="117" spans="1:2" x14ac:dyDescent="0.25">
      <c r="A117">
        <v>188</v>
      </c>
      <c r="B117">
        <v>116</v>
      </c>
    </row>
    <row r="118" spans="1:2" x14ac:dyDescent="0.25">
      <c r="A118">
        <v>191</v>
      </c>
      <c r="B118">
        <v>117</v>
      </c>
    </row>
    <row r="119" spans="1:2" x14ac:dyDescent="0.25">
      <c r="A119">
        <v>192</v>
      </c>
      <c r="B119">
        <v>118</v>
      </c>
    </row>
    <row r="120" spans="1:2" x14ac:dyDescent="0.25">
      <c r="A120">
        <v>193</v>
      </c>
      <c r="B120">
        <v>119</v>
      </c>
    </row>
    <row r="121" spans="1:2" x14ac:dyDescent="0.25">
      <c r="A121">
        <v>195</v>
      </c>
      <c r="B121">
        <v>120</v>
      </c>
    </row>
    <row r="122" spans="1:2" x14ac:dyDescent="0.25">
      <c r="A122">
        <v>201</v>
      </c>
      <c r="B122">
        <v>121</v>
      </c>
    </row>
    <row r="123" spans="1:2" x14ac:dyDescent="0.25">
      <c r="A123">
        <v>203</v>
      </c>
      <c r="B123">
        <v>122</v>
      </c>
    </row>
    <row r="124" spans="1:2" x14ac:dyDescent="0.25">
      <c r="A124">
        <v>208</v>
      </c>
      <c r="B124">
        <v>123</v>
      </c>
    </row>
    <row r="125" spans="1:2" x14ac:dyDescent="0.25">
      <c r="A125">
        <v>209</v>
      </c>
      <c r="B125">
        <v>124</v>
      </c>
    </row>
    <row r="126" spans="1:2" x14ac:dyDescent="0.25">
      <c r="A126">
        <v>236</v>
      </c>
      <c r="B126">
        <v>125</v>
      </c>
    </row>
    <row r="127" spans="1:2" x14ac:dyDescent="0.25">
      <c r="A127">
        <v>247</v>
      </c>
      <c r="B127">
        <v>126</v>
      </c>
    </row>
    <row r="128" spans="1:2" x14ac:dyDescent="0.25">
      <c r="A128">
        <v>250</v>
      </c>
      <c r="B128">
        <v>127</v>
      </c>
    </row>
    <row r="129" spans="1:2" x14ac:dyDescent="0.25">
      <c r="A129">
        <v>254</v>
      </c>
      <c r="B129">
        <v>128</v>
      </c>
    </row>
    <row r="130" spans="1:2" x14ac:dyDescent="0.25">
      <c r="A130">
        <v>259</v>
      </c>
      <c r="B130">
        <v>129</v>
      </c>
    </row>
    <row r="131" spans="1:2" x14ac:dyDescent="0.25">
      <c r="A131">
        <v>260</v>
      </c>
      <c r="B131">
        <v>130</v>
      </c>
    </row>
    <row r="132" spans="1:2" x14ac:dyDescent="0.25">
      <c r="A132">
        <v>261</v>
      </c>
      <c r="B132">
        <v>131</v>
      </c>
    </row>
    <row r="133" spans="1:2" x14ac:dyDescent="0.25">
      <c r="A133">
        <v>270</v>
      </c>
      <c r="B133">
        <v>132</v>
      </c>
    </row>
    <row r="134" spans="1:2" x14ac:dyDescent="0.25">
      <c r="A134">
        <v>274</v>
      </c>
      <c r="B134">
        <v>133</v>
      </c>
    </row>
    <row r="135" spans="1:2" x14ac:dyDescent="0.25">
      <c r="A135">
        <v>277</v>
      </c>
      <c r="B135">
        <v>134</v>
      </c>
    </row>
    <row r="136" spans="1:2" x14ac:dyDescent="0.25">
      <c r="A136">
        <v>278</v>
      </c>
      <c r="B136">
        <v>135</v>
      </c>
    </row>
    <row r="137" spans="1:2" x14ac:dyDescent="0.25">
      <c r="A137">
        <v>279</v>
      </c>
      <c r="B137">
        <v>136</v>
      </c>
    </row>
    <row r="138" spans="1:2" x14ac:dyDescent="0.25">
      <c r="A138">
        <v>282</v>
      </c>
      <c r="B138">
        <v>137</v>
      </c>
    </row>
    <row r="139" spans="1:2" x14ac:dyDescent="0.25">
      <c r="A139">
        <v>283</v>
      </c>
      <c r="B139">
        <v>138</v>
      </c>
    </row>
    <row r="140" spans="1:2" x14ac:dyDescent="0.25">
      <c r="A140">
        <v>284</v>
      </c>
      <c r="B140">
        <v>139</v>
      </c>
    </row>
    <row r="141" spans="1:2" x14ac:dyDescent="0.25">
      <c r="A141">
        <v>285</v>
      </c>
      <c r="B141">
        <v>140</v>
      </c>
    </row>
    <row r="142" spans="1:2" x14ac:dyDescent="0.25">
      <c r="A142">
        <v>286</v>
      </c>
      <c r="B142">
        <v>141</v>
      </c>
    </row>
    <row r="143" spans="1:2" x14ac:dyDescent="0.25">
      <c r="A143">
        <v>287</v>
      </c>
      <c r="B143">
        <v>142</v>
      </c>
    </row>
    <row r="144" spans="1:2" x14ac:dyDescent="0.25">
      <c r="A144">
        <v>288</v>
      </c>
      <c r="B144">
        <v>143</v>
      </c>
    </row>
    <row r="145" spans="1:2" x14ac:dyDescent="0.25">
      <c r="A145">
        <v>289</v>
      </c>
      <c r="B145">
        <v>144</v>
      </c>
    </row>
    <row r="146" spans="1:2" x14ac:dyDescent="0.25">
      <c r="A146">
        <v>290</v>
      </c>
      <c r="B146">
        <v>145</v>
      </c>
    </row>
    <row r="147" spans="1:2" x14ac:dyDescent="0.25">
      <c r="A147">
        <v>291</v>
      </c>
      <c r="B147">
        <v>146</v>
      </c>
    </row>
    <row r="148" spans="1:2" x14ac:dyDescent="0.25">
      <c r="A148">
        <v>292</v>
      </c>
      <c r="B148">
        <v>147</v>
      </c>
    </row>
    <row r="149" spans="1:2" x14ac:dyDescent="0.25">
      <c r="A149">
        <v>294</v>
      </c>
      <c r="B149">
        <v>148</v>
      </c>
    </row>
    <row r="150" spans="1:2" x14ac:dyDescent="0.25">
      <c r="A150">
        <v>296</v>
      </c>
      <c r="B150">
        <v>149</v>
      </c>
    </row>
    <row r="151" spans="1:2" x14ac:dyDescent="0.25">
      <c r="A151">
        <v>300</v>
      </c>
      <c r="B151">
        <v>150</v>
      </c>
    </row>
    <row r="152" spans="1:2" x14ac:dyDescent="0.25">
      <c r="A152">
        <v>301</v>
      </c>
      <c r="B152">
        <v>151</v>
      </c>
    </row>
    <row r="153" spans="1:2" x14ac:dyDescent="0.25">
      <c r="A153">
        <v>302</v>
      </c>
      <c r="B153">
        <v>152</v>
      </c>
    </row>
    <row r="154" spans="1:2" x14ac:dyDescent="0.25">
      <c r="A154">
        <v>305</v>
      </c>
      <c r="B154">
        <v>153</v>
      </c>
    </row>
    <row r="155" spans="1:2" x14ac:dyDescent="0.25">
      <c r="A155">
        <v>306</v>
      </c>
      <c r="B155">
        <v>154</v>
      </c>
    </row>
    <row r="156" spans="1:2" x14ac:dyDescent="0.25">
      <c r="A156">
        <v>307</v>
      </c>
      <c r="B156">
        <v>155</v>
      </c>
    </row>
    <row r="157" spans="1:2" x14ac:dyDescent="0.25">
      <c r="A157">
        <v>308</v>
      </c>
      <c r="B157">
        <v>156</v>
      </c>
    </row>
    <row r="158" spans="1:2" x14ac:dyDescent="0.25">
      <c r="A158">
        <v>309</v>
      </c>
      <c r="B158">
        <v>157</v>
      </c>
    </row>
    <row r="159" spans="1:2" x14ac:dyDescent="0.25">
      <c r="A159">
        <v>311</v>
      </c>
      <c r="B159">
        <v>158</v>
      </c>
    </row>
    <row r="160" spans="1:2" x14ac:dyDescent="0.25">
      <c r="A160">
        <v>313</v>
      </c>
      <c r="B160">
        <v>159</v>
      </c>
    </row>
    <row r="161" spans="1:2" x14ac:dyDescent="0.25">
      <c r="A161">
        <v>316</v>
      </c>
      <c r="B161">
        <v>160</v>
      </c>
    </row>
    <row r="162" spans="1:2" x14ac:dyDescent="0.25">
      <c r="A162">
        <v>317</v>
      </c>
      <c r="B162">
        <v>161</v>
      </c>
    </row>
    <row r="163" spans="1:2" x14ac:dyDescent="0.25">
      <c r="A163">
        <v>318</v>
      </c>
      <c r="B163">
        <v>162</v>
      </c>
    </row>
    <row r="164" spans="1:2" x14ac:dyDescent="0.25">
      <c r="A164">
        <v>319</v>
      </c>
      <c r="B164">
        <v>163</v>
      </c>
    </row>
    <row r="165" spans="1:2" x14ac:dyDescent="0.25">
      <c r="A165">
        <v>320</v>
      </c>
      <c r="B165">
        <v>164</v>
      </c>
    </row>
    <row r="166" spans="1:2" x14ac:dyDescent="0.25">
      <c r="A166">
        <v>323</v>
      </c>
      <c r="B166">
        <v>165</v>
      </c>
    </row>
    <row r="167" spans="1:2" x14ac:dyDescent="0.25">
      <c r="A167">
        <v>324</v>
      </c>
      <c r="B167">
        <v>166</v>
      </c>
    </row>
    <row r="168" spans="1:2" x14ac:dyDescent="0.25">
      <c r="A168">
        <v>325</v>
      </c>
      <c r="B168">
        <v>167</v>
      </c>
    </row>
    <row r="169" spans="1:2" x14ac:dyDescent="0.25">
      <c r="A169">
        <v>326</v>
      </c>
      <c r="B169">
        <v>168</v>
      </c>
    </row>
    <row r="170" spans="1:2" x14ac:dyDescent="0.25">
      <c r="A170">
        <v>327</v>
      </c>
      <c r="B170">
        <v>169</v>
      </c>
    </row>
    <row r="171" spans="1:2" x14ac:dyDescent="0.25">
      <c r="A171">
        <v>329</v>
      </c>
      <c r="B171">
        <v>170</v>
      </c>
    </row>
    <row r="172" spans="1:2" x14ac:dyDescent="0.25">
      <c r="A172">
        <v>330</v>
      </c>
      <c r="B172">
        <v>171</v>
      </c>
    </row>
    <row r="173" spans="1:2" x14ac:dyDescent="0.25">
      <c r="A173">
        <v>331</v>
      </c>
      <c r="B173">
        <v>172</v>
      </c>
    </row>
    <row r="174" spans="1:2" x14ac:dyDescent="0.25">
      <c r="A174">
        <v>332</v>
      </c>
      <c r="B174">
        <v>173</v>
      </c>
    </row>
    <row r="175" spans="1:2" x14ac:dyDescent="0.25">
      <c r="A175">
        <v>333</v>
      </c>
      <c r="B175">
        <v>174</v>
      </c>
    </row>
    <row r="176" spans="1:2" x14ac:dyDescent="0.25">
      <c r="A176">
        <v>334</v>
      </c>
      <c r="B176">
        <v>175</v>
      </c>
    </row>
    <row r="177" spans="1:2" x14ac:dyDescent="0.25">
      <c r="A177">
        <v>337</v>
      </c>
      <c r="B177">
        <v>176</v>
      </c>
    </row>
    <row r="178" spans="1:2" x14ac:dyDescent="0.25">
      <c r="A178">
        <v>338</v>
      </c>
      <c r="B178">
        <v>177</v>
      </c>
    </row>
    <row r="179" spans="1:2" x14ac:dyDescent="0.25">
      <c r="A179">
        <v>339</v>
      </c>
      <c r="B179">
        <v>178</v>
      </c>
    </row>
    <row r="180" spans="1:2" x14ac:dyDescent="0.25">
      <c r="A180">
        <v>341</v>
      </c>
      <c r="B180">
        <v>179</v>
      </c>
    </row>
    <row r="181" spans="1:2" x14ac:dyDescent="0.25">
      <c r="A181">
        <v>343</v>
      </c>
      <c r="B181">
        <v>180</v>
      </c>
    </row>
    <row r="182" spans="1:2" x14ac:dyDescent="0.25">
      <c r="A182">
        <v>344</v>
      </c>
      <c r="B182">
        <v>181</v>
      </c>
    </row>
    <row r="183" spans="1:2" x14ac:dyDescent="0.25">
      <c r="A183">
        <v>345</v>
      </c>
      <c r="B183">
        <v>182</v>
      </c>
    </row>
    <row r="184" spans="1:2" x14ac:dyDescent="0.25">
      <c r="A184">
        <v>347</v>
      </c>
      <c r="B184">
        <v>183</v>
      </c>
    </row>
    <row r="185" spans="1:2" x14ac:dyDescent="0.25">
      <c r="A185">
        <v>350</v>
      </c>
      <c r="B185">
        <v>184</v>
      </c>
    </row>
    <row r="186" spans="1:2" x14ac:dyDescent="0.25">
      <c r="A186">
        <v>351</v>
      </c>
      <c r="B186">
        <v>185</v>
      </c>
    </row>
    <row r="187" spans="1:2" x14ac:dyDescent="0.25">
      <c r="A187">
        <v>352</v>
      </c>
      <c r="B187">
        <v>186</v>
      </c>
    </row>
    <row r="188" spans="1:2" x14ac:dyDescent="0.25">
      <c r="A188">
        <v>353</v>
      </c>
      <c r="B188">
        <v>187</v>
      </c>
    </row>
    <row r="189" spans="1:2" x14ac:dyDescent="0.25">
      <c r="A189">
        <v>355</v>
      </c>
      <c r="B189">
        <v>188</v>
      </c>
    </row>
    <row r="190" spans="1:2" x14ac:dyDescent="0.25">
      <c r="A190">
        <v>360</v>
      </c>
      <c r="B190">
        <v>189</v>
      </c>
    </row>
    <row r="191" spans="1:2" x14ac:dyDescent="0.25">
      <c r="A191">
        <v>361</v>
      </c>
      <c r="B191">
        <v>190</v>
      </c>
    </row>
    <row r="192" spans="1:2" x14ac:dyDescent="0.25">
      <c r="A192">
        <v>362</v>
      </c>
      <c r="B192">
        <v>191</v>
      </c>
    </row>
    <row r="193" spans="1:2" x14ac:dyDescent="0.25">
      <c r="A193">
        <v>363</v>
      </c>
      <c r="B193">
        <v>192</v>
      </c>
    </row>
    <row r="194" spans="1:2" x14ac:dyDescent="0.25">
      <c r="A194">
        <v>364</v>
      </c>
      <c r="B194">
        <v>193</v>
      </c>
    </row>
    <row r="195" spans="1:2" x14ac:dyDescent="0.25">
      <c r="A195">
        <v>367</v>
      </c>
      <c r="B195">
        <v>194</v>
      </c>
    </row>
    <row r="196" spans="1:2" x14ac:dyDescent="0.25">
      <c r="A196">
        <v>368</v>
      </c>
      <c r="B196">
        <v>195</v>
      </c>
    </row>
    <row r="197" spans="1:2" x14ac:dyDescent="0.25">
      <c r="A197">
        <v>372</v>
      </c>
      <c r="B197">
        <v>196</v>
      </c>
    </row>
    <row r="198" spans="1:2" x14ac:dyDescent="0.25">
      <c r="A198">
        <v>373</v>
      </c>
      <c r="B198">
        <v>197</v>
      </c>
    </row>
    <row r="199" spans="1:2" x14ac:dyDescent="0.25">
      <c r="A199">
        <v>375</v>
      </c>
      <c r="B199">
        <v>198</v>
      </c>
    </row>
    <row r="200" spans="1:2" x14ac:dyDescent="0.25">
      <c r="A200">
        <v>376</v>
      </c>
      <c r="B200">
        <v>199</v>
      </c>
    </row>
    <row r="201" spans="1:2" x14ac:dyDescent="0.25">
      <c r="A201">
        <v>377</v>
      </c>
      <c r="B201">
        <v>200</v>
      </c>
    </row>
    <row r="202" spans="1:2" x14ac:dyDescent="0.25">
      <c r="A202">
        <v>385</v>
      </c>
      <c r="B202">
        <v>201</v>
      </c>
    </row>
    <row r="203" spans="1:2" x14ac:dyDescent="0.25">
      <c r="A203">
        <v>388</v>
      </c>
      <c r="B203">
        <v>202</v>
      </c>
    </row>
    <row r="204" spans="1:2" x14ac:dyDescent="0.25">
      <c r="A204">
        <v>391</v>
      </c>
      <c r="B204">
        <v>203</v>
      </c>
    </row>
    <row r="205" spans="1:2" x14ac:dyDescent="0.25">
      <c r="A205">
        <v>401</v>
      </c>
      <c r="B205">
        <v>204</v>
      </c>
    </row>
    <row r="206" spans="1:2" x14ac:dyDescent="0.25">
      <c r="A206">
        <v>406</v>
      </c>
      <c r="B206">
        <v>205</v>
      </c>
    </row>
    <row r="207" spans="1:2" x14ac:dyDescent="0.25">
      <c r="A207">
        <v>407</v>
      </c>
      <c r="B207">
        <v>206</v>
      </c>
    </row>
    <row r="208" spans="1:2" x14ac:dyDescent="0.25">
      <c r="A208">
        <v>414</v>
      </c>
      <c r="B208">
        <v>207</v>
      </c>
    </row>
    <row r="209" spans="1:2" x14ac:dyDescent="0.25">
      <c r="A209">
        <v>418</v>
      </c>
      <c r="B209">
        <v>208</v>
      </c>
    </row>
    <row r="210" spans="1:2" x14ac:dyDescent="0.25">
      <c r="A210">
        <v>424</v>
      </c>
      <c r="B210">
        <v>209</v>
      </c>
    </row>
    <row r="211" spans="1:2" x14ac:dyDescent="0.25">
      <c r="A211">
        <v>425</v>
      </c>
      <c r="B211">
        <v>210</v>
      </c>
    </row>
    <row r="212" spans="1:2" x14ac:dyDescent="0.25">
      <c r="A212">
        <v>427</v>
      </c>
      <c r="B212">
        <v>211</v>
      </c>
    </row>
    <row r="213" spans="1:2" x14ac:dyDescent="0.25">
      <c r="A213">
        <v>429</v>
      </c>
      <c r="B213">
        <v>212</v>
      </c>
    </row>
    <row r="214" spans="1:2" x14ac:dyDescent="0.25">
      <c r="A214">
        <v>436</v>
      </c>
      <c r="B214">
        <v>213</v>
      </c>
    </row>
    <row r="215" spans="1:2" x14ac:dyDescent="0.25">
      <c r="A215">
        <v>437</v>
      </c>
      <c r="B215">
        <v>214</v>
      </c>
    </row>
    <row r="216" spans="1:2" x14ac:dyDescent="0.25">
      <c r="A216">
        <v>438</v>
      </c>
      <c r="B216">
        <v>215</v>
      </c>
    </row>
    <row r="217" spans="1:2" x14ac:dyDescent="0.25">
      <c r="A217">
        <v>444</v>
      </c>
      <c r="B217">
        <v>216</v>
      </c>
    </row>
    <row r="218" spans="1:2" x14ac:dyDescent="0.25">
      <c r="A218">
        <v>450</v>
      </c>
      <c r="B218">
        <v>217</v>
      </c>
    </row>
    <row r="219" spans="1:2" x14ac:dyDescent="0.25">
      <c r="A219">
        <v>452</v>
      </c>
      <c r="B219">
        <v>218</v>
      </c>
    </row>
    <row r="220" spans="1:2" x14ac:dyDescent="0.25">
      <c r="A220">
        <v>453</v>
      </c>
      <c r="B220">
        <v>219</v>
      </c>
    </row>
    <row r="221" spans="1:2" x14ac:dyDescent="0.25">
      <c r="A221">
        <v>454</v>
      </c>
      <c r="B221">
        <v>220</v>
      </c>
    </row>
    <row r="222" spans="1:2" x14ac:dyDescent="0.25">
      <c r="A222">
        <v>455</v>
      </c>
      <c r="B222">
        <v>221</v>
      </c>
    </row>
    <row r="223" spans="1:2" x14ac:dyDescent="0.25">
      <c r="A223">
        <v>456</v>
      </c>
      <c r="B223">
        <v>222</v>
      </c>
    </row>
    <row r="224" spans="1:2" x14ac:dyDescent="0.25">
      <c r="A224">
        <v>465</v>
      </c>
      <c r="B224">
        <v>223</v>
      </c>
    </row>
    <row r="225" spans="1:2" x14ac:dyDescent="0.25">
      <c r="A225">
        <v>466</v>
      </c>
      <c r="B225">
        <v>224</v>
      </c>
    </row>
    <row r="226" spans="1:2" x14ac:dyDescent="0.25">
      <c r="A226">
        <v>469</v>
      </c>
      <c r="B226">
        <v>225</v>
      </c>
    </row>
    <row r="227" spans="1:2" x14ac:dyDescent="0.25">
      <c r="A227">
        <v>476</v>
      </c>
      <c r="B227">
        <v>226</v>
      </c>
    </row>
    <row r="228" spans="1:2" x14ac:dyDescent="0.25">
      <c r="A228">
        <v>477</v>
      </c>
      <c r="B228">
        <v>227</v>
      </c>
    </row>
    <row r="229" spans="1:2" x14ac:dyDescent="0.25">
      <c r="A229">
        <v>478</v>
      </c>
      <c r="B229">
        <v>228</v>
      </c>
    </row>
    <row r="230" spans="1:2" x14ac:dyDescent="0.25">
      <c r="A230">
        <v>480</v>
      </c>
      <c r="B230">
        <v>229</v>
      </c>
    </row>
    <row r="231" spans="1:2" x14ac:dyDescent="0.25">
      <c r="A231">
        <v>483</v>
      </c>
      <c r="B231">
        <v>230</v>
      </c>
    </row>
    <row r="232" spans="1:2" x14ac:dyDescent="0.25">
      <c r="A232">
        <v>484</v>
      </c>
      <c r="B232">
        <v>231</v>
      </c>
    </row>
    <row r="233" spans="1:2" x14ac:dyDescent="0.25">
      <c r="A233">
        <v>485</v>
      </c>
      <c r="B233">
        <v>232</v>
      </c>
    </row>
    <row r="234" spans="1:2" x14ac:dyDescent="0.25">
      <c r="A234">
        <v>487</v>
      </c>
      <c r="B234">
        <v>233</v>
      </c>
    </row>
    <row r="235" spans="1:2" x14ac:dyDescent="0.25">
      <c r="A235">
        <v>488</v>
      </c>
      <c r="B235">
        <v>234</v>
      </c>
    </row>
    <row r="236" spans="1:2" x14ac:dyDescent="0.25">
      <c r="A236">
        <v>489</v>
      </c>
      <c r="B236">
        <v>235</v>
      </c>
    </row>
    <row r="237" spans="1:2" x14ac:dyDescent="0.25">
      <c r="A237">
        <v>495</v>
      </c>
      <c r="B237">
        <v>236</v>
      </c>
    </row>
    <row r="238" spans="1:2" x14ac:dyDescent="0.25">
      <c r="A238">
        <v>497</v>
      </c>
      <c r="B238">
        <v>237</v>
      </c>
    </row>
    <row r="239" spans="1:2" x14ac:dyDescent="0.25">
      <c r="A239">
        <v>501</v>
      </c>
      <c r="B239">
        <v>238</v>
      </c>
    </row>
    <row r="240" spans="1:2" x14ac:dyDescent="0.25">
      <c r="A240">
        <v>503</v>
      </c>
      <c r="B240">
        <v>239</v>
      </c>
    </row>
    <row r="241" spans="1:2" x14ac:dyDescent="0.25">
      <c r="A241">
        <v>512</v>
      </c>
      <c r="B241">
        <v>240</v>
      </c>
    </row>
    <row r="242" spans="1:2" x14ac:dyDescent="0.25">
      <c r="A242">
        <v>513</v>
      </c>
      <c r="B242">
        <v>241</v>
      </c>
    </row>
    <row r="243" spans="1:2" x14ac:dyDescent="0.25">
      <c r="A243">
        <v>514</v>
      </c>
      <c r="B243">
        <v>242</v>
      </c>
    </row>
    <row r="244" spans="1:2" x14ac:dyDescent="0.25">
      <c r="A244">
        <v>515</v>
      </c>
      <c r="B244">
        <v>243</v>
      </c>
    </row>
    <row r="245" spans="1:2" x14ac:dyDescent="0.25">
      <c r="A245">
        <v>516</v>
      </c>
      <c r="B245">
        <v>244</v>
      </c>
    </row>
    <row r="246" spans="1:2" x14ac:dyDescent="0.25">
      <c r="A246">
        <v>522</v>
      </c>
      <c r="B246">
        <v>245</v>
      </c>
    </row>
    <row r="247" spans="1:2" x14ac:dyDescent="0.25">
      <c r="A247">
        <v>525</v>
      </c>
      <c r="B247">
        <v>246</v>
      </c>
    </row>
    <row r="248" spans="1:2" x14ac:dyDescent="0.25">
      <c r="A248">
        <v>526</v>
      </c>
      <c r="B248">
        <v>247</v>
      </c>
    </row>
    <row r="249" spans="1:2" x14ac:dyDescent="0.25">
      <c r="A249">
        <v>527</v>
      </c>
      <c r="B249">
        <v>248</v>
      </c>
    </row>
    <row r="250" spans="1:2" x14ac:dyDescent="0.25">
      <c r="A250">
        <v>529</v>
      </c>
      <c r="B250">
        <v>249</v>
      </c>
    </row>
    <row r="251" spans="1:2" x14ac:dyDescent="0.25">
      <c r="A251">
        <v>532</v>
      </c>
      <c r="B251">
        <v>250</v>
      </c>
    </row>
    <row r="252" spans="1:2" x14ac:dyDescent="0.25">
      <c r="A252">
        <v>534</v>
      </c>
      <c r="B252">
        <v>251</v>
      </c>
    </row>
    <row r="253" spans="1:2" x14ac:dyDescent="0.25">
      <c r="A253">
        <v>536</v>
      </c>
      <c r="B253">
        <v>252</v>
      </c>
    </row>
    <row r="254" spans="1:2" x14ac:dyDescent="0.25">
      <c r="A254">
        <v>537</v>
      </c>
      <c r="B254">
        <v>253</v>
      </c>
    </row>
    <row r="255" spans="1:2" x14ac:dyDescent="0.25">
      <c r="A255">
        <v>540</v>
      </c>
      <c r="B255">
        <v>254</v>
      </c>
    </row>
    <row r="256" spans="1:2" x14ac:dyDescent="0.25">
      <c r="A256">
        <v>542</v>
      </c>
      <c r="B256">
        <v>255</v>
      </c>
    </row>
    <row r="257" spans="1:2" x14ac:dyDescent="0.25">
      <c r="A257">
        <v>543</v>
      </c>
      <c r="B257">
        <v>256</v>
      </c>
    </row>
    <row r="258" spans="1:2" x14ac:dyDescent="0.25">
      <c r="A258">
        <v>545</v>
      </c>
      <c r="B258">
        <v>257</v>
      </c>
    </row>
    <row r="259" spans="1:2" x14ac:dyDescent="0.25">
      <c r="A259">
        <v>546</v>
      </c>
      <c r="B259">
        <v>258</v>
      </c>
    </row>
    <row r="260" spans="1:2" x14ac:dyDescent="0.25">
      <c r="A260">
        <v>548</v>
      </c>
      <c r="B260">
        <v>259</v>
      </c>
    </row>
    <row r="261" spans="1:2" x14ac:dyDescent="0.25">
      <c r="A261">
        <v>549</v>
      </c>
      <c r="B261">
        <v>260</v>
      </c>
    </row>
    <row r="262" spans="1:2" x14ac:dyDescent="0.25">
      <c r="A262">
        <v>550</v>
      </c>
      <c r="B262">
        <v>261</v>
      </c>
    </row>
    <row r="263" spans="1:2" x14ac:dyDescent="0.25">
      <c r="A263">
        <v>552</v>
      </c>
      <c r="B263">
        <v>262</v>
      </c>
    </row>
    <row r="264" spans="1:2" x14ac:dyDescent="0.25">
      <c r="A264">
        <v>553</v>
      </c>
      <c r="B264">
        <v>263</v>
      </c>
    </row>
    <row r="265" spans="1:2" x14ac:dyDescent="0.25">
      <c r="A265">
        <v>554</v>
      </c>
      <c r="B265">
        <v>264</v>
      </c>
    </row>
    <row r="266" spans="1:2" x14ac:dyDescent="0.25">
      <c r="A266">
        <v>555</v>
      </c>
      <c r="B266">
        <v>265</v>
      </c>
    </row>
    <row r="267" spans="1:2" x14ac:dyDescent="0.25">
      <c r="A267">
        <v>556</v>
      </c>
      <c r="B267">
        <v>266</v>
      </c>
    </row>
    <row r="268" spans="1:2" x14ac:dyDescent="0.25">
      <c r="A268">
        <v>558</v>
      </c>
      <c r="B268">
        <v>267</v>
      </c>
    </row>
    <row r="269" spans="1:2" x14ac:dyDescent="0.25">
      <c r="A269">
        <v>561</v>
      </c>
      <c r="B269">
        <v>268</v>
      </c>
    </row>
    <row r="270" spans="1:2" x14ac:dyDescent="0.25">
      <c r="A270">
        <v>564</v>
      </c>
      <c r="B270">
        <v>269</v>
      </c>
    </row>
    <row r="271" spans="1:2" x14ac:dyDescent="0.25">
      <c r="A271">
        <v>565</v>
      </c>
      <c r="B271">
        <v>270</v>
      </c>
    </row>
    <row r="272" spans="1:2" x14ac:dyDescent="0.25">
      <c r="A272">
        <v>566</v>
      </c>
      <c r="B272">
        <v>271</v>
      </c>
    </row>
    <row r="273" spans="1:2" x14ac:dyDescent="0.25">
      <c r="A273">
        <v>567</v>
      </c>
      <c r="B273">
        <v>272</v>
      </c>
    </row>
    <row r="274" spans="1:2" x14ac:dyDescent="0.25">
      <c r="A274">
        <v>568</v>
      </c>
      <c r="B274">
        <v>273</v>
      </c>
    </row>
    <row r="275" spans="1:2" x14ac:dyDescent="0.25">
      <c r="A275">
        <v>570</v>
      </c>
      <c r="B275">
        <v>274</v>
      </c>
    </row>
    <row r="276" spans="1:2" x14ac:dyDescent="0.25">
      <c r="A276">
        <v>571</v>
      </c>
      <c r="B276">
        <v>275</v>
      </c>
    </row>
    <row r="277" spans="1:2" x14ac:dyDescent="0.25">
      <c r="A277">
        <v>572</v>
      </c>
      <c r="B277">
        <v>276</v>
      </c>
    </row>
    <row r="278" spans="1:2" x14ac:dyDescent="0.25">
      <c r="A278">
        <v>575</v>
      </c>
      <c r="B278">
        <v>277</v>
      </c>
    </row>
    <row r="279" spans="1:2" x14ac:dyDescent="0.25">
      <c r="A279">
        <v>576</v>
      </c>
      <c r="B279">
        <v>278</v>
      </c>
    </row>
    <row r="280" spans="1:2" x14ac:dyDescent="0.25">
      <c r="A280">
        <v>577</v>
      </c>
      <c r="B280">
        <v>279</v>
      </c>
    </row>
    <row r="281" spans="1:2" x14ac:dyDescent="0.25">
      <c r="A281">
        <v>579</v>
      </c>
      <c r="B281">
        <v>280</v>
      </c>
    </row>
    <row r="282" spans="1:2" x14ac:dyDescent="0.25">
      <c r="A282">
        <v>580</v>
      </c>
      <c r="B282">
        <v>281</v>
      </c>
    </row>
    <row r="283" spans="1:2" x14ac:dyDescent="0.25">
      <c r="A283">
        <v>583</v>
      </c>
      <c r="B283">
        <v>282</v>
      </c>
    </row>
    <row r="284" spans="1:2" x14ac:dyDescent="0.25">
      <c r="A284">
        <v>584</v>
      </c>
      <c r="B284">
        <v>283</v>
      </c>
    </row>
    <row r="285" spans="1:2" x14ac:dyDescent="0.25">
      <c r="A285">
        <v>585</v>
      </c>
      <c r="B285">
        <v>284</v>
      </c>
    </row>
    <row r="286" spans="1:2" x14ac:dyDescent="0.25">
      <c r="A286">
        <v>586</v>
      </c>
      <c r="B286">
        <v>285</v>
      </c>
    </row>
    <row r="287" spans="1:2" x14ac:dyDescent="0.25">
      <c r="A287">
        <v>588</v>
      </c>
      <c r="B287">
        <v>286</v>
      </c>
    </row>
    <row r="288" spans="1:2" x14ac:dyDescent="0.25">
      <c r="A288">
        <v>590</v>
      </c>
      <c r="B288">
        <v>287</v>
      </c>
    </row>
    <row r="289" spans="1:2" x14ac:dyDescent="0.25">
      <c r="A289">
        <v>591</v>
      </c>
      <c r="B289">
        <v>288</v>
      </c>
    </row>
    <row r="290" spans="1:2" x14ac:dyDescent="0.25">
      <c r="A290">
        <v>593</v>
      </c>
      <c r="B290">
        <v>289</v>
      </c>
    </row>
    <row r="291" spans="1:2" x14ac:dyDescent="0.25">
      <c r="A291">
        <v>595</v>
      </c>
      <c r="B291">
        <v>290</v>
      </c>
    </row>
    <row r="292" spans="1:2" x14ac:dyDescent="0.25">
      <c r="A292">
        <v>596</v>
      </c>
      <c r="B292">
        <v>291</v>
      </c>
    </row>
    <row r="293" spans="1:2" x14ac:dyDescent="0.25">
      <c r="A293">
        <v>597</v>
      </c>
      <c r="B293">
        <v>292</v>
      </c>
    </row>
    <row r="294" spans="1:2" x14ac:dyDescent="0.25">
      <c r="A294">
        <v>598</v>
      </c>
      <c r="B294">
        <v>293</v>
      </c>
    </row>
    <row r="295" spans="1:2" x14ac:dyDescent="0.25">
      <c r="A295">
        <v>599</v>
      </c>
      <c r="B295">
        <v>294</v>
      </c>
    </row>
    <row r="296" spans="1:2" x14ac:dyDescent="0.25">
      <c r="A296">
        <v>600</v>
      </c>
      <c r="B296">
        <v>295</v>
      </c>
    </row>
    <row r="297" spans="1:2" x14ac:dyDescent="0.25">
      <c r="A297">
        <v>601</v>
      </c>
      <c r="B297">
        <v>296</v>
      </c>
    </row>
    <row r="298" spans="1:2" x14ac:dyDescent="0.25">
      <c r="A298">
        <v>602</v>
      </c>
      <c r="B298">
        <v>297</v>
      </c>
    </row>
    <row r="299" spans="1:2" x14ac:dyDescent="0.25">
      <c r="A299">
        <v>605</v>
      </c>
      <c r="B299">
        <v>298</v>
      </c>
    </row>
    <row r="300" spans="1:2" x14ac:dyDescent="0.25">
      <c r="A300">
        <v>607</v>
      </c>
      <c r="B300">
        <v>299</v>
      </c>
    </row>
    <row r="301" spans="1:2" x14ac:dyDescent="0.25">
      <c r="A301">
        <v>610</v>
      </c>
      <c r="B301">
        <v>300</v>
      </c>
    </row>
    <row r="302" spans="1:2" x14ac:dyDescent="0.25">
      <c r="A302">
        <v>612</v>
      </c>
      <c r="B302">
        <v>301</v>
      </c>
    </row>
    <row r="303" spans="1:2" x14ac:dyDescent="0.25">
      <c r="A303">
        <v>614</v>
      </c>
      <c r="B303">
        <v>302</v>
      </c>
    </row>
    <row r="304" spans="1:2" x14ac:dyDescent="0.25">
      <c r="A304">
        <v>616</v>
      </c>
      <c r="B304">
        <v>303</v>
      </c>
    </row>
    <row r="305" spans="1:2" x14ac:dyDescent="0.25">
      <c r="A305">
        <v>617</v>
      </c>
      <c r="B305">
        <v>304</v>
      </c>
    </row>
    <row r="306" spans="1:2" x14ac:dyDescent="0.25">
      <c r="A306">
        <v>618</v>
      </c>
      <c r="B306">
        <v>305</v>
      </c>
    </row>
    <row r="307" spans="1:2" x14ac:dyDescent="0.25">
      <c r="A307">
        <v>619</v>
      </c>
      <c r="B307">
        <v>306</v>
      </c>
    </row>
    <row r="308" spans="1:2" x14ac:dyDescent="0.25">
      <c r="A308">
        <v>621</v>
      </c>
      <c r="B308">
        <v>307</v>
      </c>
    </row>
    <row r="309" spans="1:2" x14ac:dyDescent="0.25">
      <c r="A309">
        <v>622</v>
      </c>
      <c r="B309">
        <v>308</v>
      </c>
    </row>
    <row r="310" spans="1:2" x14ac:dyDescent="0.25">
      <c r="A310">
        <v>624</v>
      </c>
      <c r="B310">
        <v>309</v>
      </c>
    </row>
    <row r="311" spans="1:2" x14ac:dyDescent="0.25">
      <c r="A311">
        <v>626</v>
      </c>
      <c r="B311">
        <v>310</v>
      </c>
    </row>
    <row r="312" spans="1:2" x14ac:dyDescent="0.25">
      <c r="A312">
        <v>629</v>
      </c>
      <c r="B312">
        <v>311</v>
      </c>
    </row>
    <row r="313" spans="1:2" x14ac:dyDescent="0.25">
      <c r="A313">
        <v>630</v>
      </c>
      <c r="B313">
        <v>312</v>
      </c>
    </row>
    <row r="314" spans="1:2" x14ac:dyDescent="0.25">
      <c r="A314">
        <v>633</v>
      </c>
      <c r="B314">
        <v>313</v>
      </c>
    </row>
    <row r="315" spans="1:2" x14ac:dyDescent="0.25">
      <c r="A315">
        <v>634</v>
      </c>
      <c r="B315">
        <v>314</v>
      </c>
    </row>
    <row r="316" spans="1:2" x14ac:dyDescent="0.25">
      <c r="A316">
        <v>635</v>
      </c>
      <c r="B316">
        <v>315</v>
      </c>
    </row>
    <row r="317" spans="1:2" x14ac:dyDescent="0.25">
      <c r="A317">
        <v>636</v>
      </c>
      <c r="B317">
        <v>316</v>
      </c>
    </row>
    <row r="318" spans="1:2" x14ac:dyDescent="0.25">
      <c r="A318">
        <v>638</v>
      </c>
      <c r="B318">
        <v>317</v>
      </c>
    </row>
    <row r="319" spans="1:2" x14ac:dyDescent="0.25">
      <c r="A319">
        <v>640</v>
      </c>
      <c r="B319">
        <v>318</v>
      </c>
    </row>
    <row r="320" spans="1:2" x14ac:dyDescent="0.25">
      <c r="A320">
        <v>641</v>
      </c>
      <c r="B320">
        <v>319</v>
      </c>
    </row>
    <row r="321" spans="1:2" x14ac:dyDescent="0.25">
      <c r="A321">
        <v>643</v>
      </c>
      <c r="B321">
        <v>320</v>
      </c>
    </row>
    <row r="322" spans="1:2" x14ac:dyDescent="0.25">
      <c r="A322">
        <v>646</v>
      </c>
      <c r="B322">
        <v>321</v>
      </c>
    </row>
    <row r="323" spans="1:2" x14ac:dyDescent="0.25">
      <c r="A323">
        <v>647</v>
      </c>
      <c r="B323">
        <v>322</v>
      </c>
    </row>
    <row r="324" spans="1:2" x14ac:dyDescent="0.25">
      <c r="A324">
        <v>648</v>
      </c>
      <c r="B324">
        <v>323</v>
      </c>
    </row>
    <row r="325" spans="1:2" x14ac:dyDescent="0.25">
      <c r="A325">
        <v>650</v>
      </c>
      <c r="B325">
        <v>324</v>
      </c>
    </row>
    <row r="326" spans="1:2" x14ac:dyDescent="0.25">
      <c r="A326">
        <v>651</v>
      </c>
      <c r="B326">
        <v>325</v>
      </c>
    </row>
    <row r="327" spans="1:2" x14ac:dyDescent="0.25">
      <c r="A327">
        <v>652</v>
      </c>
      <c r="B327">
        <v>326</v>
      </c>
    </row>
    <row r="328" spans="1:2" x14ac:dyDescent="0.25">
      <c r="A328">
        <v>653</v>
      </c>
      <c r="B328">
        <v>327</v>
      </c>
    </row>
    <row r="329" spans="1:2" x14ac:dyDescent="0.25">
      <c r="A329">
        <v>654</v>
      </c>
      <c r="B329">
        <v>328</v>
      </c>
    </row>
    <row r="330" spans="1:2" x14ac:dyDescent="0.25">
      <c r="A330">
        <v>655</v>
      </c>
      <c r="B330">
        <v>329</v>
      </c>
    </row>
    <row r="331" spans="1:2" x14ac:dyDescent="0.25">
      <c r="A331">
        <v>656</v>
      </c>
      <c r="B331">
        <v>330</v>
      </c>
    </row>
    <row r="332" spans="1:2" x14ac:dyDescent="0.25">
      <c r="A332">
        <v>658</v>
      </c>
      <c r="B332">
        <v>331</v>
      </c>
    </row>
    <row r="333" spans="1:2" x14ac:dyDescent="0.25">
      <c r="A333">
        <v>663</v>
      </c>
      <c r="B333">
        <v>332</v>
      </c>
    </row>
    <row r="334" spans="1:2" x14ac:dyDescent="0.25">
      <c r="A334">
        <v>665</v>
      </c>
      <c r="B334">
        <v>333</v>
      </c>
    </row>
    <row r="335" spans="1:2" x14ac:dyDescent="0.25">
      <c r="A335">
        <v>666</v>
      </c>
      <c r="B335">
        <v>334</v>
      </c>
    </row>
    <row r="336" spans="1:2" x14ac:dyDescent="0.25">
      <c r="A336">
        <v>669</v>
      </c>
      <c r="B336">
        <v>335</v>
      </c>
    </row>
    <row r="337" spans="1:2" x14ac:dyDescent="0.25">
      <c r="A337">
        <v>671</v>
      </c>
      <c r="B337">
        <v>336</v>
      </c>
    </row>
    <row r="338" spans="1:2" x14ac:dyDescent="0.25">
      <c r="A338">
        <v>673</v>
      </c>
      <c r="B338">
        <v>337</v>
      </c>
    </row>
    <row r="339" spans="1:2" x14ac:dyDescent="0.25">
      <c r="A339">
        <v>683</v>
      </c>
      <c r="B339">
        <v>338</v>
      </c>
    </row>
    <row r="340" spans="1:2" x14ac:dyDescent="0.25">
      <c r="A340">
        <v>684</v>
      </c>
      <c r="B340">
        <v>339</v>
      </c>
    </row>
    <row r="341" spans="1:2" x14ac:dyDescent="0.25">
      <c r="A341">
        <v>685</v>
      </c>
      <c r="B341">
        <v>340</v>
      </c>
    </row>
    <row r="342" spans="1:2" x14ac:dyDescent="0.25">
      <c r="A342">
        <v>686</v>
      </c>
      <c r="B342">
        <v>341</v>
      </c>
    </row>
    <row r="343" spans="1:2" x14ac:dyDescent="0.25">
      <c r="A343">
        <v>687</v>
      </c>
      <c r="B343">
        <v>342</v>
      </c>
    </row>
    <row r="344" spans="1:2" x14ac:dyDescent="0.25">
      <c r="A344">
        <v>688</v>
      </c>
      <c r="B344">
        <v>343</v>
      </c>
    </row>
    <row r="345" spans="1:2" x14ac:dyDescent="0.25">
      <c r="A345">
        <v>691</v>
      </c>
      <c r="B345">
        <v>344</v>
      </c>
    </row>
    <row r="346" spans="1:2" x14ac:dyDescent="0.25">
      <c r="A346">
        <v>694</v>
      </c>
      <c r="B346">
        <v>345</v>
      </c>
    </row>
    <row r="347" spans="1:2" x14ac:dyDescent="0.25">
      <c r="A347">
        <v>696</v>
      </c>
      <c r="B347">
        <v>346</v>
      </c>
    </row>
    <row r="348" spans="1:2" x14ac:dyDescent="0.25">
      <c r="A348">
        <v>697</v>
      </c>
      <c r="B348">
        <v>347</v>
      </c>
    </row>
    <row r="349" spans="1:2" x14ac:dyDescent="0.25">
      <c r="A349">
        <v>698</v>
      </c>
      <c r="B349">
        <v>348</v>
      </c>
    </row>
    <row r="350" spans="1:2" x14ac:dyDescent="0.25">
      <c r="A350">
        <v>700</v>
      </c>
      <c r="B350">
        <v>349</v>
      </c>
    </row>
    <row r="351" spans="1:2" x14ac:dyDescent="0.25">
      <c r="A351">
        <v>705</v>
      </c>
      <c r="B351">
        <v>350</v>
      </c>
    </row>
    <row r="352" spans="1:2" x14ac:dyDescent="0.25">
      <c r="A352">
        <v>706</v>
      </c>
      <c r="B352">
        <v>351</v>
      </c>
    </row>
    <row r="353" spans="1:2" x14ac:dyDescent="0.25">
      <c r="A353">
        <v>707</v>
      </c>
      <c r="B353">
        <v>352</v>
      </c>
    </row>
    <row r="354" spans="1:2" x14ac:dyDescent="0.25">
      <c r="A354">
        <v>709</v>
      </c>
      <c r="B354">
        <v>353</v>
      </c>
    </row>
    <row r="355" spans="1:2" x14ac:dyDescent="0.25">
      <c r="A355">
        <v>710</v>
      </c>
      <c r="B355">
        <v>354</v>
      </c>
    </row>
    <row r="356" spans="1:2" x14ac:dyDescent="0.25">
      <c r="A356">
        <v>713</v>
      </c>
      <c r="B356">
        <v>355</v>
      </c>
    </row>
    <row r="357" spans="1:2" x14ac:dyDescent="0.25">
      <c r="A357">
        <v>714</v>
      </c>
      <c r="B357">
        <v>356</v>
      </c>
    </row>
    <row r="358" spans="1:2" x14ac:dyDescent="0.25">
      <c r="A358">
        <v>716</v>
      </c>
      <c r="B358">
        <v>357</v>
      </c>
    </row>
    <row r="359" spans="1:2" x14ac:dyDescent="0.25">
      <c r="A359">
        <v>717</v>
      </c>
      <c r="B359">
        <v>358</v>
      </c>
    </row>
    <row r="360" spans="1:2" x14ac:dyDescent="0.25">
      <c r="A360">
        <v>718</v>
      </c>
      <c r="B360">
        <v>359</v>
      </c>
    </row>
    <row r="361" spans="1:2" x14ac:dyDescent="0.25">
      <c r="A361">
        <v>719</v>
      </c>
      <c r="B361">
        <v>360</v>
      </c>
    </row>
    <row r="362" spans="1:2" x14ac:dyDescent="0.25">
      <c r="A362">
        <v>720</v>
      </c>
      <c r="B362">
        <v>361</v>
      </c>
    </row>
    <row r="363" spans="1:2" x14ac:dyDescent="0.25">
      <c r="A363">
        <v>721</v>
      </c>
      <c r="B363">
        <v>362</v>
      </c>
    </row>
    <row r="364" spans="1:2" x14ac:dyDescent="0.25">
      <c r="A364">
        <v>722</v>
      </c>
      <c r="B364">
        <v>363</v>
      </c>
    </row>
    <row r="365" spans="1:2" x14ac:dyDescent="0.25">
      <c r="A365">
        <v>724</v>
      </c>
      <c r="B365">
        <v>364</v>
      </c>
    </row>
    <row r="366" spans="1:2" x14ac:dyDescent="0.25">
      <c r="A366">
        <v>725</v>
      </c>
      <c r="B366">
        <v>365</v>
      </c>
    </row>
    <row r="367" spans="1:2" x14ac:dyDescent="0.25">
      <c r="A367">
        <v>726</v>
      </c>
      <c r="B367">
        <v>366</v>
      </c>
    </row>
    <row r="368" spans="1:2" x14ac:dyDescent="0.25">
      <c r="A368">
        <v>727</v>
      </c>
      <c r="B368">
        <v>367</v>
      </c>
    </row>
    <row r="369" spans="1:2" x14ac:dyDescent="0.25">
      <c r="A369">
        <v>728</v>
      </c>
      <c r="B369">
        <v>368</v>
      </c>
    </row>
    <row r="370" spans="1:2" x14ac:dyDescent="0.25">
      <c r="A370">
        <v>729</v>
      </c>
      <c r="B370">
        <v>369</v>
      </c>
    </row>
    <row r="371" spans="1:2" x14ac:dyDescent="0.25">
      <c r="A371">
        <v>730</v>
      </c>
      <c r="B371">
        <v>370</v>
      </c>
    </row>
    <row r="372" spans="1:2" x14ac:dyDescent="0.25">
      <c r="A372">
        <v>734</v>
      </c>
      <c r="B372">
        <v>371</v>
      </c>
    </row>
    <row r="373" spans="1:2" x14ac:dyDescent="0.25">
      <c r="A373">
        <v>738</v>
      </c>
      <c r="B373">
        <v>372</v>
      </c>
    </row>
    <row r="374" spans="1:2" x14ac:dyDescent="0.25">
      <c r="A374">
        <v>740</v>
      </c>
      <c r="B374">
        <v>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</vt:lpstr>
      <vt:lpstr>Trechos</vt:lpstr>
      <vt:lpstr>Transformadores</vt:lpstr>
      <vt:lpstr>Barras</vt:lpstr>
      <vt:lpstr>Cabos</vt:lpstr>
      <vt:lpstr>Dados brutos</vt:lpstr>
      <vt:lpstr>Renumeração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Alexandre Fonseca</cp:lastModifiedBy>
  <dcterms:created xsi:type="dcterms:W3CDTF">2013-12-17T16:02:27Z</dcterms:created>
  <dcterms:modified xsi:type="dcterms:W3CDTF">2016-03-13T14:41:23Z</dcterms:modified>
</cp:coreProperties>
</file>