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606"/>
  <workbookPr autoCompressPictures="0"/>
  <mc:AlternateContent xmlns:mc="http://schemas.openxmlformats.org/markup-compatibility/2006">
    <mc:Choice Requires="x15">
      <x15ac:absPath xmlns:x15ac="http://schemas.microsoft.com/office/spreadsheetml/2010/11/ac" url="/Users/Alexandre/Documents/Engenharia Eletrica/UFPR/Dissertacao/Programa/FluxoCarga v7.1/Ferramenta de analise topologica/"/>
    </mc:Choice>
  </mc:AlternateContent>
  <bookViews>
    <workbookView xWindow="0" yWindow="460" windowWidth="19200" windowHeight="19800" activeTab="3"/>
  </bookViews>
  <sheets>
    <sheet name="Base" sheetId="5" r:id="rId1"/>
    <sheet name="Trechos" sheetId="1" r:id="rId2"/>
    <sheet name="Transformadores" sheetId="4" r:id="rId3"/>
    <sheet name="Barras" sheetId="2" r:id="rId4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" i="1" l="1"/>
  <c r="K2" i="1"/>
  <c r="J3" i="1"/>
  <c r="K3" i="1"/>
  <c r="J4" i="1"/>
  <c r="K4" i="1"/>
  <c r="J5" i="1"/>
  <c r="K5" i="1"/>
  <c r="J6" i="1"/>
  <c r="K6" i="1"/>
  <c r="J7" i="1"/>
  <c r="K7" i="1"/>
  <c r="J8" i="1"/>
  <c r="K8" i="1"/>
  <c r="J9" i="1"/>
  <c r="K9" i="1"/>
  <c r="J10" i="1"/>
  <c r="K10" i="1"/>
  <c r="N4" i="1"/>
  <c r="M4" i="1"/>
  <c r="N3" i="1"/>
  <c r="N2" i="1"/>
  <c r="M3" i="1"/>
  <c r="M2" i="1"/>
</calcChain>
</file>

<file path=xl/sharedStrings.xml><?xml version="1.0" encoding="utf-8"?>
<sst xmlns="http://schemas.openxmlformats.org/spreadsheetml/2006/main" count="54" uniqueCount="37">
  <si>
    <t>Barra</t>
  </si>
  <si>
    <t>Tipo</t>
  </si>
  <si>
    <t>DE</t>
  </si>
  <si>
    <t>PARA</t>
  </si>
  <si>
    <t>PQ</t>
  </si>
  <si>
    <t>VT</t>
  </si>
  <si>
    <t>N</t>
  </si>
  <si>
    <t>Nº trecho</t>
  </si>
  <si>
    <t>Nº do trecho</t>
  </si>
  <si>
    <t>Faixa de regulação</t>
  </si>
  <si>
    <t>Número de tapes</t>
  </si>
  <si>
    <t>Tap fixo</t>
  </si>
  <si>
    <t>Defasagem angular (graus)</t>
  </si>
  <si>
    <t>b (S/km)</t>
  </si>
  <si>
    <t>Módulo da potência base (kVA)</t>
  </si>
  <si>
    <t>Ângulo da potência base (graus)</t>
  </si>
  <si>
    <t>Pd (kW)</t>
  </si>
  <si>
    <t>Pg (kW)</t>
  </si>
  <si>
    <t>Qg (kVAr)</t>
  </si>
  <si>
    <t>Qd (kVAr)</t>
  </si>
  <si>
    <t>bshuntbarra (kVAr)</t>
  </si>
  <si>
    <t>Vbase (kV)</t>
  </si>
  <si>
    <t>Vnom primário (pu)</t>
  </si>
  <si>
    <t>Vnom secundário (pu)</t>
  </si>
  <si>
    <t>r (Ohm/km)</t>
  </si>
  <si>
    <t>x (Ohm/km)</t>
  </si>
  <si>
    <t>Distância (km)</t>
  </si>
  <si>
    <t>Chave?</t>
  </si>
  <si>
    <t>Status chave</t>
  </si>
  <si>
    <t>Coordenada vertical</t>
  </si>
  <si>
    <t>Coordenada horizontal</t>
  </si>
  <si>
    <t>Vesp (kV)</t>
  </si>
  <si>
    <t>X/R</t>
  </si>
  <si>
    <t>Φperf (graus)</t>
  </si>
  <si>
    <t>Máximo:</t>
  </si>
  <si>
    <t>Mínimo:</t>
  </si>
  <si>
    <t>Média: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</si>
</sst>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2" fontId="1" fillId="0" borderId="0" xfId="0" applyNumberFormat="1" applyFont="1" applyAlignment="1">
      <alignment horizontal="center"/>
    </xf>
    <xf numFmtId="2" fontId="0" fillId="0" borderId="0" xfId="0" applyNumberFormat="1"/>
    <xf numFmtId="2" fontId="0" fillId="0" borderId="1" xfId="0" applyNumberFormat="1" applyBorder="1"/>
    <xf numFmtId="0" fontId="4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164" fontId="0" fillId="0" borderId="0" xfId="0" applyNumberFormat="1" applyFill="1" applyAlignment="1">
      <alignment horizontal="center"/>
    </xf>
  </cellXfs>
  <cellStyles count="67">
    <cellStyle name="Hiperlink" xfId="1" builtinId="8" hidden="1"/>
    <cellStyle name="Hiperlink" xfId="3" builtinId="8" hidden="1"/>
    <cellStyle name="Hiperlink" xfId="5" builtinId="8" hidden="1"/>
    <cellStyle name="Hiperlink" xfId="7" builtinId="8" hidden="1"/>
    <cellStyle name="Hiperlink" xfId="9" builtinId="8" hidden="1"/>
    <cellStyle name="Hiperlink" xfId="11" builtinId="8" hidden="1"/>
    <cellStyle name="Hiperlink" xfId="13" builtinId="8" hidden="1"/>
    <cellStyle name="Hiperlink" xfId="15" builtinId="8" hidden="1"/>
    <cellStyle name="Hiperlink" xfId="17" builtinId="8" hidden="1"/>
    <cellStyle name="Hiperlink" xfId="19" builtinId="8" hidden="1"/>
    <cellStyle name="Hiperlink" xfId="21" builtinId="8" hidden="1"/>
    <cellStyle name="Hiperlink" xfId="23" builtinId="8" hidden="1"/>
    <cellStyle name="Hiperlink" xfId="25" builtinId="8" hidden="1"/>
    <cellStyle name="Hiperlink" xfId="27" builtinId="8" hidden="1"/>
    <cellStyle name="Hiperlink" xfId="29" builtinId="8" hidden="1"/>
    <cellStyle name="Hiperlink" xfId="31" builtinId="8" hidden="1"/>
    <cellStyle name="Hiperlink" xfId="33" builtinId="8" hidden="1"/>
    <cellStyle name="Hiperlink" xfId="35" builtinId="8" hidden="1"/>
    <cellStyle name="Hiperlink" xfId="37" builtinId="8" hidden="1"/>
    <cellStyle name="Hiperlink" xfId="39" builtinId="8" hidden="1"/>
    <cellStyle name="Hiperlink" xfId="41" builtinId="8" hidden="1"/>
    <cellStyle name="Hiperlink" xfId="43" builtinId="8" hidden="1"/>
    <cellStyle name="Hiperlink" xfId="45" builtinId="8" hidden="1"/>
    <cellStyle name="Hiperlink" xfId="47" builtinId="8" hidden="1"/>
    <cellStyle name="Hiperlink" xfId="49" builtinId="8" hidden="1"/>
    <cellStyle name="Hiperlink" xfId="51" builtinId="8" hidden="1"/>
    <cellStyle name="Hiperlink" xfId="53" builtinId="8" hidden="1"/>
    <cellStyle name="Hiperlink" xfId="55" builtinId="8" hidden="1"/>
    <cellStyle name="Hiperlink" xfId="57" builtinId="8" hidden="1"/>
    <cellStyle name="Hiperlink" xfId="59" builtinId="8" hidden="1"/>
    <cellStyle name="Hiperlink" xfId="61" builtinId="8" hidden="1"/>
    <cellStyle name="Hiperlink" xfId="63" builtinId="8" hidden="1"/>
    <cellStyle name="Hiperlink" xfId="65" builtinId="8" hidden="1"/>
    <cellStyle name="Hiperlink Visitado" xfId="2" builtinId="9" hidden="1"/>
    <cellStyle name="Hiperlink Visitado" xfId="4" builtinId="9" hidden="1"/>
    <cellStyle name="Hiperlink Visitado" xfId="6" builtinId="9" hidden="1"/>
    <cellStyle name="Hiperlink Visitado" xfId="8" builtinId="9" hidden="1"/>
    <cellStyle name="Hiperlink Visitado" xfId="10" builtinId="9" hidden="1"/>
    <cellStyle name="Hiperlink Visitado" xfId="12" builtinId="9" hidden="1"/>
    <cellStyle name="Hiperlink Visitado" xfId="14" builtinId="9" hidden="1"/>
    <cellStyle name="Hiperlink Visitado" xfId="16" builtinId="9" hidden="1"/>
    <cellStyle name="Hiperlink Visitado" xfId="18" builtinId="9" hidden="1"/>
    <cellStyle name="Hiperlink Visitado" xfId="20" builtinId="9" hidden="1"/>
    <cellStyle name="Hiperlink Visitado" xfId="22" builtinId="9" hidden="1"/>
    <cellStyle name="Hiperlink Visitado" xfId="24" builtinId="9" hidden="1"/>
    <cellStyle name="Hiperlink Visitado" xfId="26" builtinId="9" hidden="1"/>
    <cellStyle name="Hiperlink Visitado" xfId="28" builtinId="9" hidden="1"/>
    <cellStyle name="Hiperlink Visitado" xfId="30" builtinId="9" hidden="1"/>
    <cellStyle name="Hiperlink Visitado" xfId="32" builtinId="9" hidden="1"/>
    <cellStyle name="Hiperlink Visitado" xfId="34" builtinId="9" hidden="1"/>
    <cellStyle name="Hiperlink Visitado" xfId="36" builtinId="9" hidden="1"/>
    <cellStyle name="Hiperlink Visitado" xfId="38" builtinId="9" hidden="1"/>
    <cellStyle name="Hiperlink Visitado" xfId="40" builtinId="9" hidden="1"/>
    <cellStyle name="Hiperlink Visitado" xfId="42" builtinId="9" hidden="1"/>
    <cellStyle name="Hiperlink Visitado" xfId="44" builtinId="9" hidden="1"/>
    <cellStyle name="Hiperlink Visitado" xfId="46" builtinId="9" hidden="1"/>
    <cellStyle name="Hiperlink Visitado" xfId="48" builtinId="9" hidden="1"/>
    <cellStyle name="Hiperlink Visitado" xfId="50" builtinId="9" hidden="1"/>
    <cellStyle name="Hiperlink Visitado" xfId="52" builtinId="9" hidden="1"/>
    <cellStyle name="Hiperlink Visitado" xfId="54" builtinId="9" hidden="1"/>
    <cellStyle name="Hiperlink Visitado" xfId="56" builtinId="9" hidden="1"/>
    <cellStyle name="Hiperlink Visitado" xfId="58" builtinId="9" hidden="1"/>
    <cellStyle name="Hiperlink Visitado" xfId="60" builtinId="9" hidden="1"/>
    <cellStyle name="Hiperlink Visitado" xfId="62" builtinId="9" hidden="1"/>
    <cellStyle name="Hiperlink Visitado" xfId="64" builtinId="9" hidden="1"/>
    <cellStyle name="Hiperlink Visitado" xfId="66" builtinId="9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zoomScale="125" zoomScaleNormal="125" zoomScalePageLayoutView="125" workbookViewId="0">
      <pane ySplit="1" topLeftCell="A2" activePane="bottomLeft" state="frozen"/>
      <selection activeCell="D1" sqref="D1"/>
      <selection pane="bottomLeft" activeCell="B3" sqref="B3"/>
    </sheetView>
  </sheetViews>
  <sheetFormatPr baseColWidth="10" defaultColWidth="11.5" defaultRowHeight="15" x14ac:dyDescent="0.2"/>
  <cols>
    <col min="1" max="1" width="24.6640625" style="1" bestFit="1" customWidth="1"/>
    <col min="2" max="2" width="25.6640625" style="1" bestFit="1" customWidth="1"/>
  </cols>
  <sheetData>
    <row r="1" spans="1:2" x14ac:dyDescent="0.2">
      <c r="A1" s="3" t="s">
        <v>14</v>
      </c>
      <c r="B1" s="3" t="s">
        <v>15</v>
      </c>
    </row>
    <row r="2" spans="1:2" x14ac:dyDescent="0.2">
      <c r="A2" s="1">
        <v>1000</v>
      </c>
      <c r="B2" s="1">
        <v>45</v>
      </c>
    </row>
    <row r="3" spans="1:2" x14ac:dyDescent="0.2">
      <c r="B3" s="11"/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3"/>
  <sheetViews>
    <sheetView zoomScale="120" zoomScaleNormal="120" zoomScalePageLayoutView="120" workbookViewId="0">
      <pane ySplit="1" topLeftCell="A2" activePane="bottomLeft" state="frozen"/>
      <selection pane="bottomLeft" activeCell="H13" sqref="H13"/>
    </sheetView>
  </sheetViews>
  <sheetFormatPr baseColWidth="10" defaultColWidth="8.83203125" defaultRowHeight="15" x14ac:dyDescent="0.2"/>
  <cols>
    <col min="1" max="1" width="9.5" style="1" bestFit="1" customWidth="1"/>
    <col min="2" max="3" width="8.83203125" style="1"/>
    <col min="4" max="5" width="12.1640625" style="1" bestFit="1" customWidth="1"/>
    <col min="6" max="6" width="8.83203125" style="1"/>
    <col min="7" max="7" width="12" style="1" bestFit="1" customWidth="1"/>
    <col min="8" max="8" width="8.83203125" style="1"/>
    <col min="9" max="9" width="11.83203125" style="1" bestFit="1" customWidth="1"/>
    <col min="10" max="10" width="8.83203125" style="9"/>
    <col min="11" max="11" width="12.1640625" style="9" bestFit="1" customWidth="1"/>
    <col min="14" max="14" width="11.5" bestFit="1" customWidth="1"/>
  </cols>
  <sheetData>
    <row r="1" spans="1:14" x14ac:dyDescent="0.2">
      <c r="A1" s="4" t="s">
        <v>7</v>
      </c>
      <c r="B1" s="3" t="s">
        <v>2</v>
      </c>
      <c r="C1" s="3" t="s">
        <v>3</v>
      </c>
      <c r="D1" s="3" t="s">
        <v>24</v>
      </c>
      <c r="E1" s="3" t="s">
        <v>25</v>
      </c>
      <c r="F1" s="3" t="s">
        <v>13</v>
      </c>
      <c r="G1" s="3" t="s">
        <v>26</v>
      </c>
      <c r="H1" s="3" t="s">
        <v>27</v>
      </c>
      <c r="I1" s="3" t="s">
        <v>28</v>
      </c>
      <c r="J1" s="8" t="s">
        <v>32</v>
      </c>
      <c r="K1" s="8" t="s">
        <v>33</v>
      </c>
      <c r="L1" s="5"/>
      <c r="M1" s="6" t="s">
        <v>32</v>
      </c>
      <c r="N1" s="6" t="s">
        <v>33</v>
      </c>
    </row>
    <row r="2" spans="1:14" x14ac:dyDescent="0.2">
      <c r="A2" s="12">
        <v>1</v>
      </c>
      <c r="B2" s="12">
        <v>1</v>
      </c>
      <c r="C2" s="12">
        <v>2</v>
      </c>
      <c r="D2" s="12">
        <v>9.2200000000000004E-2</v>
      </c>
      <c r="E2" s="12">
        <v>4.7E-2</v>
      </c>
      <c r="F2" s="12">
        <v>0</v>
      </c>
      <c r="G2" s="12">
        <v>1</v>
      </c>
      <c r="H2" s="12" t="s">
        <v>6</v>
      </c>
      <c r="I2" s="12"/>
      <c r="J2" s="9">
        <f t="shared" ref="J2:J34" si="0">E2/D2</f>
        <v>0.50976138828633399</v>
      </c>
      <c r="K2" s="9">
        <f>90-DEGREES(ATAN(J2))</f>
        <v>62.989268947982978</v>
      </c>
      <c r="L2" s="7" t="s">
        <v>34</v>
      </c>
      <c r="M2" s="10">
        <f>MAX(J2:J34)</f>
        <v>3.3055555555555554</v>
      </c>
      <c r="N2" s="10">
        <f>MAX(K2:K34)</f>
        <v>71.712564570399053</v>
      </c>
    </row>
    <row r="3" spans="1:14" x14ac:dyDescent="0.2">
      <c r="A3" s="12">
        <v>2</v>
      </c>
      <c r="B3" s="12">
        <v>2</v>
      </c>
      <c r="C3" s="12">
        <v>3</v>
      </c>
      <c r="D3" s="12">
        <v>0.49299999999999999</v>
      </c>
      <c r="E3" s="12">
        <v>0.25109999999999999</v>
      </c>
      <c r="F3" s="12">
        <v>0</v>
      </c>
      <c r="G3" s="12">
        <v>1</v>
      </c>
      <c r="H3" s="12" t="s">
        <v>6</v>
      </c>
      <c r="I3" s="12"/>
      <c r="J3" s="9">
        <f t="shared" si="0"/>
        <v>0.50933062880324542</v>
      </c>
      <c r="K3" s="9">
        <f t="shared" ref="K3:K42" si="1">90-DEGREES(ATAN(J3))</f>
        <v>63.008862448071781</v>
      </c>
      <c r="L3" s="7" t="s">
        <v>35</v>
      </c>
      <c r="M3" s="10">
        <f>MIN(J2:J34)</f>
        <v>0.33047511948271013</v>
      </c>
      <c r="N3" s="10">
        <f>MIN(K2:K34)</f>
        <v>16.831668758241506</v>
      </c>
    </row>
    <row r="4" spans="1:14" x14ac:dyDescent="0.2">
      <c r="A4" s="12">
        <v>3</v>
      </c>
      <c r="B4" s="12">
        <v>3</v>
      </c>
      <c r="C4" s="12">
        <v>4</v>
      </c>
      <c r="D4" s="13">
        <v>0.36599999999999999</v>
      </c>
      <c r="E4" s="12">
        <v>0.18640000000000001</v>
      </c>
      <c r="F4" s="12">
        <v>0</v>
      </c>
      <c r="G4" s="12">
        <v>1</v>
      </c>
      <c r="H4" s="12" t="s">
        <v>6</v>
      </c>
      <c r="I4" s="12"/>
      <c r="J4" s="9">
        <f t="shared" si="0"/>
        <v>0.50928961748633883</v>
      </c>
      <c r="K4" s="9">
        <f t="shared" si="1"/>
        <v>63.010728242369581</v>
      </c>
      <c r="L4" s="7" t="s">
        <v>36</v>
      </c>
      <c r="M4" s="10">
        <f>SUM(J2:J43)/42</f>
        <v>0.18962462323150703</v>
      </c>
      <c r="N4" s="10">
        <f>SUM(K2:K43)/42</f>
        <v>11.874657593104493</v>
      </c>
    </row>
    <row r="5" spans="1:14" x14ac:dyDescent="0.2">
      <c r="A5" s="12">
        <v>4</v>
      </c>
      <c r="B5" s="12">
        <v>4</v>
      </c>
      <c r="C5" s="12">
        <v>5</v>
      </c>
      <c r="D5" s="12">
        <v>0.38109999999999999</v>
      </c>
      <c r="E5" s="12">
        <v>0.19409999999999999</v>
      </c>
      <c r="F5" s="12">
        <v>0</v>
      </c>
      <c r="G5" s="12">
        <v>1</v>
      </c>
      <c r="H5" s="12" t="s">
        <v>6</v>
      </c>
      <c r="I5" s="12"/>
      <c r="J5" s="9">
        <f t="shared" si="0"/>
        <v>0.50931514038310155</v>
      </c>
      <c r="K5" s="9">
        <f t="shared" si="1"/>
        <v>63.009567080594906</v>
      </c>
    </row>
    <row r="6" spans="1:14" x14ac:dyDescent="0.2">
      <c r="A6" s="12">
        <v>5</v>
      </c>
      <c r="B6" s="12">
        <v>5</v>
      </c>
      <c r="C6" s="12">
        <v>6</v>
      </c>
      <c r="D6" s="12">
        <v>0.81899999999999995</v>
      </c>
      <c r="E6" s="12">
        <v>0.70699999999999996</v>
      </c>
      <c r="F6" s="12">
        <v>0</v>
      </c>
      <c r="G6" s="12">
        <v>1</v>
      </c>
      <c r="H6" s="12" t="s">
        <v>6</v>
      </c>
      <c r="I6" s="12"/>
      <c r="J6" s="9">
        <f t="shared" si="0"/>
        <v>0.86324786324786329</v>
      </c>
      <c r="K6" s="9">
        <f t="shared" si="1"/>
        <v>49.197668357160921</v>
      </c>
    </row>
    <row r="7" spans="1:14" x14ac:dyDescent="0.2">
      <c r="A7" s="12">
        <v>6</v>
      </c>
      <c r="B7" s="12">
        <v>6</v>
      </c>
      <c r="C7" s="12">
        <v>7</v>
      </c>
      <c r="D7" s="12">
        <v>0.18720000000000001</v>
      </c>
      <c r="E7" s="12">
        <v>0.61880000000000002</v>
      </c>
      <c r="F7" s="12">
        <v>0</v>
      </c>
      <c r="G7" s="12">
        <v>1</v>
      </c>
      <c r="H7" s="12" t="s">
        <v>6</v>
      </c>
      <c r="I7" s="12"/>
      <c r="J7" s="9">
        <f t="shared" si="0"/>
        <v>3.3055555555555554</v>
      </c>
      <c r="K7" s="9">
        <f t="shared" si="1"/>
        <v>16.831668758241506</v>
      </c>
    </row>
    <row r="8" spans="1:14" x14ac:dyDescent="0.2">
      <c r="A8" s="12">
        <v>7</v>
      </c>
      <c r="B8" s="12">
        <v>2</v>
      </c>
      <c r="C8" s="12">
        <v>8</v>
      </c>
      <c r="D8" s="13">
        <v>0.71140000000000003</v>
      </c>
      <c r="E8" s="12">
        <v>0.2351</v>
      </c>
      <c r="F8" s="12">
        <v>0</v>
      </c>
      <c r="G8" s="12">
        <v>1</v>
      </c>
      <c r="H8" s="12" t="s">
        <v>6</v>
      </c>
      <c r="I8" s="12"/>
      <c r="J8" s="9">
        <f t="shared" si="0"/>
        <v>0.33047511948271013</v>
      </c>
      <c r="K8" s="9">
        <f t="shared" si="1"/>
        <v>71.712564570399053</v>
      </c>
    </row>
    <row r="9" spans="1:14" x14ac:dyDescent="0.2">
      <c r="A9" s="12">
        <v>8</v>
      </c>
      <c r="B9" s="12">
        <v>8</v>
      </c>
      <c r="C9" s="12">
        <v>9</v>
      </c>
      <c r="D9" s="12">
        <v>1.03</v>
      </c>
      <c r="E9" s="12">
        <v>0.74</v>
      </c>
      <c r="F9" s="12">
        <v>0</v>
      </c>
      <c r="G9" s="12">
        <v>1</v>
      </c>
      <c r="H9" s="12" t="s">
        <v>6</v>
      </c>
      <c r="I9" s="12"/>
      <c r="J9" s="9">
        <f t="shared" si="0"/>
        <v>0.71844660194174759</v>
      </c>
      <c r="K9" s="9">
        <f t="shared" si="1"/>
        <v>54.304772340643318</v>
      </c>
    </row>
    <row r="10" spans="1:14" x14ac:dyDescent="0.2">
      <c r="A10" s="12">
        <v>9</v>
      </c>
      <c r="B10" s="12">
        <v>9</v>
      </c>
      <c r="C10" s="12">
        <v>3</v>
      </c>
      <c r="D10" s="12">
        <v>1.044</v>
      </c>
      <c r="E10" s="12">
        <v>0.74</v>
      </c>
      <c r="F10" s="12">
        <v>0</v>
      </c>
      <c r="G10" s="12">
        <v>1</v>
      </c>
      <c r="H10" s="12" t="s">
        <v>6</v>
      </c>
      <c r="I10" s="12"/>
      <c r="J10" s="9">
        <f t="shared" si="0"/>
        <v>0.70881226053639845</v>
      </c>
      <c r="K10" s="9">
        <f t="shared" si="1"/>
        <v>54.670518164924729</v>
      </c>
    </row>
    <row r="11" spans="1:14" x14ac:dyDescent="0.2">
      <c r="A11" s="12"/>
      <c r="B11" s="12"/>
      <c r="C11" s="12"/>
      <c r="D11" s="12"/>
      <c r="E11" s="12"/>
      <c r="F11" s="12"/>
      <c r="G11" s="12"/>
      <c r="H11" s="12"/>
      <c r="I11" s="12"/>
    </row>
    <row r="12" spans="1:14" x14ac:dyDescent="0.2">
      <c r="A12" s="12"/>
      <c r="B12" s="12"/>
      <c r="C12" s="12"/>
      <c r="D12" s="12"/>
      <c r="E12" s="12"/>
      <c r="F12" s="12"/>
      <c r="G12" s="12"/>
      <c r="H12" s="12"/>
      <c r="I12" s="12"/>
    </row>
    <row r="13" spans="1:14" x14ac:dyDescent="0.2">
      <c r="A13" s="12"/>
      <c r="B13" s="12"/>
      <c r="C13" s="12"/>
      <c r="D13" s="12"/>
      <c r="E13" s="12"/>
      <c r="F13" s="12"/>
      <c r="G13" s="12"/>
      <c r="H13" s="12"/>
      <c r="I13" s="12"/>
    </row>
    <row r="14" spans="1:14" x14ac:dyDescent="0.2">
      <c r="A14" s="12"/>
      <c r="B14" s="12"/>
      <c r="C14" s="12"/>
      <c r="D14" s="12"/>
      <c r="E14" s="12"/>
      <c r="F14" s="12"/>
      <c r="G14" s="12"/>
      <c r="H14" s="12"/>
      <c r="I14" s="12"/>
    </row>
    <row r="15" spans="1:14" x14ac:dyDescent="0.2">
      <c r="A15" s="12"/>
      <c r="B15" s="12"/>
      <c r="C15" s="12"/>
      <c r="D15" s="12"/>
      <c r="E15" s="12"/>
      <c r="F15" s="12"/>
      <c r="G15" s="12"/>
      <c r="H15" s="12"/>
      <c r="I15" s="12"/>
    </row>
    <row r="16" spans="1:14" x14ac:dyDescent="0.2">
      <c r="A16" s="12"/>
      <c r="B16" s="12"/>
      <c r="C16" s="12"/>
      <c r="D16" s="12"/>
      <c r="E16" s="12"/>
      <c r="F16" s="12"/>
      <c r="G16" s="12"/>
      <c r="H16" s="12"/>
      <c r="I16" s="12"/>
    </row>
    <row r="17" spans="1:9" x14ac:dyDescent="0.2">
      <c r="A17" s="12"/>
      <c r="B17" s="12"/>
      <c r="C17" s="12"/>
      <c r="D17" s="12"/>
      <c r="E17" s="12"/>
      <c r="F17" s="12"/>
      <c r="G17" s="12"/>
      <c r="H17" s="12"/>
      <c r="I17" s="12"/>
    </row>
    <row r="18" spans="1:9" x14ac:dyDescent="0.2">
      <c r="A18" s="12"/>
      <c r="B18" s="12"/>
      <c r="C18" s="12"/>
      <c r="D18" s="12"/>
      <c r="E18" s="12"/>
      <c r="F18" s="12"/>
      <c r="G18" s="12"/>
      <c r="H18" s="12"/>
      <c r="I18" s="12"/>
    </row>
    <row r="19" spans="1:9" x14ac:dyDescent="0.2">
      <c r="A19" s="12"/>
      <c r="B19" s="12"/>
      <c r="C19" s="12"/>
      <c r="D19" s="12"/>
      <c r="E19" s="12"/>
      <c r="F19" s="12"/>
      <c r="G19" s="12"/>
      <c r="H19" s="12"/>
      <c r="I19" s="12"/>
    </row>
    <row r="20" spans="1:9" x14ac:dyDescent="0.2">
      <c r="A20" s="12"/>
      <c r="B20" s="12"/>
      <c r="C20" s="12"/>
      <c r="D20" s="12"/>
      <c r="E20" s="12"/>
      <c r="F20" s="12"/>
      <c r="G20" s="12"/>
      <c r="H20" s="12"/>
      <c r="I20" s="12"/>
    </row>
    <row r="21" spans="1:9" x14ac:dyDescent="0.2">
      <c r="A21" s="12"/>
      <c r="B21" s="12"/>
      <c r="C21" s="12"/>
      <c r="D21" s="12"/>
      <c r="E21" s="12"/>
      <c r="F21" s="12"/>
      <c r="G21" s="12"/>
      <c r="H21" s="12"/>
      <c r="I21" s="12"/>
    </row>
    <row r="22" spans="1:9" x14ac:dyDescent="0.2">
      <c r="A22" s="12"/>
      <c r="B22" s="12"/>
      <c r="C22" s="12"/>
      <c r="D22" s="12"/>
      <c r="E22" s="12"/>
      <c r="F22" s="12"/>
      <c r="G22" s="12"/>
      <c r="H22" s="12"/>
      <c r="I22" s="12"/>
    </row>
    <row r="23" spans="1:9" x14ac:dyDescent="0.2">
      <c r="A23" s="12"/>
      <c r="B23" s="12"/>
      <c r="C23" s="12"/>
      <c r="D23" s="12"/>
      <c r="E23" s="12"/>
      <c r="F23" s="12"/>
      <c r="G23" s="12"/>
      <c r="H23" s="12"/>
      <c r="I23" s="12"/>
    </row>
    <row r="24" spans="1:9" x14ac:dyDescent="0.2">
      <c r="A24" s="12"/>
      <c r="B24" s="12"/>
      <c r="C24" s="12"/>
      <c r="D24" s="12"/>
      <c r="E24" s="12"/>
      <c r="F24" s="12"/>
      <c r="G24" s="12"/>
      <c r="H24" s="12"/>
      <c r="I24" s="12"/>
    </row>
    <row r="25" spans="1:9" x14ac:dyDescent="0.2">
      <c r="A25" s="12"/>
      <c r="B25" s="12"/>
      <c r="C25" s="12"/>
      <c r="D25" s="12"/>
      <c r="E25" s="12"/>
      <c r="F25" s="12"/>
      <c r="G25" s="12"/>
      <c r="H25" s="12"/>
      <c r="I25" s="12"/>
    </row>
    <row r="26" spans="1:9" x14ac:dyDescent="0.2">
      <c r="A26" s="12"/>
      <c r="B26" s="12"/>
      <c r="C26" s="12"/>
      <c r="D26" s="12"/>
      <c r="E26" s="12"/>
      <c r="F26" s="12"/>
      <c r="G26" s="12"/>
      <c r="H26" s="12"/>
      <c r="I26" s="12"/>
    </row>
    <row r="27" spans="1:9" x14ac:dyDescent="0.2">
      <c r="A27" s="12"/>
      <c r="B27" s="12"/>
      <c r="C27" s="12"/>
      <c r="D27" s="12"/>
      <c r="E27" s="12"/>
      <c r="F27" s="12"/>
      <c r="G27" s="12"/>
      <c r="H27" s="12"/>
      <c r="I27" s="12"/>
    </row>
    <row r="28" spans="1:9" x14ac:dyDescent="0.2">
      <c r="A28" s="12"/>
      <c r="B28" s="12"/>
      <c r="C28" s="12"/>
      <c r="D28" s="12"/>
      <c r="E28" s="12"/>
      <c r="F28" s="12"/>
      <c r="G28" s="12"/>
      <c r="H28" s="12"/>
      <c r="I28" s="12"/>
    </row>
    <row r="29" spans="1:9" x14ac:dyDescent="0.2">
      <c r="A29" s="12"/>
      <c r="B29" s="12"/>
      <c r="C29" s="12"/>
      <c r="D29" s="12"/>
      <c r="E29" s="12"/>
      <c r="F29" s="12"/>
      <c r="G29" s="12"/>
      <c r="H29" s="12"/>
      <c r="I29" s="12"/>
    </row>
    <row r="30" spans="1:9" x14ac:dyDescent="0.2">
      <c r="A30" s="12"/>
      <c r="B30" s="12"/>
      <c r="C30" s="12"/>
      <c r="D30" s="12"/>
      <c r="E30" s="12"/>
      <c r="F30" s="12"/>
      <c r="G30" s="12"/>
      <c r="H30" s="12"/>
      <c r="I30" s="12"/>
    </row>
    <row r="31" spans="1:9" x14ac:dyDescent="0.2">
      <c r="A31" s="12"/>
      <c r="B31" s="12"/>
      <c r="C31" s="12"/>
      <c r="D31" s="12"/>
      <c r="E31" s="12"/>
      <c r="F31" s="12"/>
      <c r="G31" s="12"/>
      <c r="H31" s="12"/>
      <c r="I31" s="12"/>
    </row>
    <row r="32" spans="1:9" x14ac:dyDescent="0.2">
      <c r="A32" s="12"/>
      <c r="B32" s="12"/>
      <c r="C32" s="12"/>
      <c r="D32" s="12"/>
      <c r="E32" s="12"/>
      <c r="F32" s="12"/>
      <c r="G32" s="12"/>
      <c r="H32" s="12"/>
      <c r="I32" s="12"/>
    </row>
    <row r="33" spans="1:9" x14ac:dyDescent="0.2">
      <c r="A33" s="12"/>
      <c r="B33" s="12"/>
      <c r="C33" s="12"/>
      <c r="D33" s="12"/>
      <c r="E33" s="12"/>
      <c r="F33" s="12"/>
      <c r="G33" s="12"/>
      <c r="H33" s="12"/>
      <c r="I33" s="12"/>
    </row>
    <row r="34" spans="1:9" x14ac:dyDescent="0.2">
      <c r="A34" s="12"/>
      <c r="B34" s="12"/>
      <c r="C34" s="12"/>
      <c r="D34" s="12"/>
      <c r="E34" s="12"/>
      <c r="F34" s="12"/>
      <c r="G34" s="12"/>
      <c r="H34" s="12"/>
      <c r="I34" s="12"/>
    </row>
    <row r="35" spans="1:9" x14ac:dyDescent="0.2">
      <c r="A35" s="12"/>
      <c r="B35" s="12"/>
      <c r="C35" s="12"/>
      <c r="D35" s="12"/>
      <c r="E35" s="12"/>
      <c r="F35" s="12"/>
      <c r="G35" s="12"/>
      <c r="H35" s="12"/>
      <c r="I35" s="12"/>
    </row>
    <row r="36" spans="1:9" x14ac:dyDescent="0.2">
      <c r="A36" s="12"/>
      <c r="B36" s="12"/>
      <c r="C36" s="12"/>
      <c r="D36" s="12"/>
      <c r="E36" s="12"/>
      <c r="F36" s="12"/>
      <c r="G36" s="12"/>
      <c r="H36" s="12"/>
      <c r="I36" s="12"/>
    </row>
    <row r="37" spans="1:9" x14ac:dyDescent="0.2">
      <c r="A37" s="12"/>
      <c r="B37" s="12"/>
      <c r="C37" s="12"/>
      <c r="D37" s="12"/>
      <c r="E37" s="12"/>
      <c r="F37" s="12"/>
      <c r="G37" s="12"/>
      <c r="H37" s="12"/>
      <c r="I37" s="12"/>
    </row>
    <row r="38" spans="1:9" x14ac:dyDescent="0.2">
      <c r="A38" s="12"/>
      <c r="B38" s="12"/>
      <c r="C38" s="12"/>
      <c r="D38" s="12"/>
      <c r="E38" s="12"/>
      <c r="F38" s="12"/>
      <c r="G38" s="12"/>
      <c r="H38" s="12"/>
      <c r="I38" s="12"/>
    </row>
    <row r="39" spans="1:9" x14ac:dyDescent="0.2">
      <c r="A39" s="12"/>
      <c r="B39" s="12"/>
      <c r="C39" s="12"/>
      <c r="D39" s="12"/>
      <c r="E39" s="12"/>
      <c r="F39" s="12"/>
      <c r="G39" s="12"/>
      <c r="H39" s="12"/>
      <c r="I39" s="12"/>
    </row>
    <row r="40" spans="1:9" x14ac:dyDescent="0.2">
      <c r="A40" s="12"/>
      <c r="B40" s="12"/>
      <c r="C40" s="12"/>
      <c r="D40" s="12"/>
      <c r="E40" s="12"/>
      <c r="F40" s="12"/>
      <c r="G40" s="12"/>
      <c r="H40" s="12"/>
      <c r="I40" s="12"/>
    </row>
    <row r="41" spans="1:9" x14ac:dyDescent="0.2">
      <c r="A41" s="12"/>
      <c r="B41" s="12"/>
      <c r="C41" s="12"/>
      <c r="D41" s="12"/>
      <c r="E41" s="12"/>
      <c r="F41" s="12"/>
      <c r="G41" s="12"/>
      <c r="H41" s="12"/>
      <c r="I41" s="12"/>
    </row>
    <row r="42" spans="1:9" x14ac:dyDescent="0.2">
      <c r="A42" s="12"/>
      <c r="B42" s="12"/>
      <c r="C42" s="12"/>
      <c r="D42" s="12"/>
      <c r="E42" s="12"/>
      <c r="F42" s="12"/>
      <c r="G42" s="12"/>
      <c r="H42" s="12"/>
      <c r="I42" s="12"/>
    </row>
    <row r="43" spans="1:9" x14ac:dyDescent="0.2">
      <c r="A43" s="12"/>
      <c r="B43" s="12"/>
      <c r="C43" s="12"/>
      <c r="D43" s="12"/>
      <c r="E43" s="12"/>
      <c r="F43" s="12"/>
      <c r="G43" s="12"/>
      <c r="H43" s="12"/>
      <c r="I43" s="12"/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"/>
  <sheetViews>
    <sheetView zoomScale="125" zoomScaleNormal="125" zoomScalePageLayoutView="125" workbookViewId="0">
      <pane ySplit="1" topLeftCell="A2" activePane="bottomLeft" state="frozen"/>
      <selection pane="bottomLeft" activeCell="F1" sqref="F1"/>
    </sheetView>
  </sheetViews>
  <sheetFormatPr baseColWidth="10" defaultColWidth="8.83203125" defaultRowHeight="15" x14ac:dyDescent="0.2"/>
  <cols>
    <col min="1" max="1" width="12.1640625" style="1" bestFit="1" customWidth="1"/>
    <col min="2" max="2" width="16.33203125" style="1" bestFit="1" customWidth="1"/>
    <col min="3" max="3" width="18.1640625" style="1" bestFit="1" customWidth="1"/>
    <col min="4" max="4" width="17.5" style="1" bestFit="1" customWidth="1"/>
    <col min="5" max="5" width="16.5" style="1" bestFit="1" customWidth="1"/>
    <col min="6" max="6" width="8.83203125" style="1"/>
    <col min="7" max="7" width="24.83203125" style="1" bestFit="1" customWidth="1"/>
    <col min="8" max="10" width="8.83203125" style="1"/>
  </cols>
  <sheetData>
    <row r="1" spans="1:7" x14ac:dyDescent="0.2">
      <c r="A1" s="3" t="s">
        <v>8</v>
      </c>
      <c r="B1" s="3" t="s">
        <v>22</v>
      </c>
      <c r="C1" s="3" t="s">
        <v>23</v>
      </c>
      <c r="D1" s="3" t="s">
        <v>9</v>
      </c>
      <c r="E1" s="3" t="s">
        <v>10</v>
      </c>
      <c r="F1" s="3" t="s">
        <v>11</v>
      </c>
      <c r="G1" s="3" t="s">
        <v>12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tabSelected="1" zoomScale="110" zoomScaleNormal="110" zoomScalePageLayoutView="110" workbookViewId="0">
      <pane ySplit="1" topLeftCell="A2" activePane="bottomLeft" state="frozen"/>
      <selection pane="bottomLeft" activeCell="D9" sqref="D9"/>
    </sheetView>
  </sheetViews>
  <sheetFormatPr baseColWidth="10" defaultColWidth="8.83203125" defaultRowHeight="15" x14ac:dyDescent="0.2"/>
  <cols>
    <col min="1" max="1" width="8.83203125" style="1"/>
    <col min="2" max="2" width="9.33203125" style="1" bestFit="1" customWidth="1"/>
    <col min="3" max="3" width="18.83203125" style="1" bestFit="1" customWidth="1"/>
    <col min="4" max="4" width="16.6640625" style="1" bestFit="1" customWidth="1"/>
    <col min="5" max="10" width="8.83203125" style="1"/>
    <col min="11" max="11" width="16" style="1" bestFit="1" customWidth="1"/>
  </cols>
  <sheetData>
    <row r="1" spans="1:11" x14ac:dyDescent="0.2">
      <c r="A1" s="2" t="s">
        <v>0</v>
      </c>
      <c r="B1" s="3" t="s">
        <v>21</v>
      </c>
      <c r="C1" s="3" t="s">
        <v>30</v>
      </c>
      <c r="D1" s="3" t="s">
        <v>29</v>
      </c>
      <c r="E1" s="2" t="s">
        <v>1</v>
      </c>
      <c r="F1" s="2" t="s">
        <v>31</v>
      </c>
      <c r="G1" s="2" t="s">
        <v>17</v>
      </c>
      <c r="H1" s="2" t="s">
        <v>16</v>
      </c>
      <c r="I1" s="2" t="s">
        <v>18</v>
      </c>
      <c r="J1" s="2" t="s">
        <v>19</v>
      </c>
      <c r="K1" s="2" t="s">
        <v>20</v>
      </c>
    </row>
    <row r="2" spans="1:11" x14ac:dyDescent="0.2">
      <c r="A2" s="1">
        <v>1</v>
      </c>
      <c r="B2" s="1">
        <v>15</v>
      </c>
      <c r="C2" s="1">
        <v>0</v>
      </c>
      <c r="D2" s="1">
        <v>0</v>
      </c>
      <c r="E2" s="1" t="s">
        <v>5</v>
      </c>
      <c r="F2" s="1">
        <v>15</v>
      </c>
      <c r="K2" s="1">
        <v>0</v>
      </c>
    </row>
    <row r="3" spans="1:11" x14ac:dyDescent="0.2">
      <c r="A3" s="1">
        <v>2</v>
      </c>
      <c r="B3" s="1">
        <v>15</v>
      </c>
      <c r="C3" s="1">
        <v>10</v>
      </c>
      <c r="D3" s="1">
        <v>0</v>
      </c>
      <c r="E3" s="1" t="s">
        <v>4</v>
      </c>
      <c r="G3" s="1">
        <v>0</v>
      </c>
      <c r="H3" s="1">
        <v>20</v>
      </c>
      <c r="I3" s="1">
        <v>0</v>
      </c>
      <c r="J3" s="1">
        <v>10</v>
      </c>
      <c r="K3" s="1">
        <v>0</v>
      </c>
    </row>
    <row r="4" spans="1:11" x14ac:dyDescent="0.2">
      <c r="A4" s="1">
        <v>3</v>
      </c>
      <c r="B4" s="1">
        <v>15</v>
      </c>
      <c r="C4" s="1">
        <v>20</v>
      </c>
      <c r="D4" s="1">
        <v>0</v>
      </c>
      <c r="E4" s="1" t="s">
        <v>4</v>
      </c>
      <c r="G4" s="1">
        <v>0</v>
      </c>
      <c r="H4" s="1">
        <v>10</v>
      </c>
      <c r="I4" s="1">
        <v>0</v>
      </c>
      <c r="J4" s="1">
        <v>4</v>
      </c>
      <c r="K4" s="1">
        <v>0</v>
      </c>
    </row>
    <row r="5" spans="1:11" x14ac:dyDescent="0.2">
      <c r="A5" s="1">
        <v>4</v>
      </c>
      <c r="B5" s="1">
        <v>15</v>
      </c>
      <c r="C5" s="1">
        <v>30</v>
      </c>
      <c r="D5" s="1">
        <v>0</v>
      </c>
      <c r="E5" s="1" t="s">
        <v>4</v>
      </c>
      <c r="G5" s="1">
        <v>0</v>
      </c>
      <c r="H5" s="1">
        <v>20</v>
      </c>
      <c r="I5" s="1">
        <v>0</v>
      </c>
      <c r="J5" s="1">
        <v>5</v>
      </c>
      <c r="K5" s="1">
        <v>0</v>
      </c>
    </row>
    <row r="6" spans="1:11" x14ac:dyDescent="0.2">
      <c r="A6" s="1">
        <v>5</v>
      </c>
      <c r="B6" s="1">
        <v>15</v>
      </c>
      <c r="C6" s="1">
        <v>40</v>
      </c>
      <c r="D6" s="1">
        <v>0</v>
      </c>
      <c r="E6" s="1" t="s">
        <v>4</v>
      </c>
      <c r="G6" s="1">
        <v>0</v>
      </c>
      <c r="H6" s="1">
        <v>30</v>
      </c>
      <c r="I6" s="1">
        <v>0</v>
      </c>
      <c r="J6" s="1">
        <v>3</v>
      </c>
      <c r="K6" s="1">
        <v>0</v>
      </c>
    </row>
    <row r="7" spans="1:11" x14ac:dyDescent="0.2">
      <c r="A7" s="1">
        <v>6</v>
      </c>
      <c r="B7" s="1">
        <v>15</v>
      </c>
      <c r="C7" s="1">
        <v>40</v>
      </c>
      <c r="D7" s="1">
        <v>-10</v>
      </c>
      <c r="E7" s="1" t="s">
        <v>4</v>
      </c>
      <c r="G7" s="1">
        <v>0</v>
      </c>
      <c r="H7" s="1">
        <v>50</v>
      </c>
      <c r="I7" s="1">
        <v>0</v>
      </c>
      <c r="J7" s="1">
        <v>1</v>
      </c>
      <c r="K7" s="1">
        <v>0</v>
      </c>
    </row>
    <row r="8" spans="1:11" x14ac:dyDescent="0.2">
      <c r="A8" s="1">
        <v>7</v>
      </c>
      <c r="B8" s="1">
        <v>15</v>
      </c>
      <c r="C8" s="1">
        <v>40</v>
      </c>
      <c r="D8" s="1">
        <v>-10</v>
      </c>
      <c r="E8" s="1" t="s">
        <v>4</v>
      </c>
      <c r="G8" s="1">
        <v>0</v>
      </c>
      <c r="H8" s="1">
        <v>70</v>
      </c>
      <c r="I8" s="1">
        <v>0</v>
      </c>
      <c r="J8" s="1">
        <v>1</v>
      </c>
      <c r="K8" s="1">
        <v>0</v>
      </c>
    </row>
    <row r="9" spans="1:11" x14ac:dyDescent="0.2">
      <c r="A9" s="1">
        <v>8</v>
      </c>
      <c r="B9" s="1">
        <v>15</v>
      </c>
      <c r="C9" s="1">
        <v>10</v>
      </c>
      <c r="D9" s="1">
        <v>-10</v>
      </c>
      <c r="E9" s="1" t="s">
        <v>4</v>
      </c>
      <c r="G9" s="1">
        <v>0</v>
      </c>
      <c r="H9" s="1">
        <v>90</v>
      </c>
      <c r="I9" s="1">
        <v>0</v>
      </c>
      <c r="J9" s="1">
        <v>9</v>
      </c>
      <c r="K9" s="1">
        <v>0</v>
      </c>
    </row>
    <row r="10" spans="1:11" x14ac:dyDescent="0.2">
      <c r="A10" s="1">
        <v>9</v>
      </c>
      <c r="B10" s="1">
        <v>15</v>
      </c>
      <c r="C10" s="1">
        <v>20</v>
      </c>
      <c r="D10" s="1">
        <v>-10</v>
      </c>
      <c r="E10" s="1" t="s">
        <v>4</v>
      </c>
      <c r="G10" s="1">
        <v>0</v>
      </c>
      <c r="H10" s="1">
        <v>100</v>
      </c>
      <c r="I10" s="1">
        <v>0</v>
      </c>
      <c r="J10" s="1">
        <v>50</v>
      </c>
      <c r="K10" s="1">
        <v>0</v>
      </c>
    </row>
  </sheetData>
  <pageMargins left="0.511811024" right="0.511811024" top="0.78740157499999996" bottom="0.78740157499999996" header="0.31496062000000002" footer="0.31496062000000002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Base</vt:lpstr>
      <vt:lpstr>Trechos</vt:lpstr>
      <vt:lpstr>Transformadores</vt:lpstr>
      <vt:lpstr>Barras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Usuário do Microsoft Office</cp:lastModifiedBy>
  <dcterms:created xsi:type="dcterms:W3CDTF">2013-12-17T16:02:27Z</dcterms:created>
  <dcterms:modified xsi:type="dcterms:W3CDTF">2016-01-17T15:42:22Z</dcterms:modified>
</cp:coreProperties>
</file>