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lexandresilva/Dropbox/Universidade/3º Ano/2 Semestre/LI4/LI4 - Trabalho partilhada/Fase 2/Base de Dados/"/>
    </mc:Choice>
  </mc:AlternateContent>
  <bookViews>
    <workbookView xWindow="920" yWindow="460" windowWidth="24680" windowHeight="15540" tabRatio="500"/>
  </bookViews>
  <sheets>
    <sheet name="Folh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D12" i="1"/>
  <c r="D45" i="1"/>
  <c r="B44" i="1"/>
  <c r="D28" i="1"/>
  <c r="D44" i="1"/>
  <c r="B43" i="1"/>
  <c r="H24" i="1"/>
  <c r="D43" i="1"/>
  <c r="B42" i="1"/>
  <c r="H7" i="1"/>
  <c r="D42" i="1"/>
  <c r="B41" i="1"/>
  <c r="L9" i="1"/>
  <c r="D41" i="1"/>
  <c r="D32" i="1"/>
  <c r="D33" i="1"/>
  <c r="D34" i="1"/>
  <c r="D35" i="1"/>
  <c r="D36" i="1"/>
  <c r="D37" i="1"/>
  <c r="D46" i="1"/>
</calcChain>
</file>

<file path=xl/sharedStrings.xml><?xml version="1.0" encoding="utf-8"?>
<sst xmlns="http://schemas.openxmlformats.org/spreadsheetml/2006/main" count="110" uniqueCount="47">
  <si>
    <t>Dados</t>
  </si>
  <si>
    <t>IDDado</t>
  </si>
  <si>
    <t>Caminho</t>
  </si>
  <si>
    <t>Data</t>
  </si>
  <si>
    <t>nvarchar (30)</t>
  </si>
  <si>
    <t>datetime</t>
  </si>
  <si>
    <t>int</t>
  </si>
  <si>
    <t>Latitude</t>
  </si>
  <si>
    <t>float</t>
  </si>
  <si>
    <t>Longitude</t>
  </si>
  <si>
    <t>IDTarefa</t>
  </si>
  <si>
    <t>IDTipoDado</t>
  </si>
  <si>
    <t>Atributo</t>
  </si>
  <si>
    <t>Tipo Dado</t>
  </si>
  <si>
    <t>Tamanho</t>
  </si>
  <si>
    <t>TipoDado</t>
  </si>
  <si>
    <t>IdTipoDado</t>
  </si>
  <si>
    <t>Descricao</t>
  </si>
  <si>
    <t>nvarchar(30)</t>
  </si>
  <si>
    <t>Utilizador</t>
  </si>
  <si>
    <t>IdUtilizador</t>
  </si>
  <si>
    <t>Nome</t>
  </si>
  <si>
    <t>Password</t>
  </si>
  <si>
    <t>IdChefe</t>
  </si>
  <si>
    <t>Tarefa</t>
  </si>
  <si>
    <t>IdTarefa</t>
  </si>
  <si>
    <t>Titulo</t>
  </si>
  <si>
    <t>Objetivos</t>
  </si>
  <si>
    <t>Exportada</t>
  </si>
  <si>
    <t>Realizada</t>
  </si>
  <si>
    <t>IdAgente</t>
  </si>
  <si>
    <t>IdCaso</t>
  </si>
  <si>
    <t>Caso</t>
  </si>
  <si>
    <t>Relatorio</t>
  </si>
  <si>
    <t>IdResponsavel</t>
  </si>
  <si>
    <t>Text</t>
  </si>
  <si>
    <t>bit</t>
  </si>
  <si>
    <t>Nr registos</t>
  </si>
  <si>
    <t>Tabela</t>
  </si>
  <si>
    <t>Total bytes:</t>
  </si>
  <si>
    <t>*o tamanho é em bytes</t>
  </si>
  <si>
    <t>Tamanho  um registo:</t>
  </si>
  <si>
    <t>% crescimento semestral</t>
  </si>
  <si>
    <t>Mês 1</t>
  </si>
  <si>
    <t>Mês 6</t>
  </si>
  <si>
    <t>1º Mês</t>
  </si>
  <si>
    <t>6º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</si>
</sst>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tamanho das três menores tabelas</a:t>
            </a:r>
          </a:p>
        </c:rich>
      </c:tx>
      <c:layout>
        <c:manualLayout>
          <c:xMode val="edge"/>
          <c:yMode val="edge"/>
          <c:x val="0.36100678040245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Folha1!$H$47</c:f>
              <c:strCache>
                <c:ptCount val="1"/>
                <c:pt idx="0">
                  <c:v>1º 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Folha1!$G$48:$G$50</c:f>
              <c:strCache>
                <c:ptCount val="3"/>
                <c:pt idx="0">
                  <c:v>Utilizador</c:v>
                </c:pt>
                <c:pt idx="1">
                  <c:v>TipoDado</c:v>
                </c:pt>
                <c:pt idx="2">
                  <c:v>Caso</c:v>
                </c:pt>
              </c:strCache>
            </c:strRef>
          </c:cat>
          <c:val>
            <c:numRef>
              <c:f>Folha1!$H$48:$H$50</c:f>
              <c:numCache>
                <c:formatCode>General</c:formatCode>
                <c:ptCount val="3"/>
                <c:pt idx="0">
                  <c:v>2640.0</c:v>
                </c:pt>
                <c:pt idx="1">
                  <c:v>198.0</c:v>
                </c:pt>
                <c:pt idx="2">
                  <c:v>7320.0</c:v>
                </c:pt>
              </c:numCache>
            </c:numRef>
          </c:val>
        </c:ser>
        <c:ser>
          <c:idx val="1"/>
          <c:order val="1"/>
          <c:tx>
            <c:strRef>
              <c:f>Folha1!$I$47</c:f>
              <c:strCache>
                <c:ptCount val="1"/>
                <c:pt idx="0">
                  <c:v>6º 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Folha1!$G$48:$G$50</c:f>
              <c:strCache>
                <c:ptCount val="3"/>
                <c:pt idx="0">
                  <c:v>Utilizador</c:v>
                </c:pt>
                <c:pt idx="1">
                  <c:v>TipoDado</c:v>
                </c:pt>
                <c:pt idx="2">
                  <c:v>Caso</c:v>
                </c:pt>
              </c:strCache>
            </c:strRef>
          </c:cat>
          <c:val>
            <c:numRef>
              <c:f>Folha1!$I$48:$I$50</c:f>
              <c:numCache>
                <c:formatCode>General</c:formatCode>
                <c:ptCount val="3"/>
                <c:pt idx="0">
                  <c:v>2772.0</c:v>
                </c:pt>
                <c:pt idx="1">
                  <c:v>198.0</c:v>
                </c:pt>
                <c:pt idx="2">
                  <c:v>10980.0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300416"/>
        <c:axId val="2143321696"/>
      </c:barChart>
      <c:catAx>
        <c:axId val="21443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3321696"/>
        <c:crosses val="autoZero"/>
        <c:auto val="1"/>
        <c:lblAlgn val="ctr"/>
        <c:lblOffset val="100"/>
        <c:noMultiLvlLbl val="0"/>
      </c:catAx>
      <c:valAx>
        <c:axId val="21433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3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 de tamanho das duas</a:t>
            </a:r>
            <a:r>
              <a:rPr lang="pt-PT" baseline="0"/>
              <a:t> maiores tabelas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Folha1!$L$48</c:f>
              <c:strCache>
                <c:ptCount val="1"/>
                <c:pt idx="0">
                  <c:v>1º 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Folha1!$K$49:$K$50</c:f>
              <c:strCache>
                <c:ptCount val="2"/>
                <c:pt idx="0">
                  <c:v>Tarefa</c:v>
                </c:pt>
                <c:pt idx="1">
                  <c:v>Dados</c:v>
                </c:pt>
              </c:strCache>
            </c:strRef>
          </c:cat>
          <c:val>
            <c:numRef>
              <c:f>Folha1!$L$49:$L$50</c:f>
              <c:numCache>
                <c:formatCode>General</c:formatCode>
                <c:ptCount val="2"/>
                <c:pt idx="0">
                  <c:v>48440.0</c:v>
                </c:pt>
                <c:pt idx="1">
                  <c:v>68600.0</c:v>
                </c:pt>
              </c:numCache>
            </c:numRef>
          </c:val>
        </c:ser>
        <c:ser>
          <c:idx val="1"/>
          <c:order val="1"/>
          <c:tx>
            <c:strRef>
              <c:f>Folha1!$M$48</c:f>
              <c:strCache>
                <c:ptCount val="1"/>
                <c:pt idx="0">
                  <c:v>6º 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Folha1!$K$49:$K$50</c:f>
              <c:strCache>
                <c:ptCount val="2"/>
                <c:pt idx="0">
                  <c:v>Tarefa</c:v>
                </c:pt>
                <c:pt idx="1">
                  <c:v>Dados</c:v>
                </c:pt>
              </c:strCache>
            </c:strRef>
          </c:cat>
          <c:val>
            <c:numRef>
              <c:f>Folha1!$M$49:$M$50</c:f>
              <c:numCache>
                <c:formatCode>General</c:formatCode>
                <c:ptCount val="2"/>
                <c:pt idx="0">
                  <c:v>121100.0</c:v>
                </c:pt>
                <c:pt idx="1">
                  <c:v>240100.0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067392"/>
        <c:axId val="-2125401104"/>
      </c:barChart>
      <c:catAx>
        <c:axId val="-21220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401104"/>
        <c:crosses val="autoZero"/>
        <c:auto val="1"/>
        <c:lblAlgn val="ctr"/>
        <c:lblOffset val="100"/>
        <c:noMultiLvlLbl val="0"/>
      </c:catAx>
      <c:valAx>
        <c:axId val="-21254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20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28</xdr:row>
      <xdr:rowOff>101600</xdr:rowOff>
    </xdr:from>
    <xdr:to>
      <xdr:col>9</xdr:col>
      <xdr:colOff>673100</xdr:colOff>
      <xdr:row>42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28</xdr:row>
      <xdr:rowOff>101600</xdr:rowOff>
    </xdr:from>
    <xdr:to>
      <xdr:col>15</xdr:col>
      <xdr:colOff>717550</xdr:colOff>
      <xdr:row>42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tabSelected="1" topLeftCell="D23" workbookViewId="0">
      <selection activeCell="J45" sqref="J45"/>
    </sheetView>
  </sheetViews>
  <sheetFormatPr baseColWidth="10" defaultRowHeight="16" x14ac:dyDescent="0.2"/>
  <cols>
    <col min="3" max="3" width="12" bestFit="1" customWidth="1"/>
    <col min="6" max="6" width="23" customWidth="1"/>
    <col min="7" max="7" width="11.5" bestFit="1" customWidth="1"/>
    <col min="11" max="11" width="11.5" bestFit="1" customWidth="1"/>
  </cols>
  <sheetData>
    <row r="1" spans="2:12" x14ac:dyDescent="0.2">
      <c r="B1" t="s">
        <v>40</v>
      </c>
    </row>
    <row r="3" spans="2:12" x14ac:dyDescent="0.2">
      <c r="B3" s="1" t="s">
        <v>0</v>
      </c>
      <c r="F3" s="1" t="s">
        <v>15</v>
      </c>
      <c r="J3" s="1" t="s">
        <v>19</v>
      </c>
    </row>
    <row r="4" spans="2:12" x14ac:dyDescent="0.2">
      <c r="B4" s="2" t="s">
        <v>12</v>
      </c>
      <c r="C4" s="2" t="s">
        <v>13</v>
      </c>
      <c r="D4" s="2" t="s">
        <v>14</v>
      </c>
      <c r="F4" s="2" t="s">
        <v>12</v>
      </c>
      <c r="G4" s="2" t="s">
        <v>13</v>
      </c>
      <c r="H4" s="2" t="s">
        <v>14</v>
      </c>
      <c r="J4" s="2" t="s">
        <v>12</v>
      </c>
      <c r="K4" s="2" t="s">
        <v>13</v>
      </c>
      <c r="L4" s="2" t="s">
        <v>14</v>
      </c>
    </row>
    <row r="5" spans="2:12" x14ac:dyDescent="0.2">
      <c r="B5" s="3" t="s">
        <v>1</v>
      </c>
      <c r="C5" s="3" t="s">
        <v>6</v>
      </c>
      <c r="D5" s="3">
        <v>4</v>
      </c>
      <c r="F5" s="3" t="s">
        <v>16</v>
      </c>
      <c r="G5" s="3" t="s">
        <v>6</v>
      </c>
      <c r="H5" s="3">
        <v>4</v>
      </c>
      <c r="J5" s="3" t="s">
        <v>20</v>
      </c>
      <c r="K5" s="3" t="s">
        <v>6</v>
      </c>
      <c r="L5" s="3">
        <v>4</v>
      </c>
    </row>
    <row r="6" spans="2:12" x14ac:dyDescent="0.2">
      <c r="B6" s="3" t="s">
        <v>2</v>
      </c>
      <c r="C6" s="3" t="s">
        <v>4</v>
      </c>
      <c r="D6" s="3">
        <v>62</v>
      </c>
      <c r="F6" s="3" t="s">
        <v>17</v>
      </c>
      <c r="G6" s="3" t="s">
        <v>18</v>
      </c>
      <c r="H6" s="3">
        <v>62</v>
      </c>
      <c r="J6" s="3" t="s">
        <v>21</v>
      </c>
      <c r="K6" s="3" t="s">
        <v>18</v>
      </c>
      <c r="L6" s="3">
        <v>62</v>
      </c>
    </row>
    <row r="7" spans="2:12" x14ac:dyDescent="0.2">
      <c r="B7" s="3" t="s">
        <v>3</v>
      </c>
      <c r="C7" s="3" t="s">
        <v>5</v>
      </c>
      <c r="D7" s="3">
        <v>8</v>
      </c>
      <c r="H7">
        <f>SUM(H5:H6)</f>
        <v>66</v>
      </c>
      <c r="J7" s="4" t="s">
        <v>22</v>
      </c>
      <c r="K7" s="3" t="s">
        <v>18</v>
      </c>
      <c r="L7" s="3">
        <v>62</v>
      </c>
    </row>
    <row r="8" spans="2:12" x14ac:dyDescent="0.2">
      <c r="B8" s="3" t="s">
        <v>7</v>
      </c>
      <c r="C8" s="3" t="s">
        <v>8</v>
      </c>
      <c r="D8" s="3">
        <v>8</v>
      </c>
      <c r="H8">
        <v>0</v>
      </c>
      <c r="J8" s="4" t="s">
        <v>23</v>
      </c>
      <c r="K8" s="3" t="s">
        <v>6</v>
      </c>
      <c r="L8" s="3">
        <v>4</v>
      </c>
    </row>
    <row r="9" spans="2:12" x14ac:dyDescent="0.2">
      <c r="B9" s="3" t="s">
        <v>9</v>
      </c>
      <c r="C9" s="3" t="s">
        <v>8</v>
      </c>
      <c r="D9" s="3">
        <v>8</v>
      </c>
      <c r="L9">
        <f>SUM(L5:L8)</f>
        <v>132</v>
      </c>
    </row>
    <row r="10" spans="2:12" x14ac:dyDescent="0.2">
      <c r="B10" s="3" t="s">
        <v>10</v>
      </c>
      <c r="C10" s="3" t="s">
        <v>6</v>
      </c>
      <c r="D10" s="3">
        <v>4</v>
      </c>
      <c r="L10">
        <v>0.04</v>
      </c>
    </row>
    <row r="11" spans="2:12" x14ac:dyDescent="0.2">
      <c r="B11" s="3" t="s">
        <v>11</v>
      </c>
      <c r="C11" s="3" t="s">
        <v>6</v>
      </c>
      <c r="D11" s="3">
        <v>4</v>
      </c>
    </row>
    <row r="12" spans="2:12" x14ac:dyDescent="0.2">
      <c r="B12" s="5" t="s">
        <v>41</v>
      </c>
      <c r="D12">
        <f>SUM(D5:D11)</f>
        <v>98</v>
      </c>
    </row>
    <row r="13" spans="2:12" x14ac:dyDescent="0.2">
      <c r="B13" s="5" t="s">
        <v>42</v>
      </c>
      <c r="D13">
        <v>2.5</v>
      </c>
    </row>
    <row r="15" spans="2:12" x14ac:dyDescent="0.2">
      <c r="F15" s="1" t="s">
        <v>32</v>
      </c>
    </row>
    <row r="16" spans="2:12" x14ac:dyDescent="0.2">
      <c r="B16" s="1" t="s">
        <v>24</v>
      </c>
      <c r="F16" s="2" t="s">
        <v>12</v>
      </c>
    </row>
    <row r="17" spans="2:8" x14ac:dyDescent="0.2">
      <c r="B17" s="2" t="s">
        <v>12</v>
      </c>
      <c r="C17" s="2" t="s">
        <v>13</v>
      </c>
      <c r="D17" s="2" t="s">
        <v>14</v>
      </c>
      <c r="F17" s="3" t="s">
        <v>31</v>
      </c>
      <c r="G17" s="2" t="s">
        <v>13</v>
      </c>
      <c r="H17" s="2" t="s">
        <v>14</v>
      </c>
    </row>
    <row r="18" spans="2:8" x14ac:dyDescent="0.2">
      <c r="B18" s="3" t="s">
        <v>25</v>
      </c>
      <c r="C18" s="3" t="s">
        <v>6</v>
      </c>
      <c r="D18" s="3">
        <v>4</v>
      </c>
      <c r="F18" s="3" t="s">
        <v>21</v>
      </c>
      <c r="G18" s="3" t="s">
        <v>6</v>
      </c>
      <c r="H18" s="3">
        <v>4</v>
      </c>
    </row>
    <row r="19" spans="2:8" x14ac:dyDescent="0.2">
      <c r="B19" s="3" t="s">
        <v>26</v>
      </c>
      <c r="C19" s="3" t="s">
        <v>18</v>
      </c>
      <c r="D19" s="3">
        <v>62</v>
      </c>
      <c r="F19" s="3" t="s">
        <v>17</v>
      </c>
      <c r="G19" s="3" t="s">
        <v>18</v>
      </c>
      <c r="H19" s="3">
        <v>62</v>
      </c>
    </row>
    <row r="20" spans="2:8" x14ac:dyDescent="0.2">
      <c r="B20" s="3" t="s">
        <v>17</v>
      </c>
      <c r="C20" s="3" t="s">
        <v>35</v>
      </c>
      <c r="D20" s="3">
        <v>300</v>
      </c>
      <c r="F20" s="3" t="s">
        <v>27</v>
      </c>
      <c r="G20" s="3" t="s">
        <v>35</v>
      </c>
      <c r="H20" s="3">
        <v>300</v>
      </c>
    </row>
    <row r="21" spans="2:8" x14ac:dyDescent="0.2">
      <c r="B21" s="3" t="s">
        <v>27</v>
      </c>
      <c r="C21" s="3" t="s">
        <v>35</v>
      </c>
      <c r="D21" s="3">
        <v>300</v>
      </c>
      <c r="F21" s="3" t="s">
        <v>33</v>
      </c>
      <c r="G21" s="3" t="s">
        <v>35</v>
      </c>
      <c r="H21" s="3">
        <v>300</v>
      </c>
    </row>
    <row r="22" spans="2:8" x14ac:dyDescent="0.2">
      <c r="B22" s="3" t="s">
        <v>29</v>
      </c>
      <c r="C22" s="3" t="s">
        <v>36</v>
      </c>
      <c r="D22" s="3">
        <v>1</v>
      </c>
      <c r="F22" s="3" t="s">
        <v>34</v>
      </c>
      <c r="G22" s="3" t="s">
        <v>18</v>
      </c>
      <c r="H22" s="3">
        <v>62</v>
      </c>
    </row>
    <row r="23" spans="2:8" x14ac:dyDescent="0.2">
      <c r="B23" s="3" t="s">
        <v>28</v>
      </c>
      <c r="C23" s="3" t="s">
        <v>36</v>
      </c>
      <c r="D23" s="3">
        <v>1</v>
      </c>
      <c r="G23" s="3" t="s">
        <v>6</v>
      </c>
      <c r="H23" s="3">
        <v>4</v>
      </c>
    </row>
    <row r="24" spans="2:8" x14ac:dyDescent="0.2">
      <c r="B24" s="3" t="s">
        <v>7</v>
      </c>
      <c r="C24" s="3" t="s">
        <v>8</v>
      </c>
      <c r="D24" s="3">
        <v>8</v>
      </c>
      <c r="H24">
        <f>SUM(H18:H23)</f>
        <v>732</v>
      </c>
    </row>
    <row r="25" spans="2:8" x14ac:dyDescent="0.2">
      <c r="B25" s="3" t="s">
        <v>9</v>
      </c>
      <c r="C25" s="3" t="s">
        <v>8</v>
      </c>
      <c r="D25" s="3">
        <v>8</v>
      </c>
      <c r="H25">
        <v>0.5</v>
      </c>
    </row>
    <row r="26" spans="2:8" x14ac:dyDescent="0.2">
      <c r="B26" s="3" t="s">
        <v>30</v>
      </c>
      <c r="C26" s="3" t="s">
        <v>6</v>
      </c>
      <c r="D26" s="3">
        <v>4</v>
      </c>
    </row>
    <row r="27" spans="2:8" x14ac:dyDescent="0.2">
      <c r="B27" s="3" t="s">
        <v>31</v>
      </c>
      <c r="C27" s="3" t="s">
        <v>6</v>
      </c>
      <c r="D27" s="3">
        <v>4</v>
      </c>
    </row>
    <row r="28" spans="2:8" x14ac:dyDescent="0.2">
      <c r="D28">
        <f>SUM(D18:D27)</f>
        <v>692</v>
      </c>
    </row>
    <row r="29" spans="2:8" x14ac:dyDescent="0.2">
      <c r="D29">
        <v>1.5</v>
      </c>
    </row>
    <row r="30" spans="2:8" x14ac:dyDescent="0.2">
      <c r="B30" t="s">
        <v>43</v>
      </c>
    </row>
    <row r="31" spans="2:8" x14ac:dyDescent="0.2">
      <c r="B31" s="2" t="s">
        <v>37</v>
      </c>
      <c r="C31" s="2" t="s">
        <v>38</v>
      </c>
      <c r="D31" s="2" t="s">
        <v>14</v>
      </c>
    </row>
    <row r="32" spans="2:8" x14ac:dyDescent="0.2">
      <c r="B32" s="3">
        <v>20</v>
      </c>
      <c r="C32" s="3" t="s">
        <v>19</v>
      </c>
      <c r="D32" s="3">
        <f>PRODUCT(B32,L9)</f>
        <v>2640</v>
      </c>
    </row>
    <row r="33" spans="2:13" x14ac:dyDescent="0.2">
      <c r="B33" s="3">
        <v>3</v>
      </c>
      <c r="C33" s="3" t="s">
        <v>15</v>
      </c>
      <c r="D33" s="3">
        <f>PRODUCT(B33,H7)</f>
        <v>198</v>
      </c>
    </row>
    <row r="34" spans="2:13" x14ac:dyDescent="0.2">
      <c r="B34" s="3">
        <v>10</v>
      </c>
      <c r="C34" s="3" t="s">
        <v>32</v>
      </c>
      <c r="D34" s="3">
        <f>PRODUCT(B34,H24)</f>
        <v>7320</v>
      </c>
    </row>
    <row r="35" spans="2:13" x14ac:dyDescent="0.2">
      <c r="B35" s="3">
        <v>70</v>
      </c>
      <c r="C35" s="3" t="s">
        <v>24</v>
      </c>
      <c r="D35" s="3">
        <f>PRODUCT(B35,D28)</f>
        <v>48440</v>
      </c>
    </row>
    <row r="36" spans="2:13" x14ac:dyDescent="0.2">
      <c r="B36" s="3">
        <v>700</v>
      </c>
      <c r="C36" s="3" t="s">
        <v>0</v>
      </c>
      <c r="D36" s="3">
        <f>PRODUCT(B36,D12)</f>
        <v>68600</v>
      </c>
    </row>
    <row r="37" spans="2:13" x14ac:dyDescent="0.2">
      <c r="B37" t="s">
        <v>39</v>
      </c>
      <c r="D37">
        <f>SUM(D32:D36)</f>
        <v>127198</v>
      </c>
    </row>
    <row r="39" spans="2:13" x14ac:dyDescent="0.2">
      <c r="B39" t="s">
        <v>44</v>
      </c>
    </row>
    <row r="40" spans="2:13" x14ac:dyDescent="0.2">
      <c r="B40" s="2" t="s">
        <v>37</v>
      </c>
      <c r="C40" s="2" t="s">
        <v>38</v>
      </c>
      <c r="D40" s="2" t="s">
        <v>14</v>
      </c>
    </row>
    <row r="41" spans="2:13" x14ac:dyDescent="0.2">
      <c r="B41" s="3">
        <f>ROUND(SUM(B32,PRODUCT(B32,L10)),0)</f>
        <v>21</v>
      </c>
      <c r="C41" s="3" t="s">
        <v>19</v>
      </c>
      <c r="D41" s="3">
        <f>PRODUCT(B41,L9)</f>
        <v>2772</v>
      </c>
    </row>
    <row r="42" spans="2:13" x14ac:dyDescent="0.2">
      <c r="B42" s="3">
        <f>ROUND(SUM(B33,PRODUCT(B33,H8)),0)</f>
        <v>3</v>
      </c>
      <c r="C42" s="3" t="s">
        <v>15</v>
      </c>
      <c r="D42" s="3">
        <f>PRODUCT(B42,H7)</f>
        <v>198</v>
      </c>
    </row>
    <row r="43" spans="2:13" x14ac:dyDescent="0.2">
      <c r="B43" s="3">
        <f>ROUND(SUM(B34,PRODUCT(B34,H25)),0)</f>
        <v>15</v>
      </c>
      <c r="C43" s="3" t="s">
        <v>32</v>
      </c>
      <c r="D43" s="3">
        <f>PRODUCT(B43,H24)</f>
        <v>10980</v>
      </c>
    </row>
    <row r="44" spans="2:13" x14ac:dyDescent="0.2">
      <c r="B44" s="3">
        <f>ROUND(SUM(B35,PRODUCT(B35,D29)),0)</f>
        <v>175</v>
      </c>
      <c r="C44" s="3" t="s">
        <v>24</v>
      </c>
      <c r="D44" s="3">
        <f>PRODUCT(B44,D28)</f>
        <v>121100</v>
      </c>
    </row>
    <row r="45" spans="2:13" x14ac:dyDescent="0.2">
      <c r="B45" s="3">
        <f>ROUND(SUM(B36,PRODUCT(B36,D13)),0)</f>
        <v>2450</v>
      </c>
      <c r="C45" s="3" t="s">
        <v>0</v>
      </c>
      <c r="D45" s="3">
        <f>PRODUCT(B45,D12)</f>
        <v>240100</v>
      </c>
    </row>
    <row r="46" spans="2:13" x14ac:dyDescent="0.2">
      <c r="B46" t="s">
        <v>39</v>
      </c>
      <c r="D46">
        <f>SUM(D41:D45)</f>
        <v>375150</v>
      </c>
    </row>
    <row r="47" spans="2:13" x14ac:dyDescent="0.2">
      <c r="G47" s="3"/>
      <c r="H47" s="3" t="s">
        <v>45</v>
      </c>
      <c r="I47" s="3" t="s">
        <v>46</v>
      </c>
    </row>
    <row r="48" spans="2:13" x14ac:dyDescent="0.2">
      <c r="G48" s="3" t="s">
        <v>19</v>
      </c>
      <c r="H48" s="3">
        <v>2640</v>
      </c>
      <c r="I48" s="3">
        <v>2772</v>
      </c>
      <c r="K48" s="3"/>
      <c r="L48" s="3" t="s">
        <v>45</v>
      </c>
      <c r="M48" s="3" t="s">
        <v>46</v>
      </c>
    </row>
    <row r="49" spans="7:13" x14ac:dyDescent="0.2">
      <c r="G49" s="3" t="s">
        <v>15</v>
      </c>
      <c r="H49" s="3">
        <v>198</v>
      </c>
      <c r="I49" s="3">
        <v>198</v>
      </c>
      <c r="K49" s="3" t="s">
        <v>24</v>
      </c>
      <c r="L49" s="3">
        <v>48440</v>
      </c>
      <c r="M49" s="3">
        <v>121100</v>
      </c>
    </row>
    <row r="50" spans="7:13" x14ac:dyDescent="0.2">
      <c r="G50" s="6" t="s">
        <v>32</v>
      </c>
      <c r="H50" s="6">
        <v>7320</v>
      </c>
      <c r="I50" s="6">
        <v>10980</v>
      </c>
      <c r="K50" s="3" t="s">
        <v>0</v>
      </c>
      <c r="L50" s="3">
        <v>68600</v>
      </c>
      <c r="M50" s="3">
        <v>240100</v>
      </c>
    </row>
    <row r="51" spans="7:13" x14ac:dyDescent="0.2">
      <c r="G51" s="7"/>
      <c r="H51" s="7"/>
      <c r="I51" s="7"/>
    </row>
    <row r="52" spans="7:13" x14ac:dyDescent="0.2">
      <c r="G52" s="7"/>
      <c r="H52" s="7"/>
      <c r="I52" s="7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2016-05-06T13:45:14Z</dcterms:created>
  <dcterms:modified xsi:type="dcterms:W3CDTF">2016-05-06T14:44:35Z</dcterms:modified>
</cp:coreProperties>
</file>