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lemson_Post-doc\wetability\wet-data\data\"/>
    </mc:Choice>
  </mc:AlternateContent>
  <xr:revisionPtr revIDLastSave="0" documentId="13_ncr:1_{B6439922-3341-4359-9966-2796D91F9A81}" xr6:coauthVersionLast="47" xr6:coauthVersionMax="47" xr10:uidLastSave="{00000000-0000-0000-0000-000000000000}"/>
  <bookViews>
    <workbookView xWindow="-120" yWindow="-120" windowWidth="29040" windowHeight="15960" xr2:uid="{DB7D5DF2-47BC-4934-9D96-C4AA711724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79" i="1"/>
  <c r="H65" i="1"/>
  <c r="H58" i="1"/>
  <c r="H51" i="1"/>
  <c r="H44" i="1"/>
  <c r="H37" i="1"/>
  <c r="H30" i="1"/>
  <c r="H23" i="1"/>
  <c r="H16" i="1"/>
  <c r="H9" i="1"/>
  <c r="E43" i="1"/>
  <c r="E42" i="1"/>
  <c r="E41" i="1"/>
  <c r="E40" i="1"/>
  <c r="E39" i="1"/>
  <c r="I37" i="1"/>
  <c r="E38" i="1"/>
  <c r="E37" i="1"/>
  <c r="G37" i="1"/>
  <c r="F37" i="1"/>
  <c r="E92" i="1"/>
  <c r="E91" i="1"/>
  <c r="E90" i="1"/>
  <c r="E89" i="1"/>
  <c r="E88" i="1"/>
  <c r="H86" i="1" s="1"/>
  <c r="E87" i="1"/>
  <c r="E86" i="1"/>
  <c r="G86" i="1"/>
  <c r="F86" i="1"/>
  <c r="E85" i="1"/>
  <c r="E84" i="1"/>
  <c r="E83" i="1"/>
  <c r="E82" i="1"/>
  <c r="E81" i="1"/>
  <c r="E80" i="1"/>
  <c r="E79" i="1"/>
  <c r="G79" i="1"/>
  <c r="F79" i="1"/>
  <c r="E78" i="1"/>
  <c r="E77" i="1"/>
  <c r="E76" i="1"/>
  <c r="E75" i="1"/>
  <c r="E74" i="1"/>
  <c r="H72" i="1" s="1"/>
  <c r="E73" i="1"/>
  <c r="E72" i="1"/>
  <c r="G72" i="1"/>
  <c r="F72" i="1"/>
  <c r="E71" i="1"/>
  <c r="E70" i="1"/>
  <c r="E69" i="1"/>
  <c r="E68" i="1"/>
  <c r="E67" i="1"/>
  <c r="E66" i="1"/>
  <c r="E65" i="1"/>
  <c r="G65" i="1"/>
  <c r="F65" i="1"/>
  <c r="E64" i="1"/>
  <c r="E63" i="1"/>
  <c r="E62" i="1"/>
  <c r="E61" i="1"/>
  <c r="E60" i="1"/>
  <c r="E59" i="1"/>
  <c r="E58" i="1"/>
  <c r="G58" i="1"/>
  <c r="F58" i="1"/>
  <c r="E57" i="1"/>
  <c r="E56" i="1"/>
  <c r="E55" i="1"/>
  <c r="E54" i="1"/>
  <c r="E53" i="1"/>
  <c r="E52" i="1"/>
  <c r="E51" i="1"/>
  <c r="G51" i="1"/>
  <c r="F51" i="1"/>
  <c r="E50" i="1"/>
  <c r="E49" i="1"/>
  <c r="E48" i="1"/>
  <c r="E47" i="1"/>
  <c r="E46" i="1"/>
  <c r="E45" i="1"/>
  <c r="E44" i="1"/>
  <c r="G44" i="1"/>
  <c r="F44" i="1"/>
  <c r="E36" i="1"/>
  <c r="E35" i="1"/>
  <c r="E34" i="1"/>
  <c r="E33" i="1"/>
  <c r="E32" i="1"/>
  <c r="E31" i="1"/>
  <c r="E30" i="1"/>
  <c r="G30" i="1"/>
  <c r="F30" i="1"/>
  <c r="E29" i="1"/>
  <c r="E28" i="1"/>
  <c r="E27" i="1"/>
  <c r="E26" i="1"/>
  <c r="E25" i="1"/>
  <c r="E24" i="1"/>
  <c r="E23" i="1"/>
  <c r="G23" i="1"/>
  <c r="F23" i="1"/>
  <c r="E22" i="1"/>
  <c r="E21" i="1"/>
  <c r="E20" i="1"/>
  <c r="E19" i="1"/>
  <c r="E18" i="1"/>
  <c r="I16" i="1"/>
  <c r="E17" i="1"/>
  <c r="E16" i="1"/>
  <c r="G16" i="1"/>
  <c r="F16" i="1"/>
  <c r="E15" i="1"/>
  <c r="E14" i="1"/>
  <c r="E13" i="1"/>
  <c r="E12" i="1"/>
  <c r="E11" i="1"/>
  <c r="E10" i="1"/>
  <c r="E9" i="1"/>
  <c r="G9" i="1"/>
  <c r="F9" i="1"/>
  <c r="E8" i="1"/>
  <c r="E7" i="1"/>
  <c r="E6" i="1"/>
  <c r="E5" i="1"/>
  <c r="E4" i="1"/>
  <c r="I2" i="1"/>
  <c r="E3" i="1"/>
  <c r="E2" i="1"/>
  <c r="G2" i="1"/>
  <c r="F2" i="1"/>
  <c r="I58" i="1" l="1"/>
  <c r="I44" i="1"/>
  <c r="I72" i="1"/>
  <c r="I65" i="1"/>
  <c r="I86" i="1"/>
  <c r="I30" i="1"/>
  <c r="I79" i="1"/>
  <c r="I9" i="1"/>
  <c r="I23" i="1"/>
  <c r="I51" i="1"/>
</calcChain>
</file>

<file path=xl/sharedStrings.xml><?xml version="1.0" encoding="utf-8"?>
<sst xmlns="http://schemas.openxmlformats.org/spreadsheetml/2006/main" count="100" uniqueCount="22">
  <si>
    <t>species</t>
  </si>
  <si>
    <t>normal.distance</t>
  </si>
  <si>
    <t>radius.food</t>
  </si>
  <si>
    <t>Darapsa_myron</t>
  </si>
  <si>
    <t>Dolba_hyloeus</t>
  </si>
  <si>
    <t>Eumorpha_fasciatus</t>
  </si>
  <si>
    <t>Manduca_rustica</t>
  </si>
  <si>
    <t>Hemaris_thysbe</t>
  </si>
  <si>
    <t>Xylophanes_tersa</t>
  </si>
  <si>
    <t>Hyles_lineata</t>
  </si>
  <si>
    <t>Paratrea_plebeja</t>
  </si>
  <si>
    <t>Manduca_sexta</t>
  </si>
  <si>
    <t>Agrius_cingulata</t>
  </si>
  <si>
    <t>Eumorpha_pandorus</t>
  </si>
  <si>
    <t>Manduca_quinquemaculata</t>
  </si>
  <si>
    <t>Enyo_lugubris3</t>
  </si>
  <si>
    <t>radius.galea</t>
  </si>
  <si>
    <t>diam.food</t>
  </si>
  <si>
    <t>avg.radius.galea</t>
  </si>
  <si>
    <t>sd.galea</t>
  </si>
  <si>
    <t>sd.food</t>
  </si>
  <si>
    <t>avg.food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</si>
</sst>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C5F5-D5D8-4590-8376-C7D3F8C226EA}">
  <dimension ref="A1:I92"/>
  <sheetViews>
    <sheetView tabSelected="1" topLeftCell="A61" workbookViewId="0">
      <selection activeCell="H86" sqref="H86:I86"/>
    </sheetView>
  </sheetViews>
  <sheetFormatPr defaultRowHeight="15" x14ac:dyDescent="0.25"/>
  <cols>
    <col min="1" max="1" width="26" bestFit="1" customWidth="1"/>
    <col min="2" max="2" width="15.42578125" bestFit="1" customWidth="1"/>
    <col min="3" max="3" width="12" bestFit="1" customWidth="1"/>
    <col min="6" max="6" width="15.42578125" bestFit="1" customWidth="1"/>
  </cols>
  <sheetData>
    <row r="1" spans="1:9" x14ac:dyDescent="0.25">
      <c r="A1" t="s">
        <v>0</v>
      </c>
      <c r="B1" t="s">
        <v>1</v>
      </c>
      <c r="C1" t="s">
        <v>16</v>
      </c>
      <c r="D1" t="s">
        <v>17</v>
      </c>
      <c r="E1" t="s">
        <v>2</v>
      </c>
      <c r="F1" t="s">
        <v>18</v>
      </c>
      <c r="G1" t="s">
        <v>19</v>
      </c>
      <c r="H1" t="s">
        <v>21</v>
      </c>
      <c r="I1" t="s">
        <v>20</v>
      </c>
    </row>
    <row r="2" spans="1:9" x14ac:dyDescent="0.25">
      <c r="A2" t="s">
        <v>3</v>
      </c>
      <c r="B2">
        <v>0.1</v>
      </c>
      <c r="C2">
        <v>0.15362500000000001</v>
      </c>
      <c r="D2">
        <v>0.15362500000000001</v>
      </c>
      <c r="E2">
        <f t="shared" ref="E2:E33" si="0">D2/2</f>
        <v>7.6812500000000006E-2</v>
      </c>
      <c r="F2">
        <f>AVERAGE(C4:C8)</f>
        <v>4.7700000000000006E-2</v>
      </c>
      <c r="G2">
        <f>_xlfn.STDEV.P(C4:C8)</f>
        <v>2.3378622713923929E-2</v>
      </c>
      <c r="H2">
        <f>AVERAGE(E4:E8)</f>
        <v>2.5960770000000001E-2</v>
      </c>
      <c r="I2">
        <f>_xlfn.STDEV.P(E4:E8)</f>
        <v>1.1251632591388686E-2</v>
      </c>
    </row>
    <row r="3" spans="1:9" x14ac:dyDescent="0.25">
      <c r="A3" t="s">
        <v>3</v>
      </c>
      <c r="B3">
        <v>0.25</v>
      </c>
      <c r="C3">
        <v>0.10625</v>
      </c>
      <c r="D3">
        <v>0.10625</v>
      </c>
      <c r="E3">
        <f t="shared" si="0"/>
        <v>5.3124999999999999E-2</v>
      </c>
    </row>
    <row r="4" spans="1:9" x14ac:dyDescent="0.25">
      <c r="A4" t="s">
        <v>3</v>
      </c>
      <c r="B4">
        <v>0.4</v>
      </c>
      <c r="C4">
        <v>9.0499999999999997E-2</v>
      </c>
      <c r="D4">
        <v>9.0499999999999997E-2</v>
      </c>
      <c r="E4">
        <f t="shared" si="0"/>
        <v>4.5249999999999999E-2</v>
      </c>
    </row>
    <row r="5" spans="1:9" x14ac:dyDescent="0.25">
      <c r="A5" t="s">
        <v>3</v>
      </c>
      <c r="B5">
        <v>0.54999999999999993</v>
      </c>
      <c r="C5">
        <v>5.4500000000000007E-2</v>
      </c>
      <c r="D5">
        <v>5.5607700000000003E-2</v>
      </c>
      <c r="E5">
        <f t="shared" si="0"/>
        <v>2.7803850000000001E-2</v>
      </c>
    </row>
    <row r="6" spans="1:9" x14ac:dyDescent="0.25">
      <c r="A6" t="s">
        <v>3</v>
      </c>
      <c r="B6">
        <v>0.7</v>
      </c>
      <c r="C6">
        <v>3.2500000000000001E-2</v>
      </c>
      <c r="D6">
        <v>5.4500000000000007E-2</v>
      </c>
      <c r="E6">
        <f t="shared" si="0"/>
        <v>2.7250000000000003E-2</v>
      </c>
    </row>
    <row r="7" spans="1:9" x14ac:dyDescent="0.25">
      <c r="A7" t="s">
        <v>3</v>
      </c>
      <c r="B7">
        <v>0.85</v>
      </c>
      <c r="C7">
        <v>2.6500000000000003E-2</v>
      </c>
      <c r="D7">
        <v>3.2500000000000001E-2</v>
      </c>
      <c r="E7">
        <f t="shared" si="0"/>
        <v>1.6250000000000001E-2</v>
      </c>
    </row>
    <row r="8" spans="1:9" x14ac:dyDescent="0.25">
      <c r="A8" t="s">
        <v>3</v>
      </c>
      <c r="B8">
        <v>1</v>
      </c>
      <c r="C8">
        <v>3.4500000000000003E-2</v>
      </c>
      <c r="D8">
        <v>2.6500000000000003E-2</v>
      </c>
      <c r="E8">
        <f t="shared" si="0"/>
        <v>1.3250000000000001E-2</v>
      </c>
    </row>
    <row r="9" spans="1:9" x14ac:dyDescent="0.25">
      <c r="A9" t="s">
        <v>4</v>
      </c>
      <c r="B9">
        <v>0.1</v>
      </c>
      <c r="C9">
        <v>0.10999999999999999</v>
      </c>
      <c r="D9">
        <v>0.12146</v>
      </c>
      <c r="E9">
        <f t="shared" si="0"/>
        <v>6.0729999999999999E-2</v>
      </c>
      <c r="F9">
        <f>AVERAGE(C11:C15)</f>
        <v>7.1387500000000007E-2</v>
      </c>
      <c r="G9">
        <f>_xlfn.STDEV.P(C11:C15)</f>
        <v>1.1074782102195521E-2</v>
      </c>
      <c r="H9">
        <f>AVERAGE(E11:E15)</f>
        <v>5.0076900000000001E-2</v>
      </c>
      <c r="I9">
        <f>_xlfn.STDEV.P(E11:E15)</f>
        <v>4.7342655247672796E-3</v>
      </c>
    </row>
    <row r="10" spans="1:9" x14ac:dyDescent="0.25">
      <c r="A10" t="s">
        <v>4</v>
      </c>
      <c r="B10">
        <v>0.25</v>
      </c>
      <c r="C10">
        <v>0.1</v>
      </c>
      <c r="D10">
        <v>0.11290900000000001</v>
      </c>
      <c r="E10">
        <f t="shared" si="0"/>
        <v>5.6454500000000005E-2</v>
      </c>
    </row>
    <row r="11" spans="1:9" x14ac:dyDescent="0.25">
      <c r="A11" t="s">
        <v>4</v>
      </c>
      <c r="B11">
        <v>0.4</v>
      </c>
      <c r="C11">
        <v>9.0812500000000004E-2</v>
      </c>
      <c r="D11">
        <v>0.10715949999999999</v>
      </c>
      <c r="E11">
        <f t="shared" si="0"/>
        <v>5.3579749999999995E-2</v>
      </c>
    </row>
    <row r="12" spans="1:9" x14ac:dyDescent="0.25">
      <c r="A12" t="s">
        <v>4</v>
      </c>
      <c r="B12">
        <v>0.54999999999999993</v>
      </c>
      <c r="C12">
        <v>6.3312499999999994E-2</v>
      </c>
      <c r="D12">
        <v>0.1066115</v>
      </c>
      <c r="E12">
        <f t="shared" si="0"/>
        <v>5.3305749999999999E-2</v>
      </c>
    </row>
    <row r="13" spans="1:9" x14ac:dyDescent="0.25">
      <c r="A13" t="s">
        <v>4</v>
      </c>
      <c r="B13">
        <v>0.7</v>
      </c>
      <c r="C13">
        <v>7.5458333333333322E-2</v>
      </c>
      <c r="D13">
        <v>0.10563600000000001</v>
      </c>
      <c r="E13">
        <f t="shared" si="0"/>
        <v>5.2818000000000004E-2</v>
      </c>
    </row>
    <row r="14" spans="1:9" x14ac:dyDescent="0.25">
      <c r="A14" t="s">
        <v>4</v>
      </c>
      <c r="B14">
        <v>0.85</v>
      </c>
      <c r="C14">
        <v>6.7874999999999991E-2</v>
      </c>
      <c r="D14">
        <v>9.9282200000000001E-2</v>
      </c>
      <c r="E14">
        <f t="shared" si="0"/>
        <v>4.9641100000000001E-2</v>
      </c>
    </row>
    <row r="15" spans="1:9" x14ac:dyDescent="0.25">
      <c r="A15" t="s">
        <v>4</v>
      </c>
      <c r="B15">
        <v>1</v>
      </c>
      <c r="C15">
        <v>5.9479166666666666E-2</v>
      </c>
      <c r="D15">
        <v>8.2079799999999994E-2</v>
      </c>
      <c r="E15">
        <f t="shared" si="0"/>
        <v>4.1039899999999997E-2</v>
      </c>
    </row>
    <row r="16" spans="1:9" x14ac:dyDescent="0.25">
      <c r="A16" t="s">
        <v>5</v>
      </c>
      <c r="B16">
        <v>0.1</v>
      </c>
      <c r="C16">
        <v>0.18812500000000001</v>
      </c>
      <c r="D16">
        <v>0.13864300000000002</v>
      </c>
      <c r="E16">
        <f t="shared" si="0"/>
        <v>6.9321500000000008E-2</v>
      </c>
      <c r="F16">
        <f>AVERAGE(C18:C22)</f>
        <v>0.11340083333333335</v>
      </c>
      <c r="G16">
        <f>_xlfn.STDEV.P(C18:C22)</f>
        <v>2.7264283896498789E-2</v>
      </c>
      <c r="H16">
        <f>AVERAGE(E18:E22)</f>
        <v>6.0396347500000003E-2</v>
      </c>
      <c r="I16">
        <f>_xlfn.STDEV.P(E18:E22)</f>
        <v>6.1091502615359715E-3</v>
      </c>
    </row>
    <row r="17" spans="1:9" x14ac:dyDescent="0.25">
      <c r="A17" t="s">
        <v>5</v>
      </c>
      <c r="B17">
        <v>0.25</v>
      </c>
      <c r="C17">
        <v>0.170875</v>
      </c>
      <c r="D17">
        <v>0.13615650000000001</v>
      </c>
      <c r="E17">
        <f t="shared" si="0"/>
        <v>6.8078250000000007E-2</v>
      </c>
    </row>
    <row r="18" spans="1:9" x14ac:dyDescent="0.25">
      <c r="A18" t="s">
        <v>5</v>
      </c>
      <c r="B18">
        <v>0.4</v>
      </c>
      <c r="C18">
        <v>0.16410416666666666</v>
      </c>
      <c r="D18">
        <v>0.12884300000000001</v>
      </c>
      <c r="E18">
        <f t="shared" si="0"/>
        <v>6.4421500000000007E-2</v>
      </c>
    </row>
    <row r="19" spans="1:9" x14ac:dyDescent="0.25">
      <c r="A19" t="s">
        <v>5</v>
      </c>
      <c r="B19">
        <v>0.54999999999999993</v>
      </c>
      <c r="C19">
        <v>0.11324999999999999</v>
      </c>
      <c r="D19">
        <v>0.128471</v>
      </c>
      <c r="E19">
        <f t="shared" si="0"/>
        <v>6.4235500000000001E-2</v>
      </c>
    </row>
    <row r="20" spans="1:9" x14ac:dyDescent="0.25">
      <c r="A20" t="s">
        <v>5</v>
      </c>
      <c r="B20">
        <v>0.7</v>
      </c>
      <c r="C20">
        <v>0.10856249999999999</v>
      </c>
      <c r="D20">
        <v>0.12553900000000001</v>
      </c>
      <c r="E20">
        <f t="shared" si="0"/>
        <v>6.2769500000000006E-2</v>
      </c>
    </row>
    <row r="21" spans="1:9" x14ac:dyDescent="0.25">
      <c r="A21" t="s">
        <v>5</v>
      </c>
      <c r="B21">
        <v>0.85</v>
      </c>
      <c r="C21">
        <v>9.6770833333333334E-2</v>
      </c>
      <c r="D21">
        <v>0.124529</v>
      </c>
      <c r="E21">
        <f t="shared" si="0"/>
        <v>6.22645E-2</v>
      </c>
    </row>
    <row r="22" spans="1:9" x14ac:dyDescent="0.25">
      <c r="A22" t="s">
        <v>5</v>
      </c>
      <c r="B22">
        <v>1</v>
      </c>
      <c r="C22">
        <v>8.4316666666666665E-2</v>
      </c>
      <c r="D22">
        <v>9.6581475E-2</v>
      </c>
      <c r="E22">
        <f t="shared" si="0"/>
        <v>4.82907375E-2</v>
      </c>
    </row>
    <row r="23" spans="1:9" x14ac:dyDescent="0.25">
      <c r="A23" t="s">
        <v>6</v>
      </c>
      <c r="B23">
        <v>0.1</v>
      </c>
      <c r="C23">
        <v>0.29162500000000002</v>
      </c>
      <c r="D23">
        <v>0.21016133333333331</v>
      </c>
      <c r="E23">
        <f t="shared" si="0"/>
        <v>0.10508066666666666</v>
      </c>
      <c r="F23">
        <f>AVERAGE(C25:C29)</f>
        <v>0.13745555555555555</v>
      </c>
      <c r="G23">
        <f>_xlfn.STDEV.P(C25:C29)</f>
        <v>2.2231411988723283E-2</v>
      </c>
      <c r="H23">
        <f>AVERAGE(E25:E29)</f>
        <v>7.3312055000000001E-2</v>
      </c>
      <c r="I23">
        <f>_xlfn.STDEV.P(E25:E29)</f>
        <v>2.12888140896716E-2</v>
      </c>
    </row>
    <row r="24" spans="1:9" x14ac:dyDescent="0.25">
      <c r="A24" t="s">
        <v>6</v>
      </c>
      <c r="B24">
        <v>0.25</v>
      </c>
      <c r="C24">
        <v>0.18629166666666669</v>
      </c>
      <c r="D24">
        <v>0.18996350000000001</v>
      </c>
      <c r="E24">
        <f t="shared" si="0"/>
        <v>9.4981750000000004E-2</v>
      </c>
    </row>
    <row r="25" spans="1:9" x14ac:dyDescent="0.25">
      <c r="A25" t="s">
        <v>6</v>
      </c>
      <c r="B25">
        <v>0.4</v>
      </c>
      <c r="C25">
        <v>0.16487499999999999</v>
      </c>
      <c r="D25">
        <v>0.18638199999999999</v>
      </c>
      <c r="E25">
        <f t="shared" si="0"/>
        <v>9.3190999999999996E-2</v>
      </c>
    </row>
    <row r="26" spans="1:9" x14ac:dyDescent="0.25">
      <c r="A26" t="s">
        <v>6</v>
      </c>
      <c r="B26">
        <v>0.54999999999999993</v>
      </c>
      <c r="C26">
        <v>0.15262500000000001</v>
      </c>
      <c r="D26">
        <v>0.18268200000000001</v>
      </c>
      <c r="E26">
        <f t="shared" si="0"/>
        <v>9.1341000000000006E-2</v>
      </c>
    </row>
    <row r="27" spans="1:9" x14ac:dyDescent="0.25">
      <c r="A27" t="s">
        <v>6</v>
      </c>
      <c r="B27">
        <v>0.7</v>
      </c>
      <c r="C27">
        <v>0.14315277777777777</v>
      </c>
      <c r="D27">
        <v>0.172981</v>
      </c>
      <c r="E27">
        <f t="shared" si="0"/>
        <v>8.6490499999999998E-2</v>
      </c>
    </row>
    <row r="28" spans="1:9" x14ac:dyDescent="0.25">
      <c r="A28" t="s">
        <v>6</v>
      </c>
      <c r="B28">
        <v>0.85</v>
      </c>
      <c r="C28">
        <v>0.12537500000000001</v>
      </c>
      <c r="D28">
        <v>0.10713729999999999</v>
      </c>
      <c r="E28">
        <f t="shared" si="0"/>
        <v>5.3568649999999995E-2</v>
      </c>
    </row>
    <row r="29" spans="1:9" x14ac:dyDescent="0.25">
      <c r="A29" t="s">
        <v>6</v>
      </c>
      <c r="B29">
        <v>1</v>
      </c>
      <c r="C29">
        <v>0.10124999999999999</v>
      </c>
      <c r="D29">
        <v>8.3938250000000006E-2</v>
      </c>
      <c r="E29">
        <f t="shared" si="0"/>
        <v>4.1969125000000003E-2</v>
      </c>
    </row>
    <row r="30" spans="1:9" x14ac:dyDescent="0.25">
      <c r="A30" t="s">
        <v>7</v>
      </c>
      <c r="B30">
        <v>0.1</v>
      </c>
      <c r="C30">
        <v>0.11994444444444445</v>
      </c>
      <c r="D30">
        <v>0.167212</v>
      </c>
      <c r="E30">
        <f t="shared" si="0"/>
        <v>8.3606E-2</v>
      </c>
      <c r="F30">
        <f>AVERAGE(C32:C36)</f>
        <v>7.1599999999999997E-2</v>
      </c>
      <c r="G30">
        <f>_xlfn.STDEV.P(C32:C36)</f>
        <v>9.0792269005191776E-3</v>
      </c>
      <c r="H30">
        <f>AVERAGE(E32:E36)</f>
        <v>4.3266723333333333E-2</v>
      </c>
      <c r="I30">
        <f>_xlfn.STDEV.P(E32:E36)</f>
        <v>1.7396297233956932E-2</v>
      </c>
    </row>
    <row r="31" spans="1:9" x14ac:dyDescent="0.25">
      <c r="A31" t="s">
        <v>7</v>
      </c>
      <c r="B31">
        <v>0.25</v>
      </c>
      <c r="C31">
        <v>9.2874999999999999E-2</v>
      </c>
      <c r="D31">
        <v>0.15040200000000001</v>
      </c>
      <c r="E31">
        <f t="shared" si="0"/>
        <v>7.5201000000000004E-2</v>
      </c>
    </row>
    <row r="32" spans="1:9" x14ac:dyDescent="0.25">
      <c r="A32" t="s">
        <v>7</v>
      </c>
      <c r="B32">
        <v>0.4</v>
      </c>
      <c r="C32">
        <v>8.5499999999999993E-2</v>
      </c>
      <c r="D32">
        <v>0.133435</v>
      </c>
      <c r="E32">
        <f t="shared" si="0"/>
        <v>6.6717499999999999E-2</v>
      </c>
    </row>
    <row r="33" spans="1:9" x14ac:dyDescent="0.25">
      <c r="A33" t="s">
        <v>7</v>
      </c>
      <c r="B33">
        <v>0.54999999999999993</v>
      </c>
      <c r="C33">
        <v>7.3458333333333334E-2</v>
      </c>
      <c r="D33">
        <v>0.119781</v>
      </c>
      <c r="E33">
        <f t="shared" si="0"/>
        <v>5.9890499999999999E-2</v>
      </c>
    </row>
    <row r="34" spans="1:9" x14ac:dyDescent="0.25">
      <c r="A34" t="s">
        <v>7</v>
      </c>
      <c r="B34">
        <v>0.7</v>
      </c>
      <c r="C34">
        <v>6.1416666666666675E-2</v>
      </c>
      <c r="D34">
        <v>7.9895833333333333E-2</v>
      </c>
      <c r="E34">
        <f t="shared" ref="E34:E65" si="1">D34/2</f>
        <v>3.9947916666666666E-2</v>
      </c>
    </row>
    <row r="35" spans="1:9" x14ac:dyDescent="0.25">
      <c r="A35" t="s">
        <v>7</v>
      </c>
      <c r="B35">
        <v>0.85</v>
      </c>
      <c r="C35">
        <v>7.5749999999999998E-2</v>
      </c>
      <c r="D35">
        <v>5.0626200000000003E-2</v>
      </c>
      <c r="E35">
        <f t="shared" si="1"/>
        <v>2.5313100000000002E-2</v>
      </c>
    </row>
    <row r="36" spans="1:9" x14ac:dyDescent="0.25">
      <c r="A36" t="s">
        <v>7</v>
      </c>
      <c r="B36">
        <v>1</v>
      </c>
      <c r="C36">
        <v>6.1874999999999999E-2</v>
      </c>
      <c r="D36">
        <v>4.8929200000000006E-2</v>
      </c>
      <c r="E36">
        <f t="shared" si="1"/>
        <v>2.4464600000000003E-2</v>
      </c>
    </row>
    <row r="37" spans="1:9" x14ac:dyDescent="0.25">
      <c r="A37" t="s">
        <v>15</v>
      </c>
      <c r="B37">
        <v>0.1</v>
      </c>
      <c r="C37">
        <v>0.168375</v>
      </c>
      <c r="D37">
        <v>0.150475</v>
      </c>
      <c r="E37">
        <f t="shared" si="1"/>
        <v>7.5237499999999999E-2</v>
      </c>
      <c r="F37">
        <f>AVERAGE(C39:C43)</f>
        <v>0.10949166666666668</v>
      </c>
      <c r="G37">
        <f>_xlfn.STDEV.P(C39:C43)</f>
        <v>2.5100484169743732E-2</v>
      </c>
      <c r="H37">
        <f>AVERAGE(E39:E43)</f>
        <v>6.5911789999999998E-2</v>
      </c>
      <c r="I37">
        <f>_xlfn.STDEV.P(E39:E43)</f>
        <v>7.2843597773860685E-3</v>
      </c>
    </row>
    <row r="38" spans="1:9" x14ac:dyDescent="0.25">
      <c r="A38" t="s">
        <v>15</v>
      </c>
      <c r="B38">
        <v>0.25</v>
      </c>
      <c r="C38">
        <v>0.167875</v>
      </c>
      <c r="D38">
        <v>0.14138000000000001</v>
      </c>
      <c r="E38">
        <f t="shared" si="1"/>
        <v>7.0690000000000003E-2</v>
      </c>
    </row>
    <row r="39" spans="1:9" x14ac:dyDescent="0.25">
      <c r="A39" t="s">
        <v>15</v>
      </c>
      <c r="B39">
        <v>0.4</v>
      </c>
      <c r="C39">
        <v>0.14158333333333334</v>
      </c>
      <c r="D39">
        <v>0.145542</v>
      </c>
      <c r="E39">
        <f t="shared" si="1"/>
        <v>7.2771000000000002E-2</v>
      </c>
    </row>
    <row r="40" spans="1:9" x14ac:dyDescent="0.25">
      <c r="A40" t="s">
        <v>15</v>
      </c>
      <c r="B40">
        <v>0.54999999999999993</v>
      </c>
      <c r="C40">
        <v>0.12108333333333335</v>
      </c>
      <c r="D40">
        <v>0.13589899999999999</v>
      </c>
      <c r="E40">
        <f t="shared" si="1"/>
        <v>6.7949499999999996E-2</v>
      </c>
    </row>
    <row r="41" spans="1:9" x14ac:dyDescent="0.25">
      <c r="A41" t="s">
        <v>15</v>
      </c>
      <c r="B41">
        <v>0.7</v>
      </c>
      <c r="C41">
        <v>0.11637499999999999</v>
      </c>
      <c r="D41">
        <v>0.14180000000000001</v>
      </c>
      <c r="E41">
        <f t="shared" si="1"/>
        <v>7.0900000000000005E-2</v>
      </c>
    </row>
    <row r="42" spans="1:9" x14ac:dyDescent="0.25">
      <c r="A42" t="s">
        <v>15</v>
      </c>
      <c r="B42">
        <v>0.85</v>
      </c>
      <c r="C42">
        <v>0.10237500000000001</v>
      </c>
      <c r="D42">
        <v>0.13156399999999999</v>
      </c>
      <c r="E42">
        <f t="shared" si="1"/>
        <v>6.5781999999999993E-2</v>
      </c>
    </row>
    <row r="43" spans="1:9" x14ac:dyDescent="0.25">
      <c r="A43" t="s">
        <v>15</v>
      </c>
      <c r="B43">
        <v>1</v>
      </c>
      <c r="C43">
        <v>6.6041666666666665E-2</v>
      </c>
      <c r="D43">
        <v>0.1043129</v>
      </c>
      <c r="E43">
        <f t="shared" si="1"/>
        <v>5.215645E-2</v>
      </c>
    </row>
    <row r="44" spans="1:9" x14ac:dyDescent="0.25">
      <c r="A44" t="s">
        <v>8</v>
      </c>
      <c r="B44">
        <v>0.1</v>
      </c>
      <c r="C44">
        <v>0.16549999999999998</v>
      </c>
      <c r="D44">
        <v>0.15401500000000001</v>
      </c>
      <c r="E44">
        <f t="shared" si="1"/>
        <v>7.7007500000000007E-2</v>
      </c>
      <c r="F44">
        <f>AVERAGE(C46:C50)</f>
        <v>9.5662500000000011E-2</v>
      </c>
      <c r="G44">
        <f>_xlfn.STDEV.P(C46:C50)</f>
        <v>2.539057540593443E-2</v>
      </c>
      <c r="H44">
        <f>AVERAGE(E46:E50)</f>
        <v>5.2398279999999998E-2</v>
      </c>
      <c r="I44">
        <f>_xlfn.STDEV.P(E46:E50)</f>
        <v>1.8185102488372188E-2</v>
      </c>
    </row>
    <row r="45" spans="1:9" x14ac:dyDescent="0.25">
      <c r="A45" t="s">
        <v>8</v>
      </c>
      <c r="B45">
        <v>0.25</v>
      </c>
      <c r="C45">
        <v>0.14154166666666665</v>
      </c>
      <c r="D45">
        <v>0.15323100000000001</v>
      </c>
      <c r="E45">
        <f t="shared" si="1"/>
        <v>7.6615500000000003E-2</v>
      </c>
    </row>
    <row r="46" spans="1:9" x14ac:dyDescent="0.25">
      <c r="A46" t="s">
        <v>8</v>
      </c>
      <c r="B46">
        <v>0.4</v>
      </c>
      <c r="C46">
        <v>0.13162499999999999</v>
      </c>
      <c r="D46">
        <v>0.14790400000000001</v>
      </c>
      <c r="E46">
        <f t="shared" si="1"/>
        <v>7.3952000000000004E-2</v>
      </c>
    </row>
    <row r="47" spans="1:9" x14ac:dyDescent="0.25">
      <c r="A47" t="s">
        <v>8</v>
      </c>
      <c r="B47">
        <v>0.54999999999999993</v>
      </c>
      <c r="C47">
        <v>0.106125</v>
      </c>
      <c r="D47">
        <v>0.13716800000000001</v>
      </c>
      <c r="E47">
        <f t="shared" si="1"/>
        <v>6.8584000000000006E-2</v>
      </c>
    </row>
    <row r="48" spans="1:9" x14ac:dyDescent="0.25">
      <c r="A48" t="s">
        <v>8</v>
      </c>
      <c r="B48">
        <v>0.7</v>
      </c>
      <c r="C48">
        <v>9.922916666666666E-2</v>
      </c>
      <c r="D48">
        <v>0.1079594</v>
      </c>
      <c r="E48">
        <f t="shared" si="1"/>
        <v>5.3979699999999999E-2</v>
      </c>
    </row>
    <row r="49" spans="1:9" x14ac:dyDescent="0.25">
      <c r="A49" t="s">
        <v>8</v>
      </c>
      <c r="B49">
        <v>0.85</v>
      </c>
      <c r="C49">
        <v>8.7375000000000008E-2</v>
      </c>
      <c r="D49">
        <v>8.2875900000000002E-2</v>
      </c>
      <c r="E49">
        <f t="shared" si="1"/>
        <v>4.1437950000000001E-2</v>
      </c>
    </row>
    <row r="50" spans="1:9" x14ac:dyDescent="0.25">
      <c r="A50" t="s">
        <v>8</v>
      </c>
      <c r="B50">
        <v>1</v>
      </c>
      <c r="C50">
        <v>5.395833333333333E-2</v>
      </c>
      <c r="D50">
        <v>4.80755E-2</v>
      </c>
      <c r="E50">
        <f t="shared" si="1"/>
        <v>2.403775E-2</v>
      </c>
    </row>
    <row r="51" spans="1:9" x14ac:dyDescent="0.25">
      <c r="A51" t="s">
        <v>9</v>
      </c>
      <c r="B51">
        <v>0.1</v>
      </c>
      <c r="C51">
        <v>0.17650000000000002</v>
      </c>
      <c r="D51">
        <v>0.15153899999999998</v>
      </c>
      <c r="E51">
        <f t="shared" si="1"/>
        <v>7.576949999999999E-2</v>
      </c>
      <c r="F51">
        <f>AVERAGE(C53:C57)</f>
        <v>8.511666666666666E-2</v>
      </c>
      <c r="G51">
        <f>_xlfn.STDEV.P(C53:C57)</f>
        <v>7.5718044231360216E-3</v>
      </c>
      <c r="H51">
        <f>AVERAGE(E53:E57)</f>
        <v>5.3243250000000006E-2</v>
      </c>
      <c r="I51">
        <f>_xlfn.STDEV.P(E53:E57)</f>
        <v>8.9942902626054515E-3</v>
      </c>
    </row>
    <row r="52" spans="1:9" x14ac:dyDescent="0.25">
      <c r="A52" t="s">
        <v>9</v>
      </c>
      <c r="B52">
        <v>0.25</v>
      </c>
      <c r="C52">
        <v>0.12506249999999999</v>
      </c>
      <c r="D52">
        <v>0.14675199999999999</v>
      </c>
      <c r="E52">
        <f t="shared" si="1"/>
        <v>7.3375999999999997E-2</v>
      </c>
    </row>
    <row r="53" spans="1:9" x14ac:dyDescent="0.25">
      <c r="A53" t="s">
        <v>9</v>
      </c>
      <c r="B53">
        <v>0.4</v>
      </c>
      <c r="C53">
        <v>9.5458333333333339E-2</v>
      </c>
      <c r="D53">
        <v>0.1373335</v>
      </c>
      <c r="E53">
        <f t="shared" si="1"/>
        <v>6.8666749999999999E-2</v>
      </c>
    </row>
    <row r="54" spans="1:9" x14ac:dyDescent="0.25">
      <c r="A54" t="s">
        <v>9</v>
      </c>
      <c r="B54">
        <v>0.54999999999999993</v>
      </c>
      <c r="C54">
        <v>9.2624999999999999E-2</v>
      </c>
      <c r="D54">
        <v>0.115762</v>
      </c>
      <c r="E54">
        <f t="shared" si="1"/>
        <v>5.7881000000000002E-2</v>
      </c>
    </row>
    <row r="55" spans="1:9" x14ac:dyDescent="0.25">
      <c r="A55" t="s">
        <v>9</v>
      </c>
      <c r="B55">
        <v>0.7</v>
      </c>
      <c r="C55">
        <v>8.1000000000000003E-2</v>
      </c>
      <c r="D55">
        <v>9.8337599999999997E-2</v>
      </c>
      <c r="E55">
        <f t="shared" si="1"/>
        <v>4.9168799999999999E-2</v>
      </c>
    </row>
    <row r="56" spans="1:9" x14ac:dyDescent="0.25">
      <c r="A56" t="s">
        <v>9</v>
      </c>
      <c r="B56">
        <v>0.85</v>
      </c>
      <c r="C56">
        <v>8.0708333333333326E-2</v>
      </c>
      <c r="D56">
        <v>9.1685600000000006E-2</v>
      </c>
      <c r="E56">
        <f t="shared" si="1"/>
        <v>4.5842800000000003E-2</v>
      </c>
    </row>
    <row r="57" spans="1:9" x14ac:dyDescent="0.25">
      <c r="A57" t="s">
        <v>9</v>
      </c>
      <c r="B57">
        <v>1</v>
      </c>
      <c r="C57">
        <v>7.5791666666666674E-2</v>
      </c>
      <c r="D57">
        <v>8.9313799999999999E-2</v>
      </c>
      <c r="E57">
        <f t="shared" si="1"/>
        <v>4.4656899999999999E-2</v>
      </c>
    </row>
    <row r="58" spans="1:9" x14ac:dyDescent="0.25">
      <c r="A58" t="s">
        <v>10</v>
      </c>
      <c r="B58">
        <v>0.1</v>
      </c>
      <c r="C58">
        <v>0.170875</v>
      </c>
      <c r="D58">
        <v>0.13721800000000001</v>
      </c>
      <c r="E58">
        <f t="shared" si="1"/>
        <v>6.8609000000000003E-2</v>
      </c>
      <c r="F58">
        <f>AVERAGE(C60:C64)</f>
        <v>9.636249999999999E-2</v>
      </c>
      <c r="G58">
        <f>_xlfn.STDEV.P(C60:C64)</f>
        <v>1.1823114719339667E-2</v>
      </c>
      <c r="H58">
        <f>AVERAGE(E60:E64)</f>
        <v>4.1111280000000007E-2</v>
      </c>
      <c r="I58">
        <f>_xlfn.STDEV.P(E60:E64)</f>
        <v>3.3343986471101503E-3</v>
      </c>
    </row>
    <row r="59" spans="1:9" x14ac:dyDescent="0.25">
      <c r="A59" t="s">
        <v>10</v>
      </c>
      <c r="B59">
        <v>0.25</v>
      </c>
      <c r="C59">
        <v>0.12050000000000001</v>
      </c>
      <c r="D59">
        <v>0.12347933333333333</v>
      </c>
      <c r="E59">
        <f t="shared" si="1"/>
        <v>6.1739666666666665E-2</v>
      </c>
    </row>
    <row r="60" spans="1:9" x14ac:dyDescent="0.25">
      <c r="A60" t="s">
        <v>10</v>
      </c>
      <c r="B60">
        <v>0.4</v>
      </c>
      <c r="C60">
        <v>0.10479166666666667</v>
      </c>
      <c r="D60">
        <v>9.1577850000000002E-2</v>
      </c>
      <c r="E60">
        <f t="shared" si="1"/>
        <v>4.5788925000000001E-2</v>
      </c>
    </row>
    <row r="61" spans="1:9" x14ac:dyDescent="0.25">
      <c r="A61" t="s">
        <v>10</v>
      </c>
      <c r="B61">
        <v>0.54999999999999993</v>
      </c>
      <c r="C61">
        <v>0.10379166666666667</v>
      </c>
      <c r="D61">
        <v>8.6358500000000005E-2</v>
      </c>
      <c r="E61">
        <f t="shared" si="1"/>
        <v>4.3179250000000002E-2</v>
      </c>
    </row>
    <row r="62" spans="1:9" x14ac:dyDescent="0.25">
      <c r="A62" t="s">
        <v>10</v>
      </c>
      <c r="B62">
        <v>0.7</v>
      </c>
      <c r="C62">
        <v>9.604166666666665E-2</v>
      </c>
      <c r="D62">
        <v>8.1337549999999995E-2</v>
      </c>
      <c r="E62">
        <f t="shared" si="1"/>
        <v>4.0668774999999997E-2</v>
      </c>
    </row>
    <row r="63" spans="1:9" x14ac:dyDescent="0.25">
      <c r="A63" t="s">
        <v>10</v>
      </c>
      <c r="B63">
        <v>0.85</v>
      </c>
      <c r="C63">
        <v>0.10362499999999999</v>
      </c>
      <c r="D63">
        <v>8.0249299999999996E-2</v>
      </c>
      <c r="E63">
        <f t="shared" si="1"/>
        <v>4.0124649999999998E-2</v>
      </c>
    </row>
    <row r="64" spans="1:9" x14ac:dyDescent="0.25">
      <c r="A64" t="s">
        <v>10</v>
      </c>
      <c r="B64">
        <v>1</v>
      </c>
      <c r="C64">
        <v>7.3562500000000003E-2</v>
      </c>
      <c r="D64">
        <v>7.1589600000000003E-2</v>
      </c>
      <c r="E64">
        <f t="shared" si="1"/>
        <v>3.5794800000000002E-2</v>
      </c>
    </row>
    <row r="65" spans="1:9" x14ac:dyDescent="0.25">
      <c r="A65" t="s">
        <v>11</v>
      </c>
      <c r="B65">
        <v>0.1</v>
      </c>
      <c r="C65">
        <v>0.20250000000000001</v>
      </c>
      <c r="D65">
        <v>0.14851500000000001</v>
      </c>
      <c r="E65">
        <f t="shared" si="1"/>
        <v>7.4257500000000004E-2</v>
      </c>
      <c r="F65">
        <f>AVERAGE(C67:C71)</f>
        <v>0.10861666666666667</v>
      </c>
      <c r="G65">
        <f>_xlfn.STDEV.P(C67:C71)</f>
        <v>1.436277620370708E-2</v>
      </c>
      <c r="H65">
        <f>AVERAGE(E67:E71)</f>
        <v>5.1285629999999992E-2</v>
      </c>
      <c r="I65">
        <f>_xlfn.STDEV.P(E67:E71)</f>
        <v>5.7740900752932473E-3</v>
      </c>
    </row>
    <row r="66" spans="1:9" x14ac:dyDescent="0.25">
      <c r="A66" t="s">
        <v>11</v>
      </c>
      <c r="B66">
        <v>0.25</v>
      </c>
      <c r="C66">
        <v>0.142625</v>
      </c>
      <c r="D66">
        <v>0.14194599999999999</v>
      </c>
      <c r="E66">
        <f t="shared" ref="E66:E97" si="2">D66/2</f>
        <v>7.0972999999999994E-2</v>
      </c>
    </row>
    <row r="67" spans="1:9" x14ac:dyDescent="0.25">
      <c r="A67" t="s">
        <v>11</v>
      </c>
      <c r="B67">
        <v>0.4</v>
      </c>
      <c r="C67">
        <v>0.13325000000000001</v>
      </c>
      <c r="D67">
        <v>0.121639</v>
      </c>
      <c r="E67">
        <f t="shared" si="2"/>
        <v>6.0819499999999999E-2</v>
      </c>
    </row>
    <row r="68" spans="1:9" x14ac:dyDescent="0.25">
      <c r="A68" t="s">
        <v>11</v>
      </c>
      <c r="B68">
        <v>0.54999999999999993</v>
      </c>
      <c r="C68">
        <v>0.1119375</v>
      </c>
      <c r="D68">
        <v>0.108455</v>
      </c>
      <c r="E68">
        <f t="shared" si="2"/>
        <v>5.4227499999999998E-2</v>
      </c>
    </row>
    <row r="69" spans="1:9" x14ac:dyDescent="0.25">
      <c r="A69" t="s">
        <v>11</v>
      </c>
      <c r="B69">
        <v>0.7</v>
      </c>
      <c r="C69">
        <v>0.10295833333333335</v>
      </c>
      <c r="D69">
        <v>0.100411</v>
      </c>
      <c r="E69">
        <f t="shared" si="2"/>
        <v>5.02055E-2</v>
      </c>
    </row>
    <row r="70" spans="1:9" x14ac:dyDescent="0.25">
      <c r="A70" t="s">
        <v>11</v>
      </c>
      <c r="B70">
        <v>0.85</v>
      </c>
      <c r="C70">
        <v>0.105625</v>
      </c>
      <c r="D70">
        <v>9.2628000000000002E-2</v>
      </c>
      <c r="E70">
        <f t="shared" si="2"/>
        <v>4.6314000000000001E-2</v>
      </c>
    </row>
    <row r="71" spans="1:9" x14ac:dyDescent="0.25">
      <c r="A71" t="s">
        <v>11</v>
      </c>
      <c r="B71">
        <v>1</v>
      </c>
      <c r="C71">
        <v>8.9312500000000003E-2</v>
      </c>
      <c r="D71">
        <v>8.9723300000000006E-2</v>
      </c>
      <c r="E71">
        <f t="shared" si="2"/>
        <v>4.4861650000000003E-2</v>
      </c>
    </row>
    <row r="72" spans="1:9" x14ac:dyDescent="0.25">
      <c r="A72" t="s">
        <v>12</v>
      </c>
      <c r="B72">
        <v>0.1</v>
      </c>
      <c r="C72">
        <v>0.17778125</v>
      </c>
      <c r="D72">
        <v>0.25159874999999998</v>
      </c>
      <c r="E72">
        <f t="shared" si="2"/>
        <v>0.12579937499999999</v>
      </c>
      <c r="F72">
        <f>AVERAGE(C74:C78)</f>
        <v>0.11278402777777777</v>
      </c>
      <c r="G72">
        <f>_xlfn.STDEV.P(C74:C78)</f>
        <v>1.6188686917256216E-2</v>
      </c>
      <c r="H72">
        <f>AVERAGE(E74:E78)</f>
        <v>0.10648390000000001</v>
      </c>
      <c r="I72">
        <f>_xlfn.STDEV.P(E74:E78)</f>
        <v>1.2875554452505801E-2</v>
      </c>
    </row>
    <row r="73" spans="1:9" x14ac:dyDescent="0.25">
      <c r="A73" t="s">
        <v>12</v>
      </c>
      <c r="B73">
        <v>0.25</v>
      </c>
      <c r="C73">
        <v>0.15402083333333333</v>
      </c>
      <c r="D73">
        <v>0.240479</v>
      </c>
      <c r="E73">
        <f t="shared" si="2"/>
        <v>0.1202395</v>
      </c>
    </row>
    <row r="74" spans="1:9" x14ac:dyDescent="0.25">
      <c r="A74" t="s">
        <v>12</v>
      </c>
      <c r="B74">
        <v>0.4</v>
      </c>
      <c r="C74">
        <v>0.13288541666666667</v>
      </c>
      <c r="D74">
        <v>0.23265649999999999</v>
      </c>
      <c r="E74">
        <f t="shared" si="2"/>
        <v>0.11632824999999999</v>
      </c>
    </row>
    <row r="75" spans="1:9" x14ac:dyDescent="0.25">
      <c r="A75" t="s">
        <v>12</v>
      </c>
      <c r="B75">
        <v>0.54999999999999993</v>
      </c>
      <c r="C75">
        <v>0.12091666666666667</v>
      </c>
      <c r="D75">
        <v>0.21871200000000002</v>
      </c>
      <c r="E75">
        <f t="shared" si="2"/>
        <v>0.10935600000000001</v>
      </c>
    </row>
    <row r="76" spans="1:9" x14ac:dyDescent="0.25">
      <c r="A76" t="s">
        <v>12</v>
      </c>
      <c r="B76">
        <v>0.7</v>
      </c>
      <c r="C76">
        <v>0.12158333333333333</v>
      </c>
      <c r="D76">
        <v>0.23214533333333334</v>
      </c>
      <c r="E76">
        <f t="shared" si="2"/>
        <v>0.11607266666666667</v>
      </c>
    </row>
    <row r="77" spans="1:9" x14ac:dyDescent="0.25">
      <c r="A77" t="s">
        <v>12</v>
      </c>
      <c r="B77">
        <v>0.85</v>
      </c>
      <c r="C77">
        <v>8.8062499999999988E-2</v>
      </c>
      <c r="D77">
        <v>0.21834049999999999</v>
      </c>
      <c r="E77">
        <f t="shared" si="2"/>
        <v>0.10917025</v>
      </c>
    </row>
    <row r="78" spans="1:9" x14ac:dyDescent="0.25">
      <c r="A78" t="s">
        <v>12</v>
      </c>
      <c r="B78">
        <v>1</v>
      </c>
      <c r="C78">
        <v>0.10047222222222223</v>
      </c>
      <c r="D78">
        <v>0.16298466666666667</v>
      </c>
      <c r="E78">
        <f t="shared" si="2"/>
        <v>8.1492333333333333E-2</v>
      </c>
    </row>
    <row r="79" spans="1:9" x14ac:dyDescent="0.25">
      <c r="A79" t="s">
        <v>13</v>
      </c>
      <c r="B79">
        <v>0.1</v>
      </c>
      <c r="C79">
        <v>0.19208333333333333</v>
      </c>
      <c r="D79">
        <v>0.16912125</v>
      </c>
      <c r="E79">
        <f t="shared" si="2"/>
        <v>8.4560625E-2</v>
      </c>
      <c r="F79">
        <f>AVERAGE(C81:C85)</f>
        <v>0.11712708333333333</v>
      </c>
      <c r="G79">
        <f>_xlfn.STDEV.P(C81:C85)</f>
        <v>3.096829583981375E-2</v>
      </c>
      <c r="H79">
        <f>AVERAGE(E81:E85)</f>
        <v>6.1435649999999994E-2</v>
      </c>
      <c r="I79">
        <f>_xlfn.STDEV.P(E81:E85)</f>
        <v>5.2945441201297039E-3</v>
      </c>
    </row>
    <row r="80" spans="1:9" x14ac:dyDescent="0.25">
      <c r="A80" t="s">
        <v>13</v>
      </c>
      <c r="B80">
        <v>0.25</v>
      </c>
      <c r="C80">
        <v>0.17600000000000002</v>
      </c>
      <c r="D80">
        <v>0.13787749999999999</v>
      </c>
      <c r="E80">
        <f t="shared" si="2"/>
        <v>6.8938749999999993E-2</v>
      </c>
    </row>
    <row r="81" spans="1:9" x14ac:dyDescent="0.25">
      <c r="A81" t="s">
        <v>13</v>
      </c>
      <c r="B81">
        <v>0.4</v>
      </c>
      <c r="C81">
        <v>0.16308333333333333</v>
      </c>
      <c r="D81">
        <v>0.13617950000000001</v>
      </c>
      <c r="E81">
        <f t="shared" si="2"/>
        <v>6.8089750000000004E-2</v>
      </c>
    </row>
    <row r="82" spans="1:9" x14ac:dyDescent="0.25">
      <c r="A82" t="s">
        <v>13</v>
      </c>
      <c r="B82">
        <v>0.54999999999999993</v>
      </c>
      <c r="C82">
        <v>0.13437500000000002</v>
      </c>
      <c r="D82">
        <v>0.130965</v>
      </c>
      <c r="E82">
        <f t="shared" si="2"/>
        <v>6.5482499999999999E-2</v>
      </c>
    </row>
    <row r="83" spans="1:9" x14ac:dyDescent="0.25">
      <c r="A83" t="s">
        <v>13</v>
      </c>
      <c r="B83">
        <v>0.7</v>
      </c>
      <c r="C83">
        <v>0.11722916666666666</v>
      </c>
      <c r="D83">
        <v>0.12500700000000001</v>
      </c>
      <c r="E83">
        <f t="shared" si="2"/>
        <v>6.2503500000000004E-2</v>
      </c>
    </row>
    <row r="84" spans="1:9" x14ac:dyDescent="0.25">
      <c r="A84" t="s">
        <v>13</v>
      </c>
      <c r="B84">
        <v>0.85</v>
      </c>
      <c r="C84">
        <v>9.9291666666666667E-2</v>
      </c>
      <c r="D84">
        <v>0.115372</v>
      </c>
      <c r="E84">
        <f t="shared" si="2"/>
        <v>5.7686000000000001E-2</v>
      </c>
    </row>
    <row r="85" spans="1:9" x14ac:dyDescent="0.25">
      <c r="A85" t="s">
        <v>13</v>
      </c>
      <c r="B85">
        <v>1</v>
      </c>
      <c r="C85">
        <v>7.1656250000000005E-2</v>
      </c>
      <c r="D85">
        <v>0.106833</v>
      </c>
      <c r="E85">
        <f t="shared" si="2"/>
        <v>5.3416499999999999E-2</v>
      </c>
    </row>
    <row r="86" spans="1:9" x14ac:dyDescent="0.25">
      <c r="A86" t="s">
        <v>14</v>
      </c>
      <c r="B86">
        <v>0.1</v>
      </c>
      <c r="C86">
        <v>0.24597916666666669</v>
      </c>
      <c r="D86">
        <v>0.22288550000000001</v>
      </c>
      <c r="E86">
        <f t="shared" si="2"/>
        <v>0.11144275000000001</v>
      </c>
      <c r="F86">
        <f>AVERAGE(C88:C92)</f>
        <v>0.13166527777777776</v>
      </c>
      <c r="G86">
        <f>_xlfn.STDEV.P(C88:C92)</f>
        <v>1.3496228897156843E-2</v>
      </c>
      <c r="H86">
        <f>AVERAGE(E88:E92)</f>
        <v>9.3205266666666661E-2</v>
      </c>
      <c r="I86">
        <f>_xlfn.STDEV.P(E88:E92)</f>
        <v>6.9740851079390879E-3</v>
      </c>
    </row>
    <row r="87" spans="1:9" x14ac:dyDescent="0.25">
      <c r="A87" t="s">
        <v>14</v>
      </c>
      <c r="B87">
        <v>0.25</v>
      </c>
      <c r="C87">
        <v>0.18454166666666666</v>
      </c>
      <c r="D87">
        <v>0.21437299999999998</v>
      </c>
      <c r="E87">
        <f t="shared" si="2"/>
        <v>0.10718649999999999</v>
      </c>
    </row>
    <row r="88" spans="1:9" x14ac:dyDescent="0.25">
      <c r="A88" t="s">
        <v>14</v>
      </c>
      <c r="B88">
        <v>0.4</v>
      </c>
      <c r="C88">
        <v>0.14569444444444438</v>
      </c>
      <c r="D88">
        <v>0.20825199999999999</v>
      </c>
      <c r="E88">
        <f t="shared" si="2"/>
        <v>0.104126</v>
      </c>
    </row>
    <row r="89" spans="1:9" x14ac:dyDescent="0.25">
      <c r="A89" t="s">
        <v>14</v>
      </c>
      <c r="B89">
        <v>0.54999999999999993</v>
      </c>
      <c r="C89">
        <v>0.13672916666666668</v>
      </c>
      <c r="D89">
        <v>0.19321099999999999</v>
      </c>
      <c r="E89">
        <f t="shared" si="2"/>
        <v>9.6605499999999997E-2</v>
      </c>
    </row>
    <row r="90" spans="1:9" x14ac:dyDescent="0.25">
      <c r="A90" t="s">
        <v>14</v>
      </c>
      <c r="B90">
        <v>0.7</v>
      </c>
      <c r="C90">
        <v>0.13966666666666666</v>
      </c>
      <c r="D90">
        <v>0.18458350000000001</v>
      </c>
      <c r="E90">
        <f t="shared" si="2"/>
        <v>9.2291750000000006E-2</v>
      </c>
    </row>
    <row r="91" spans="1:9" x14ac:dyDescent="0.25">
      <c r="A91" t="s">
        <v>14</v>
      </c>
      <c r="B91">
        <v>0.85</v>
      </c>
      <c r="C91">
        <v>0.12945833333333334</v>
      </c>
      <c r="D91">
        <v>0.17958350000000001</v>
      </c>
      <c r="E91">
        <f t="shared" si="2"/>
        <v>8.9791750000000004E-2</v>
      </c>
    </row>
    <row r="92" spans="1:9" x14ac:dyDescent="0.25">
      <c r="A92" t="s">
        <v>14</v>
      </c>
      <c r="B92">
        <v>1</v>
      </c>
      <c r="C92">
        <v>0.10677777777777779</v>
      </c>
      <c r="D92">
        <v>0.16642266666666666</v>
      </c>
      <c r="E92">
        <f t="shared" si="2"/>
        <v>8.3211333333333332E-2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Varaschin Palaoro</dc:creator>
  <cp:lastModifiedBy>Alexandre Palaoro</cp:lastModifiedBy>
  <dcterms:created xsi:type="dcterms:W3CDTF">2022-12-06T20:39:26Z</dcterms:created>
  <dcterms:modified xsi:type="dcterms:W3CDTF">2023-01-17T22:04:45Z</dcterms:modified>
</cp:coreProperties>
</file>