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w1\Desktop\Novo Relatório\971207LIBBS\"/>
    </mc:Choice>
  </mc:AlternateContent>
  <xr:revisionPtr revIDLastSave="0" documentId="13_ncr:1_{D1EE9B1D-9455-448B-AD91-9212923AB33F}" xr6:coauthVersionLast="47" xr6:coauthVersionMax="47" xr10:uidLastSave="{00000000-0000-0000-0000-000000000000}"/>
  <bookViews>
    <workbookView xWindow="-120" yWindow="-120" windowWidth="29040" windowHeight="15720" xr2:uid="{CDC951FE-0334-4805-9BE1-DC973A09ED47}"/>
  </bookViews>
  <sheets>
    <sheet name="DADOS EM GERAL" sheetId="1" r:id="rId1"/>
    <sheet name="RELATÓRIO PLK" sheetId="2" r:id="rId2"/>
    <sheet name="DADOS BANDEIRA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91" i="2"/>
  <c r="B92" i="2"/>
  <c r="B93" i="2"/>
  <c r="B3" i="2"/>
  <c r="B4" i="2"/>
  <c r="B5" i="2"/>
  <c r="B6" i="2"/>
  <c r="B7" i="2"/>
  <c r="B8" i="2"/>
  <c r="B9" i="2"/>
  <c r="B10" i="2"/>
  <c r="J1" i="1"/>
  <c r="K1" i="1"/>
  <c r="L1" i="1"/>
  <c r="E1" i="1"/>
  <c r="F1" i="1"/>
  <c r="G1" i="1"/>
  <c r="H1" i="1"/>
  <c r="I1" i="1"/>
  <c r="D1" i="1"/>
  <c r="B1" i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A92" i="2"/>
  <c r="A93" i="2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J2" i="1"/>
  <c r="K2" i="1"/>
  <c r="L2" i="1"/>
  <c r="I2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2" i="1"/>
  <c r="B3" i="1"/>
  <c r="A3" i="1" s="1"/>
  <c r="B4" i="1"/>
  <c r="A4" i="1" s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2" i="1"/>
  <c r="A2" i="1" s="1"/>
  <c r="I65" i="1"/>
  <c r="J65" i="1"/>
  <c r="K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4" i="1"/>
  <c r="J84" i="1"/>
  <c r="K84" i="1"/>
  <c r="L83" i="1"/>
  <c r="I85" i="1"/>
  <c r="J85" i="1"/>
  <c r="K85" i="1"/>
  <c r="L84" i="1"/>
  <c r="I86" i="1"/>
  <c r="J86" i="1"/>
  <c r="K86" i="1"/>
  <c r="L85" i="1"/>
  <c r="I87" i="1"/>
  <c r="J87" i="1"/>
  <c r="K87" i="1"/>
  <c r="L86" i="1"/>
  <c r="I88" i="1"/>
  <c r="J88" i="1"/>
  <c r="K88" i="1"/>
  <c r="L87" i="1"/>
  <c r="I89" i="1"/>
  <c r="J89" i="1"/>
  <c r="K89" i="1"/>
  <c r="L88" i="1"/>
  <c r="I90" i="1"/>
  <c r="J90" i="1"/>
  <c r="K90" i="1"/>
  <c r="L89" i="1"/>
  <c r="I91" i="1"/>
  <c r="J91" i="1"/>
  <c r="K91" i="1"/>
  <c r="L90" i="1"/>
  <c r="I92" i="1"/>
  <c r="J92" i="1"/>
  <c r="K92" i="1"/>
  <c r="L91" i="1"/>
  <c r="I93" i="1"/>
  <c r="J93" i="1"/>
  <c r="K93" i="1"/>
  <c r="L92" i="1"/>
  <c r="I94" i="1"/>
  <c r="J94" i="1"/>
  <c r="K94" i="1"/>
  <c r="L93" i="1"/>
  <c r="I95" i="1"/>
  <c r="J95" i="1"/>
  <c r="K95" i="1"/>
  <c r="L94" i="1"/>
  <c r="I96" i="1"/>
  <c r="J96" i="1"/>
  <c r="K96" i="1"/>
  <c r="L95" i="1"/>
  <c r="I97" i="1"/>
  <c r="J97" i="1"/>
  <c r="K97" i="1"/>
  <c r="L96" i="1"/>
  <c r="I98" i="1"/>
  <c r="J98" i="1"/>
  <c r="K98" i="1"/>
  <c r="L97" i="1"/>
  <c r="I99" i="1"/>
  <c r="J99" i="1"/>
  <c r="K99" i="1"/>
  <c r="L98" i="1"/>
  <c r="I100" i="1"/>
  <c r="J100" i="1"/>
  <c r="K100" i="1"/>
  <c r="L99" i="1"/>
  <c r="I101" i="1"/>
  <c r="J101" i="1"/>
  <c r="K101" i="1"/>
  <c r="L100" i="1"/>
  <c r="I102" i="1"/>
  <c r="J102" i="1"/>
  <c r="K102" i="1"/>
  <c r="L101" i="1"/>
  <c r="I103" i="1"/>
  <c r="J103" i="1"/>
  <c r="K103" i="1"/>
  <c r="L102" i="1"/>
  <c r="I104" i="1"/>
  <c r="J104" i="1"/>
  <c r="K104" i="1"/>
  <c r="L103" i="1"/>
  <c r="I105" i="1"/>
  <c r="J105" i="1"/>
  <c r="K105" i="1"/>
  <c r="L104" i="1"/>
  <c r="I106" i="1"/>
  <c r="J106" i="1"/>
  <c r="K106" i="1"/>
  <c r="L105" i="1"/>
  <c r="I107" i="1"/>
  <c r="J107" i="1"/>
  <c r="K107" i="1"/>
  <c r="L106" i="1"/>
  <c r="I108" i="1"/>
  <c r="J108" i="1"/>
  <c r="K108" i="1"/>
  <c r="L107" i="1"/>
  <c r="I109" i="1"/>
  <c r="J109" i="1"/>
  <c r="K109" i="1"/>
  <c r="L108" i="1"/>
  <c r="I110" i="1"/>
  <c r="J110" i="1"/>
  <c r="K110" i="1"/>
  <c r="L109" i="1"/>
  <c r="I111" i="1"/>
  <c r="J111" i="1"/>
  <c r="K111" i="1"/>
  <c r="L110" i="1"/>
  <c r="I112" i="1"/>
  <c r="J112" i="1"/>
  <c r="K112" i="1"/>
  <c r="L111" i="1"/>
  <c r="I113" i="1"/>
  <c r="J113" i="1"/>
  <c r="K113" i="1"/>
  <c r="L112" i="1"/>
  <c r="I114" i="1"/>
  <c r="J114" i="1"/>
  <c r="K114" i="1"/>
  <c r="L113" i="1"/>
  <c r="I115" i="1"/>
  <c r="J115" i="1"/>
  <c r="K115" i="1"/>
  <c r="L114" i="1"/>
  <c r="I116" i="1"/>
  <c r="J116" i="1"/>
  <c r="K116" i="1"/>
  <c r="L115" i="1"/>
  <c r="I117" i="1"/>
  <c r="J117" i="1"/>
  <c r="K117" i="1"/>
  <c r="L116" i="1"/>
  <c r="I118" i="1"/>
  <c r="J118" i="1"/>
  <c r="K118" i="1"/>
  <c r="L117" i="1"/>
  <c r="I119" i="1"/>
  <c r="J119" i="1"/>
  <c r="K119" i="1"/>
  <c r="L118" i="1"/>
  <c r="I120" i="1"/>
  <c r="J120" i="1"/>
  <c r="K120" i="1"/>
  <c r="L119" i="1"/>
  <c r="I121" i="1"/>
  <c r="J121" i="1"/>
  <c r="K121" i="1"/>
  <c r="L120" i="1"/>
  <c r="I122" i="1"/>
  <c r="J122" i="1"/>
  <c r="K122" i="1"/>
  <c r="L121" i="1"/>
  <c r="I123" i="1"/>
  <c r="J123" i="1"/>
  <c r="K123" i="1"/>
  <c r="L122" i="1"/>
  <c r="I124" i="1"/>
  <c r="J124" i="1"/>
  <c r="K124" i="1"/>
  <c r="L123" i="1"/>
  <c r="I125" i="1"/>
  <c r="J125" i="1"/>
  <c r="K125" i="1"/>
  <c r="L124" i="1"/>
  <c r="I126" i="1"/>
  <c r="J126" i="1"/>
  <c r="K126" i="1"/>
  <c r="L125" i="1"/>
  <c r="I127" i="1"/>
  <c r="J127" i="1"/>
  <c r="K127" i="1"/>
  <c r="L126" i="1"/>
  <c r="I128" i="1"/>
  <c r="J128" i="1"/>
  <c r="K128" i="1"/>
  <c r="L127" i="1"/>
  <c r="I129" i="1"/>
  <c r="J129" i="1"/>
  <c r="K129" i="1"/>
  <c r="L128" i="1"/>
  <c r="I130" i="1"/>
  <c r="J130" i="1"/>
  <c r="K130" i="1"/>
  <c r="L129" i="1"/>
  <c r="I131" i="1"/>
  <c r="J131" i="1"/>
  <c r="K131" i="1"/>
  <c r="L130" i="1"/>
  <c r="I132" i="1"/>
  <c r="J132" i="1"/>
  <c r="K132" i="1"/>
  <c r="L131" i="1"/>
  <c r="I133" i="1"/>
  <c r="J133" i="1"/>
  <c r="K133" i="1"/>
  <c r="L132" i="1"/>
  <c r="I134" i="1"/>
  <c r="J134" i="1"/>
  <c r="K134" i="1"/>
  <c r="L133" i="1"/>
  <c r="I135" i="1"/>
  <c r="J135" i="1"/>
  <c r="K135" i="1"/>
  <c r="L134" i="1"/>
  <c r="I136" i="1"/>
  <c r="J136" i="1"/>
  <c r="K136" i="1"/>
  <c r="L135" i="1"/>
  <c r="I137" i="1"/>
  <c r="J137" i="1"/>
  <c r="K137" i="1"/>
  <c r="L136" i="1"/>
  <c r="I138" i="1"/>
  <c r="J138" i="1"/>
  <c r="K138" i="1"/>
  <c r="L137" i="1"/>
  <c r="I139" i="1"/>
  <c r="J139" i="1"/>
  <c r="K139" i="1"/>
  <c r="L138" i="1"/>
  <c r="I140" i="1"/>
  <c r="J140" i="1"/>
  <c r="K140" i="1"/>
  <c r="L139" i="1"/>
  <c r="I141" i="1"/>
  <c r="J141" i="1"/>
  <c r="K141" i="1"/>
  <c r="L140" i="1"/>
  <c r="I142" i="1"/>
  <c r="J142" i="1"/>
  <c r="K142" i="1"/>
  <c r="L141" i="1"/>
  <c r="I143" i="1"/>
  <c r="J143" i="1"/>
  <c r="K143" i="1"/>
  <c r="L142" i="1"/>
  <c r="I144" i="1"/>
  <c r="J144" i="1"/>
  <c r="K144" i="1"/>
  <c r="L143" i="1"/>
  <c r="I145" i="1"/>
  <c r="J145" i="1"/>
  <c r="K145" i="1"/>
  <c r="L144" i="1"/>
  <c r="I146" i="1"/>
  <c r="J146" i="1"/>
  <c r="K146" i="1"/>
  <c r="L145" i="1"/>
  <c r="I147" i="1"/>
  <c r="J147" i="1"/>
  <c r="K147" i="1"/>
  <c r="L146" i="1"/>
  <c r="I148" i="1"/>
  <c r="J148" i="1"/>
  <c r="K148" i="1"/>
  <c r="L147" i="1"/>
  <c r="I149" i="1"/>
  <c r="J149" i="1"/>
  <c r="K149" i="1"/>
  <c r="L148" i="1"/>
  <c r="I150" i="1"/>
  <c r="J150" i="1"/>
  <c r="K150" i="1"/>
  <c r="L149" i="1"/>
  <c r="I151" i="1"/>
  <c r="J151" i="1"/>
  <c r="K151" i="1"/>
  <c r="L150" i="1"/>
  <c r="I152" i="1"/>
  <c r="J152" i="1"/>
  <c r="K152" i="1"/>
  <c r="L151" i="1"/>
  <c r="I153" i="1"/>
  <c r="J153" i="1"/>
  <c r="K153" i="1"/>
  <c r="L152" i="1"/>
  <c r="I154" i="1"/>
  <c r="J154" i="1"/>
  <c r="K154" i="1"/>
  <c r="L153" i="1"/>
  <c r="I155" i="1"/>
  <c r="J155" i="1"/>
  <c r="K155" i="1"/>
  <c r="L154" i="1"/>
  <c r="I156" i="1"/>
  <c r="J156" i="1"/>
  <c r="K156" i="1"/>
  <c r="L155" i="1"/>
  <c r="I157" i="1"/>
  <c r="J157" i="1"/>
  <c r="K157" i="1"/>
  <c r="L156" i="1"/>
  <c r="I158" i="1"/>
  <c r="J158" i="1"/>
  <c r="K158" i="1"/>
  <c r="L157" i="1"/>
  <c r="I159" i="1"/>
  <c r="J159" i="1"/>
  <c r="K159" i="1"/>
  <c r="L158" i="1"/>
  <c r="I160" i="1"/>
  <c r="J160" i="1"/>
  <c r="K160" i="1"/>
  <c r="L159" i="1"/>
  <c r="I161" i="1"/>
  <c r="J161" i="1"/>
  <c r="K161" i="1"/>
  <c r="L160" i="1"/>
  <c r="I162" i="1"/>
  <c r="J162" i="1"/>
  <c r="K162" i="1"/>
  <c r="L161" i="1"/>
  <c r="I163" i="1"/>
  <c r="J163" i="1"/>
  <c r="K163" i="1"/>
  <c r="L162" i="1"/>
  <c r="I164" i="1"/>
  <c r="J164" i="1"/>
  <c r="K164" i="1"/>
  <c r="L163" i="1"/>
  <c r="I165" i="1"/>
  <c r="J165" i="1"/>
  <c r="K165" i="1"/>
  <c r="L164" i="1"/>
  <c r="I166" i="1"/>
  <c r="J166" i="1"/>
  <c r="K166" i="1"/>
  <c r="L165" i="1"/>
  <c r="I167" i="1"/>
  <c r="J167" i="1"/>
  <c r="K167" i="1"/>
  <c r="L166" i="1"/>
  <c r="I168" i="1"/>
  <c r="J168" i="1"/>
  <c r="K168" i="1"/>
  <c r="L167" i="1"/>
  <c r="I169" i="1"/>
  <c r="J169" i="1"/>
  <c r="K169" i="1"/>
  <c r="L168" i="1"/>
  <c r="I170" i="1"/>
  <c r="J170" i="1"/>
  <c r="K170" i="1"/>
  <c r="L169" i="1"/>
  <c r="I171" i="1"/>
  <c r="J171" i="1"/>
  <c r="K171" i="1"/>
  <c r="L170" i="1"/>
  <c r="I172" i="1"/>
  <c r="J172" i="1"/>
  <c r="K172" i="1"/>
  <c r="L171" i="1"/>
  <c r="I173" i="1"/>
  <c r="J173" i="1"/>
  <c r="K173" i="1"/>
  <c r="L172" i="1"/>
  <c r="I174" i="1"/>
  <c r="J174" i="1"/>
  <c r="K174" i="1"/>
  <c r="L173" i="1"/>
  <c r="I175" i="1"/>
  <c r="J175" i="1"/>
  <c r="K175" i="1"/>
  <c r="L174" i="1"/>
  <c r="I176" i="1"/>
  <c r="J176" i="1"/>
  <c r="K176" i="1"/>
  <c r="L175" i="1"/>
  <c r="I177" i="1"/>
  <c r="J177" i="1"/>
  <c r="K177" i="1"/>
  <c r="L176" i="1"/>
  <c r="I178" i="1"/>
  <c r="J178" i="1"/>
  <c r="K178" i="1"/>
  <c r="L177" i="1"/>
  <c r="I179" i="1"/>
  <c r="J179" i="1"/>
  <c r="K179" i="1"/>
  <c r="L178" i="1"/>
  <c r="I180" i="1"/>
  <c r="J180" i="1"/>
  <c r="K180" i="1"/>
  <c r="L179" i="1"/>
  <c r="I181" i="1"/>
  <c r="J181" i="1"/>
  <c r="K181" i="1"/>
  <c r="L180" i="1"/>
  <c r="I182" i="1"/>
  <c r="J182" i="1"/>
  <c r="K182" i="1"/>
  <c r="L181" i="1"/>
  <c r="I183" i="1"/>
  <c r="J183" i="1"/>
  <c r="K183" i="1"/>
  <c r="L182" i="1"/>
  <c r="I184" i="1"/>
  <c r="J184" i="1"/>
  <c r="K184" i="1"/>
  <c r="L183" i="1"/>
  <c r="I185" i="1"/>
  <c r="J185" i="1"/>
  <c r="K185" i="1"/>
  <c r="L184" i="1"/>
  <c r="I186" i="1"/>
  <c r="J186" i="1"/>
  <c r="K186" i="1"/>
  <c r="L185" i="1"/>
  <c r="I187" i="1"/>
  <c r="J187" i="1"/>
  <c r="K187" i="1"/>
  <c r="L186" i="1"/>
  <c r="I188" i="1"/>
  <c r="J188" i="1"/>
  <c r="K188" i="1"/>
  <c r="L187" i="1"/>
  <c r="I189" i="1"/>
  <c r="J189" i="1"/>
  <c r="K189" i="1"/>
  <c r="L188" i="1"/>
  <c r="I190" i="1"/>
  <c r="J190" i="1"/>
  <c r="K190" i="1"/>
  <c r="L189" i="1"/>
  <c r="I191" i="1"/>
  <c r="J191" i="1"/>
  <c r="K191" i="1"/>
  <c r="L190" i="1"/>
  <c r="I192" i="1"/>
  <c r="J192" i="1"/>
  <c r="K192" i="1"/>
  <c r="L191" i="1"/>
  <c r="I193" i="1"/>
  <c r="J193" i="1"/>
  <c r="K193" i="1"/>
  <c r="L192" i="1"/>
  <c r="I194" i="1"/>
  <c r="J194" i="1"/>
  <c r="K194" i="1"/>
  <c r="L193" i="1"/>
  <c r="I195" i="1"/>
  <c r="J195" i="1"/>
  <c r="K195" i="1"/>
  <c r="L194" i="1"/>
  <c r="I196" i="1"/>
  <c r="J196" i="1"/>
  <c r="K196" i="1"/>
  <c r="L195" i="1"/>
  <c r="I197" i="1"/>
  <c r="J197" i="1"/>
  <c r="K197" i="1"/>
  <c r="L196" i="1"/>
  <c r="I198" i="1"/>
  <c r="J198" i="1"/>
  <c r="K198" i="1"/>
  <c r="L197" i="1"/>
  <c r="I199" i="1"/>
  <c r="J199" i="1"/>
  <c r="K199" i="1"/>
  <c r="L198" i="1"/>
  <c r="I200" i="1"/>
  <c r="J200" i="1"/>
  <c r="K200" i="1"/>
  <c r="L199" i="1"/>
  <c r="I201" i="1"/>
  <c r="J201" i="1"/>
  <c r="K201" i="1"/>
  <c r="L200" i="1"/>
  <c r="I202" i="1"/>
  <c r="J202" i="1"/>
  <c r="K202" i="1"/>
  <c r="L201" i="1"/>
  <c r="I203" i="1"/>
  <c r="J203" i="1"/>
  <c r="K203" i="1"/>
  <c r="L202" i="1"/>
  <c r="I204" i="1"/>
  <c r="J204" i="1"/>
  <c r="K204" i="1"/>
  <c r="L203" i="1"/>
  <c r="I205" i="1"/>
  <c r="J205" i="1"/>
  <c r="K205" i="1"/>
  <c r="L204" i="1"/>
  <c r="I206" i="1"/>
  <c r="J206" i="1"/>
  <c r="K206" i="1"/>
  <c r="L205" i="1"/>
  <c r="I207" i="1"/>
  <c r="J207" i="1"/>
  <c r="K207" i="1"/>
  <c r="L206" i="1"/>
  <c r="I208" i="1"/>
  <c r="J208" i="1"/>
  <c r="K208" i="1"/>
  <c r="L207" i="1"/>
  <c r="I209" i="1"/>
  <c r="J209" i="1"/>
  <c r="K209" i="1"/>
  <c r="L208" i="1"/>
  <c r="I210" i="1"/>
  <c r="J210" i="1"/>
  <c r="K210" i="1"/>
  <c r="L209" i="1"/>
  <c r="I211" i="1"/>
  <c r="J211" i="1"/>
  <c r="K211" i="1"/>
  <c r="L210" i="1"/>
  <c r="I212" i="1"/>
  <c r="J212" i="1"/>
  <c r="K212" i="1"/>
  <c r="L211" i="1"/>
  <c r="I213" i="1"/>
  <c r="J213" i="1"/>
  <c r="K213" i="1"/>
  <c r="L212" i="1"/>
  <c r="I214" i="1"/>
  <c r="J214" i="1"/>
  <c r="K214" i="1"/>
  <c r="L213" i="1"/>
  <c r="I215" i="1"/>
  <c r="J215" i="1"/>
  <c r="K215" i="1"/>
  <c r="L214" i="1"/>
  <c r="I216" i="1"/>
  <c r="J216" i="1"/>
  <c r="K216" i="1"/>
  <c r="L215" i="1"/>
  <c r="I217" i="1"/>
  <c r="J217" i="1"/>
  <c r="K217" i="1"/>
  <c r="L216" i="1"/>
  <c r="I218" i="1"/>
  <c r="J218" i="1"/>
  <c r="K218" i="1"/>
  <c r="L217" i="1"/>
  <c r="I219" i="1"/>
  <c r="J219" i="1"/>
  <c r="K219" i="1"/>
  <c r="L218" i="1"/>
  <c r="I220" i="1"/>
  <c r="J220" i="1"/>
  <c r="K220" i="1"/>
  <c r="L219" i="1"/>
  <c r="I221" i="1"/>
  <c r="J221" i="1"/>
  <c r="K221" i="1"/>
  <c r="L220" i="1"/>
  <c r="I222" i="1"/>
  <c r="J222" i="1"/>
  <c r="K222" i="1"/>
  <c r="L221" i="1"/>
  <c r="I223" i="1"/>
  <c r="J223" i="1"/>
  <c r="K223" i="1"/>
  <c r="L222" i="1"/>
  <c r="I224" i="1"/>
  <c r="J224" i="1"/>
  <c r="K224" i="1"/>
  <c r="L223" i="1"/>
  <c r="I225" i="1"/>
  <c r="J225" i="1"/>
  <c r="K225" i="1"/>
  <c r="L224" i="1"/>
  <c r="I226" i="1"/>
  <c r="J226" i="1"/>
  <c r="K226" i="1"/>
  <c r="L225" i="1"/>
  <c r="I227" i="1"/>
  <c r="J227" i="1"/>
  <c r="K227" i="1"/>
  <c r="L226" i="1"/>
  <c r="I228" i="1"/>
  <c r="J228" i="1"/>
  <c r="K228" i="1"/>
  <c r="L227" i="1"/>
  <c r="I229" i="1"/>
  <c r="J229" i="1"/>
  <c r="K229" i="1"/>
  <c r="L228" i="1"/>
  <c r="I230" i="1"/>
  <c r="J230" i="1"/>
  <c r="K230" i="1"/>
  <c r="L229" i="1"/>
  <c r="I231" i="1"/>
  <c r="J231" i="1"/>
  <c r="K231" i="1"/>
  <c r="L230" i="1"/>
  <c r="I232" i="1"/>
  <c r="J232" i="1"/>
  <c r="K232" i="1"/>
  <c r="L231" i="1"/>
  <c r="I233" i="1"/>
  <c r="J233" i="1"/>
  <c r="K233" i="1"/>
  <c r="L232" i="1"/>
  <c r="I234" i="1"/>
  <c r="J234" i="1"/>
  <c r="K234" i="1"/>
  <c r="L233" i="1"/>
  <c r="I235" i="1"/>
  <c r="J235" i="1"/>
  <c r="K235" i="1"/>
  <c r="L234" i="1"/>
  <c r="I236" i="1"/>
  <c r="J236" i="1"/>
  <c r="K236" i="1"/>
  <c r="L235" i="1"/>
  <c r="I237" i="1"/>
  <c r="J237" i="1"/>
  <c r="K237" i="1"/>
  <c r="L236" i="1"/>
  <c r="I238" i="1"/>
  <c r="J238" i="1"/>
  <c r="K238" i="1"/>
  <c r="L237" i="1"/>
  <c r="I239" i="1"/>
  <c r="J239" i="1"/>
  <c r="K239" i="1"/>
  <c r="L238" i="1"/>
  <c r="I240" i="1"/>
  <c r="J240" i="1"/>
  <c r="K240" i="1"/>
  <c r="L239" i="1"/>
  <c r="I241" i="1"/>
  <c r="J241" i="1"/>
  <c r="K241" i="1"/>
  <c r="L240" i="1"/>
  <c r="I242" i="1"/>
  <c r="J242" i="1"/>
  <c r="K242" i="1"/>
  <c r="L241" i="1"/>
  <c r="I243" i="1"/>
  <c r="J243" i="1"/>
  <c r="K243" i="1"/>
  <c r="L242" i="1"/>
  <c r="I244" i="1"/>
  <c r="J244" i="1"/>
  <c r="K244" i="1"/>
  <c r="L243" i="1"/>
  <c r="I245" i="1"/>
  <c r="J245" i="1"/>
  <c r="K245" i="1"/>
  <c r="L244" i="1"/>
  <c r="I246" i="1"/>
  <c r="J246" i="1"/>
  <c r="K246" i="1"/>
  <c r="L245" i="1"/>
  <c r="I247" i="1"/>
  <c r="J247" i="1"/>
  <c r="K247" i="1"/>
  <c r="L246" i="1"/>
  <c r="I248" i="1"/>
  <c r="J248" i="1"/>
  <c r="K248" i="1"/>
  <c r="L247" i="1"/>
  <c r="I249" i="1"/>
  <c r="J249" i="1"/>
  <c r="K249" i="1"/>
  <c r="L248" i="1"/>
  <c r="I250" i="1"/>
  <c r="J250" i="1"/>
  <c r="K250" i="1"/>
  <c r="L249" i="1"/>
  <c r="I251" i="1"/>
  <c r="J251" i="1"/>
  <c r="K251" i="1"/>
  <c r="L250" i="1"/>
  <c r="I252" i="1"/>
  <c r="J252" i="1"/>
  <c r="K252" i="1"/>
  <c r="L251" i="1"/>
  <c r="I253" i="1"/>
  <c r="J253" i="1"/>
  <c r="K253" i="1"/>
  <c r="L252" i="1"/>
  <c r="I254" i="1"/>
  <c r="J254" i="1"/>
  <c r="K254" i="1"/>
  <c r="L253" i="1"/>
  <c r="I255" i="1"/>
  <c r="J255" i="1"/>
  <c r="K255" i="1"/>
  <c r="L254" i="1"/>
  <c r="I256" i="1"/>
  <c r="J256" i="1"/>
  <c r="K256" i="1"/>
  <c r="L255" i="1"/>
  <c r="I257" i="1"/>
  <c r="J257" i="1"/>
  <c r="K257" i="1"/>
  <c r="L256" i="1"/>
  <c r="I258" i="1"/>
  <c r="J258" i="1"/>
  <c r="K258" i="1"/>
  <c r="L257" i="1"/>
  <c r="I259" i="1"/>
  <c r="J259" i="1"/>
  <c r="K259" i="1"/>
  <c r="L258" i="1"/>
  <c r="I260" i="1"/>
  <c r="J260" i="1"/>
  <c r="K260" i="1"/>
  <c r="L259" i="1"/>
  <c r="I261" i="1"/>
  <c r="J261" i="1"/>
  <c r="K261" i="1"/>
  <c r="L260" i="1"/>
  <c r="I262" i="1"/>
  <c r="J262" i="1"/>
  <c r="K262" i="1"/>
  <c r="L261" i="1"/>
  <c r="I263" i="1"/>
  <c r="J263" i="1"/>
  <c r="K263" i="1"/>
  <c r="L262" i="1"/>
  <c r="I264" i="1"/>
  <c r="J264" i="1"/>
  <c r="K264" i="1"/>
  <c r="L263" i="1"/>
  <c r="I265" i="1"/>
  <c r="J265" i="1"/>
  <c r="K265" i="1"/>
  <c r="L264" i="1"/>
  <c r="I266" i="1"/>
  <c r="J266" i="1"/>
  <c r="K266" i="1"/>
  <c r="L265" i="1"/>
  <c r="I267" i="1"/>
  <c r="J267" i="1"/>
  <c r="K267" i="1"/>
  <c r="L266" i="1"/>
  <c r="I268" i="1"/>
  <c r="J268" i="1"/>
  <c r="K268" i="1"/>
  <c r="L267" i="1"/>
  <c r="I269" i="1"/>
  <c r="J269" i="1"/>
  <c r="K269" i="1"/>
  <c r="L268" i="1"/>
  <c r="I270" i="1"/>
  <c r="J270" i="1"/>
  <c r="K270" i="1"/>
  <c r="L269" i="1"/>
  <c r="I271" i="1"/>
  <c r="J271" i="1"/>
  <c r="K271" i="1"/>
  <c r="L270" i="1"/>
  <c r="I272" i="1"/>
  <c r="J272" i="1"/>
  <c r="K272" i="1"/>
  <c r="L271" i="1"/>
  <c r="I273" i="1"/>
  <c r="J273" i="1"/>
  <c r="K273" i="1"/>
  <c r="L272" i="1"/>
  <c r="I274" i="1"/>
  <c r="J274" i="1"/>
  <c r="K274" i="1"/>
  <c r="L273" i="1"/>
  <c r="I275" i="1"/>
  <c r="J275" i="1"/>
  <c r="K275" i="1"/>
  <c r="L274" i="1"/>
  <c r="I276" i="1"/>
  <c r="J276" i="1"/>
  <c r="K276" i="1"/>
  <c r="L275" i="1"/>
  <c r="I277" i="1"/>
  <c r="J277" i="1"/>
  <c r="K277" i="1"/>
  <c r="L276" i="1"/>
  <c r="I278" i="1"/>
  <c r="J278" i="1"/>
  <c r="K278" i="1"/>
  <c r="L277" i="1"/>
  <c r="I279" i="1"/>
  <c r="J279" i="1"/>
  <c r="K279" i="1"/>
  <c r="L278" i="1"/>
  <c r="I280" i="1"/>
  <c r="J280" i="1"/>
  <c r="K280" i="1"/>
  <c r="L279" i="1"/>
  <c r="I281" i="1"/>
  <c r="J281" i="1"/>
  <c r="K281" i="1"/>
  <c r="L280" i="1"/>
  <c r="I282" i="1"/>
  <c r="J282" i="1"/>
  <c r="K282" i="1"/>
  <c r="L281" i="1"/>
  <c r="I283" i="1"/>
  <c r="J283" i="1"/>
  <c r="K283" i="1"/>
  <c r="L282" i="1"/>
  <c r="I284" i="1"/>
  <c r="J284" i="1"/>
  <c r="K284" i="1"/>
  <c r="L283" i="1"/>
  <c r="I285" i="1"/>
  <c r="J285" i="1"/>
  <c r="K285" i="1"/>
  <c r="L284" i="1"/>
  <c r="I286" i="1"/>
  <c r="J286" i="1"/>
  <c r="K286" i="1"/>
  <c r="L285" i="1"/>
  <c r="I287" i="1"/>
  <c r="J287" i="1"/>
  <c r="K287" i="1"/>
  <c r="L286" i="1"/>
  <c r="I288" i="1"/>
  <c r="J288" i="1"/>
  <c r="K288" i="1"/>
  <c r="L287" i="1"/>
  <c r="I289" i="1"/>
  <c r="J289" i="1"/>
  <c r="K289" i="1"/>
  <c r="L288" i="1"/>
  <c r="I290" i="1"/>
  <c r="J290" i="1"/>
  <c r="K290" i="1"/>
  <c r="L289" i="1"/>
  <c r="I291" i="1"/>
  <c r="J291" i="1"/>
  <c r="K291" i="1"/>
  <c r="L290" i="1"/>
  <c r="I292" i="1"/>
  <c r="J292" i="1"/>
  <c r="K292" i="1"/>
  <c r="L291" i="1"/>
  <c r="I293" i="1"/>
  <c r="J293" i="1"/>
  <c r="K293" i="1"/>
  <c r="L292" i="1"/>
  <c r="I294" i="1"/>
  <c r="J294" i="1"/>
  <c r="K294" i="1"/>
  <c r="L293" i="1"/>
  <c r="I295" i="1"/>
  <c r="J295" i="1"/>
  <c r="K295" i="1"/>
  <c r="L294" i="1"/>
  <c r="I296" i="1"/>
  <c r="J296" i="1"/>
  <c r="K296" i="1"/>
  <c r="L295" i="1"/>
  <c r="I297" i="1"/>
  <c r="J297" i="1"/>
  <c r="K297" i="1"/>
  <c r="L296" i="1"/>
  <c r="I298" i="1"/>
  <c r="J298" i="1"/>
  <c r="K298" i="1"/>
  <c r="L297" i="1"/>
  <c r="I299" i="1"/>
  <c r="J299" i="1"/>
  <c r="K299" i="1"/>
  <c r="L298" i="1"/>
  <c r="I300" i="1"/>
  <c r="J300" i="1"/>
  <c r="K300" i="1"/>
  <c r="L299" i="1"/>
  <c r="I301" i="1"/>
  <c r="J301" i="1"/>
  <c r="K301" i="1"/>
  <c r="L300" i="1"/>
  <c r="I302" i="1"/>
  <c r="J302" i="1"/>
  <c r="K302" i="1"/>
  <c r="L301" i="1"/>
  <c r="I303" i="1"/>
  <c r="J303" i="1"/>
  <c r="K303" i="1"/>
  <c r="L302" i="1"/>
  <c r="I304" i="1"/>
  <c r="J304" i="1"/>
  <c r="K304" i="1"/>
  <c r="L303" i="1"/>
  <c r="I305" i="1"/>
  <c r="J305" i="1"/>
  <c r="K305" i="1"/>
  <c r="L304" i="1"/>
  <c r="I306" i="1"/>
  <c r="J306" i="1"/>
  <c r="K306" i="1"/>
  <c r="L305" i="1"/>
  <c r="I307" i="1"/>
  <c r="J307" i="1"/>
  <c r="K307" i="1"/>
  <c r="L306" i="1"/>
  <c r="I308" i="1"/>
  <c r="J308" i="1"/>
  <c r="K308" i="1"/>
  <c r="L307" i="1"/>
  <c r="I309" i="1"/>
  <c r="J309" i="1"/>
  <c r="K309" i="1"/>
  <c r="L308" i="1"/>
  <c r="I310" i="1"/>
  <c r="J310" i="1"/>
  <c r="K310" i="1"/>
  <c r="L309" i="1"/>
  <c r="I311" i="1"/>
  <c r="J311" i="1"/>
  <c r="K311" i="1"/>
  <c r="L310" i="1"/>
  <c r="I312" i="1"/>
  <c r="J312" i="1"/>
  <c r="K312" i="1"/>
  <c r="L311" i="1"/>
  <c r="I313" i="1"/>
  <c r="J313" i="1"/>
  <c r="K313" i="1"/>
  <c r="L312" i="1"/>
  <c r="I314" i="1"/>
  <c r="J314" i="1"/>
  <c r="K314" i="1"/>
  <c r="L313" i="1"/>
  <c r="I315" i="1"/>
  <c r="J315" i="1"/>
  <c r="K315" i="1"/>
  <c r="L314" i="1"/>
  <c r="I316" i="1"/>
  <c r="J316" i="1"/>
  <c r="K316" i="1"/>
  <c r="L315" i="1"/>
  <c r="I317" i="1"/>
  <c r="J317" i="1"/>
  <c r="K317" i="1"/>
  <c r="L316" i="1"/>
  <c r="I318" i="1"/>
  <c r="J318" i="1"/>
  <c r="K318" i="1"/>
  <c r="L317" i="1"/>
  <c r="I319" i="1"/>
  <c r="J319" i="1"/>
  <c r="K319" i="1"/>
  <c r="L318" i="1"/>
  <c r="I320" i="1"/>
  <c r="J320" i="1"/>
  <c r="K320" i="1"/>
  <c r="L319" i="1"/>
  <c r="I321" i="1"/>
  <c r="J321" i="1"/>
  <c r="K321" i="1"/>
  <c r="L320" i="1"/>
  <c r="I322" i="1"/>
  <c r="J322" i="1"/>
  <c r="K322" i="1"/>
  <c r="L321" i="1"/>
  <c r="I323" i="1"/>
  <c r="J323" i="1"/>
  <c r="K323" i="1"/>
  <c r="L322" i="1"/>
  <c r="I324" i="1"/>
  <c r="J324" i="1"/>
  <c r="K324" i="1"/>
  <c r="L323" i="1"/>
  <c r="I325" i="1"/>
  <c r="J325" i="1"/>
  <c r="K325" i="1"/>
  <c r="L324" i="1"/>
  <c r="I326" i="1"/>
  <c r="J326" i="1"/>
  <c r="K326" i="1"/>
  <c r="L325" i="1"/>
  <c r="I327" i="1"/>
  <c r="J327" i="1"/>
  <c r="K327" i="1"/>
  <c r="L326" i="1"/>
  <c r="I328" i="1"/>
  <c r="J328" i="1"/>
  <c r="K328" i="1"/>
  <c r="L327" i="1"/>
  <c r="I329" i="1"/>
  <c r="J329" i="1"/>
  <c r="K329" i="1"/>
  <c r="L328" i="1"/>
  <c r="I330" i="1"/>
  <c r="J330" i="1"/>
  <c r="K330" i="1"/>
  <c r="L329" i="1"/>
  <c r="I331" i="1"/>
  <c r="J331" i="1"/>
  <c r="K331" i="1"/>
  <c r="L330" i="1"/>
  <c r="I332" i="1"/>
  <c r="J332" i="1"/>
  <c r="K332" i="1"/>
  <c r="L331" i="1"/>
  <c r="I333" i="1"/>
  <c r="J333" i="1"/>
  <c r="K333" i="1"/>
  <c r="L332" i="1"/>
  <c r="I334" i="1"/>
  <c r="J334" i="1"/>
  <c r="K334" i="1"/>
  <c r="L333" i="1"/>
  <c r="I335" i="1"/>
  <c r="J335" i="1"/>
  <c r="K335" i="1"/>
  <c r="L334" i="1"/>
  <c r="I336" i="1"/>
  <c r="J336" i="1"/>
  <c r="K336" i="1"/>
  <c r="L335" i="1"/>
  <c r="I337" i="1"/>
  <c r="J337" i="1"/>
  <c r="K337" i="1"/>
  <c r="L336" i="1"/>
  <c r="I338" i="1"/>
  <c r="J338" i="1"/>
  <c r="K338" i="1"/>
  <c r="L337" i="1"/>
  <c r="I339" i="1"/>
  <c r="J339" i="1"/>
  <c r="K339" i="1"/>
  <c r="L338" i="1"/>
  <c r="I340" i="1"/>
  <c r="J340" i="1"/>
  <c r="K340" i="1"/>
  <c r="L339" i="1"/>
  <c r="I341" i="1"/>
  <c r="J341" i="1"/>
  <c r="K341" i="1"/>
  <c r="L340" i="1"/>
  <c r="I342" i="1"/>
  <c r="J342" i="1"/>
  <c r="K342" i="1"/>
  <c r="L341" i="1"/>
  <c r="I343" i="1"/>
  <c r="J343" i="1"/>
  <c r="K343" i="1"/>
  <c r="L342" i="1"/>
  <c r="I344" i="1"/>
  <c r="J344" i="1"/>
  <c r="K344" i="1"/>
  <c r="L343" i="1"/>
  <c r="I345" i="1"/>
  <c r="J345" i="1"/>
  <c r="K345" i="1"/>
  <c r="L344" i="1"/>
  <c r="I346" i="1"/>
  <c r="J346" i="1"/>
  <c r="K346" i="1"/>
  <c r="L345" i="1"/>
  <c r="I347" i="1"/>
  <c r="J347" i="1"/>
  <c r="K347" i="1"/>
  <c r="L346" i="1"/>
  <c r="I348" i="1"/>
  <c r="J348" i="1"/>
  <c r="K348" i="1"/>
  <c r="L347" i="1"/>
  <c r="I349" i="1"/>
  <c r="J349" i="1"/>
  <c r="K349" i="1"/>
  <c r="L348" i="1"/>
  <c r="I350" i="1"/>
  <c r="J350" i="1"/>
  <c r="K350" i="1"/>
  <c r="L349" i="1"/>
  <c r="I351" i="1"/>
  <c r="J351" i="1"/>
  <c r="K351" i="1"/>
  <c r="L350" i="1"/>
  <c r="I352" i="1"/>
  <c r="J352" i="1"/>
  <c r="K352" i="1"/>
  <c r="L351" i="1"/>
  <c r="I353" i="1"/>
  <c r="J353" i="1"/>
  <c r="K353" i="1"/>
  <c r="L352" i="1"/>
  <c r="I354" i="1"/>
  <c r="J354" i="1"/>
  <c r="K354" i="1"/>
  <c r="L353" i="1"/>
  <c r="I355" i="1"/>
  <c r="J355" i="1"/>
  <c r="K355" i="1"/>
  <c r="L354" i="1"/>
  <c r="I356" i="1"/>
  <c r="J356" i="1"/>
  <c r="K356" i="1"/>
  <c r="L355" i="1"/>
  <c r="I357" i="1"/>
  <c r="J357" i="1"/>
  <c r="K357" i="1"/>
  <c r="L356" i="1"/>
  <c r="I358" i="1"/>
  <c r="J358" i="1"/>
  <c r="K358" i="1"/>
  <c r="L357" i="1"/>
  <c r="I359" i="1"/>
  <c r="J359" i="1"/>
  <c r="K359" i="1"/>
  <c r="L358" i="1"/>
  <c r="I360" i="1"/>
  <c r="J360" i="1"/>
  <c r="K360" i="1"/>
  <c r="L359" i="1"/>
  <c r="I361" i="1"/>
  <c r="J361" i="1"/>
  <c r="K361" i="1"/>
  <c r="L360" i="1"/>
  <c r="I362" i="1"/>
  <c r="J362" i="1"/>
  <c r="K362" i="1"/>
  <c r="L361" i="1"/>
  <c r="I363" i="1"/>
  <c r="J363" i="1"/>
  <c r="K363" i="1"/>
  <c r="L362" i="1"/>
  <c r="I364" i="1"/>
  <c r="J364" i="1"/>
  <c r="K364" i="1"/>
  <c r="L363" i="1"/>
  <c r="I365" i="1"/>
  <c r="J365" i="1"/>
  <c r="K365" i="1"/>
  <c r="L364" i="1"/>
  <c r="I366" i="1"/>
  <c r="J366" i="1"/>
  <c r="K366" i="1"/>
  <c r="L365" i="1"/>
  <c r="I367" i="1"/>
  <c r="J367" i="1"/>
  <c r="K367" i="1"/>
  <c r="L366" i="1"/>
  <c r="I368" i="1"/>
  <c r="J368" i="1"/>
  <c r="K368" i="1"/>
  <c r="L367" i="1"/>
  <c r="I369" i="1"/>
  <c r="J369" i="1"/>
  <c r="K369" i="1"/>
  <c r="L368" i="1"/>
  <c r="I370" i="1"/>
  <c r="J370" i="1"/>
  <c r="K370" i="1"/>
  <c r="L369" i="1"/>
  <c r="I371" i="1"/>
  <c r="J371" i="1"/>
  <c r="K371" i="1"/>
  <c r="L370" i="1"/>
  <c r="I372" i="1"/>
  <c r="J372" i="1"/>
  <c r="K372" i="1"/>
  <c r="L371" i="1"/>
  <c r="I373" i="1"/>
  <c r="J373" i="1"/>
  <c r="K373" i="1"/>
  <c r="L372" i="1"/>
  <c r="I374" i="1"/>
  <c r="J374" i="1"/>
  <c r="K374" i="1"/>
  <c r="L373" i="1"/>
  <c r="I375" i="1"/>
  <c r="J375" i="1"/>
  <c r="K375" i="1"/>
  <c r="L374" i="1"/>
  <c r="I376" i="1"/>
  <c r="J376" i="1"/>
  <c r="K376" i="1"/>
  <c r="L375" i="1"/>
  <c r="I377" i="1"/>
  <c r="J377" i="1"/>
  <c r="K377" i="1"/>
  <c r="L376" i="1"/>
  <c r="I378" i="1"/>
  <c r="J378" i="1"/>
  <c r="K378" i="1"/>
  <c r="L377" i="1"/>
  <c r="I379" i="1"/>
  <c r="J379" i="1"/>
  <c r="K379" i="1"/>
  <c r="L378" i="1"/>
  <c r="I380" i="1"/>
  <c r="J380" i="1"/>
  <c r="K380" i="1"/>
  <c r="L379" i="1"/>
  <c r="I381" i="1"/>
  <c r="J381" i="1"/>
  <c r="K381" i="1"/>
  <c r="L380" i="1"/>
  <c r="I382" i="1"/>
  <c r="J382" i="1"/>
  <c r="K382" i="1"/>
  <c r="L381" i="1"/>
  <c r="I383" i="1"/>
  <c r="J383" i="1"/>
  <c r="K383" i="1"/>
  <c r="L382" i="1"/>
  <c r="I384" i="1"/>
  <c r="J384" i="1"/>
  <c r="K384" i="1"/>
  <c r="L383" i="1"/>
  <c r="I385" i="1"/>
  <c r="J385" i="1"/>
  <c r="K385" i="1"/>
  <c r="L384" i="1"/>
  <c r="I386" i="1"/>
  <c r="J386" i="1"/>
  <c r="K386" i="1"/>
  <c r="L385" i="1"/>
  <c r="I387" i="1"/>
  <c r="J387" i="1"/>
  <c r="K387" i="1"/>
  <c r="L386" i="1"/>
  <c r="I388" i="1"/>
  <c r="J388" i="1"/>
  <c r="K388" i="1"/>
  <c r="L387" i="1"/>
  <c r="I389" i="1"/>
  <c r="J389" i="1"/>
  <c r="K389" i="1"/>
  <c r="L388" i="1"/>
  <c r="I390" i="1"/>
  <c r="J390" i="1"/>
  <c r="K390" i="1"/>
  <c r="L389" i="1"/>
  <c r="I391" i="1"/>
  <c r="J391" i="1"/>
  <c r="K391" i="1"/>
  <c r="L390" i="1"/>
  <c r="I392" i="1"/>
  <c r="J392" i="1"/>
  <c r="K392" i="1"/>
  <c r="L391" i="1"/>
  <c r="I393" i="1"/>
  <c r="J393" i="1"/>
  <c r="K393" i="1"/>
  <c r="L392" i="1"/>
  <c r="I394" i="1"/>
  <c r="J394" i="1"/>
  <c r="K394" i="1"/>
  <c r="L393" i="1"/>
  <c r="I395" i="1"/>
  <c r="J395" i="1"/>
  <c r="K395" i="1"/>
  <c r="L394" i="1"/>
  <c r="I396" i="1"/>
  <c r="J396" i="1"/>
  <c r="K396" i="1"/>
  <c r="L395" i="1"/>
  <c r="I397" i="1"/>
  <c r="J397" i="1"/>
  <c r="K397" i="1"/>
  <c r="L396" i="1"/>
  <c r="I398" i="1"/>
  <c r="J398" i="1"/>
  <c r="K398" i="1"/>
  <c r="L397" i="1"/>
  <c r="I399" i="1"/>
  <c r="J399" i="1"/>
  <c r="K399" i="1"/>
  <c r="L398" i="1"/>
  <c r="I400" i="1"/>
  <c r="J400" i="1"/>
  <c r="K400" i="1"/>
  <c r="L399" i="1"/>
  <c r="I401" i="1"/>
  <c r="J401" i="1"/>
  <c r="K401" i="1"/>
  <c r="L400" i="1"/>
  <c r="I402" i="1"/>
  <c r="J402" i="1"/>
  <c r="K402" i="1"/>
  <c r="L401" i="1"/>
  <c r="I403" i="1"/>
  <c r="J403" i="1"/>
  <c r="K403" i="1"/>
  <c r="L402" i="1"/>
  <c r="I404" i="1"/>
  <c r="J404" i="1"/>
  <c r="K404" i="1"/>
  <c r="L403" i="1"/>
  <c r="I405" i="1"/>
  <c r="J405" i="1"/>
  <c r="K405" i="1"/>
  <c r="L404" i="1"/>
  <c r="I406" i="1"/>
  <c r="J406" i="1"/>
  <c r="K406" i="1"/>
  <c r="L405" i="1"/>
  <c r="I407" i="1"/>
  <c r="J407" i="1"/>
  <c r="K407" i="1"/>
  <c r="L406" i="1"/>
  <c r="I408" i="1"/>
  <c r="J408" i="1"/>
  <c r="K408" i="1"/>
  <c r="L407" i="1"/>
  <c r="I409" i="1"/>
  <c r="J409" i="1"/>
  <c r="K409" i="1"/>
  <c r="L408" i="1"/>
  <c r="I410" i="1"/>
  <c r="J410" i="1"/>
  <c r="K410" i="1"/>
  <c r="L409" i="1"/>
  <c r="I411" i="1"/>
  <c r="J411" i="1"/>
  <c r="K411" i="1"/>
  <c r="L410" i="1"/>
  <c r="I412" i="1"/>
  <c r="J412" i="1"/>
  <c r="K412" i="1"/>
  <c r="L411" i="1"/>
  <c r="I413" i="1"/>
  <c r="J413" i="1"/>
  <c r="K413" i="1"/>
  <c r="L412" i="1"/>
  <c r="I414" i="1"/>
  <c r="J414" i="1"/>
  <c r="K414" i="1"/>
  <c r="L413" i="1"/>
  <c r="C85" i="1" l="1"/>
  <c r="C86" i="1"/>
  <c r="C84" i="1"/>
  <c r="C83" i="1"/>
  <c r="E83" i="1" s="1"/>
  <c r="F83" i="1" s="1"/>
  <c r="C97" i="1"/>
  <c r="C96" i="1"/>
  <c r="E96" i="1" s="1"/>
  <c r="F96" i="1" s="1"/>
  <c r="C95" i="1"/>
  <c r="C94" i="1"/>
  <c r="E94" i="1" s="1"/>
  <c r="G94" i="1" s="1"/>
  <c r="C93" i="1"/>
  <c r="E93" i="1" s="1"/>
  <c r="G93" i="1" s="1"/>
  <c r="C98" i="1"/>
  <c r="E98" i="1" s="1"/>
  <c r="G98" i="1" s="1"/>
  <c r="C91" i="1"/>
  <c r="E91" i="1" s="1"/>
  <c r="F91" i="1" s="1"/>
  <c r="C90" i="1"/>
  <c r="E90" i="1" s="1"/>
  <c r="F90" i="1" s="1"/>
  <c r="C89" i="1"/>
  <c r="E89" i="1" s="1"/>
  <c r="G89" i="1" s="1"/>
  <c r="C100" i="1"/>
  <c r="C88" i="1"/>
  <c r="E88" i="1" s="1"/>
  <c r="G88" i="1" s="1"/>
  <c r="C99" i="1"/>
  <c r="C87" i="1"/>
  <c r="C92" i="1"/>
  <c r="E92" i="1" s="1"/>
  <c r="G92" i="1" s="1"/>
  <c r="E314" i="1"/>
  <c r="F314" i="1" s="1"/>
  <c r="E278" i="1"/>
  <c r="G278" i="1" s="1"/>
  <c r="E242" i="1"/>
  <c r="F242" i="1" s="1"/>
  <c r="E206" i="1"/>
  <c r="F206" i="1" s="1"/>
  <c r="E306" i="1"/>
  <c r="G306" i="1" s="1"/>
  <c r="E86" i="1"/>
  <c r="F86" i="1" s="1"/>
  <c r="E383" i="1"/>
  <c r="F383" i="1" s="1"/>
  <c r="E347" i="1"/>
  <c r="F347" i="1" s="1"/>
  <c r="E311" i="1"/>
  <c r="F311" i="1" s="1"/>
  <c r="E275" i="1"/>
  <c r="G275" i="1" s="1"/>
  <c r="E239" i="1"/>
  <c r="G239" i="1" s="1"/>
  <c r="E203" i="1"/>
  <c r="G203" i="1" s="1"/>
  <c r="E155" i="1"/>
  <c r="F155" i="1" s="1"/>
  <c r="E95" i="1"/>
  <c r="G95" i="1" s="1"/>
  <c r="E386" i="1"/>
  <c r="F386" i="1" s="1"/>
  <c r="E350" i="1"/>
  <c r="G350" i="1" s="1"/>
  <c r="E158" i="1"/>
  <c r="G158" i="1" s="1"/>
  <c r="E382" i="1"/>
  <c r="G382" i="1" s="1"/>
  <c r="E346" i="1"/>
  <c r="G346" i="1" s="1"/>
  <c r="E310" i="1"/>
  <c r="G310" i="1" s="1"/>
  <c r="E274" i="1"/>
  <c r="G274" i="1" s="1"/>
  <c r="E238" i="1"/>
  <c r="F238" i="1" s="1"/>
  <c r="E202" i="1"/>
  <c r="G202" i="1" s="1"/>
  <c r="E154" i="1"/>
  <c r="F154" i="1" s="1"/>
  <c r="E3" i="1"/>
  <c r="F3" i="1" s="1"/>
  <c r="E234" i="1"/>
  <c r="G234" i="1" s="1"/>
  <c r="E18" i="1"/>
  <c r="F18" i="1" s="1"/>
  <c r="E42" i="1"/>
  <c r="F42" i="1" s="1"/>
  <c r="E54" i="1"/>
  <c r="F54" i="1" s="1"/>
  <c r="E66" i="1"/>
  <c r="F66" i="1" s="1"/>
  <c r="E102" i="1"/>
  <c r="F102" i="1" s="1"/>
  <c r="E114" i="1"/>
  <c r="F114" i="1" s="1"/>
  <c r="E126" i="1"/>
  <c r="F126" i="1" s="1"/>
  <c r="E138" i="1"/>
  <c r="F138" i="1" s="1"/>
  <c r="E150" i="1"/>
  <c r="F150" i="1" s="1"/>
  <c r="E162" i="1"/>
  <c r="F162" i="1" s="1"/>
  <c r="E174" i="1"/>
  <c r="F174" i="1" s="1"/>
  <c r="E186" i="1"/>
  <c r="F186" i="1" s="1"/>
  <c r="E198" i="1"/>
  <c r="G198" i="1" s="1"/>
  <c r="E5" i="1"/>
  <c r="F5" i="1" s="1"/>
  <c r="E30" i="1"/>
  <c r="F30" i="1" s="1"/>
  <c r="E6" i="1"/>
  <c r="G6" i="1" s="1"/>
  <c r="E261" i="1"/>
  <c r="G261" i="1" s="1"/>
  <c r="E273" i="1"/>
  <c r="F273" i="1" s="1"/>
  <c r="E285" i="1"/>
  <c r="G285" i="1" s="1"/>
  <c r="E297" i="1"/>
  <c r="G297" i="1" s="1"/>
  <c r="E309" i="1"/>
  <c r="F309" i="1" s="1"/>
  <c r="E321" i="1"/>
  <c r="G321" i="1" s="1"/>
  <c r="E333" i="1"/>
  <c r="F333" i="1" s="1"/>
  <c r="E345" i="1"/>
  <c r="G345" i="1" s="1"/>
  <c r="E357" i="1"/>
  <c r="G357" i="1" s="1"/>
  <c r="E369" i="1"/>
  <c r="F369" i="1" s="1"/>
  <c r="E381" i="1"/>
  <c r="F381" i="1" s="1"/>
  <c r="E393" i="1"/>
  <c r="G393" i="1" s="1"/>
  <c r="E405" i="1"/>
  <c r="G405" i="1" s="1"/>
  <c r="E22" i="1"/>
  <c r="G22" i="1" s="1"/>
  <c r="E34" i="1"/>
  <c r="F34" i="1" s="1"/>
  <c r="E46" i="1"/>
  <c r="F46" i="1" s="1"/>
  <c r="E58" i="1"/>
  <c r="G58" i="1" s="1"/>
  <c r="E70" i="1"/>
  <c r="G70" i="1" s="1"/>
  <c r="E82" i="1"/>
  <c r="G82" i="1" s="1"/>
  <c r="E106" i="1"/>
  <c r="F106" i="1" s="1"/>
  <c r="E118" i="1"/>
  <c r="F118" i="1" s="1"/>
  <c r="E130" i="1"/>
  <c r="G130" i="1" s="1"/>
  <c r="E26" i="1"/>
  <c r="F26" i="1" s="1"/>
  <c r="E38" i="1"/>
  <c r="G38" i="1" s="1"/>
  <c r="E50" i="1"/>
  <c r="E410" i="1"/>
  <c r="G410" i="1" s="1"/>
  <c r="E374" i="1"/>
  <c r="F374" i="1" s="1"/>
  <c r="E338" i="1"/>
  <c r="F338" i="1" s="1"/>
  <c r="E302" i="1"/>
  <c r="F302" i="1" s="1"/>
  <c r="E266" i="1"/>
  <c r="G266" i="1" s="1"/>
  <c r="E230" i="1"/>
  <c r="F230" i="1" s="1"/>
  <c r="E191" i="1"/>
  <c r="G191" i="1" s="1"/>
  <c r="E143" i="1"/>
  <c r="F143" i="1" s="1"/>
  <c r="E78" i="1"/>
  <c r="F78" i="1" s="1"/>
  <c r="E194" i="1"/>
  <c r="F194" i="1" s="1"/>
  <c r="E39" i="1"/>
  <c r="F39" i="1" s="1"/>
  <c r="E407" i="1"/>
  <c r="E371" i="1"/>
  <c r="G371" i="1" s="1"/>
  <c r="E335" i="1"/>
  <c r="F335" i="1" s="1"/>
  <c r="E299" i="1"/>
  <c r="F299" i="1" s="1"/>
  <c r="E263" i="1"/>
  <c r="G263" i="1" s="1"/>
  <c r="E227" i="1"/>
  <c r="F227" i="1" s="1"/>
  <c r="E190" i="1"/>
  <c r="G190" i="1" s="1"/>
  <c r="E142" i="1"/>
  <c r="G142" i="1" s="1"/>
  <c r="E74" i="1"/>
  <c r="F74" i="1" s="1"/>
  <c r="E406" i="1"/>
  <c r="G406" i="1" s="1"/>
  <c r="E370" i="1"/>
  <c r="F370" i="1" s="1"/>
  <c r="E334" i="1"/>
  <c r="E298" i="1"/>
  <c r="G298" i="1" s="1"/>
  <c r="E262" i="1"/>
  <c r="G262" i="1" s="1"/>
  <c r="E226" i="1"/>
  <c r="F226" i="1" s="1"/>
  <c r="E182" i="1"/>
  <c r="G182" i="1" s="1"/>
  <c r="E134" i="1"/>
  <c r="G134" i="1" s="1"/>
  <c r="E71" i="1"/>
  <c r="F71" i="1" s="1"/>
  <c r="E414" i="1"/>
  <c r="F414" i="1" s="1"/>
  <c r="E146" i="1"/>
  <c r="G146" i="1" s="1"/>
  <c r="E402" i="1"/>
  <c r="F402" i="1" s="1"/>
  <c r="E366" i="1"/>
  <c r="F366" i="1" s="1"/>
  <c r="E330" i="1"/>
  <c r="G330" i="1" s="1"/>
  <c r="E294" i="1"/>
  <c r="G294" i="1" s="1"/>
  <c r="E258" i="1"/>
  <c r="G258" i="1" s="1"/>
  <c r="E222" i="1"/>
  <c r="F222" i="1" s="1"/>
  <c r="E179" i="1"/>
  <c r="F179" i="1" s="1"/>
  <c r="E131" i="1"/>
  <c r="G131" i="1" s="1"/>
  <c r="E62" i="1"/>
  <c r="G62" i="1" s="1"/>
  <c r="E342" i="1"/>
  <c r="G342" i="1" s="1"/>
  <c r="E398" i="1"/>
  <c r="G398" i="1" s="1"/>
  <c r="E362" i="1"/>
  <c r="G362" i="1" s="1"/>
  <c r="E326" i="1"/>
  <c r="F326" i="1" s="1"/>
  <c r="E290" i="1"/>
  <c r="G290" i="1" s="1"/>
  <c r="E254" i="1"/>
  <c r="G254" i="1" s="1"/>
  <c r="E218" i="1"/>
  <c r="G218" i="1" s="1"/>
  <c r="E178" i="1"/>
  <c r="G178" i="1" s="1"/>
  <c r="E122" i="1"/>
  <c r="G122" i="1" s="1"/>
  <c r="E59" i="1"/>
  <c r="F59" i="1" s="1"/>
  <c r="E378" i="1"/>
  <c r="G378" i="1" s="1"/>
  <c r="E395" i="1"/>
  <c r="G395" i="1" s="1"/>
  <c r="E359" i="1"/>
  <c r="G359" i="1" s="1"/>
  <c r="E323" i="1"/>
  <c r="G323" i="1" s="1"/>
  <c r="E287" i="1"/>
  <c r="G287" i="1" s="1"/>
  <c r="E251" i="1"/>
  <c r="F251" i="1" s="1"/>
  <c r="E215" i="1"/>
  <c r="G215" i="1" s="1"/>
  <c r="E170" i="1"/>
  <c r="F170" i="1" s="1"/>
  <c r="E119" i="1"/>
  <c r="E47" i="1"/>
  <c r="F47" i="1" s="1"/>
  <c r="E270" i="1"/>
  <c r="F270" i="1" s="1"/>
  <c r="E394" i="1"/>
  <c r="F394" i="1" s="1"/>
  <c r="E358" i="1"/>
  <c r="F358" i="1" s="1"/>
  <c r="E322" i="1"/>
  <c r="F322" i="1" s="1"/>
  <c r="E286" i="1"/>
  <c r="G286" i="1" s="1"/>
  <c r="E250" i="1"/>
  <c r="F250" i="1" s="1"/>
  <c r="E214" i="1"/>
  <c r="F214" i="1" s="1"/>
  <c r="E167" i="1"/>
  <c r="F167" i="1" s="1"/>
  <c r="E110" i="1"/>
  <c r="G110" i="1" s="1"/>
  <c r="E35" i="1"/>
  <c r="G35" i="1" s="1"/>
  <c r="E390" i="1"/>
  <c r="E354" i="1"/>
  <c r="G354" i="1" s="1"/>
  <c r="E318" i="1"/>
  <c r="F318" i="1" s="1"/>
  <c r="E282" i="1"/>
  <c r="G282" i="1" s="1"/>
  <c r="E246" i="1"/>
  <c r="G246" i="1" s="1"/>
  <c r="E210" i="1"/>
  <c r="G210" i="1" s="1"/>
  <c r="E166" i="1"/>
  <c r="F166" i="1" s="1"/>
  <c r="E107" i="1"/>
  <c r="G107" i="1" s="1"/>
  <c r="E23" i="1"/>
  <c r="G23" i="1" s="1"/>
  <c r="E14" i="1"/>
  <c r="F14" i="1" s="1"/>
  <c r="E49" i="1"/>
  <c r="G49" i="1" s="1"/>
  <c r="E25" i="1"/>
  <c r="F25" i="1" s="1"/>
  <c r="E13" i="1"/>
  <c r="E409" i="1"/>
  <c r="F409" i="1" s="1"/>
  <c r="E397" i="1"/>
  <c r="F397" i="1" s="1"/>
  <c r="E385" i="1"/>
  <c r="G385" i="1" s="1"/>
  <c r="E373" i="1"/>
  <c r="F373" i="1" s="1"/>
  <c r="E361" i="1"/>
  <c r="F361" i="1" s="1"/>
  <c r="E349" i="1"/>
  <c r="G349" i="1" s="1"/>
  <c r="E337" i="1"/>
  <c r="G337" i="1" s="1"/>
  <c r="E325" i="1"/>
  <c r="G325" i="1" s="1"/>
  <c r="E313" i="1"/>
  <c r="F313" i="1" s="1"/>
  <c r="E301" i="1"/>
  <c r="G301" i="1" s="1"/>
  <c r="E289" i="1"/>
  <c r="G289" i="1" s="1"/>
  <c r="E277" i="1"/>
  <c r="E265" i="1"/>
  <c r="G265" i="1" s="1"/>
  <c r="E253" i="1"/>
  <c r="G253" i="1" s="1"/>
  <c r="E241" i="1"/>
  <c r="F241" i="1" s="1"/>
  <c r="E229" i="1"/>
  <c r="G229" i="1" s="1"/>
  <c r="E217" i="1"/>
  <c r="G217" i="1" s="1"/>
  <c r="E205" i="1"/>
  <c r="F205" i="1" s="1"/>
  <c r="E193" i="1"/>
  <c r="F193" i="1" s="1"/>
  <c r="E181" i="1"/>
  <c r="G181" i="1" s="1"/>
  <c r="E169" i="1"/>
  <c r="F169" i="1" s="1"/>
  <c r="E157" i="1"/>
  <c r="F157" i="1" s="1"/>
  <c r="E145" i="1"/>
  <c r="G145" i="1" s="1"/>
  <c r="E133" i="1"/>
  <c r="E121" i="1"/>
  <c r="G121" i="1" s="1"/>
  <c r="E109" i="1"/>
  <c r="F109" i="1" s="1"/>
  <c r="E97" i="1"/>
  <c r="G97" i="1" s="1"/>
  <c r="E85" i="1"/>
  <c r="G85" i="1" s="1"/>
  <c r="E73" i="1"/>
  <c r="F73" i="1" s="1"/>
  <c r="E61" i="1"/>
  <c r="F61" i="1" s="1"/>
  <c r="E37" i="1"/>
  <c r="F37" i="1" s="1"/>
  <c r="E408" i="1"/>
  <c r="F408" i="1" s="1"/>
  <c r="E396" i="1"/>
  <c r="F396" i="1" s="1"/>
  <c r="E384" i="1"/>
  <c r="F384" i="1" s="1"/>
  <c r="E372" i="1"/>
  <c r="F372" i="1" s="1"/>
  <c r="E360" i="1"/>
  <c r="E348" i="1"/>
  <c r="G348" i="1" s="1"/>
  <c r="E336" i="1"/>
  <c r="G336" i="1" s="1"/>
  <c r="E324" i="1"/>
  <c r="G324" i="1" s="1"/>
  <c r="E312" i="1"/>
  <c r="G312" i="1" s="1"/>
  <c r="E300" i="1"/>
  <c r="F300" i="1" s="1"/>
  <c r="E288" i="1"/>
  <c r="F288" i="1" s="1"/>
  <c r="E276" i="1"/>
  <c r="F276" i="1" s="1"/>
  <c r="E264" i="1"/>
  <c r="F264" i="1" s="1"/>
  <c r="E252" i="1"/>
  <c r="F252" i="1" s="1"/>
  <c r="E240" i="1"/>
  <c r="F240" i="1" s="1"/>
  <c r="E228" i="1"/>
  <c r="F228" i="1" s="1"/>
  <c r="E216" i="1"/>
  <c r="G216" i="1" s="1"/>
  <c r="E204" i="1"/>
  <c r="G204" i="1" s="1"/>
  <c r="E192" i="1"/>
  <c r="F192" i="1" s="1"/>
  <c r="E180" i="1"/>
  <c r="G180" i="1" s="1"/>
  <c r="E168" i="1"/>
  <c r="F168" i="1" s="1"/>
  <c r="E156" i="1"/>
  <c r="F156" i="1" s="1"/>
  <c r="E144" i="1"/>
  <c r="F144" i="1" s="1"/>
  <c r="E132" i="1"/>
  <c r="F132" i="1" s="1"/>
  <c r="E120" i="1"/>
  <c r="F120" i="1" s="1"/>
  <c r="E108" i="1"/>
  <c r="G108" i="1" s="1"/>
  <c r="E84" i="1"/>
  <c r="F84" i="1" s="1"/>
  <c r="E72" i="1"/>
  <c r="E60" i="1"/>
  <c r="F60" i="1" s="1"/>
  <c r="E48" i="1"/>
  <c r="F48" i="1" s="1"/>
  <c r="E36" i="1"/>
  <c r="G36" i="1" s="1"/>
  <c r="E24" i="1"/>
  <c r="F24" i="1" s="1"/>
  <c r="E12" i="1"/>
  <c r="G12" i="1" s="1"/>
  <c r="E11" i="1"/>
  <c r="G11" i="1" s="1"/>
  <c r="E10" i="1"/>
  <c r="F10" i="1" s="1"/>
  <c r="E9" i="1"/>
  <c r="G9" i="1" s="1"/>
  <c r="E249" i="1"/>
  <c r="F249" i="1" s="1"/>
  <c r="E237" i="1"/>
  <c r="F237" i="1" s="1"/>
  <c r="E225" i="1"/>
  <c r="G225" i="1" s="1"/>
  <c r="E213" i="1"/>
  <c r="F213" i="1" s="1"/>
  <c r="E201" i="1"/>
  <c r="F201" i="1" s="1"/>
  <c r="E189" i="1"/>
  <c r="F189" i="1" s="1"/>
  <c r="E177" i="1"/>
  <c r="F177" i="1" s="1"/>
  <c r="E165" i="1"/>
  <c r="G165" i="1" s="1"/>
  <c r="E153" i="1"/>
  <c r="G153" i="1" s="1"/>
  <c r="E141" i="1"/>
  <c r="F141" i="1" s="1"/>
  <c r="E129" i="1"/>
  <c r="F129" i="1" s="1"/>
  <c r="E117" i="1"/>
  <c r="F117" i="1" s="1"/>
  <c r="E105" i="1"/>
  <c r="F105" i="1" s="1"/>
  <c r="E81" i="1"/>
  <c r="F81" i="1" s="1"/>
  <c r="E69" i="1"/>
  <c r="E57" i="1"/>
  <c r="G57" i="1" s="1"/>
  <c r="E45" i="1"/>
  <c r="F45" i="1" s="1"/>
  <c r="E33" i="1"/>
  <c r="G33" i="1" s="1"/>
  <c r="E21" i="1"/>
  <c r="G21" i="1" s="1"/>
  <c r="E404" i="1"/>
  <c r="G404" i="1" s="1"/>
  <c r="E392" i="1"/>
  <c r="F392" i="1" s="1"/>
  <c r="E380" i="1"/>
  <c r="G380" i="1" s="1"/>
  <c r="E368" i="1"/>
  <c r="G368" i="1" s="1"/>
  <c r="E356" i="1"/>
  <c r="F356" i="1" s="1"/>
  <c r="E344" i="1"/>
  <c r="G344" i="1" s="1"/>
  <c r="E332" i="1"/>
  <c r="G332" i="1" s="1"/>
  <c r="E320" i="1"/>
  <c r="E308" i="1"/>
  <c r="F308" i="1" s="1"/>
  <c r="E296" i="1"/>
  <c r="G296" i="1" s="1"/>
  <c r="E284" i="1"/>
  <c r="G284" i="1" s="1"/>
  <c r="E272" i="1"/>
  <c r="G272" i="1" s="1"/>
  <c r="E260" i="1"/>
  <c r="F260" i="1" s="1"/>
  <c r="E248" i="1"/>
  <c r="G248" i="1" s="1"/>
  <c r="E236" i="1"/>
  <c r="F236" i="1" s="1"/>
  <c r="E224" i="1"/>
  <c r="G224" i="1" s="1"/>
  <c r="E212" i="1"/>
  <c r="G212" i="1" s="1"/>
  <c r="E200" i="1"/>
  <c r="F200" i="1" s="1"/>
  <c r="E188" i="1"/>
  <c r="F188" i="1" s="1"/>
  <c r="E176" i="1"/>
  <c r="E164" i="1"/>
  <c r="G164" i="1" s="1"/>
  <c r="E152" i="1"/>
  <c r="F152" i="1" s="1"/>
  <c r="E140" i="1"/>
  <c r="F140" i="1" s="1"/>
  <c r="E128" i="1"/>
  <c r="G128" i="1" s="1"/>
  <c r="E116" i="1"/>
  <c r="G116" i="1" s="1"/>
  <c r="E104" i="1"/>
  <c r="F104" i="1" s="1"/>
  <c r="E80" i="1"/>
  <c r="G80" i="1" s="1"/>
  <c r="E68" i="1"/>
  <c r="F68" i="1" s="1"/>
  <c r="E56" i="1"/>
  <c r="G56" i="1" s="1"/>
  <c r="E44" i="1"/>
  <c r="G44" i="1" s="1"/>
  <c r="E32" i="1"/>
  <c r="F32" i="1" s="1"/>
  <c r="E20" i="1"/>
  <c r="F20" i="1" s="1"/>
  <c r="E8" i="1"/>
  <c r="F8" i="1" s="1"/>
  <c r="E2" i="1"/>
  <c r="F2" i="1" s="1"/>
  <c r="E403" i="1"/>
  <c r="G403" i="1" s="1"/>
  <c r="E391" i="1"/>
  <c r="F391" i="1" s="1"/>
  <c r="E379" i="1"/>
  <c r="G379" i="1" s="1"/>
  <c r="E367" i="1"/>
  <c r="G367" i="1" s="1"/>
  <c r="E355" i="1"/>
  <c r="G355" i="1" s="1"/>
  <c r="E343" i="1"/>
  <c r="G343" i="1" s="1"/>
  <c r="E331" i="1"/>
  <c r="F331" i="1" s="1"/>
  <c r="E319" i="1"/>
  <c r="G319" i="1" s="1"/>
  <c r="E307" i="1"/>
  <c r="E295" i="1"/>
  <c r="G295" i="1" s="1"/>
  <c r="E283" i="1"/>
  <c r="F283" i="1" s="1"/>
  <c r="E271" i="1"/>
  <c r="F271" i="1" s="1"/>
  <c r="E259" i="1"/>
  <c r="F259" i="1" s="1"/>
  <c r="E247" i="1"/>
  <c r="G247" i="1" s="1"/>
  <c r="E235" i="1"/>
  <c r="F235" i="1" s="1"/>
  <c r="E223" i="1"/>
  <c r="G223" i="1" s="1"/>
  <c r="E211" i="1"/>
  <c r="F211" i="1" s="1"/>
  <c r="E199" i="1"/>
  <c r="G199" i="1" s="1"/>
  <c r="E187" i="1"/>
  <c r="G187" i="1" s="1"/>
  <c r="E175" i="1"/>
  <c r="G175" i="1" s="1"/>
  <c r="E163" i="1"/>
  <c r="E151" i="1"/>
  <c r="G151" i="1" s="1"/>
  <c r="E139" i="1"/>
  <c r="G139" i="1" s="1"/>
  <c r="E127" i="1"/>
  <c r="F127" i="1" s="1"/>
  <c r="E115" i="1"/>
  <c r="F115" i="1" s="1"/>
  <c r="E103" i="1"/>
  <c r="G103" i="1" s="1"/>
  <c r="E79" i="1"/>
  <c r="F79" i="1" s="1"/>
  <c r="E67" i="1"/>
  <c r="G67" i="1" s="1"/>
  <c r="E55" i="1"/>
  <c r="G55" i="1" s="1"/>
  <c r="E43" i="1"/>
  <c r="F43" i="1" s="1"/>
  <c r="E31" i="1"/>
  <c r="G31" i="1" s="1"/>
  <c r="E19" i="1"/>
  <c r="E7" i="1"/>
  <c r="G7" i="1" s="1"/>
  <c r="E413" i="1"/>
  <c r="G413" i="1" s="1"/>
  <c r="E401" i="1"/>
  <c r="F401" i="1" s="1"/>
  <c r="E389" i="1"/>
  <c r="G389" i="1" s="1"/>
  <c r="E377" i="1"/>
  <c r="G377" i="1" s="1"/>
  <c r="E365" i="1"/>
  <c r="G365" i="1" s="1"/>
  <c r="E353" i="1"/>
  <c r="G353" i="1" s="1"/>
  <c r="E341" i="1"/>
  <c r="G341" i="1" s="1"/>
  <c r="E329" i="1"/>
  <c r="F329" i="1" s="1"/>
  <c r="E317" i="1"/>
  <c r="G317" i="1" s="1"/>
  <c r="E305" i="1"/>
  <c r="G305" i="1" s="1"/>
  <c r="E293" i="1"/>
  <c r="E281" i="1"/>
  <c r="G281" i="1" s="1"/>
  <c r="E269" i="1"/>
  <c r="F269" i="1" s="1"/>
  <c r="E257" i="1"/>
  <c r="G257" i="1" s="1"/>
  <c r="E245" i="1"/>
  <c r="F245" i="1" s="1"/>
  <c r="E233" i="1"/>
  <c r="G233" i="1" s="1"/>
  <c r="E221" i="1"/>
  <c r="G221" i="1" s="1"/>
  <c r="E209" i="1"/>
  <c r="G209" i="1" s="1"/>
  <c r="E197" i="1"/>
  <c r="G197" i="1" s="1"/>
  <c r="E185" i="1"/>
  <c r="G185" i="1" s="1"/>
  <c r="E173" i="1"/>
  <c r="F173" i="1" s="1"/>
  <c r="E161" i="1"/>
  <c r="G161" i="1" s="1"/>
  <c r="E149" i="1"/>
  <c r="E137" i="1"/>
  <c r="G137" i="1" s="1"/>
  <c r="E125" i="1"/>
  <c r="F125" i="1" s="1"/>
  <c r="E113" i="1"/>
  <c r="F113" i="1" s="1"/>
  <c r="E101" i="1"/>
  <c r="F101" i="1" s="1"/>
  <c r="E77" i="1"/>
  <c r="F77" i="1" s="1"/>
  <c r="E65" i="1"/>
  <c r="F65" i="1" s="1"/>
  <c r="E53" i="1"/>
  <c r="F53" i="1" s="1"/>
  <c r="E41" i="1"/>
  <c r="G41" i="1" s="1"/>
  <c r="E29" i="1"/>
  <c r="G29" i="1" s="1"/>
  <c r="E17" i="1"/>
  <c r="F17" i="1" s="1"/>
  <c r="E412" i="1"/>
  <c r="E400" i="1"/>
  <c r="F400" i="1" s="1"/>
  <c r="E388" i="1"/>
  <c r="G388" i="1" s="1"/>
  <c r="E376" i="1"/>
  <c r="G376" i="1" s="1"/>
  <c r="E364" i="1"/>
  <c r="G364" i="1" s="1"/>
  <c r="E352" i="1"/>
  <c r="G352" i="1" s="1"/>
  <c r="E340" i="1"/>
  <c r="G340" i="1" s="1"/>
  <c r="E328" i="1"/>
  <c r="G328" i="1" s="1"/>
  <c r="E316" i="1"/>
  <c r="F316" i="1" s="1"/>
  <c r="E304" i="1"/>
  <c r="G304" i="1" s="1"/>
  <c r="E292" i="1"/>
  <c r="G292" i="1" s="1"/>
  <c r="E280" i="1"/>
  <c r="F280" i="1" s="1"/>
  <c r="E268" i="1"/>
  <c r="E256" i="1"/>
  <c r="G256" i="1" s="1"/>
  <c r="E244" i="1"/>
  <c r="G244" i="1" s="1"/>
  <c r="E232" i="1"/>
  <c r="F232" i="1" s="1"/>
  <c r="E220" i="1"/>
  <c r="F220" i="1" s="1"/>
  <c r="E208" i="1"/>
  <c r="F208" i="1" s="1"/>
  <c r="E196" i="1"/>
  <c r="F196" i="1" s="1"/>
  <c r="E184" i="1"/>
  <c r="G184" i="1" s="1"/>
  <c r="E172" i="1"/>
  <c r="G172" i="1" s="1"/>
  <c r="E160" i="1"/>
  <c r="G160" i="1" s="1"/>
  <c r="E148" i="1"/>
  <c r="G148" i="1" s="1"/>
  <c r="E136" i="1"/>
  <c r="G136" i="1" s="1"/>
  <c r="E124" i="1"/>
  <c r="E112" i="1"/>
  <c r="F112" i="1" s="1"/>
  <c r="E100" i="1"/>
  <c r="F100" i="1" s="1"/>
  <c r="E76" i="1"/>
  <c r="G76" i="1" s="1"/>
  <c r="E64" i="1"/>
  <c r="F64" i="1" s="1"/>
  <c r="E52" i="1"/>
  <c r="G52" i="1" s="1"/>
  <c r="E40" i="1"/>
  <c r="G40" i="1" s="1"/>
  <c r="E28" i="1"/>
  <c r="G28" i="1" s="1"/>
  <c r="E16" i="1"/>
  <c r="F16" i="1" s="1"/>
  <c r="E4" i="1"/>
  <c r="F4" i="1" s="1"/>
  <c r="E411" i="1"/>
  <c r="F411" i="1" s="1"/>
  <c r="E399" i="1"/>
  <c r="E387" i="1"/>
  <c r="F387" i="1" s="1"/>
  <c r="E375" i="1"/>
  <c r="F375" i="1" s="1"/>
  <c r="E363" i="1"/>
  <c r="F363" i="1" s="1"/>
  <c r="E351" i="1"/>
  <c r="F351" i="1" s="1"/>
  <c r="E339" i="1"/>
  <c r="F339" i="1" s="1"/>
  <c r="E327" i="1"/>
  <c r="F327" i="1" s="1"/>
  <c r="E315" i="1"/>
  <c r="G315" i="1" s="1"/>
  <c r="E303" i="1"/>
  <c r="F303" i="1" s="1"/>
  <c r="E291" i="1"/>
  <c r="G291" i="1" s="1"/>
  <c r="E279" i="1"/>
  <c r="G279" i="1" s="1"/>
  <c r="E267" i="1"/>
  <c r="F267" i="1" s="1"/>
  <c r="E255" i="1"/>
  <c r="E243" i="1"/>
  <c r="F243" i="1" s="1"/>
  <c r="E231" i="1"/>
  <c r="G231" i="1" s="1"/>
  <c r="E219" i="1"/>
  <c r="F219" i="1" s="1"/>
  <c r="E207" i="1"/>
  <c r="G207" i="1" s="1"/>
  <c r="E195" i="1"/>
  <c r="F195" i="1" s="1"/>
  <c r="E183" i="1"/>
  <c r="G183" i="1" s="1"/>
  <c r="E171" i="1"/>
  <c r="G171" i="1" s="1"/>
  <c r="E159" i="1"/>
  <c r="F159" i="1" s="1"/>
  <c r="E147" i="1"/>
  <c r="G147" i="1" s="1"/>
  <c r="E135" i="1"/>
  <c r="G135" i="1" s="1"/>
  <c r="E123" i="1"/>
  <c r="G123" i="1" s="1"/>
  <c r="E111" i="1"/>
  <c r="E99" i="1"/>
  <c r="G99" i="1" s="1"/>
  <c r="E87" i="1"/>
  <c r="F87" i="1" s="1"/>
  <c r="E75" i="1"/>
  <c r="G75" i="1" s="1"/>
  <c r="E63" i="1"/>
  <c r="G63" i="1" s="1"/>
  <c r="E51" i="1"/>
  <c r="G51" i="1" s="1"/>
  <c r="E27" i="1"/>
  <c r="G27" i="1" s="1"/>
  <c r="E15" i="1"/>
  <c r="G15" i="1" s="1"/>
  <c r="F41" i="1" l="1"/>
  <c r="F348" i="1"/>
  <c r="G338" i="1"/>
  <c r="G39" i="1"/>
  <c r="G30" i="1"/>
  <c r="G314" i="1"/>
  <c r="G71" i="1"/>
  <c r="F346" i="1"/>
  <c r="F279" i="1"/>
  <c r="G206" i="1"/>
  <c r="F56" i="1"/>
  <c r="F130" i="1"/>
  <c r="G313" i="1"/>
  <c r="G66" i="1"/>
  <c r="F215" i="1"/>
  <c r="F393" i="1"/>
  <c r="G96" i="1"/>
  <c r="G78" i="1"/>
  <c r="F382" i="1"/>
  <c r="F317" i="1"/>
  <c r="G237" i="1"/>
  <c r="G242" i="1"/>
  <c r="F306" i="1"/>
  <c r="F278" i="1"/>
  <c r="F281" i="1"/>
  <c r="G167" i="1"/>
  <c r="G383" i="1"/>
  <c r="G326" i="1"/>
  <c r="F343" i="1"/>
  <c r="G409" i="1"/>
  <c r="G47" i="1"/>
  <c r="G86" i="1"/>
  <c r="F354" i="1"/>
  <c r="G60" i="1"/>
  <c r="F121" i="1"/>
  <c r="G25" i="1"/>
  <c r="F265" i="1"/>
  <c r="F275" i="1"/>
  <c r="F49" i="1"/>
  <c r="G366" i="1"/>
  <c r="G102" i="1"/>
  <c r="G273" i="1"/>
  <c r="F199" i="1"/>
  <c r="G126" i="1"/>
  <c r="G381" i="1"/>
  <c r="G347" i="1"/>
  <c r="F344" i="1"/>
  <c r="F108" i="1"/>
  <c r="G169" i="1"/>
  <c r="G356" i="1"/>
  <c r="F298" i="1"/>
  <c r="F261" i="1"/>
  <c r="G240" i="1"/>
  <c r="F301" i="1"/>
  <c r="G374" i="1"/>
  <c r="G34" i="1"/>
  <c r="F410" i="1"/>
  <c r="F285" i="1"/>
  <c r="G114" i="1"/>
  <c r="F98" i="1"/>
  <c r="G90" i="1"/>
  <c r="F405" i="1"/>
  <c r="F406" i="1"/>
  <c r="G252" i="1"/>
  <c r="G238" i="1"/>
  <c r="G105" i="1"/>
  <c r="G270" i="1"/>
  <c r="G308" i="1"/>
  <c r="F135" i="1"/>
  <c r="F7" i="1"/>
  <c r="F175" i="1"/>
  <c r="F55" i="1"/>
  <c r="G14" i="1"/>
  <c r="G329" i="1"/>
  <c r="G249" i="1"/>
  <c r="G400" i="1"/>
  <c r="F204" i="1"/>
  <c r="G235" i="1"/>
  <c r="F297" i="1"/>
  <c r="F345" i="1"/>
  <c r="F22" i="1"/>
  <c r="G311" i="1"/>
  <c r="G288" i="1"/>
  <c r="F295" i="1"/>
  <c r="G201" i="1"/>
  <c r="G322" i="1"/>
  <c r="F258" i="1"/>
  <c r="F256" i="1"/>
  <c r="G283" i="1"/>
  <c r="G243" i="1"/>
  <c r="F99" i="1"/>
  <c r="F371" i="1"/>
  <c r="G112" i="1"/>
  <c r="G16" i="1"/>
  <c r="F291" i="1"/>
  <c r="F122" i="1"/>
  <c r="G100" i="1"/>
  <c r="G387" i="1"/>
  <c r="F178" i="1"/>
  <c r="G113" i="1"/>
  <c r="G392" i="1"/>
  <c r="G397" i="1"/>
  <c r="F367" i="1"/>
  <c r="G61" i="1"/>
  <c r="G269" i="1"/>
  <c r="F31" i="1"/>
  <c r="G152" i="1"/>
  <c r="F247" i="1"/>
  <c r="G101" i="1"/>
  <c r="F203" i="1"/>
  <c r="F137" i="1"/>
  <c r="G91" i="1"/>
  <c r="F289" i="1"/>
  <c r="G141" i="1"/>
  <c r="G20" i="1"/>
  <c r="F164" i="1"/>
  <c r="F116" i="1"/>
  <c r="F253" i="1"/>
  <c r="G150" i="1"/>
  <c r="F239" i="1"/>
  <c r="G222" i="1"/>
  <c r="F231" i="1"/>
  <c r="G318" i="1"/>
  <c r="G394" i="1"/>
  <c r="F202" i="1"/>
  <c r="F151" i="1"/>
  <c r="F286" i="1"/>
  <c r="F57" i="1"/>
  <c r="F310" i="1"/>
  <c r="F160" i="1"/>
  <c r="G339" i="1"/>
  <c r="G363" i="1"/>
  <c r="F103" i="1"/>
  <c r="F274" i="1"/>
  <c r="G8" i="1"/>
  <c r="G361" i="1"/>
  <c r="G32" i="1"/>
  <c r="G299" i="1"/>
  <c r="F244" i="1"/>
  <c r="G391" i="1"/>
  <c r="G3" i="1"/>
  <c r="G375" i="1"/>
  <c r="G125" i="1"/>
  <c r="F336" i="1"/>
  <c r="F294" i="1"/>
  <c r="G228" i="1"/>
  <c r="F262" i="1"/>
  <c r="G17" i="1"/>
  <c r="G64" i="1"/>
  <c r="G73" i="1"/>
  <c r="G68" i="1"/>
  <c r="F389" i="1"/>
  <c r="F212" i="1"/>
  <c r="F131" i="1"/>
  <c r="F12" i="1"/>
  <c r="F234" i="1"/>
  <c r="G300" i="1"/>
  <c r="F324" i="1"/>
  <c r="F35" i="1"/>
  <c r="G189" i="1"/>
  <c r="G309" i="1"/>
  <c r="F304" i="1"/>
  <c r="F404" i="1"/>
  <c r="F341" i="1"/>
  <c r="F95" i="1"/>
  <c r="F36" i="1"/>
  <c r="F62" i="1"/>
  <c r="F395" i="1"/>
  <c r="F134" i="1"/>
  <c r="F218" i="1"/>
  <c r="F153" i="1"/>
  <c r="G109" i="1"/>
  <c r="G115" i="1"/>
  <c r="F377" i="1"/>
  <c r="F27" i="1"/>
  <c r="F190" i="1"/>
  <c r="F11" i="1"/>
  <c r="F82" i="1"/>
  <c r="F353" i="1"/>
  <c r="F349" i="1"/>
  <c r="G245" i="1"/>
  <c r="F80" i="1"/>
  <c r="F342" i="1"/>
  <c r="G386" i="1"/>
  <c r="F217" i="1"/>
  <c r="G208" i="1"/>
  <c r="G132" i="1"/>
  <c r="F266" i="1"/>
  <c r="G144" i="1"/>
  <c r="G156" i="1"/>
  <c r="F359" i="1"/>
  <c r="F365" i="1"/>
  <c r="G155" i="1"/>
  <c r="G166" i="1"/>
  <c r="G260" i="1"/>
  <c r="F142" i="1"/>
  <c r="G335" i="1"/>
  <c r="G45" i="1"/>
  <c r="G192" i="1"/>
  <c r="F107" i="1"/>
  <c r="G276" i="1"/>
  <c r="G118" i="1"/>
  <c r="F233" i="1"/>
  <c r="G373" i="1"/>
  <c r="G104" i="1"/>
  <c r="F180" i="1"/>
  <c r="F92" i="1"/>
  <c r="G87" i="1"/>
  <c r="G396" i="1"/>
  <c r="G154" i="1"/>
  <c r="F352" i="1"/>
  <c r="F413" i="1"/>
  <c r="G59" i="1"/>
  <c r="F147" i="1"/>
  <c r="G333" i="1"/>
  <c r="G220" i="1"/>
  <c r="G140" i="1"/>
  <c r="G408" i="1"/>
  <c r="G230" i="1"/>
  <c r="G227" i="1"/>
  <c r="F51" i="1"/>
  <c r="G53" i="1"/>
  <c r="G138" i="1"/>
  <c r="F388" i="1"/>
  <c r="F171" i="1"/>
  <c r="G174" i="1"/>
  <c r="G232" i="1"/>
  <c r="G127" i="1"/>
  <c r="G369" i="1"/>
  <c r="G195" i="1"/>
  <c r="G401" i="1"/>
  <c r="G77" i="1"/>
  <c r="F89" i="1"/>
  <c r="F248" i="1"/>
  <c r="F246" i="1"/>
  <c r="F210" i="1"/>
  <c r="F263" i="1"/>
  <c r="G42" i="1"/>
  <c r="F229" i="1"/>
  <c r="G186" i="1"/>
  <c r="G205" i="1"/>
  <c r="G241" i="1"/>
  <c r="F146" i="1"/>
  <c r="F255" i="1"/>
  <c r="G255" i="1"/>
  <c r="F124" i="1"/>
  <c r="G124" i="1"/>
  <c r="F268" i="1"/>
  <c r="G268" i="1"/>
  <c r="F412" i="1"/>
  <c r="G412" i="1"/>
  <c r="G149" i="1"/>
  <c r="F149" i="1"/>
  <c r="F19" i="1"/>
  <c r="G19" i="1"/>
  <c r="F163" i="1"/>
  <c r="G163" i="1"/>
  <c r="G307" i="1"/>
  <c r="F307" i="1"/>
  <c r="F176" i="1"/>
  <c r="G176" i="1"/>
  <c r="G320" i="1"/>
  <c r="F320" i="1"/>
  <c r="F69" i="1"/>
  <c r="G69" i="1"/>
  <c r="G72" i="1"/>
  <c r="F72" i="1"/>
  <c r="G360" i="1"/>
  <c r="F360" i="1"/>
  <c r="G133" i="1"/>
  <c r="F133" i="1"/>
  <c r="F277" i="1"/>
  <c r="G277" i="1"/>
  <c r="G13" i="1"/>
  <c r="F13" i="1"/>
  <c r="F390" i="1"/>
  <c r="G390" i="1"/>
  <c r="F119" i="1"/>
  <c r="G119" i="1"/>
  <c r="G334" i="1"/>
  <c r="F334" i="1"/>
  <c r="G407" i="1"/>
  <c r="F407" i="1"/>
  <c r="F50" i="1"/>
  <c r="G50" i="1"/>
  <c r="G213" i="1"/>
  <c r="F111" i="1"/>
  <c r="G111" i="1"/>
  <c r="F216" i="1"/>
  <c r="F399" i="1"/>
  <c r="G399" i="1"/>
  <c r="F293" i="1"/>
  <c r="G293" i="1"/>
  <c r="G168" i="1"/>
  <c r="G188" i="1"/>
  <c r="F254" i="1"/>
  <c r="F58" i="1"/>
  <c r="G173" i="1"/>
  <c r="F403" i="1"/>
  <c r="F312" i="1"/>
  <c r="F272" i="1"/>
  <c r="G358" i="1"/>
  <c r="F29" i="1"/>
  <c r="F330" i="1"/>
  <c r="G177" i="1"/>
  <c r="G81" i="1"/>
  <c r="F6" i="1"/>
  <c r="F139" i="1"/>
  <c r="F319" i="1"/>
  <c r="F284" i="1"/>
  <c r="G4" i="1"/>
  <c r="F292" i="1"/>
  <c r="F161" i="1"/>
  <c r="F378" i="1"/>
  <c r="G83" i="1"/>
  <c r="F183" i="1"/>
  <c r="F21" i="1"/>
  <c r="G194" i="1"/>
  <c r="F70" i="1"/>
  <c r="F185" i="1"/>
  <c r="F225" i="1"/>
  <c r="G402" i="1"/>
  <c r="F88" i="1"/>
  <c r="G251" i="1"/>
  <c r="G162" i="1"/>
  <c r="F128" i="1"/>
  <c r="F385" i="1"/>
  <c r="F33" i="1"/>
  <c r="G2" i="1"/>
  <c r="G384" i="1"/>
  <c r="G18" i="1"/>
  <c r="G43" i="1"/>
  <c r="G46" i="1"/>
  <c r="G331" i="1"/>
  <c r="F296" i="1"/>
  <c r="F145" i="1"/>
  <c r="F340" i="1"/>
  <c r="F85" i="1"/>
  <c r="F290" i="1"/>
  <c r="G24" i="1"/>
  <c r="F315" i="1"/>
  <c r="G327" i="1"/>
  <c r="F44" i="1"/>
  <c r="G372" i="1"/>
  <c r="F63" i="1"/>
  <c r="G226" i="1"/>
  <c r="G370" i="1"/>
  <c r="F93" i="1"/>
  <c r="G48" i="1"/>
  <c r="F321" i="1"/>
  <c r="G157" i="1"/>
  <c r="F257" i="1"/>
  <c r="F97" i="1"/>
  <c r="G302" i="1"/>
  <c r="F207" i="1"/>
  <c r="F187" i="1"/>
  <c r="G267" i="1"/>
  <c r="F38" i="1"/>
  <c r="F75" i="1"/>
  <c r="G84" i="1"/>
  <c r="F332" i="1"/>
  <c r="G280" i="1"/>
  <c r="F282" i="1"/>
  <c r="F136" i="1"/>
  <c r="F364" i="1"/>
  <c r="F110" i="1"/>
  <c r="G351" i="1"/>
  <c r="G271" i="1"/>
  <c r="G170" i="1"/>
  <c r="F379" i="1"/>
  <c r="F148" i="1"/>
  <c r="F376" i="1"/>
  <c r="G26" i="1"/>
  <c r="F328" i="1"/>
  <c r="F305" i="1"/>
  <c r="F165" i="1"/>
  <c r="G259" i="1"/>
  <c r="G411" i="1"/>
  <c r="G219" i="1"/>
  <c r="F76" i="1"/>
  <c r="G200" i="1"/>
  <c r="G179" i="1"/>
  <c r="F182" i="1"/>
  <c r="F94" i="1"/>
  <c r="F123" i="1"/>
  <c r="F23" i="1"/>
  <c r="G37" i="1"/>
  <c r="F209" i="1"/>
  <c r="G74" i="1"/>
  <c r="G211" i="1"/>
  <c r="G264" i="1"/>
  <c r="G143" i="1"/>
  <c r="G414" i="1"/>
  <c r="F380" i="1"/>
  <c r="F172" i="1"/>
  <c r="F362" i="1"/>
  <c r="F158" i="1"/>
  <c r="F197" i="1"/>
  <c r="F221" i="1"/>
  <c r="G316" i="1"/>
  <c r="F191" i="1"/>
  <c r="F368" i="1"/>
  <c r="F325" i="1"/>
  <c r="F184" i="1"/>
  <c r="F287" i="1"/>
  <c r="F52" i="1"/>
  <c r="F15" i="1"/>
  <c r="F337" i="1"/>
  <c r="F398" i="1"/>
  <c r="G54" i="1"/>
  <c r="F350" i="1"/>
  <c r="F224" i="1"/>
  <c r="G5" i="1"/>
  <c r="G196" i="1"/>
  <c r="F67" i="1"/>
  <c r="G10" i="1"/>
  <c r="F181" i="1"/>
  <c r="F40" i="1"/>
  <c r="F9" i="1"/>
  <c r="G65" i="1"/>
  <c r="G214" i="1"/>
  <c r="F223" i="1"/>
  <c r="F355" i="1"/>
  <c r="G117" i="1"/>
  <c r="G79" i="1"/>
  <c r="G193" i="1"/>
  <c r="F198" i="1"/>
  <c r="G236" i="1"/>
  <c r="G129" i="1"/>
  <c r="F28" i="1"/>
  <c r="F323" i="1"/>
  <c r="F357" i="1"/>
  <c r="G106" i="1"/>
  <c r="G159" i="1"/>
  <c r="G303" i="1"/>
  <c r="G120" i="1"/>
  <c r="G250" i="1"/>
</calcChain>
</file>

<file path=xl/sharedStrings.xml><?xml version="1.0" encoding="utf-8"?>
<sst xmlns="http://schemas.openxmlformats.org/spreadsheetml/2006/main" count="593" uniqueCount="270">
  <si>
    <t>00188939000121</t>
  </si>
  <si>
    <t>00188939000202</t>
  </si>
  <si>
    <t>01795629000138</t>
  </si>
  <si>
    <t>02859607000157</t>
  </si>
  <si>
    <t>02859607000319</t>
  </si>
  <si>
    <t>02859607000408</t>
  </si>
  <si>
    <t>02859607000580</t>
  </si>
  <si>
    <t>04278732000107</t>
  </si>
  <si>
    <t>04803784000147</t>
  </si>
  <si>
    <t>05865389000151</t>
  </si>
  <si>
    <t>05990628000103</t>
  </si>
  <si>
    <t>07182466000102</t>
  </si>
  <si>
    <t>07322719000600</t>
  </si>
  <si>
    <t>07322719000783</t>
  </si>
  <si>
    <t>07322719000864</t>
  </si>
  <si>
    <t>07523425000124</t>
  </si>
  <si>
    <t>09165311000185</t>
  </si>
  <si>
    <t>10359335000154</t>
  </si>
  <si>
    <t>11635974000168</t>
  </si>
  <si>
    <t>11635974000249</t>
  </si>
  <si>
    <t>11635974000320</t>
  </si>
  <si>
    <t>11954970000142</t>
  </si>
  <si>
    <t>14058693000188</t>
  </si>
  <si>
    <t>14147528000100</t>
  </si>
  <si>
    <t>14456095000167</t>
  </si>
  <si>
    <t>19039166000140</t>
  </si>
  <si>
    <t>21909642000188</t>
  </si>
  <si>
    <t>44647314000156</t>
  </si>
  <si>
    <t>44647314000237</t>
  </si>
  <si>
    <t>44647314000318</t>
  </si>
  <si>
    <t>44647314000407</t>
  </si>
  <si>
    <t>44647314000580</t>
  </si>
  <si>
    <t>44647314000660</t>
  </si>
  <si>
    <t>58030177000110</t>
  </si>
  <si>
    <t>72085756000191</t>
  </si>
  <si>
    <t>72085756000272</t>
  </si>
  <si>
    <t>77884559000156</t>
  </si>
  <si>
    <t>77884559000237</t>
  </si>
  <si>
    <t>77884559000407</t>
  </si>
  <si>
    <t>77884559000580</t>
  </si>
  <si>
    <t>77884559000660</t>
  </si>
  <si>
    <t>77884559000741</t>
  </si>
  <si>
    <t>77884559000822</t>
  </si>
  <si>
    <t>77884559000903</t>
  </si>
  <si>
    <t>77884559001047</t>
  </si>
  <si>
    <t>77884559001128</t>
  </si>
  <si>
    <t>77884559001390</t>
  </si>
  <si>
    <t>77884559001470</t>
  </si>
  <si>
    <t>77884559001551</t>
  </si>
  <si>
    <t>77884559001713</t>
  </si>
  <si>
    <t>77884559001802</t>
  </si>
  <si>
    <t>77884559002019</t>
  </si>
  <si>
    <t>77884559002108</t>
  </si>
  <si>
    <t>77884559002280</t>
  </si>
  <si>
    <t>77884559002361</t>
  </si>
  <si>
    <t>77884559002442</t>
  </si>
  <si>
    <t>77884559002523</t>
  </si>
  <si>
    <t>77884559002604</t>
  </si>
  <si>
    <t>77884559002795</t>
  </si>
  <si>
    <t>77884559002876</t>
  </si>
  <si>
    <t>78069739000309</t>
  </si>
  <si>
    <t>80213705000711</t>
  </si>
  <si>
    <t>80267339000198</t>
  </si>
  <si>
    <t>84847763000162</t>
  </si>
  <si>
    <t>84932979000126</t>
  </si>
  <si>
    <t>84932979000207</t>
  </si>
  <si>
    <t>84932979000398</t>
  </si>
  <si>
    <t>84932979000479</t>
  </si>
  <si>
    <t>84932979000550</t>
  </si>
  <si>
    <t>84932979000630</t>
  </si>
  <si>
    <t>84932979000800</t>
  </si>
  <si>
    <t>84932979001017</t>
  </si>
  <si>
    <t>84932979001106</t>
  </si>
  <si>
    <t>84932979001289</t>
  </si>
  <si>
    <t>84932979001360</t>
  </si>
  <si>
    <t>84932979001440</t>
  </si>
  <si>
    <t>84932979001521</t>
  </si>
  <si>
    <t>84932979001874</t>
  </si>
  <si>
    <t>84932979001955</t>
  </si>
  <si>
    <t>84932979002170</t>
  </si>
  <si>
    <t>84932979002412</t>
  </si>
  <si>
    <t>95391744000190</t>
  </si>
  <si>
    <t>00.188.939/0001-21</t>
  </si>
  <si>
    <t>84.932.979/0023-31</t>
  </si>
  <si>
    <t>84932979002331</t>
  </si>
  <si>
    <t>84932979002331 - HIPERFARMA PALMITAL 02</t>
  </si>
  <si>
    <t>BANDEIRA</t>
  </si>
  <si>
    <t>9712 FCIA UNIÃO STA TEREZINHA</t>
  </si>
  <si>
    <t>9712 FCIA RIO</t>
  </si>
  <si>
    <t>9712 FARMASSIM</t>
  </si>
  <si>
    <t>9712 FERNANDO HIPERFARMA</t>
  </si>
  <si>
    <t>NÃO DISPONÍVEL</t>
  </si>
  <si>
    <t>9712 LUCAS GONTARZ</t>
  </si>
  <si>
    <t>9712 RODOCENTRO</t>
  </si>
  <si>
    <t>9712 FCIA HEROOS</t>
  </si>
  <si>
    <t>9712 FARMA&amp;FARMA</t>
  </si>
  <si>
    <t>9712 BONA</t>
  </si>
  <si>
    <t>9712 TRAJANO</t>
  </si>
  <si>
    <t>9712 DAL POZZO</t>
  </si>
  <si>
    <t>84.932.979/0022-50</t>
  </si>
  <si>
    <t>84932979002250</t>
  </si>
  <si>
    <t>84932979002250 - HIPERFARMA MARQUINHOS</t>
  </si>
  <si>
    <t>CNPJ</t>
  </si>
  <si>
    <t>ATENDIDO</t>
  </si>
  <si>
    <t>00.188.939/0002-02</t>
  </si>
  <si>
    <t>01.795.629/0001-38</t>
  </si>
  <si>
    <t>02.859.607/0001-57</t>
  </si>
  <si>
    <t>02.859.607/0003-19</t>
  </si>
  <si>
    <t>02.859.607/0004-08</t>
  </si>
  <si>
    <t>02.859.607/0005-80</t>
  </si>
  <si>
    <t>04.278.732/0001-07</t>
  </si>
  <si>
    <t>04.803.784/0001-47</t>
  </si>
  <si>
    <t>05.865.389/0001-51</t>
  </si>
  <si>
    <t>05.990.628/0001-03</t>
  </si>
  <si>
    <t>07.182.466/0001-02</t>
  </si>
  <si>
    <t>07.322.719/0006-00</t>
  </si>
  <si>
    <t>07.322.719/0007-83</t>
  </si>
  <si>
    <t>07.322.719/0008-64</t>
  </si>
  <si>
    <t>07.523.425/0001-24</t>
  </si>
  <si>
    <t>09.165.311/0001-85</t>
  </si>
  <si>
    <t>10.359.335/0001-54</t>
  </si>
  <si>
    <t>11.635.974/0001-68</t>
  </si>
  <si>
    <t>11.635.974/0002-49</t>
  </si>
  <si>
    <t>11.635.974/0003-20</t>
  </si>
  <si>
    <t>11.954.970/0001-42</t>
  </si>
  <si>
    <t>14.058.693/0001-88</t>
  </si>
  <si>
    <t>14.147.528/0001-00</t>
  </si>
  <si>
    <t>14.456.095/0001-67</t>
  </si>
  <si>
    <t>19.039.166/0001-40</t>
  </si>
  <si>
    <t>21.909.642/0001-88</t>
  </si>
  <si>
    <t>44.647.314/0001-56</t>
  </si>
  <si>
    <t>44.647.314/0002-37</t>
  </si>
  <si>
    <t>44.647.314/0003-18</t>
  </si>
  <si>
    <t>44.647.314/0004-07</t>
  </si>
  <si>
    <t>44.647.314/0005-80</t>
  </si>
  <si>
    <t>44.647.314/0006-60</t>
  </si>
  <si>
    <t>58.030.177/0001-10</t>
  </si>
  <si>
    <t>72.085.756/0001-91</t>
  </si>
  <si>
    <t>72.085.756/0002-72</t>
  </si>
  <si>
    <t>77.884.559/0001-56</t>
  </si>
  <si>
    <t>77.884.559/0002-37</t>
  </si>
  <si>
    <t>77.884.559/0004-07</t>
  </si>
  <si>
    <t>77.884.559/0005-80</t>
  </si>
  <si>
    <t>77.884.559/0006-60</t>
  </si>
  <si>
    <t>77.884.559/0007-41</t>
  </si>
  <si>
    <t>77.884.559/0008-22</t>
  </si>
  <si>
    <t>77.884.559/0009-03</t>
  </si>
  <si>
    <t>77.884.559/0010-47</t>
  </si>
  <si>
    <t>77.884.559/0011-28</t>
  </si>
  <si>
    <t>77.884.559/0013-90</t>
  </si>
  <si>
    <t>77.884.559/0014-70</t>
  </si>
  <si>
    <t>77.884.559/0015-51</t>
  </si>
  <si>
    <t>77.884.559/0017-13</t>
  </si>
  <si>
    <t>77.884.559/0018-02</t>
  </si>
  <si>
    <t>77.884.559/0020-19</t>
  </si>
  <si>
    <t>77.884.559/0021-08</t>
  </si>
  <si>
    <t>77.884.559/0022-80</t>
  </si>
  <si>
    <t>77.884.559/0023-61</t>
  </si>
  <si>
    <t>77.884.559/0024-42</t>
  </si>
  <si>
    <t>77.884.559/0025-23</t>
  </si>
  <si>
    <t>77.884.559/0026-04</t>
  </si>
  <si>
    <t>77.884.559/0027-95</t>
  </si>
  <si>
    <t>77.884.559/0028-76</t>
  </si>
  <si>
    <t>78.069.739/0003-09</t>
  </si>
  <si>
    <t>80.213.705/0007-11</t>
  </si>
  <si>
    <t>80.267.339/0001-98</t>
  </si>
  <si>
    <t>84.847.763/0001-62</t>
  </si>
  <si>
    <t>84.932.979/0001-26</t>
  </si>
  <si>
    <t>84.932.979/0002-07</t>
  </si>
  <si>
    <t>84.932.979/0003-98</t>
  </si>
  <si>
    <t>84.932.979/0004-79</t>
  </si>
  <si>
    <t>84.932.979/0005-50</t>
  </si>
  <si>
    <t>84.932.979/0006-30</t>
  </si>
  <si>
    <t>84.932.979/0008-00</t>
  </si>
  <si>
    <t>84.932.979/0010-17</t>
  </si>
  <si>
    <t>84.932.979/0011-06</t>
  </si>
  <si>
    <t>84.932.979/0012-89</t>
  </si>
  <si>
    <t>84.932.979/0013-60</t>
  </si>
  <si>
    <t>84.932.979/0014-40</t>
  </si>
  <si>
    <t>84.932.979/0015-21</t>
  </si>
  <si>
    <t>84.932.979/0018-74</t>
  </si>
  <si>
    <t>84.932.979/0019-55</t>
  </si>
  <si>
    <t>84.932.979/0021-70</t>
  </si>
  <si>
    <t>84.932.979/0024-12</t>
  </si>
  <si>
    <t>95.391.744/0001-90</t>
  </si>
  <si>
    <t>00188939000121 - CARLOS ALBERTO JUNG E CIA LTDA - FCIA UNIÃO - ITAÚ - PORTO UNIÃO</t>
  </si>
  <si>
    <t>00188939000202 - FARMACIA SANTA TERESINHA - PORTO UNIÃO</t>
  </si>
  <si>
    <t>01795629000138 - FCIA RIO MATRIZ</t>
  </si>
  <si>
    <t>02859607000157 - FCIA FARMASSIM</t>
  </si>
  <si>
    <t>02859607000319 - FARMÁCIA FARMASIM OZÓRIO</t>
  </si>
  <si>
    <t>02859607000408 - FARMACIA FARMASSIM</t>
  </si>
  <si>
    <t>02859607000580 - FARMACIA FARMASSIM GUAMIRANGA</t>
  </si>
  <si>
    <t>04278732000107 - F J POHL E CIA 2 - HIPERFARMA - UNIÃO DA VITÓRIA</t>
  </si>
  <si>
    <t>04803784000147 - FARMACIA PONTA FARMA</t>
  </si>
  <si>
    <t>05865389000151 - Farmassim Ivai</t>
  </si>
  <si>
    <t>05990628000103 - FCIA SAO LUCAS</t>
  </si>
  <si>
    <t>07182466000102 - FCIA FARMACENTER</t>
  </si>
  <si>
    <t>07322719000600 - RODOCENTRO FILIAL 6 - UNIÃO DA VITÓRIA</t>
  </si>
  <si>
    <t>07322719000783 - RODOCENTRO FILIAL  7 PORTO UNIÃO</t>
  </si>
  <si>
    <t>07322719000864 - R PLUS COMERCIAL VAREJISTA LTDA - filial 8 - PORTO UNIÃO</t>
  </si>
  <si>
    <t>07523425000124 - FCIA FARMAFONE</t>
  </si>
  <si>
    <t>09165311000185 - VIANTE E VIANTE FILIAL</t>
  </si>
  <si>
    <t>10359335000154 - HIPERFARMA DEGRAF CHAPADA</t>
  </si>
  <si>
    <t>11635974000168 - FARMACIA HEROOS</t>
  </si>
  <si>
    <t>11635974000249 - Farmacia heroos Call Vendas</t>
  </si>
  <si>
    <t>11635974000320 - FARMACIA HERROS FILIAL 2</t>
  </si>
  <si>
    <t>11954970000142 - FARMACIA SÃO LUCAS</t>
  </si>
  <si>
    <t>14058693000188 - HED FARMA</t>
  </si>
  <si>
    <t>14147528000100 - FERNANDO J S POHL E CIA LTDA - HIPERFARMA - UNIÃO DA VITÓRIA</t>
  </si>
  <si>
    <t>14456095000167 - HIPERFARMA IVAI</t>
  </si>
  <si>
    <t>19039166000140 - Hiperfarma Irati - filial 3</t>
  </si>
  <si>
    <t>21909642000188 - ACFARMA 00046 - MARTINS E ANDRADE</t>
  </si>
  <si>
    <t>44647314000156 - FARMACIA PITANGA LTDA</t>
  </si>
  <si>
    <t>44647314000237 - FARMACIA PITANGA LTDA</t>
  </si>
  <si>
    <t>44647314000318 - FARMACIA PITANGA LTDA</t>
  </si>
  <si>
    <t>44647314000407 - FARMACIA PITANGA LTDA</t>
  </si>
  <si>
    <t>44647314000580 - FARMACIA PITANGA LTDA</t>
  </si>
  <si>
    <t>44647314000660 - FARMACIA PITANGA LTDA</t>
  </si>
  <si>
    <t>58030177000110 - PB FARMA LTDA</t>
  </si>
  <si>
    <t>72085756000191 - FARMACIA FARMASSIM LTDA</t>
  </si>
  <si>
    <t>72085756000272 - FARMACIA FARMASSIM FILIAL 3</t>
  </si>
  <si>
    <t>77884559000156 - FCIA TRAJANO</t>
  </si>
  <si>
    <t>77884559000237 - FCIA TRAJANO</t>
  </si>
  <si>
    <t>77884559000407 - FCIA TRAJANO</t>
  </si>
  <si>
    <t>77884559000580 - FCIA TRAJANO</t>
  </si>
  <si>
    <t>77884559000660 - FCIA TRAJANO</t>
  </si>
  <si>
    <t>77884559000741 - FCIA TRAJANO</t>
  </si>
  <si>
    <t>77884559000822 - FCIA TRAJANO</t>
  </si>
  <si>
    <t>77884559000903 - FCIA TRAJANO</t>
  </si>
  <si>
    <t>77884559001047 - FCIA TRAJANO</t>
  </si>
  <si>
    <t>77884559001128 - FCIA TRAJANO</t>
  </si>
  <si>
    <t>77884559001390 - FCIA TRAJANO</t>
  </si>
  <si>
    <t>77884559001470 - FCIA TRAJANO</t>
  </si>
  <si>
    <t>77884559001551 - FCIA TRAJANO</t>
  </si>
  <si>
    <t>77884559001713 - TRAJANO &amp; CIA LTDA</t>
  </si>
  <si>
    <t>77884559001802 - FCIA TRAJANO PATO BRANCO</t>
  </si>
  <si>
    <t>77884559002019 - FCIA TRAJANO</t>
  </si>
  <si>
    <t>77884559002108 - FCIA TRAJANO</t>
  </si>
  <si>
    <t>77884559002280 - FCIA TRAJANO 18</t>
  </si>
  <si>
    <t>77884559002361 - TRAJANO FL 19</t>
  </si>
  <si>
    <t>77884559002442 - TRAJANO FILIAL 20</t>
  </si>
  <si>
    <t>77884559002523 - FARMÁCIAS TRAJANO</t>
  </si>
  <si>
    <t>77884559002604 - TRAJANO FILIAL 21</t>
  </si>
  <si>
    <t>77884559002795 - Trajano filial 23 Irati</t>
  </si>
  <si>
    <t>77884559002876 - TRAJANO PONTA GROSSA</t>
  </si>
  <si>
    <t>78069739000309 - SUPERMERCADO UNIMAX</t>
  </si>
  <si>
    <t>80213705000711 - COMERCIAL DE SECOS E MOLHADOS DAL POZZO</t>
  </si>
  <si>
    <t>80267339000198 - HIPERFARMA MARGRAF</t>
  </si>
  <si>
    <t>84847763000162 - DROGAMAIS SABARA</t>
  </si>
  <si>
    <t>84932979000126 - HIPERFARMA SANTA MARIA DO OESTE MATRIZ 01</t>
  </si>
  <si>
    <t>84932979000207 - ULTRA POPULAR FARMACAS</t>
  </si>
  <si>
    <t>84932979000398 - HIPERFARMA PITANGA 01</t>
  </si>
  <si>
    <t>84932979000479 - HIPERFARMA PALMITAL</t>
  </si>
  <si>
    <t>84932979000550 - HIPERFARMA MANOEL RIBAS</t>
  </si>
  <si>
    <t>84932979000630 - HIPERFARMA TURVO</t>
  </si>
  <si>
    <t>84932979000800 - HIPERFARMA PITANGA 02</t>
  </si>
  <si>
    <t>84932979001017 - HIPERFARMA CANDIDO DE ABREU</t>
  </si>
  <si>
    <t>84932979001106 - HIPERFARMA IVAIPORA</t>
  </si>
  <si>
    <t>84932979001289 - Hiperfarma faxinal</t>
  </si>
  <si>
    <t>84932979001360 - ULTRA POPULAR FARMARCAS</t>
  </si>
  <si>
    <t>84932979001440 - HIPERFARMA GUARAPUAVA SAO CRISTOVAO</t>
  </si>
  <si>
    <t>84932979001521 - ULTRA POPULAR - FARMARCAS</t>
  </si>
  <si>
    <t>84932979001874 - HIPERFARMA GUARAPUAVA</t>
  </si>
  <si>
    <t>84932979001955 - HIPERFARMA NOVA TEBAS</t>
  </si>
  <si>
    <t>84932979002170 - HIPERFARMA SMO 02</t>
  </si>
  <si>
    <t>84932979002412 - BONA FARMA LTDA</t>
  </si>
  <si>
    <t>95391744000190 - DELGRIFARMA MEDICAMENTOS E PERFUMARIA LTDA</t>
  </si>
  <si>
    <t>CNPJ SEM PONTO</t>
  </si>
  <si>
    <t>PDV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</si>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</sst>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\”\ \“00\”\.\”000\″\.\”000\″/\”0000\-00"/>
    <numFmt numFmtId="165" formatCode="0000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10" fontId="0" fillId="0" borderId="0" xfId="3" applyNumberFormat="1" applyFont="1"/>
    <xf numFmtId="165" fontId="0" fillId="0" borderId="0" xfId="1" applyNumberFormat="1" applyFont="1"/>
    <xf numFmtId="49" fontId="0" fillId="2" borderId="0" xfId="0" applyNumberFormat="1" applyFill="1" applyBorder="1"/>
    <xf numFmtId="164" fontId="0" fillId="0" borderId="0" xfId="1" applyNumberFormat="1" applyFont="1" applyBorder="1"/>
    <xf numFmtId="0" fontId="0" fillId="0" borderId="0" xfId="0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w1\Desktop\Novo%20Relat&#243;rio\DADOS%20DO%20PBI.xlsx" TargetMode="External"/><Relationship Id="rId1" Type="http://schemas.openxmlformats.org/officeDocument/2006/relationships/externalLinkPath" Target="DADOS%20DO%20PB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w1\Desktop\Novo%20Relat&#243;rio\971207LIBBS\RELAT&#211;RIO%20PLK.xls" TargetMode="External"/><Relationship Id="rId1" Type="http://schemas.openxmlformats.org/officeDocument/2006/relationships/externalLinkPath" Target="RELAT&#211;RIO%20PL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</sheetNames>
    <sheetDataSet>
      <sheetData sheetId="0">
        <row r="1">
          <cell r="A1" t="str">
            <v>PDV</v>
          </cell>
          <cell r="B1" t="str">
            <v>Cota</v>
          </cell>
          <cell r="C1" t="str">
            <v>Atendido</v>
          </cell>
          <cell r="D1" t="str">
            <v>Desvio</v>
          </cell>
          <cell r="E1" t="str">
            <v>% Cobertura</v>
          </cell>
          <cell r="F1" t="str">
            <v>Faturado</v>
          </cell>
          <cell r="G1" t="str">
            <v>MDTR</v>
          </cell>
          <cell r="H1" t="str">
            <v>Descol. Abs.</v>
          </cell>
          <cell r="I1" t="str">
            <v>% Descolamento</v>
          </cell>
          <cell r="J1" t="str">
            <v>% Desconto (PLK)</v>
          </cell>
        </row>
        <row r="2">
          <cell r="A2" t="str">
            <v>00188939000121 - CARLOS ALBERTO JUNG E CIA LTDA - FCIA UNIÃO - ITAÚ - PORTO UNIÃO</v>
          </cell>
          <cell r="B2">
            <v>2372.3000000000002</v>
          </cell>
          <cell r="F2">
            <v>224.05369999999999</v>
          </cell>
          <cell r="H2">
            <v>0</v>
          </cell>
          <cell r="J2">
            <v>3.5000000000000031E-2</v>
          </cell>
        </row>
        <row r="3">
          <cell r="A3" t="str">
            <v>00188939000202 - FARMACIA SANTA TERESINHA - PORTO UNIÃO</v>
          </cell>
          <cell r="B3">
            <v>3024.83</v>
          </cell>
          <cell r="F3">
            <v>839.18180000000007</v>
          </cell>
          <cell r="G3">
            <v>601.95000000000005</v>
          </cell>
          <cell r="H3">
            <v>0</v>
          </cell>
          <cell r="I3">
            <v>0</v>
          </cell>
          <cell r="J3">
            <v>3.2163723805459621E-2</v>
          </cell>
        </row>
        <row r="4">
          <cell r="A4" t="str">
            <v>01795629000138 - FCIA RIO MATRIZ</v>
          </cell>
          <cell r="B4">
            <v>8002.57</v>
          </cell>
          <cell r="F4">
            <v>4626.487799999999</v>
          </cell>
          <cell r="G4">
            <v>762.54</v>
          </cell>
          <cell r="H4">
            <v>0</v>
          </cell>
          <cell r="I4">
            <v>0</v>
          </cell>
          <cell r="J4">
            <v>4.8012518982184726E-2</v>
          </cell>
        </row>
        <row r="5">
          <cell r="A5" t="str">
            <v>02859607000157 - FCIA FARMASSIM</v>
          </cell>
          <cell r="B5">
            <v>6113.08</v>
          </cell>
          <cell r="F5">
            <v>2874.9382500000002</v>
          </cell>
          <cell r="G5">
            <v>586.77</v>
          </cell>
          <cell r="H5">
            <v>0</v>
          </cell>
          <cell r="I5">
            <v>0</v>
          </cell>
          <cell r="J5">
            <v>3.4918813948492056E-2</v>
          </cell>
        </row>
        <row r="6">
          <cell r="A6" t="str">
            <v>02859607000319 - FARMÁCIA FARMASIM OZÓRIO</v>
          </cell>
          <cell r="B6">
            <v>1691.8</v>
          </cell>
          <cell r="F6">
            <v>178.93995000000001</v>
          </cell>
          <cell r="H6">
            <v>0</v>
          </cell>
          <cell r="J6">
            <v>3.5000000000000031E-2</v>
          </cell>
        </row>
        <row r="7">
          <cell r="A7" t="str">
            <v>02859607000408 - FARMACIA FARMASSIM</v>
          </cell>
          <cell r="B7">
            <v>1312.62</v>
          </cell>
          <cell r="F7">
            <v>99.57835</v>
          </cell>
          <cell r="H7">
            <v>0</v>
          </cell>
          <cell r="J7">
            <v>3.499999999999992E-2</v>
          </cell>
        </row>
        <row r="8">
          <cell r="A8" t="str">
            <v>02859607000580 - FARMACIA FARMASSIM GUAMIRANGA</v>
          </cell>
          <cell r="B8">
            <v>3055.97</v>
          </cell>
          <cell r="F8">
            <v>578.88419999999996</v>
          </cell>
          <cell r="H8">
            <v>0</v>
          </cell>
          <cell r="J8">
            <v>3.5000000000000031E-2</v>
          </cell>
        </row>
        <row r="9">
          <cell r="A9" t="str">
            <v>04278732000107 - F J POHL E CIA 2 - HIPERFARMA - UNIÃO DA VITÓRIA</v>
          </cell>
          <cell r="B9">
            <v>1112.45</v>
          </cell>
          <cell r="F9">
            <v>216.81620000000001</v>
          </cell>
          <cell r="H9">
            <v>0</v>
          </cell>
          <cell r="J9">
            <v>3.5000000000000031E-2</v>
          </cell>
        </row>
        <row r="10">
          <cell r="A10" t="str">
            <v>04803784000147 - FARMACIA PONTA FARMA</v>
          </cell>
          <cell r="B10">
            <v>2823.47</v>
          </cell>
          <cell r="F10">
            <v>202.68860000000001</v>
          </cell>
          <cell r="G10">
            <v>279.11</v>
          </cell>
          <cell r="H10">
            <v>76.421400000000006</v>
          </cell>
          <cell r="I10">
            <v>0.27380387660778904</v>
          </cell>
          <cell r="J10">
            <v>3.5000000000000031E-2</v>
          </cell>
        </row>
        <row r="11">
          <cell r="A11" t="str">
            <v>05865389000151 - Farmassim Ivai</v>
          </cell>
          <cell r="B11">
            <v>3962.57</v>
          </cell>
          <cell r="F11">
            <v>993.39030000000002</v>
          </cell>
          <cell r="G11">
            <v>193.45</v>
          </cell>
          <cell r="H11">
            <v>0</v>
          </cell>
          <cell r="I11">
            <v>0</v>
          </cell>
          <cell r="J11">
            <v>3.5000000000000031E-2</v>
          </cell>
        </row>
        <row r="12">
          <cell r="A12" t="str">
            <v>05990628000103 - FCIA SAO LUCAS</v>
          </cell>
          <cell r="B12">
            <v>8875.2099999999991</v>
          </cell>
          <cell r="F12">
            <v>1790.2520999999999</v>
          </cell>
          <cell r="G12">
            <v>875.32999999999993</v>
          </cell>
          <cell r="H12">
            <v>0</v>
          </cell>
          <cell r="I12">
            <v>0</v>
          </cell>
          <cell r="J12">
            <v>3.4081805527079512E-2</v>
          </cell>
        </row>
        <row r="13">
          <cell r="A13" t="str">
            <v>07182466000102 - FCIA FARMACENTER</v>
          </cell>
          <cell r="B13">
            <v>4441.33</v>
          </cell>
          <cell r="F13">
            <v>318.53684999999996</v>
          </cell>
          <cell r="H13">
            <v>0</v>
          </cell>
          <cell r="J13">
            <v>3.5000000000000253E-2</v>
          </cell>
        </row>
        <row r="14">
          <cell r="A14" t="str">
            <v>07322719000600 - RODOCENTRO FILIAL 6 - UNIÃO DA VITÓRIA</v>
          </cell>
          <cell r="B14">
            <v>3940.5</v>
          </cell>
          <cell r="F14">
            <v>1221.7190860000001</v>
          </cell>
          <cell r="H14">
            <v>0</v>
          </cell>
          <cell r="J14">
            <v>3.6088645006548514E-2</v>
          </cell>
        </row>
        <row r="15">
          <cell r="A15" t="str">
            <v>07322719000783 - RODOCENTRO FILIAL  7 PORTO UNIÃO</v>
          </cell>
          <cell r="B15">
            <v>2563.6</v>
          </cell>
          <cell r="F15">
            <v>869.73136199999999</v>
          </cell>
          <cell r="H15">
            <v>0</v>
          </cell>
          <cell r="J15">
            <v>4.5970600236935777E-2</v>
          </cell>
        </row>
        <row r="16">
          <cell r="A16" t="str">
            <v>07322719000864 - R PLUS COMERCIAL VAREJISTA LTDA - filial 8 - PORTO UNIÃO</v>
          </cell>
          <cell r="B16">
            <v>23559.16</v>
          </cell>
          <cell r="F16">
            <v>3255.2520229999996</v>
          </cell>
          <cell r="H16">
            <v>0</v>
          </cell>
          <cell r="J16">
            <v>6.5514552156326955E-2</v>
          </cell>
        </row>
        <row r="17">
          <cell r="A17" t="str">
            <v>07523425000124 - FCIA FARMAFONE</v>
          </cell>
          <cell r="B17">
            <v>10869.3</v>
          </cell>
          <cell r="F17">
            <v>4018.8670339999999</v>
          </cell>
          <cell r="G17">
            <v>2418.85</v>
          </cell>
          <cell r="H17">
            <v>0</v>
          </cell>
          <cell r="I17">
            <v>0</v>
          </cell>
          <cell r="J17">
            <v>4.2848867051857864E-2</v>
          </cell>
        </row>
        <row r="18">
          <cell r="A18" t="str">
            <v>09165311000185 - VIANTE E VIANTE FILIAL</v>
          </cell>
          <cell r="B18">
            <v>5021.54</v>
          </cell>
          <cell r="F18">
            <v>3268.4454500000002</v>
          </cell>
          <cell r="H18">
            <v>0</v>
          </cell>
          <cell r="J18">
            <v>6.641717866762642E-2</v>
          </cell>
        </row>
        <row r="19">
          <cell r="A19" t="str">
            <v>10359335000154 - HIPERFARMA DEGRAF CHAPADA</v>
          </cell>
          <cell r="B19">
            <v>4034.22</v>
          </cell>
          <cell r="F19">
            <v>96.065749999999994</v>
          </cell>
          <cell r="H19">
            <v>0</v>
          </cell>
          <cell r="J19">
            <v>3.5000000000000031E-2</v>
          </cell>
        </row>
        <row r="20">
          <cell r="A20" t="str">
            <v>11635974000168 - FARMACIA HEROOS</v>
          </cell>
          <cell r="B20">
            <v>7606.32</v>
          </cell>
          <cell r="F20">
            <v>89.725700000000003</v>
          </cell>
          <cell r="H20">
            <v>0</v>
          </cell>
          <cell r="J20">
            <v>3.5000000000000031E-2</v>
          </cell>
        </row>
        <row r="21">
          <cell r="A21" t="str">
            <v>11635974000249 - Farmacia heroos Call Vendas</v>
          </cell>
          <cell r="B21">
            <v>2679</v>
          </cell>
          <cell r="F21">
            <v>525.01790000000005</v>
          </cell>
          <cell r="H21">
            <v>0</v>
          </cell>
          <cell r="J21">
            <v>3.4999999999999809E-2</v>
          </cell>
        </row>
        <row r="22">
          <cell r="A22" t="str">
            <v>11635974000320 - FARMACIA HERROS FILIAL 2</v>
          </cell>
          <cell r="B22">
            <v>4163.63</v>
          </cell>
          <cell r="F22">
            <v>1150.9555</v>
          </cell>
          <cell r="H22">
            <v>0</v>
          </cell>
          <cell r="J22">
            <v>3.4999999999999809E-2</v>
          </cell>
        </row>
        <row r="23">
          <cell r="A23" t="str">
            <v>11954970000142 - FARMACIA SÃO LUCAS</v>
          </cell>
          <cell r="B23">
            <v>3394.9</v>
          </cell>
          <cell r="F23">
            <v>539.60169999999994</v>
          </cell>
          <cell r="G23">
            <v>313.58999999999997</v>
          </cell>
          <cell r="H23">
            <v>0</v>
          </cell>
          <cell r="I23">
            <v>0</v>
          </cell>
          <cell r="J23">
            <v>3.3283707764520609E-2</v>
          </cell>
        </row>
        <row r="24">
          <cell r="A24" t="str">
            <v>14058693000188 - HED FARMA</v>
          </cell>
          <cell r="B24">
            <v>14808.62</v>
          </cell>
          <cell r="F24">
            <v>1658.5317</v>
          </cell>
          <cell r="G24">
            <v>2038.91</v>
          </cell>
          <cell r="H24">
            <v>380.37830000000008</v>
          </cell>
          <cell r="I24">
            <v>0.18655963235258058</v>
          </cell>
          <cell r="J24">
            <v>3.3506582052761247E-2</v>
          </cell>
        </row>
        <row r="25">
          <cell r="A25" t="str">
            <v>14147528000100 - FERNANDO J S POHL E CIA LTDA - HIPERFARMA - UNIÃO DA VITÓRIA</v>
          </cell>
          <cell r="B25">
            <v>3505.93</v>
          </cell>
          <cell r="F25">
            <v>895.35595000000001</v>
          </cell>
          <cell r="H25">
            <v>0</v>
          </cell>
          <cell r="J25">
            <v>3.5000000000000031E-2</v>
          </cell>
        </row>
        <row r="26">
          <cell r="A26" t="str">
            <v>14456095000167 - HIPERFARMA IVAI</v>
          </cell>
          <cell r="B26">
            <v>4639.21</v>
          </cell>
          <cell r="F26">
            <v>261.40704999999997</v>
          </cell>
          <cell r="H26">
            <v>0</v>
          </cell>
          <cell r="J26">
            <v>8.0168021394137812E-2</v>
          </cell>
        </row>
        <row r="27">
          <cell r="A27" t="str">
            <v>19039166000140 - Hiperfarma Irati - filial 3</v>
          </cell>
          <cell r="B27">
            <v>4055.63</v>
          </cell>
          <cell r="H27">
            <v>0</v>
          </cell>
        </row>
        <row r="28">
          <cell r="A28" t="str">
            <v>21909642000188 - ACFARMA 00046 - MARTINS E ANDRADE</v>
          </cell>
          <cell r="B28">
            <v>5797.45</v>
          </cell>
          <cell r="F28">
            <v>2555.25245</v>
          </cell>
          <cell r="G28">
            <v>353.06</v>
          </cell>
          <cell r="H28">
            <v>0</v>
          </cell>
          <cell r="I28">
            <v>0</v>
          </cell>
          <cell r="J28">
            <v>3.5000000000000142E-2</v>
          </cell>
        </row>
        <row r="29">
          <cell r="A29" t="str">
            <v>44647314000156 - FARMACIA PITANGA LTDA</v>
          </cell>
          <cell r="B29">
            <v>14648.61</v>
          </cell>
          <cell r="F29">
            <v>5322.87835</v>
          </cell>
          <cell r="H29">
            <v>0</v>
          </cell>
          <cell r="J29">
            <v>3.3709592507674468E-2</v>
          </cell>
        </row>
        <row r="30">
          <cell r="A30" t="str">
            <v>44647314000237 - FARMACIA PITANGA LTDA</v>
          </cell>
          <cell r="B30">
            <v>3904.54</v>
          </cell>
          <cell r="F30">
            <v>3026.1279999999997</v>
          </cell>
          <cell r="H30">
            <v>0</v>
          </cell>
          <cell r="J30">
            <v>3.2332663946483042E-2</v>
          </cell>
        </row>
        <row r="31">
          <cell r="A31" t="str">
            <v>44647314000318 - FARMACIA PITANGA LTDA</v>
          </cell>
          <cell r="B31">
            <v>2299.81</v>
          </cell>
          <cell r="F31">
            <v>1223.58925</v>
          </cell>
          <cell r="H31">
            <v>0</v>
          </cell>
          <cell r="J31">
            <v>3.2850452515511885E-2</v>
          </cell>
        </row>
        <row r="32">
          <cell r="A32" t="str">
            <v>44647314000407 - FARMACIA PITANGA LTDA</v>
          </cell>
          <cell r="B32">
            <v>3167.67</v>
          </cell>
          <cell r="F32">
            <v>1589.6522</v>
          </cell>
          <cell r="H32">
            <v>0</v>
          </cell>
          <cell r="J32">
            <v>3.4608536170626314E-2</v>
          </cell>
        </row>
        <row r="33">
          <cell r="A33" t="str">
            <v>44647314000580 - FARMACIA PITANGA LTDA</v>
          </cell>
          <cell r="B33">
            <v>1622.13</v>
          </cell>
          <cell r="F33">
            <v>399.71265</v>
          </cell>
          <cell r="H33">
            <v>0</v>
          </cell>
          <cell r="J33">
            <v>3.5000000000000142E-2</v>
          </cell>
        </row>
        <row r="34">
          <cell r="A34" t="str">
            <v>44647314000660 - FARMACIA PITANGA LTDA</v>
          </cell>
          <cell r="B34">
            <v>791.33</v>
          </cell>
          <cell r="F34">
            <v>222.08725000000001</v>
          </cell>
          <cell r="H34">
            <v>0</v>
          </cell>
          <cell r="J34">
            <v>3.1666666666666621E-2</v>
          </cell>
        </row>
        <row r="35">
          <cell r="A35" t="str">
            <v>58030177000110 - PB FARMA LTDA</v>
          </cell>
          <cell r="B35">
            <v>2388.91</v>
          </cell>
          <cell r="F35">
            <v>319.41281700000002</v>
          </cell>
          <cell r="H35">
            <v>0</v>
          </cell>
          <cell r="J35">
            <v>3.6113172189027654E-2</v>
          </cell>
        </row>
        <row r="36">
          <cell r="A36" t="str">
            <v>72085756000191 - FARMACIA FARMASSIM LTDA</v>
          </cell>
          <cell r="B36">
            <v>1318.29</v>
          </cell>
          <cell r="F36">
            <v>115.67455000000001</v>
          </cell>
          <cell r="H36">
            <v>0</v>
          </cell>
          <cell r="J36">
            <v>3.499999999999992E-2</v>
          </cell>
        </row>
        <row r="37">
          <cell r="A37" t="str">
            <v>72085756000272 - FARMACIA FARMASSIM FILIAL 3</v>
          </cell>
          <cell r="B37">
            <v>1243.21</v>
          </cell>
          <cell r="F37">
            <v>32.356450000000002</v>
          </cell>
          <cell r="G37">
            <v>27.58</v>
          </cell>
          <cell r="H37">
            <v>0</v>
          </cell>
          <cell r="I37">
            <v>0</v>
          </cell>
          <cell r="J37">
            <v>3.499999999999992E-2</v>
          </cell>
        </row>
        <row r="38">
          <cell r="A38" t="str">
            <v>77884559000156 - FCIA TRAJANO</v>
          </cell>
          <cell r="B38">
            <v>22426.62</v>
          </cell>
          <cell r="F38">
            <v>5029.243105999999</v>
          </cell>
          <cell r="H38">
            <v>0</v>
          </cell>
          <cell r="J38">
            <v>5.1105900443575991E-2</v>
          </cell>
        </row>
        <row r="39">
          <cell r="A39" t="str">
            <v>77884559000237 - FCIA TRAJANO</v>
          </cell>
          <cell r="B39">
            <v>5808.8</v>
          </cell>
          <cell r="F39">
            <v>1217.3572039999999</v>
          </cell>
          <cell r="H39">
            <v>0</v>
          </cell>
          <cell r="J39">
            <v>5.4230084837937786E-2</v>
          </cell>
        </row>
        <row r="40">
          <cell r="A40" t="str">
            <v>77884559000407 - FCIA TRAJANO</v>
          </cell>
          <cell r="B40">
            <v>3980.36</v>
          </cell>
          <cell r="F40">
            <v>1123.655636</v>
          </cell>
          <cell r="H40">
            <v>0</v>
          </cell>
          <cell r="J40">
            <v>4.0897568220422342E-2</v>
          </cell>
        </row>
        <row r="41">
          <cell r="A41" t="str">
            <v>77884559000580 - FCIA TRAJANO</v>
          </cell>
          <cell r="B41">
            <v>2360.37</v>
          </cell>
          <cell r="F41">
            <v>1233.9460000000001</v>
          </cell>
          <cell r="H41">
            <v>0</v>
          </cell>
          <cell r="J41">
            <v>5.4128595081866515E-2</v>
          </cell>
        </row>
        <row r="42">
          <cell r="A42" t="str">
            <v>77884559000660 - FCIA TRAJANO</v>
          </cell>
          <cell r="B42">
            <v>1570.25</v>
          </cell>
          <cell r="F42">
            <v>740.71187699999996</v>
          </cell>
          <cell r="H42">
            <v>0</v>
          </cell>
          <cell r="J42">
            <v>6.1046969716176402E-2</v>
          </cell>
        </row>
        <row r="43">
          <cell r="A43" t="str">
            <v>77884559000741 - FCIA TRAJANO</v>
          </cell>
          <cell r="B43">
            <v>3814.03</v>
          </cell>
          <cell r="F43">
            <v>1375.004324</v>
          </cell>
          <cell r="H43">
            <v>0</v>
          </cell>
          <cell r="J43">
            <v>5.7874211871432824E-2</v>
          </cell>
        </row>
        <row r="44">
          <cell r="A44" t="str">
            <v>77884559000822 - FCIA TRAJANO</v>
          </cell>
          <cell r="B44">
            <v>10098.9</v>
          </cell>
          <cell r="F44">
            <v>3495.8005769999995</v>
          </cell>
          <cell r="G44">
            <v>147.38999999999999</v>
          </cell>
          <cell r="H44">
            <v>0</v>
          </cell>
          <cell r="I44">
            <v>0</v>
          </cell>
          <cell r="J44">
            <v>4.9180884344860232E-2</v>
          </cell>
        </row>
        <row r="45">
          <cell r="A45" t="str">
            <v>77884559000903 - FCIA TRAJANO</v>
          </cell>
          <cell r="B45">
            <v>3269.51</v>
          </cell>
          <cell r="F45">
            <v>1203.0272430000002</v>
          </cell>
          <cell r="H45">
            <v>0</v>
          </cell>
          <cell r="J45">
            <v>4.5867706961914778E-2</v>
          </cell>
        </row>
        <row r="46">
          <cell r="A46" t="str">
            <v>77884559001047 - FCIA TRAJANO</v>
          </cell>
          <cell r="B46">
            <v>7583.16</v>
          </cell>
          <cell r="F46">
            <v>1979.8794319999995</v>
          </cell>
          <cell r="H46">
            <v>0</v>
          </cell>
          <cell r="J46">
            <v>4.3864456152720832E-2</v>
          </cell>
        </row>
        <row r="47">
          <cell r="A47" t="str">
            <v>77884559001128 - FCIA TRAJANO</v>
          </cell>
          <cell r="B47">
            <v>1552.78</v>
          </cell>
          <cell r="F47">
            <v>164.50783999999999</v>
          </cell>
          <cell r="H47">
            <v>0</v>
          </cell>
          <cell r="J47">
            <v>5.1500000000000101E-2</v>
          </cell>
        </row>
        <row r="48">
          <cell r="A48" t="str">
            <v>77884559001390 - FCIA TRAJANO</v>
          </cell>
          <cell r="B48">
            <v>6401.37</v>
          </cell>
          <cell r="F48">
            <v>1114.0064589999999</v>
          </cell>
          <cell r="H48">
            <v>0</v>
          </cell>
          <cell r="J48">
            <v>5.3769645208143979E-2</v>
          </cell>
        </row>
        <row r="49">
          <cell r="A49" t="str">
            <v>77884559001470 - FCIA TRAJANO</v>
          </cell>
          <cell r="B49">
            <v>6197.6</v>
          </cell>
          <cell r="F49">
            <v>1218.605542</v>
          </cell>
          <cell r="H49">
            <v>0</v>
          </cell>
          <cell r="J49">
            <v>5.5593454438365053E-2</v>
          </cell>
        </row>
        <row r="50">
          <cell r="A50" t="str">
            <v>77884559001551 - FCIA TRAJANO</v>
          </cell>
          <cell r="B50">
            <v>1372.88</v>
          </cell>
          <cell r="F50">
            <v>411.10918500000002</v>
          </cell>
          <cell r="H50">
            <v>0</v>
          </cell>
          <cell r="J50">
            <v>4.6061850287729578E-2</v>
          </cell>
        </row>
        <row r="51">
          <cell r="A51" t="str">
            <v>77884559001713 - TRAJANO &amp; CIA LTDA</v>
          </cell>
          <cell r="B51">
            <v>4.7699999999999996</v>
          </cell>
          <cell r="F51">
            <v>384.10376599999995</v>
          </cell>
          <cell r="H51">
            <v>0</v>
          </cell>
          <cell r="J51">
            <v>3.7526896862784542E-2</v>
          </cell>
        </row>
        <row r="52">
          <cell r="A52" t="str">
            <v>77884559001802 - FCIA TRAJANO PATO BRANCO</v>
          </cell>
          <cell r="B52">
            <v>1095.1500000000001</v>
          </cell>
          <cell r="F52">
            <v>348.70177100000001</v>
          </cell>
          <cell r="H52">
            <v>0</v>
          </cell>
          <cell r="J52">
            <v>4.9884823301817316E-2</v>
          </cell>
        </row>
        <row r="53">
          <cell r="A53" t="str">
            <v>77884559002019 - FCIA TRAJANO</v>
          </cell>
          <cell r="B53">
            <v>3321.86</v>
          </cell>
          <cell r="F53">
            <v>639.43674800000008</v>
          </cell>
          <cell r="H53">
            <v>0</v>
          </cell>
          <cell r="J53">
            <v>4.1051052023814871E-2</v>
          </cell>
        </row>
        <row r="54">
          <cell r="A54" t="str">
            <v>77884559002108 - FCIA TRAJANO</v>
          </cell>
          <cell r="B54">
            <v>2419.8000000000002</v>
          </cell>
          <cell r="F54">
            <v>297.58533</v>
          </cell>
          <cell r="H54">
            <v>0</v>
          </cell>
          <cell r="J54">
            <v>3.5567377495462793E-2</v>
          </cell>
        </row>
        <row r="55">
          <cell r="A55" t="str">
            <v>77884559002280 - FCIA TRAJANO 18</v>
          </cell>
          <cell r="B55">
            <v>1984.28</v>
          </cell>
          <cell r="F55">
            <v>593.70029900000009</v>
          </cell>
          <cell r="H55">
            <v>0</v>
          </cell>
          <cell r="J55">
            <v>4.9425526362136929E-2</v>
          </cell>
        </row>
        <row r="56">
          <cell r="A56" t="str">
            <v>77884559002361 - TRAJANO FL 19</v>
          </cell>
          <cell r="B56">
            <v>2023.15</v>
          </cell>
          <cell r="F56">
            <v>560.29328599999997</v>
          </cell>
          <cell r="H56">
            <v>0</v>
          </cell>
          <cell r="J56">
            <v>9.6548872083460968E-2</v>
          </cell>
        </row>
        <row r="57">
          <cell r="A57" t="str">
            <v>77884559002442 - TRAJANO FILIAL 20</v>
          </cell>
          <cell r="B57">
            <v>2101.0500000000002</v>
          </cell>
          <cell r="F57">
            <v>177.678675</v>
          </cell>
          <cell r="H57">
            <v>0</v>
          </cell>
          <cell r="J57">
            <v>4.9846657754010759E-2</v>
          </cell>
        </row>
        <row r="58">
          <cell r="A58" t="str">
            <v>77884559002523 - FARMÁCIAS TRAJANO</v>
          </cell>
          <cell r="B58">
            <v>2323.44</v>
          </cell>
          <cell r="F58">
            <v>444.85922999999997</v>
          </cell>
          <cell r="H58">
            <v>0</v>
          </cell>
          <cell r="J58">
            <v>0.10007640644913329</v>
          </cell>
        </row>
        <row r="59">
          <cell r="A59" t="str">
            <v>77884559002604 - TRAJANO FILIAL 21</v>
          </cell>
          <cell r="B59">
            <v>596.88</v>
          </cell>
          <cell r="F59">
            <v>53.704070000000002</v>
          </cell>
          <cell r="H59">
            <v>0</v>
          </cell>
          <cell r="J59">
            <v>5.1499999999999879E-2</v>
          </cell>
        </row>
        <row r="60">
          <cell r="A60" t="str">
            <v>77884559002795 - Trajano filial 23 Irati</v>
          </cell>
          <cell r="B60">
            <v>1173.95</v>
          </cell>
          <cell r="F60">
            <v>402.45733200000001</v>
          </cell>
          <cell r="H60">
            <v>0</v>
          </cell>
          <cell r="J60">
            <v>4.2247133576069018E-2</v>
          </cell>
        </row>
        <row r="61">
          <cell r="A61" t="str">
            <v>77884559002876 - TRAJANO PONTA GROSSA</v>
          </cell>
          <cell r="B61">
            <v>862.37</v>
          </cell>
          <cell r="F61">
            <v>200.79728399999999</v>
          </cell>
          <cell r="H61">
            <v>0</v>
          </cell>
          <cell r="J61">
            <v>3.7497440322116882E-2</v>
          </cell>
        </row>
        <row r="62">
          <cell r="A62" t="str">
            <v>78069739000309 - SUPERMERCADO UNIMAX</v>
          </cell>
          <cell r="B62">
            <v>1618.35</v>
          </cell>
          <cell r="F62">
            <v>262.48</v>
          </cell>
          <cell r="H62">
            <v>0</v>
          </cell>
          <cell r="J62">
            <v>3.499999999999992E-2</v>
          </cell>
        </row>
        <row r="63">
          <cell r="A63" t="str">
            <v>80213705000711 - COMERCIAL DE SECOS E MOLHADOS DAL POZZO</v>
          </cell>
          <cell r="B63">
            <v>18533.84</v>
          </cell>
          <cell r="F63">
            <v>2934.3641000000002</v>
          </cell>
          <cell r="H63">
            <v>0</v>
          </cell>
          <cell r="J63">
            <v>0.10426805741252898</v>
          </cell>
        </row>
        <row r="64">
          <cell r="A64" t="str">
            <v>80267339000198 - HIPERFARMA MARGRAF</v>
          </cell>
          <cell r="B64">
            <v>4724.75</v>
          </cell>
          <cell r="F64">
            <v>1138.7289500000002</v>
          </cell>
          <cell r="G64">
            <v>557.58999999999992</v>
          </cell>
          <cell r="H64">
            <v>0</v>
          </cell>
          <cell r="I64">
            <v>0</v>
          </cell>
          <cell r="J64">
            <v>3.4999999999999698E-2</v>
          </cell>
        </row>
        <row r="65">
          <cell r="A65" t="str">
            <v>84847763000162 - DROGAMAIS SABARA</v>
          </cell>
          <cell r="B65">
            <v>1957.06</v>
          </cell>
          <cell r="F65">
            <v>545.76499999999999</v>
          </cell>
        </row>
        <row r="66">
          <cell r="A66" t="str">
            <v>84932979000126 - HIPERFARMA SANTA MARIA DO OESTE MATRIZ 01</v>
          </cell>
          <cell r="B66">
            <v>2674.33</v>
          </cell>
          <cell r="F66">
            <v>812.09688600000004</v>
          </cell>
        </row>
        <row r="67">
          <cell r="A67" t="str">
            <v>84932979000207 - ULTRA POPULAR FARMACAS</v>
          </cell>
          <cell r="B67">
            <v>3820.66</v>
          </cell>
          <cell r="F67">
            <v>1413.279655</v>
          </cell>
        </row>
        <row r="68">
          <cell r="A68" t="str">
            <v>84932979000398 - HIPERFARMA PITANGA 01</v>
          </cell>
          <cell r="B68">
            <v>3842.79</v>
          </cell>
          <cell r="F68">
            <v>583.45392500000003</v>
          </cell>
        </row>
        <row r="69">
          <cell r="A69" t="str">
            <v>84932979000479 - HIPERFARMA PALMITAL</v>
          </cell>
          <cell r="B69">
            <v>7694.37</v>
          </cell>
          <cell r="F69">
            <v>816.29820200000006</v>
          </cell>
        </row>
        <row r="70">
          <cell r="A70" t="str">
            <v>84932979000550 - HIPERFARMA MANOEL RIBAS</v>
          </cell>
          <cell r="B70">
            <v>11955.44</v>
          </cell>
          <cell r="F70">
            <v>1029.220313</v>
          </cell>
        </row>
        <row r="71">
          <cell r="A71" t="str">
            <v>84932979000630 - HIPERFARMA TURVO</v>
          </cell>
          <cell r="B71">
            <v>3068.69</v>
          </cell>
          <cell r="F71">
            <v>787.24679700000002</v>
          </cell>
        </row>
        <row r="72">
          <cell r="A72" t="str">
            <v>84932979000800 - HIPERFARMA PITANGA 02</v>
          </cell>
          <cell r="B72">
            <v>3937.01</v>
          </cell>
          <cell r="F72">
            <v>565.80890999999997</v>
          </cell>
        </row>
        <row r="73">
          <cell r="A73" t="str">
            <v>84932979001017 - HIPERFARMA CANDIDO DE ABREU</v>
          </cell>
          <cell r="B73">
            <v>4696.2700000000004</v>
          </cell>
          <cell r="F73">
            <v>1076.7179410000001</v>
          </cell>
        </row>
        <row r="74">
          <cell r="A74" t="str">
            <v>84932979001106 - HIPERFARMA IVAIPORA</v>
          </cell>
          <cell r="B74">
            <v>5458.9</v>
          </cell>
          <cell r="F74">
            <v>1307.2729980000001</v>
          </cell>
        </row>
        <row r="75">
          <cell r="A75" t="str">
            <v>84932979001289 - Hiperfarma faxinal</v>
          </cell>
          <cell r="B75">
            <v>4152.74</v>
          </cell>
          <cell r="F75">
            <v>531.08273600000007</v>
          </cell>
        </row>
        <row r="76">
          <cell r="A76" t="str">
            <v>84932979001360 - ULTRA POPULAR FARMARCAS</v>
          </cell>
          <cell r="B76">
            <v>4832.41</v>
          </cell>
          <cell r="F76">
            <v>666.02145299999995</v>
          </cell>
        </row>
        <row r="77">
          <cell r="A77" t="str">
            <v>84932979001440 - HIPERFARMA GUARAPUAVA SAO CRISTOVAO</v>
          </cell>
          <cell r="B77">
            <v>2099.16</v>
          </cell>
          <cell r="F77">
            <v>696.881843</v>
          </cell>
        </row>
        <row r="78">
          <cell r="A78" t="str">
            <v>84932979001521 - ULTRA POPULAR - FARMARCAS</v>
          </cell>
          <cell r="B78">
            <v>7550.03</v>
          </cell>
          <cell r="F78">
            <v>177.34226999999998</v>
          </cell>
        </row>
        <row r="79">
          <cell r="A79" t="str">
            <v>84932979001874 - HIPERFARMA GUARAPUAVA</v>
          </cell>
          <cell r="B79">
            <v>3821</v>
          </cell>
          <cell r="F79">
            <v>735.91362500000002</v>
          </cell>
        </row>
        <row r="80">
          <cell r="A80" t="str">
            <v>84932979001955 - HIPERFARMA NOVA TEBAS</v>
          </cell>
          <cell r="B80">
            <v>1318.65</v>
          </cell>
          <cell r="F80">
            <v>209.00302500000001</v>
          </cell>
        </row>
        <row r="81">
          <cell r="A81" t="str">
            <v>84932979002170 - HIPERFARMA SMO 02</v>
          </cell>
          <cell r="B81">
            <v>745.26</v>
          </cell>
          <cell r="F81">
            <v>188.55231499999999</v>
          </cell>
        </row>
        <row r="82">
          <cell r="A82" t="str">
            <v>95391744000190 - FARMACIA PITANGA LTDA</v>
          </cell>
          <cell r="B82">
            <v>4527.72</v>
          </cell>
          <cell r="F82">
            <v>1925.5465000000002</v>
          </cell>
        </row>
        <row r="83">
          <cell r="A83" t="str">
            <v>Total</v>
          </cell>
          <cell r="B83">
            <v>376184.47</v>
          </cell>
          <cell r="F83">
            <v>88414.417931999982</v>
          </cell>
        </row>
        <row r="85">
          <cell r="A85" t="str">
            <v>Filtros aplicados:
nom_TipoValor é VALOR
nom_TipoValorCota_VendasIndiretas é Revisada
sts_AnoAnteriorAtual é Atual
nom_MesAno é ABR/25
GRV é 97
GDV é 9712
carteira é 971207
sts_AnoAnteriorAtual é Anterior, Atual ou 2024
nom_LinhaProduto não é HEMATOLOGIA, ONCOLOGIA, REUMATOLOGIA, VACINAS ou TRANSPLANTES
carteira não está em branco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ATÓRIO PLK"/>
    </sheetNames>
    <sheetDataSet>
      <sheetData sheetId="0">
        <row r="3">
          <cell r="I3" t="str">
            <v>RESPONDIDO (R$)</v>
          </cell>
        </row>
        <row r="4">
          <cell r="I4">
            <v>112396.43</v>
          </cell>
        </row>
        <row r="7">
          <cell r="I7" t="str">
            <v>RESPONDIDO (R$)</v>
          </cell>
        </row>
        <row r="8">
          <cell r="I8">
            <v>112396.43</v>
          </cell>
        </row>
        <row r="11">
          <cell r="I11" t="str">
            <v>RESPONDIDO (R$)</v>
          </cell>
        </row>
        <row r="12">
          <cell r="B12" t="str">
            <v>00.188.939/0001-21</v>
          </cell>
          <cell r="I12">
            <v>224.05</v>
          </cell>
        </row>
        <row r="13">
          <cell r="B13" t="str">
            <v>00.188.939/0002-02</v>
          </cell>
          <cell r="I13">
            <v>561.58000000000004</v>
          </cell>
        </row>
        <row r="14">
          <cell r="B14" t="str">
            <v>01.795.629/0001-38</v>
          </cell>
          <cell r="I14">
            <v>7180.44</v>
          </cell>
        </row>
        <row r="15">
          <cell r="B15" t="str">
            <v>02.859.607/0001-57</v>
          </cell>
          <cell r="I15">
            <v>3321.45</v>
          </cell>
        </row>
        <row r="16">
          <cell r="B16" t="str">
            <v>02.859.607/0003-19</v>
          </cell>
          <cell r="I16">
            <v>178.94</v>
          </cell>
        </row>
        <row r="17">
          <cell r="B17" t="str">
            <v>02.859.607/0004-08</v>
          </cell>
          <cell r="I17">
            <v>99.58</v>
          </cell>
        </row>
        <row r="18">
          <cell r="B18" t="str">
            <v>02.859.607/0005-80</v>
          </cell>
          <cell r="I18">
            <v>932.87</v>
          </cell>
        </row>
        <row r="19">
          <cell r="B19" t="str">
            <v>04.278.732/0001-07</v>
          </cell>
          <cell r="I19">
            <v>270.94</v>
          </cell>
        </row>
        <row r="20">
          <cell r="B20" t="str">
            <v>04.803.784/0001-47</v>
          </cell>
          <cell r="I20">
            <v>539.14</v>
          </cell>
        </row>
        <row r="21">
          <cell r="B21" t="str">
            <v>05.865.389/0001-51</v>
          </cell>
          <cell r="I21">
            <v>1377.29</v>
          </cell>
        </row>
        <row r="22">
          <cell r="B22" t="str">
            <v>05.990.628/0001-03</v>
          </cell>
          <cell r="I22">
            <v>1909.69</v>
          </cell>
        </row>
        <row r="23">
          <cell r="B23" t="str">
            <v>07.182.466/0001-02</v>
          </cell>
          <cell r="I23">
            <v>841.08</v>
          </cell>
        </row>
        <row r="24">
          <cell r="B24" t="str">
            <v>07.322.719/0006-00</v>
          </cell>
          <cell r="I24">
            <v>1221.72</v>
          </cell>
        </row>
        <row r="25">
          <cell r="B25" t="str">
            <v>07.322.719/0007-83</v>
          </cell>
          <cell r="I25">
            <v>869.73</v>
          </cell>
        </row>
        <row r="26">
          <cell r="B26" t="str">
            <v>07.322.719/0008-64</v>
          </cell>
          <cell r="I26">
            <v>3255.25</v>
          </cell>
        </row>
        <row r="27">
          <cell r="B27" t="str">
            <v>07.523.425/0001-24</v>
          </cell>
          <cell r="I27">
            <v>2970.53</v>
          </cell>
        </row>
        <row r="28">
          <cell r="B28" t="str">
            <v>09.165.311/0001-85</v>
          </cell>
          <cell r="I28">
            <v>3268.45</v>
          </cell>
        </row>
        <row r="29">
          <cell r="B29" t="str">
            <v>10.359.335/0001-54</v>
          </cell>
          <cell r="I29">
            <v>463.3</v>
          </cell>
        </row>
        <row r="30">
          <cell r="B30" t="str">
            <v>11.635.974/0001-68</v>
          </cell>
          <cell r="I30">
            <v>89.73</v>
          </cell>
        </row>
        <row r="31">
          <cell r="B31" t="str">
            <v>11.635.974/0002-49</v>
          </cell>
          <cell r="I31">
            <v>918.25</v>
          </cell>
        </row>
        <row r="32">
          <cell r="B32" t="str">
            <v>11.635.974/0003-20</v>
          </cell>
          <cell r="I32">
            <v>1793.67</v>
          </cell>
        </row>
        <row r="33">
          <cell r="B33" t="str">
            <v>11.954.970/0001-42</v>
          </cell>
          <cell r="I33">
            <v>610.98</v>
          </cell>
        </row>
        <row r="34">
          <cell r="B34" t="str">
            <v>14.058.693/0001-88</v>
          </cell>
          <cell r="I34">
            <v>3753.02</v>
          </cell>
        </row>
        <row r="35">
          <cell r="B35" t="str">
            <v>14.147.528/0001-00</v>
          </cell>
          <cell r="I35">
            <v>895.36</v>
          </cell>
        </row>
        <row r="36">
          <cell r="B36" t="str">
            <v>14.456.095/0001-67</v>
          </cell>
          <cell r="I36">
            <v>261.41000000000003</v>
          </cell>
        </row>
        <row r="37">
          <cell r="B37" t="str">
            <v>19.039.166/0001-40</v>
          </cell>
          <cell r="I37">
            <v>430.56</v>
          </cell>
        </row>
        <row r="38">
          <cell r="B38" t="str">
            <v>21.909.642/0001-88</v>
          </cell>
          <cell r="I38">
            <v>3700.81</v>
          </cell>
        </row>
        <row r="39">
          <cell r="B39" t="str">
            <v>44.647.314/0001-56</v>
          </cell>
          <cell r="I39">
            <v>5793.59</v>
          </cell>
        </row>
        <row r="40">
          <cell r="B40" t="str">
            <v>44.647.314/0002-37</v>
          </cell>
          <cell r="I40">
            <v>3401.21</v>
          </cell>
        </row>
        <row r="41">
          <cell r="B41" t="str">
            <v>44.647.314/0003-18</v>
          </cell>
          <cell r="I41">
            <v>1223.5899999999999</v>
          </cell>
        </row>
        <row r="42">
          <cell r="B42" t="str">
            <v>44.647.314/0004-07</v>
          </cell>
          <cell r="I42">
            <v>1725.41</v>
          </cell>
        </row>
        <row r="43">
          <cell r="B43" t="str">
            <v>44.647.314/0005-80</v>
          </cell>
          <cell r="I43">
            <v>774.79</v>
          </cell>
        </row>
        <row r="44">
          <cell r="B44" t="str">
            <v>44.647.314/0006-60</v>
          </cell>
          <cell r="I44">
            <v>222.09</v>
          </cell>
        </row>
        <row r="45">
          <cell r="B45" t="str">
            <v>58.030.177/0001-10</v>
          </cell>
          <cell r="I45">
            <v>170.1</v>
          </cell>
        </row>
        <row r="46">
          <cell r="B46" t="str">
            <v>72.085.756/0001-91</v>
          </cell>
          <cell r="I46">
            <v>115.67</v>
          </cell>
        </row>
        <row r="47">
          <cell r="B47" t="str">
            <v>72.085.756/0002-72</v>
          </cell>
          <cell r="I47">
            <v>157.05000000000001</v>
          </cell>
        </row>
        <row r="48">
          <cell r="B48" t="str">
            <v>77.884.559/0001-56</v>
          </cell>
          <cell r="I48">
            <v>7971.28</v>
          </cell>
        </row>
        <row r="49">
          <cell r="B49" t="str">
            <v>77.884.559/0002-37</v>
          </cell>
          <cell r="I49">
            <v>2292.02</v>
          </cell>
        </row>
        <row r="50">
          <cell r="B50" t="str">
            <v>77.884.559/0004-07</v>
          </cell>
          <cell r="I50">
            <v>1710.78</v>
          </cell>
        </row>
        <row r="51">
          <cell r="B51" t="str">
            <v>77.884.559/0005-80</v>
          </cell>
          <cell r="I51">
            <v>1783.01</v>
          </cell>
        </row>
        <row r="52">
          <cell r="B52" t="str">
            <v>77.884.559/0006-60</v>
          </cell>
          <cell r="I52">
            <v>805.38</v>
          </cell>
        </row>
        <row r="53">
          <cell r="B53" t="str">
            <v>77.884.559/0007-41</v>
          </cell>
          <cell r="I53">
            <v>1623.46</v>
          </cell>
        </row>
        <row r="54">
          <cell r="B54" t="str">
            <v>77.884.559/0008-22</v>
          </cell>
          <cell r="I54">
            <v>4405.3599999999997</v>
          </cell>
        </row>
        <row r="55">
          <cell r="B55" t="str">
            <v>77.884.559/0009-03</v>
          </cell>
          <cell r="I55">
            <v>1451.75</v>
          </cell>
        </row>
        <row r="56">
          <cell r="B56" t="str">
            <v>77.884.559/0010-47</v>
          </cell>
          <cell r="I56">
            <v>2487.19</v>
          </cell>
        </row>
        <row r="57">
          <cell r="B57" t="str">
            <v>77.884.559/0011-28</v>
          </cell>
          <cell r="I57">
            <v>509</v>
          </cell>
        </row>
        <row r="58">
          <cell r="B58" t="str">
            <v>77.884.559/0013-90</v>
          </cell>
          <cell r="I58">
            <v>1870.46</v>
          </cell>
        </row>
        <row r="59">
          <cell r="B59" t="str">
            <v>77.884.559/0014-70</v>
          </cell>
          <cell r="I59">
            <v>1801.87</v>
          </cell>
        </row>
        <row r="60">
          <cell r="B60" t="str">
            <v>77.884.559/0015-51</v>
          </cell>
          <cell r="I60">
            <v>540.91999999999996</v>
          </cell>
        </row>
        <row r="61">
          <cell r="B61" t="str">
            <v>77.884.559/0017-13</v>
          </cell>
          <cell r="I61">
            <v>533.04</v>
          </cell>
        </row>
        <row r="62">
          <cell r="B62" t="str">
            <v>77.884.559/0018-02</v>
          </cell>
          <cell r="I62">
            <v>348.7</v>
          </cell>
        </row>
        <row r="63">
          <cell r="B63" t="str">
            <v>77.884.559/0020-19</v>
          </cell>
          <cell r="I63">
            <v>1024.43</v>
          </cell>
        </row>
        <row r="64">
          <cell r="B64" t="str">
            <v>77.884.559/0021-08</v>
          </cell>
          <cell r="I64">
            <v>359.11</v>
          </cell>
        </row>
        <row r="65">
          <cell r="B65" t="str">
            <v>77.884.559/0022-80</v>
          </cell>
          <cell r="I65">
            <v>972.17</v>
          </cell>
        </row>
        <row r="66">
          <cell r="B66" t="str">
            <v>77.884.559/0023-61</v>
          </cell>
          <cell r="I66">
            <v>658.91</v>
          </cell>
        </row>
        <row r="67">
          <cell r="B67" t="str">
            <v>77.884.559/0024-42</v>
          </cell>
          <cell r="I67">
            <v>352.05</v>
          </cell>
        </row>
        <row r="68">
          <cell r="B68" t="str">
            <v>77.884.559/0025-23</v>
          </cell>
          <cell r="I68">
            <v>786.49</v>
          </cell>
        </row>
        <row r="69">
          <cell r="B69" t="str">
            <v>77.884.559/0026-04</v>
          </cell>
          <cell r="I69">
            <v>53.7</v>
          </cell>
        </row>
        <row r="70">
          <cell r="B70" t="str">
            <v>77.884.559/0027-95</v>
          </cell>
          <cell r="I70">
            <v>402.46</v>
          </cell>
        </row>
        <row r="71">
          <cell r="B71" t="str">
            <v>77.884.559/0028-76</v>
          </cell>
          <cell r="I71">
            <v>200.8</v>
          </cell>
        </row>
        <row r="72">
          <cell r="B72" t="str">
            <v>78.069.739/0003-09</v>
          </cell>
          <cell r="I72">
            <v>351.02</v>
          </cell>
        </row>
        <row r="73">
          <cell r="B73" t="str">
            <v>80.213.705/0007-11</v>
          </cell>
          <cell r="I73">
            <v>2934.36</v>
          </cell>
        </row>
        <row r="74">
          <cell r="B74" t="str">
            <v>80.267.339/0001-98</v>
          </cell>
          <cell r="I74">
            <v>1410.89</v>
          </cell>
        </row>
        <row r="75">
          <cell r="B75" t="str">
            <v>84.847.763/0001-62</v>
          </cell>
          <cell r="I75">
            <v>379.43</v>
          </cell>
        </row>
        <row r="76">
          <cell r="B76" t="str">
            <v>84.932.979/0001-26</v>
          </cell>
          <cell r="I76">
            <v>522.48</v>
          </cell>
        </row>
        <row r="77">
          <cell r="B77" t="str">
            <v>84.932.979/0002-07</v>
          </cell>
          <cell r="I77">
            <v>1611.1</v>
          </cell>
        </row>
        <row r="78">
          <cell r="B78" t="str">
            <v>84.932.979/0003-98</v>
          </cell>
          <cell r="I78">
            <v>789.62</v>
          </cell>
        </row>
        <row r="79">
          <cell r="B79" t="str">
            <v>84.932.979/0004-79</v>
          </cell>
          <cell r="I79">
            <v>891.5</v>
          </cell>
        </row>
        <row r="80">
          <cell r="B80" t="str">
            <v>84.932.979/0005-50</v>
          </cell>
          <cell r="I80">
            <v>1077.3399999999999</v>
          </cell>
        </row>
        <row r="81">
          <cell r="B81" t="str">
            <v>84.932.979/0006-30</v>
          </cell>
          <cell r="I81">
            <v>720.6</v>
          </cell>
        </row>
        <row r="82">
          <cell r="B82" t="str">
            <v>84.932.979/0008-00</v>
          </cell>
          <cell r="I82">
            <v>829.58</v>
          </cell>
        </row>
        <row r="83">
          <cell r="B83" t="str">
            <v>84.932.979/0010-17</v>
          </cell>
          <cell r="I83">
            <v>1489.79</v>
          </cell>
        </row>
        <row r="84">
          <cell r="B84" t="str">
            <v>84.932.979/0011-06</v>
          </cell>
          <cell r="I84">
            <v>1694.24</v>
          </cell>
        </row>
        <row r="85">
          <cell r="B85" t="str">
            <v>84.932.979/0012-89</v>
          </cell>
          <cell r="I85">
            <v>823.87</v>
          </cell>
        </row>
        <row r="86">
          <cell r="B86" t="str">
            <v>84.932.979/0013-60</v>
          </cell>
          <cell r="I86">
            <v>918.54</v>
          </cell>
        </row>
        <row r="87">
          <cell r="B87" t="str">
            <v>84.932.979/0014-40</v>
          </cell>
          <cell r="I87">
            <v>1348.54</v>
          </cell>
        </row>
        <row r="88">
          <cell r="B88" t="str">
            <v>84.932.979/0015-21</v>
          </cell>
          <cell r="I88">
            <v>557.42999999999995</v>
          </cell>
        </row>
        <row r="89">
          <cell r="B89" t="str">
            <v>84.932.979/0018-74</v>
          </cell>
          <cell r="I89">
            <v>812.91</v>
          </cell>
        </row>
        <row r="90">
          <cell r="B90" t="str">
            <v>84.932.979/0019-55</v>
          </cell>
          <cell r="I90">
            <v>484.26</v>
          </cell>
        </row>
        <row r="91">
          <cell r="B91" t="str">
            <v>84.932.979/0021-70</v>
          </cell>
          <cell r="I91">
            <v>285.99</v>
          </cell>
        </row>
        <row r="92">
          <cell r="B92" t="str">
            <v>84.932.979/0024-12</v>
          </cell>
          <cell r="I92">
            <v>79.39</v>
          </cell>
        </row>
        <row r="93">
          <cell r="B93" t="str">
            <v>95.391.744/0001-90</v>
          </cell>
          <cell r="I93">
            <v>1915.87</v>
          </cell>
        </row>
        <row r="94">
          <cell r="I94">
            <v>112396.43</v>
          </cell>
        </row>
        <row r="95">
          <cell r="I95">
            <v>112396.43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6316-3490-4501-9F0B-8A224BBAE2A5}">
  <dimension ref="A1:L414"/>
  <sheetViews>
    <sheetView tabSelected="1" workbookViewId="0"/>
  </sheetViews>
  <sheetFormatPr defaultRowHeight="15" x14ac:dyDescent="0.25"/>
  <cols>
    <col min="1" max="1" width="29.85546875" style="6" bestFit="1" customWidth="1"/>
    <col min="2" max="2" width="78" customWidth="1"/>
    <col min="3" max="3" width="25.85546875" customWidth="1"/>
    <col min="4" max="6" width="17.5703125" style="1" customWidth="1"/>
    <col min="7" max="7" width="17.5703125" style="2" customWidth="1"/>
    <col min="8" max="10" width="17.5703125" style="1" customWidth="1"/>
    <col min="11" max="12" width="17.5703125" style="2" customWidth="1"/>
  </cols>
  <sheetData>
    <row r="1" spans="1:12" x14ac:dyDescent="0.25">
      <c r="A1" s="6" t="s">
        <v>86</v>
      </c>
      <c r="B1" t="str">
        <f>[1]Export!A1</f>
        <v>PDV</v>
      </c>
      <c r="D1" s="1" t="str">
        <f>[1]Export!B1</f>
        <v>Cota</v>
      </c>
      <c r="E1" s="1" t="str">
        <f>[1]Export!C1</f>
        <v>Atendido</v>
      </c>
      <c r="F1" s="1" t="str">
        <f>[1]Export!D1</f>
        <v>Desvio</v>
      </c>
      <c r="G1" s="1" t="str">
        <f>[1]Export!E1</f>
        <v>% Cobertura</v>
      </c>
      <c r="H1" s="1" t="str">
        <f>[1]Export!F1</f>
        <v>Faturado</v>
      </c>
      <c r="I1" s="1" t="str">
        <f>[1]Export!G1</f>
        <v>MDTR</v>
      </c>
      <c r="J1" s="1" t="str">
        <f>[1]Export!H1</f>
        <v>Descol. Abs.</v>
      </c>
      <c r="K1" s="1" t="str">
        <f>[1]Export!I1</f>
        <v>% Descolamento</v>
      </c>
      <c r="L1" s="1" t="str">
        <f>[1]Export!J1</f>
        <v>% Desconto (PLK)</v>
      </c>
    </row>
    <row r="2" spans="1:12" x14ac:dyDescent="0.25">
      <c r="A2" t="str">
        <f>IF(VLOOKUP(B2,'DADOS BANDEIRA'!D:E,2)=0,"",VLOOKUP(B2,'DADOS BANDEIRA'!D:E,2))</f>
        <v>9712 FCIA UNIÃO STA TEREZINHA</v>
      </c>
      <c r="B2" t="str">
        <f>[1]Export!A2</f>
        <v>00188939000121 - CARLOS ALBERTO JUNG E CIA LTDA - FCIA UNIÃO - ITAÚ - PORTO UNIÃO</v>
      </c>
      <c r="C2" t="s">
        <v>82</v>
      </c>
      <c r="D2" s="1">
        <f>[1]Export!B2</f>
        <v>2372.3000000000002</v>
      </c>
      <c r="E2" s="1">
        <f>SUMIF('RELATÓRIO PLK'!A:A,'DADOS EM GERAL'!C2,'RELATÓRIO PLK'!B:B)</f>
        <v>224.05</v>
      </c>
      <c r="F2" s="1">
        <f>E2-D2</f>
        <v>-2148.25</v>
      </c>
      <c r="G2" s="2">
        <f>E2/D2</f>
        <v>9.4444210260085149E-2</v>
      </c>
      <c r="H2" s="1">
        <f>[1]Export!F2</f>
        <v>224.05369999999999</v>
      </c>
      <c r="I2" s="1">
        <f>[1]Export!G2</f>
        <v>0</v>
      </c>
      <c r="J2" s="1">
        <f>[1]Export!H2</f>
        <v>0</v>
      </c>
      <c r="K2" s="2">
        <f>[1]Export!I2</f>
        <v>0</v>
      </c>
      <c r="L2" s="2">
        <f>[1]Export!J2</f>
        <v>3.5000000000000031E-2</v>
      </c>
    </row>
    <row r="3" spans="1:12" x14ac:dyDescent="0.25">
      <c r="A3" t="str">
        <f>IF(VLOOKUP(B3,'DADOS BANDEIRA'!D:E,2)=0,"",VLOOKUP(B3,'DADOS BANDEIRA'!D:E,2))</f>
        <v>9712 FCIA UNIÃO STA TEREZINHA</v>
      </c>
      <c r="B3" t="str">
        <f>[1]Export!A3</f>
        <v>00188939000202 - FARMACIA SANTA TERESINHA - PORTO UNIÃO</v>
      </c>
      <c r="C3" t="s">
        <v>104</v>
      </c>
      <c r="D3" s="1">
        <f>[1]Export!B3</f>
        <v>3024.83</v>
      </c>
      <c r="E3" s="1">
        <f>SUMIF('RELATÓRIO PLK'!A:A,'DADOS EM GERAL'!C3,'RELATÓRIO PLK'!B:B)</f>
        <v>561.58000000000004</v>
      </c>
      <c r="F3" s="1">
        <f t="shared" ref="F3:F66" si="0">E3-D3</f>
        <v>-2463.25</v>
      </c>
      <c r="G3" s="2">
        <f t="shared" ref="G3:G64" si="1">E3/D3</f>
        <v>0.18565671459222505</v>
      </c>
      <c r="H3" s="1">
        <f>[1]Export!F3</f>
        <v>839.18180000000007</v>
      </c>
      <c r="I3" s="1">
        <f>[1]Export!G3</f>
        <v>601.95000000000005</v>
      </c>
      <c r="J3" s="1">
        <f>[1]Export!H3</f>
        <v>0</v>
      </c>
      <c r="K3" s="2">
        <f>[1]Export!I3</f>
        <v>0</v>
      </c>
      <c r="L3" s="2">
        <f>[1]Export!J3</f>
        <v>3.2163723805459621E-2</v>
      </c>
    </row>
    <row r="4" spans="1:12" x14ac:dyDescent="0.25">
      <c r="A4" t="str">
        <f>IF(VLOOKUP(B4,'DADOS BANDEIRA'!D:E,2)=0,"",VLOOKUP(B4,'DADOS BANDEIRA'!D:E,2))</f>
        <v>9712 FCIA RIO</v>
      </c>
      <c r="B4" t="str">
        <f>[1]Export!A4</f>
        <v>01795629000138 - FCIA RIO MATRIZ</v>
      </c>
      <c r="C4" t="s">
        <v>105</v>
      </c>
      <c r="D4" s="1">
        <f>[1]Export!B4</f>
        <v>8002.57</v>
      </c>
      <c r="E4" s="1">
        <f>SUMIF('RELATÓRIO PLK'!A:A,'DADOS EM GERAL'!C4,'RELATÓRIO PLK'!B:B)</f>
        <v>7180.44</v>
      </c>
      <c r="F4" s="1">
        <f t="shared" si="0"/>
        <v>-822.13000000000011</v>
      </c>
      <c r="G4" s="2">
        <f t="shared" si="1"/>
        <v>0.8972667530555809</v>
      </c>
      <c r="H4" s="1">
        <f>[1]Export!F4</f>
        <v>4626.487799999999</v>
      </c>
      <c r="I4" s="1">
        <f>[1]Export!G4</f>
        <v>762.54</v>
      </c>
      <c r="J4" s="1">
        <f>[1]Export!H4</f>
        <v>0</v>
      </c>
      <c r="K4" s="2">
        <f>[1]Export!I4</f>
        <v>0</v>
      </c>
      <c r="L4" s="2">
        <f>[1]Export!J4</f>
        <v>4.8012518982184726E-2</v>
      </c>
    </row>
    <row r="5" spans="1:12" x14ac:dyDescent="0.25">
      <c r="A5" t="str">
        <f>IF(VLOOKUP(B5,'DADOS BANDEIRA'!D:E,2)=0,"",VLOOKUP(B5,'DADOS BANDEIRA'!D:E,2))</f>
        <v>9712 FARMASSIM</v>
      </c>
      <c r="B5" t="str">
        <f>[1]Export!A5</f>
        <v>02859607000157 - FCIA FARMASSIM</v>
      </c>
      <c r="C5" t="s">
        <v>106</v>
      </c>
      <c r="D5" s="1">
        <f>[1]Export!B5</f>
        <v>6113.08</v>
      </c>
      <c r="E5" s="1">
        <f>SUMIF('RELATÓRIO PLK'!A:A,'DADOS EM GERAL'!C5,'RELATÓRIO PLK'!B:B)</f>
        <v>3321.45</v>
      </c>
      <c r="F5" s="1">
        <f t="shared" si="0"/>
        <v>-2791.63</v>
      </c>
      <c r="G5" s="2">
        <f t="shared" si="1"/>
        <v>0.54333494735877819</v>
      </c>
      <c r="H5" s="1">
        <f>[1]Export!F5</f>
        <v>2874.9382500000002</v>
      </c>
      <c r="I5" s="1">
        <f>[1]Export!G5</f>
        <v>586.77</v>
      </c>
      <c r="J5" s="1">
        <f>[1]Export!H5</f>
        <v>0</v>
      </c>
      <c r="K5" s="2">
        <f>[1]Export!I5</f>
        <v>0</v>
      </c>
      <c r="L5" s="2">
        <f>[1]Export!J5</f>
        <v>3.4918813948492056E-2</v>
      </c>
    </row>
    <row r="6" spans="1:12" x14ac:dyDescent="0.25">
      <c r="A6" t="str">
        <f>IF(VLOOKUP(B6,'DADOS BANDEIRA'!D:E,2)=0,"",VLOOKUP(B6,'DADOS BANDEIRA'!D:E,2))</f>
        <v>9712 FARMASSIM</v>
      </c>
      <c r="B6" t="str">
        <f>[1]Export!A6</f>
        <v>02859607000319 - FARMÁCIA FARMASIM OZÓRIO</v>
      </c>
      <c r="C6" t="s">
        <v>107</v>
      </c>
      <c r="D6" s="1">
        <f>[1]Export!B6</f>
        <v>1691.8</v>
      </c>
      <c r="E6" s="1">
        <f>SUMIF('RELATÓRIO PLK'!A:A,'DADOS EM GERAL'!C6,'RELATÓRIO PLK'!B:B)</f>
        <v>178.94</v>
      </c>
      <c r="F6" s="1">
        <f t="shared" si="0"/>
        <v>-1512.86</v>
      </c>
      <c r="G6" s="2">
        <f t="shared" si="1"/>
        <v>0.10576900342830121</v>
      </c>
      <c r="H6" s="1">
        <f>[1]Export!F6</f>
        <v>178.93995000000001</v>
      </c>
      <c r="I6" s="1">
        <f>[1]Export!G6</f>
        <v>0</v>
      </c>
      <c r="J6" s="1">
        <f>[1]Export!H6</f>
        <v>0</v>
      </c>
      <c r="K6" s="2">
        <f>[1]Export!I6</f>
        <v>0</v>
      </c>
      <c r="L6" s="2">
        <f>[1]Export!J6</f>
        <v>3.5000000000000031E-2</v>
      </c>
    </row>
    <row r="7" spans="1:12" x14ac:dyDescent="0.25">
      <c r="A7" t="str">
        <f>IF(VLOOKUP(B7,'DADOS BANDEIRA'!D:E,2)=0,"",VLOOKUP(B7,'DADOS BANDEIRA'!D:E,2))</f>
        <v>9712 FARMASSIM</v>
      </c>
      <c r="B7" t="str">
        <f>[1]Export!A7</f>
        <v>02859607000408 - FARMACIA FARMASSIM</v>
      </c>
      <c r="C7" t="s">
        <v>108</v>
      </c>
      <c r="D7" s="1">
        <f>[1]Export!B7</f>
        <v>1312.62</v>
      </c>
      <c r="E7" s="1">
        <f>SUMIF('RELATÓRIO PLK'!A:A,'DADOS EM GERAL'!C7,'RELATÓRIO PLK'!B:B)</f>
        <v>99.58</v>
      </c>
      <c r="F7" s="1">
        <f t="shared" si="0"/>
        <v>-1213.04</v>
      </c>
      <c r="G7" s="2">
        <f t="shared" si="1"/>
        <v>7.5863540095381765E-2</v>
      </c>
      <c r="H7" s="1">
        <f>[1]Export!F7</f>
        <v>99.57835</v>
      </c>
      <c r="I7" s="1">
        <f>[1]Export!G7</f>
        <v>0</v>
      </c>
      <c r="J7" s="1">
        <f>[1]Export!H7</f>
        <v>0</v>
      </c>
      <c r="K7" s="2">
        <f>[1]Export!I7</f>
        <v>0</v>
      </c>
      <c r="L7" s="2">
        <f>[1]Export!J7</f>
        <v>3.499999999999992E-2</v>
      </c>
    </row>
    <row r="8" spans="1:12" x14ac:dyDescent="0.25">
      <c r="A8" t="str">
        <f>IF(VLOOKUP(B8,'DADOS BANDEIRA'!D:E,2)=0,"",VLOOKUP(B8,'DADOS BANDEIRA'!D:E,2))</f>
        <v>9712 FARMASSIM</v>
      </c>
      <c r="B8" t="str">
        <f>[1]Export!A8</f>
        <v>02859607000580 - FARMACIA FARMASSIM GUAMIRANGA</v>
      </c>
      <c r="C8" t="s">
        <v>109</v>
      </c>
      <c r="D8" s="1">
        <f>[1]Export!B8</f>
        <v>3055.97</v>
      </c>
      <c r="E8" s="1">
        <f>SUMIF('RELATÓRIO PLK'!A:A,'DADOS EM GERAL'!C8,'RELATÓRIO PLK'!B:B)</f>
        <v>932.87</v>
      </c>
      <c r="F8" s="1">
        <f t="shared" si="0"/>
        <v>-2123.1</v>
      </c>
      <c r="G8" s="2">
        <f t="shared" si="1"/>
        <v>0.30526150453047646</v>
      </c>
      <c r="H8" s="1">
        <f>[1]Export!F8</f>
        <v>578.88419999999996</v>
      </c>
      <c r="I8" s="1">
        <f>[1]Export!G8</f>
        <v>0</v>
      </c>
      <c r="J8" s="1">
        <f>[1]Export!H8</f>
        <v>0</v>
      </c>
      <c r="K8" s="2">
        <f>[1]Export!I8</f>
        <v>0</v>
      </c>
      <c r="L8" s="2">
        <f>[1]Export!J8</f>
        <v>3.5000000000000031E-2</v>
      </c>
    </row>
    <row r="9" spans="1:12" x14ac:dyDescent="0.25">
      <c r="A9" t="str">
        <f>IF(VLOOKUP(B9,'DADOS BANDEIRA'!D:E,2)=0,"",VLOOKUP(B9,'DADOS BANDEIRA'!D:E,2))</f>
        <v>9712 FERNANDO HIPERFARMA</v>
      </c>
      <c r="B9" t="str">
        <f>[1]Export!A9</f>
        <v>04278732000107 - F J POHL E CIA 2 - HIPERFARMA - UNIÃO DA VITÓRIA</v>
      </c>
      <c r="C9" t="s">
        <v>110</v>
      </c>
      <c r="D9" s="1">
        <f>[1]Export!B9</f>
        <v>1112.45</v>
      </c>
      <c r="E9" s="1">
        <f>SUMIF('RELATÓRIO PLK'!A:A,'DADOS EM GERAL'!C9,'RELATÓRIO PLK'!B:B)</f>
        <v>270.94</v>
      </c>
      <c r="F9" s="1">
        <f t="shared" si="0"/>
        <v>-841.51</v>
      </c>
      <c r="G9" s="2">
        <f t="shared" si="1"/>
        <v>0.2435525192143467</v>
      </c>
      <c r="H9" s="1">
        <f>[1]Export!F9</f>
        <v>216.81620000000001</v>
      </c>
      <c r="I9" s="1">
        <f>[1]Export!G9</f>
        <v>0</v>
      </c>
      <c r="J9" s="1">
        <f>[1]Export!H9</f>
        <v>0</v>
      </c>
      <c r="K9" s="2">
        <f>[1]Export!I9</f>
        <v>0</v>
      </c>
      <c r="L9" s="2">
        <f>[1]Export!J9</f>
        <v>3.5000000000000031E-2</v>
      </c>
    </row>
    <row r="10" spans="1:12" x14ac:dyDescent="0.25">
      <c r="A10" t="str">
        <f>IF(VLOOKUP(B10,'DADOS BANDEIRA'!D:E,2)=0,"",VLOOKUP(B10,'DADOS BANDEIRA'!D:E,2))</f>
        <v>NÃO DISPONÍVEL</v>
      </c>
      <c r="B10" t="str">
        <f>[1]Export!A10</f>
        <v>04803784000147 - FARMACIA PONTA FARMA</v>
      </c>
      <c r="C10" t="s">
        <v>111</v>
      </c>
      <c r="D10" s="1">
        <f>[1]Export!B10</f>
        <v>2823.47</v>
      </c>
      <c r="E10" s="1">
        <f>SUMIF('RELATÓRIO PLK'!A:A,'DADOS EM GERAL'!C10,'RELATÓRIO PLK'!B:B)</f>
        <v>539.14</v>
      </c>
      <c r="F10" s="1">
        <f t="shared" si="0"/>
        <v>-2284.33</v>
      </c>
      <c r="G10" s="2">
        <f t="shared" si="1"/>
        <v>0.1909494345610189</v>
      </c>
      <c r="H10" s="1">
        <f>[1]Export!F10</f>
        <v>202.68860000000001</v>
      </c>
      <c r="I10" s="1">
        <f>[1]Export!G10</f>
        <v>279.11</v>
      </c>
      <c r="J10" s="1">
        <f>[1]Export!H10</f>
        <v>76.421400000000006</v>
      </c>
      <c r="K10" s="2">
        <f>[1]Export!I10</f>
        <v>0.27380387660778904</v>
      </c>
      <c r="L10" s="2">
        <f>[1]Export!J10</f>
        <v>3.5000000000000031E-2</v>
      </c>
    </row>
    <row r="11" spans="1:12" x14ac:dyDescent="0.25">
      <c r="A11" t="str">
        <f>IF(VLOOKUP(B11,'DADOS BANDEIRA'!D:E,2)=0,"",VLOOKUP(B11,'DADOS BANDEIRA'!D:E,2))</f>
        <v>9712 FARMASSIM</v>
      </c>
      <c r="B11" t="str">
        <f>[1]Export!A11</f>
        <v>05865389000151 - Farmassim Ivai</v>
      </c>
      <c r="C11" t="s">
        <v>112</v>
      </c>
      <c r="D11" s="1">
        <f>[1]Export!B11</f>
        <v>3962.57</v>
      </c>
      <c r="E11" s="1">
        <f>SUMIF('RELATÓRIO PLK'!A:A,'DADOS EM GERAL'!C11,'RELATÓRIO PLK'!B:B)</f>
        <v>1377.29</v>
      </c>
      <c r="F11" s="1">
        <f t="shared" si="0"/>
        <v>-2585.2800000000002</v>
      </c>
      <c r="G11" s="2">
        <f t="shared" si="1"/>
        <v>0.3475749324302157</v>
      </c>
      <c r="H11" s="1">
        <f>[1]Export!F11</f>
        <v>993.39030000000002</v>
      </c>
      <c r="I11" s="1">
        <f>[1]Export!G11</f>
        <v>193.45</v>
      </c>
      <c r="J11" s="1">
        <f>[1]Export!H11</f>
        <v>0</v>
      </c>
      <c r="K11" s="2">
        <f>[1]Export!I11</f>
        <v>0</v>
      </c>
      <c r="L11" s="2">
        <f>[1]Export!J11</f>
        <v>3.5000000000000031E-2</v>
      </c>
    </row>
    <row r="12" spans="1:12" x14ac:dyDescent="0.25">
      <c r="A12" t="str">
        <f>IF(VLOOKUP(B12,'DADOS BANDEIRA'!D:E,2)=0,"",VLOOKUP(B12,'DADOS BANDEIRA'!D:E,2))</f>
        <v>9712 LUCAS GONTARZ</v>
      </c>
      <c r="B12" t="str">
        <f>[1]Export!A12</f>
        <v>05990628000103 - FCIA SAO LUCAS</v>
      </c>
      <c r="C12" t="s">
        <v>113</v>
      </c>
      <c r="D12" s="1">
        <f>[1]Export!B12</f>
        <v>8875.2099999999991</v>
      </c>
      <c r="E12" s="1">
        <f>SUMIF('RELATÓRIO PLK'!A:A,'DADOS EM GERAL'!C12,'RELATÓRIO PLK'!B:B)</f>
        <v>1909.69</v>
      </c>
      <c r="F12" s="1">
        <f t="shared" si="0"/>
        <v>-6965.5199999999986</v>
      </c>
      <c r="G12" s="2">
        <f t="shared" si="1"/>
        <v>0.21517124665219192</v>
      </c>
      <c r="H12" s="1">
        <f>[1]Export!F12</f>
        <v>1790.2520999999999</v>
      </c>
      <c r="I12" s="1">
        <f>[1]Export!G12</f>
        <v>875.32999999999993</v>
      </c>
      <c r="J12" s="1">
        <f>[1]Export!H12</f>
        <v>0</v>
      </c>
      <c r="K12" s="2">
        <f>[1]Export!I12</f>
        <v>0</v>
      </c>
      <c r="L12" s="2">
        <f>[1]Export!J12</f>
        <v>3.4081805527079512E-2</v>
      </c>
    </row>
    <row r="13" spans="1:12" x14ac:dyDescent="0.25">
      <c r="A13" t="str">
        <f>IF(VLOOKUP(B13,'DADOS BANDEIRA'!D:E,2)=0,"",VLOOKUP(B13,'DADOS BANDEIRA'!D:E,2))</f>
        <v>NÃO DISPONÍVEL</v>
      </c>
      <c r="B13" t="str">
        <f>[1]Export!A13</f>
        <v>07182466000102 - FCIA FARMACENTER</v>
      </c>
      <c r="C13" t="s">
        <v>114</v>
      </c>
      <c r="D13" s="1">
        <f>[1]Export!B13</f>
        <v>4441.33</v>
      </c>
      <c r="E13" s="1">
        <f>SUMIF('RELATÓRIO PLK'!A:A,'DADOS EM GERAL'!C13,'RELATÓRIO PLK'!B:B)</f>
        <v>841.08</v>
      </c>
      <c r="F13" s="1">
        <f t="shared" si="0"/>
        <v>-3600.25</v>
      </c>
      <c r="G13" s="2">
        <f t="shared" si="1"/>
        <v>0.18937570502529649</v>
      </c>
      <c r="H13" s="1">
        <f>[1]Export!F13</f>
        <v>318.53684999999996</v>
      </c>
      <c r="I13" s="1">
        <f>[1]Export!G13</f>
        <v>0</v>
      </c>
      <c r="J13" s="1">
        <f>[1]Export!H13</f>
        <v>0</v>
      </c>
      <c r="K13" s="2">
        <f>[1]Export!I13</f>
        <v>0</v>
      </c>
      <c r="L13" s="2">
        <f>[1]Export!J13</f>
        <v>3.5000000000000253E-2</v>
      </c>
    </row>
    <row r="14" spans="1:12" x14ac:dyDescent="0.25">
      <c r="A14" t="str">
        <f>IF(VLOOKUP(B14,'DADOS BANDEIRA'!D:E,2)=0,"",VLOOKUP(B14,'DADOS BANDEIRA'!D:E,2))</f>
        <v>9712 RODOCENTRO</v>
      </c>
      <c r="B14" t="str">
        <f>[1]Export!A14</f>
        <v>07322719000600 - RODOCENTRO FILIAL 6 - UNIÃO DA VITÓRIA</v>
      </c>
      <c r="C14" t="s">
        <v>115</v>
      </c>
      <c r="D14" s="1">
        <f>[1]Export!B14</f>
        <v>3940.5</v>
      </c>
      <c r="E14" s="1">
        <f>SUMIF('RELATÓRIO PLK'!A:A,'DADOS EM GERAL'!C14,'RELATÓRIO PLK'!B:B)</f>
        <v>1221.72</v>
      </c>
      <c r="F14" s="1">
        <f t="shared" si="0"/>
        <v>-2718.7799999999997</v>
      </c>
      <c r="G14" s="2">
        <f t="shared" si="1"/>
        <v>0.31004187285877427</v>
      </c>
      <c r="H14" s="1">
        <f>[1]Export!F14</f>
        <v>1221.7190860000001</v>
      </c>
      <c r="I14" s="1">
        <f>[1]Export!G14</f>
        <v>0</v>
      </c>
      <c r="J14" s="1">
        <f>[1]Export!H14</f>
        <v>0</v>
      </c>
      <c r="K14" s="2">
        <f>[1]Export!I14</f>
        <v>0</v>
      </c>
      <c r="L14" s="2">
        <f>[1]Export!J14</f>
        <v>3.6088645006548514E-2</v>
      </c>
    </row>
    <row r="15" spans="1:12" x14ac:dyDescent="0.25">
      <c r="A15" t="str">
        <f>IF(VLOOKUP(B15,'DADOS BANDEIRA'!D:E,2)=0,"",VLOOKUP(B15,'DADOS BANDEIRA'!D:E,2))</f>
        <v>9712 RODOCENTRO</v>
      </c>
      <c r="B15" t="str">
        <f>[1]Export!A15</f>
        <v>07322719000783 - RODOCENTRO FILIAL  7 PORTO UNIÃO</v>
      </c>
      <c r="C15" t="s">
        <v>116</v>
      </c>
      <c r="D15" s="1">
        <f>[1]Export!B15</f>
        <v>2563.6</v>
      </c>
      <c r="E15" s="1">
        <f>SUMIF('RELATÓRIO PLK'!A:A,'DADOS EM GERAL'!C15,'RELATÓRIO PLK'!B:B)</f>
        <v>869.73</v>
      </c>
      <c r="F15" s="1">
        <f t="shared" si="0"/>
        <v>-1693.87</v>
      </c>
      <c r="G15" s="2">
        <f t="shared" si="1"/>
        <v>0.33926119519425807</v>
      </c>
      <c r="H15" s="1">
        <f>[1]Export!F15</f>
        <v>869.73136199999999</v>
      </c>
      <c r="I15" s="1">
        <f>[1]Export!G15</f>
        <v>0</v>
      </c>
      <c r="J15" s="1">
        <f>[1]Export!H15</f>
        <v>0</v>
      </c>
      <c r="K15" s="2">
        <f>[1]Export!I15</f>
        <v>0</v>
      </c>
      <c r="L15" s="2">
        <f>[1]Export!J15</f>
        <v>4.5970600236935777E-2</v>
      </c>
    </row>
    <row r="16" spans="1:12" x14ac:dyDescent="0.25">
      <c r="A16" t="str">
        <f>IF(VLOOKUP(B16,'DADOS BANDEIRA'!D:E,2)=0,"",VLOOKUP(B16,'DADOS BANDEIRA'!D:E,2))</f>
        <v>9712 RODOCENTRO</v>
      </c>
      <c r="B16" t="str">
        <f>[1]Export!A16</f>
        <v>07322719000864 - R PLUS COMERCIAL VAREJISTA LTDA - filial 8 - PORTO UNIÃO</v>
      </c>
      <c r="C16" t="s">
        <v>117</v>
      </c>
      <c r="D16" s="1">
        <f>[1]Export!B16</f>
        <v>23559.16</v>
      </c>
      <c r="E16" s="1">
        <f>SUMIF('RELATÓRIO PLK'!A:A,'DADOS EM GERAL'!C16,'RELATÓRIO PLK'!B:B)</f>
        <v>3255.25</v>
      </c>
      <c r="F16" s="1">
        <f t="shared" si="0"/>
        <v>-20303.91</v>
      </c>
      <c r="G16" s="2">
        <f t="shared" si="1"/>
        <v>0.1381734323295058</v>
      </c>
      <c r="H16" s="1">
        <f>[1]Export!F16</f>
        <v>3255.2520229999996</v>
      </c>
      <c r="I16" s="1">
        <f>[1]Export!G16</f>
        <v>0</v>
      </c>
      <c r="J16" s="1">
        <f>[1]Export!H16</f>
        <v>0</v>
      </c>
      <c r="K16" s="2">
        <f>[1]Export!I16</f>
        <v>0</v>
      </c>
      <c r="L16" s="2">
        <f>[1]Export!J16</f>
        <v>6.5514552156326955E-2</v>
      </c>
    </row>
    <row r="17" spans="1:12" x14ac:dyDescent="0.25">
      <c r="A17" t="str">
        <f>IF(VLOOKUP(B17,'DADOS BANDEIRA'!D:E,2)=0,"",VLOOKUP(B17,'DADOS BANDEIRA'!D:E,2))</f>
        <v>NÃO DISPONÍVEL</v>
      </c>
      <c r="B17" t="str">
        <f>[1]Export!A17</f>
        <v>07523425000124 - FCIA FARMAFONE</v>
      </c>
      <c r="C17" t="s">
        <v>118</v>
      </c>
      <c r="D17" s="1">
        <f>[1]Export!B17</f>
        <v>10869.3</v>
      </c>
      <c r="E17" s="1">
        <f>SUMIF('RELATÓRIO PLK'!A:A,'DADOS EM GERAL'!C17,'RELATÓRIO PLK'!B:B)</f>
        <v>2970.53</v>
      </c>
      <c r="F17" s="1">
        <f t="shared" si="0"/>
        <v>-7898.7699999999986</v>
      </c>
      <c r="G17" s="2">
        <f t="shared" si="1"/>
        <v>0.27329542840845322</v>
      </c>
      <c r="H17" s="1">
        <f>[1]Export!F17</f>
        <v>4018.8670339999999</v>
      </c>
      <c r="I17" s="1">
        <f>[1]Export!G17</f>
        <v>2418.85</v>
      </c>
      <c r="J17" s="1">
        <f>[1]Export!H17</f>
        <v>0</v>
      </c>
      <c r="K17" s="2">
        <f>[1]Export!I17</f>
        <v>0</v>
      </c>
      <c r="L17" s="2">
        <f>[1]Export!J17</f>
        <v>4.2848867051857864E-2</v>
      </c>
    </row>
    <row r="18" spans="1:12" x14ac:dyDescent="0.25">
      <c r="A18" t="str">
        <f>IF(VLOOKUP(B18,'DADOS BANDEIRA'!D:E,2)=0,"",VLOOKUP(B18,'DADOS BANDEIRA'!D:E,2))</f>
        <v>9712 FCIA RIO</v>
      </c>
      <c r="B18" t="str">
        <f>[1]Export!A18</f>
        <v>09165311000185 - VIANTE E VIANTE FILIAL</v>
      </c>
      <c r="C18" t="s">
        <v>119</v>
      </c>
      <c r="D18" s="1">
        <f>[1]Export!B18</f>
        <v>5021.54</v>
      </c>
      <c r="E18" s="1">
        <f>SUMIF('RELATÓRIO PLK'!A:A,'DADOS EM GERAL'!C18,'RELATÓRIO PLK'!B:B)</f>
        <v>3268.45</v>
      </c>
      <c r="F18" s="1">
        <f t="shared" si="0"/>
        <v>-1753.0900000000001</v>
      </c>
      <c r="G18" s="2">
        <f t="shared" si="1"/>
        <v>0.65088598318444135</v>
      </c>
      <c r="H18" s="1">
        <f>[1]Export!F18</f>
        <v>3268.4454500000002</v>
      </c>
      <c r="I18" s="1">
        <f>[1]Export!G18</f>
        <v>0</v>
      </c>
      <c r="J18" s="1">
        <f>[1]Export!H18</f>
        <v>0</v>
      </c>
      <c r="K18" s="2">
        <f>[1]Export!I18</f>
        <v>0</v>
      </c>
      <c r="L18" s="2">
        <f>[1]Export!J18</f>
        <v>6.641717866762642E-2</v>
      </c>
    </row>
    <row r="19" spans="1:12" x14ac:dyDescent="0.25">
      <c r="A19" t="str">
        <f>IF(VLOOKUP(B19,'DADOS BANDEIRA'!D:E,2)=0,"",VLOOKUP(B19,'DADOS BANDEIRA'!D:E,2))</f>
        <v>NÃO DISPONÍVEL</v>
      </c>
      <c r="B19" t="str">
        <f>[1]Export!A19</f>
        <v>10359335000154 - HIPERFARMA DEGRAF CHAPADA</v>
      </c>
      <c r="C19" t="s">
        <v>120</v>
      </c>
      <c r="D19" s="1">
        <f>[1]Export!B19</f>
        <v>4034.22</v>
      </c>
      <c r="E19" s="1">
        <f>SUMIF('RELATÓRIO PLK'!A:A,'DADOS EM GERAL'!C19,'RELATÓRIO PLK'!B:B)</f>
        <v>463.3</v>
      </c>
      <c r="F19" s="1">
        <f t="shared" si="0"/>
        <v>-3570.9199999999996</v>
      </c>
      <c r="G19" s="2">
        <f t="shared" si="1"/>
        <v>0.11484252222238749</v>
      </c>
      <c r="H19" s="1">
        <f>[1]Export!F19</f>
        <v>96.065749999999994</v>
      </c>
      <c r="I19" s="1">
        <f>[1]Export!G19</f>
        <v>0</v>
      </c>
      <c r="J19" s="1">
        <f>[1]Export!H19</f>
        <v>0</v>
      </c>
      <c r="K19" s="2">
        <f>[1]Export!I19</f>
        <v>0</v>
      </c>
      <c r="L19" s="2">
        <f>[1]Export!J19</f>
        <v>3.5000000000000031E-2</v>
      </c>
    </row>
    <row r="20" spans="1:12" x14ac:dyDescent="0.25">
      <c r="A20" t="str">
        <f>IF(VLOOKUP(B20,'DADOS BANDEIRA'!D:E,2)=0,"",VLOOKUP(B20,'DADOS BANDEIRA'!D:E,2))</f>
        <v>9712 FCIA HEROOS</v>
      </c>
      <c r="B20" t="str">
        <f>[1]Export!A20</f>
        <v>11635974000168 - FARMACIA HEROOS</v>
      </c>
      <c r="C20" t="s">
        <v>121</v>
      </c>
      <c r="D20" s="1">
        <f>[1]Export!B20</f>
        <v>7606.32</v>
      </c>
      <c r="E20" s="1">
        <f>SUMIF('RELATÓRIO PLK'!A:A,'DADOS EM GERAL'!C20,'RELATÓRIO PLK'!B:B)</f>
        <v>89.73</v>
      </c>
      <c r="F20" s="1">
        <f t="shared" si="0"/>
        <v>-7516.59</v>
      </c>
      <c r="G20" s="2">
        <f t="shared" si="1"/>
        <v>1.1796769002618876E-2</v>
      </c>
      <c r="H20" s="1">
        <f>[1]Export!F20</f>
        <v>89.725700000000003</v>
      </c>
      <c r="I20" s="1">
        <f>[1]Export!G20</f>
        <v>0</v>
      </c>
      <c r="J20" s="1">
        <f>[1]Export!H20</f>
        <v>0</v>
      </c>
      <c r="K20" s="2">
        <f>[1]Export!I20</f>
        <v>0</v>
      </c>
      <c r="L20" s="2">
        <f>[1]Export!J20</f>
        <v>3.5000000000000031E-2</v>
      </c>
    </row>
    <row r="21" spans="1:12" x14ac:dyDescent="0.25">
      <c r="A21" t="str">
        <f>IF(VLOOKUP(B21,'DADOS BANDEIRA'!D:E,2)=0,"",VLOOKUP(B21,'DADOS BANDEIRA'!D:E,2))</f>
        <v>9712 FCIA HEROOS</v>
      </c>
      <c r="B21" t="str">
        <f>[1]Export!A21</f>
        <v>11635974000249 - Farmacia heroos Call Vendas</v>
      </c>
      <c r="C21" t="s">
        <v>122</v>
      </c>
      <c r="D21" s="1">
        <f>[1]Export!B21</f>
        <v>2679</v>
      </c>
      <c r="E21" s="1">
        <f>SUMIF('RELATÓRIO PLK'!A:A,'DADOS EM GERAL'!C21,'RELATÓRIO PLK'!B:B)</f>
        <v>918.25</v>
      </c>
      <c r="F21" s="1">
        <f t="shared" si="0"/>
        <v>-1760.75</v>
      </c>
      <c r="G21" s="2">
        <f t="shared" si="1"/>
        <v>0.34275849197461739</v>
      </c>
      <c r="H21" s="1">
        <f>[1]Export!F21</f>
        <v>525.01790000000005</v>
      </c>
      <c r="I21" s="1">
        <f>[1]Export!G21</f>
        <v>0</v>
      </c>
      <c r="J21" s="1">
        <f>[1]Export!H21</f>
        <v>0</v>
      </c>
      <c r="K21" s="2">
        <f>[1]Export!I21</f>
        <v>0</v>
      </c>
      <c r="L21" s="2">
        <f>[1]Export!J21</f>
        <v>3.4999999999999809E-2</v>
      </c>
    </row>
    <row r="22" spans="1:12" x14ac:dyDescent="0.25">
      <c r="A22" t="str">
        <f>IF(VLOOKUP(B22,'DADOS BANDEIRA'!D:E,2)=0,"",VLOOKUP(B22,'DADOS BANDEIRA'!D:E,2))</f>
        <v>9712 FCIA HEROOS</v>
      </c>
      <c r="B22" t="str">
        <f>[1]Export!A22</f>
        <v>11635974000320 - FARMACIA HERROS FILIAL 2</v>
      </c>
      <c r="C22" t="s">
        <v>123</v>
      </c>
      <c r="D22" s="1">
        <f>[1]Export!B22</f>
        <v>4163.63</v>
      </c>
      <c r="E22" s="1">
        <f>SUMIF('RELATÓRIO PLK'!A:A,'DADOS EM GERAL'!C22,'RELATÓRIO PLK'!B:B)</f>
        <v>1793.67</v>
      </c>
      <c r="F22" s="1">
        <f t="shared" si="0"/>
        <v>-2369.96</v>
      </c>
      <c r="G22" s="2">
        <f t="shared" si="1"/>
        <v>0.43079476322343724</v>
      </c>
      <c r="H22" s="1">
        <f>[1]Export!F22</f>
        <v>1150.9555</v>
      </c>
      <c r="I22" s="1">
        <f>[1]Export!G22</f>
        <v>0</v>
      </c>
      <c r="J22" s="1">
        <f>[1]Export!H22</f>
        <v>0</v>
      </c>
      <c r="K22" s="2">
        <f>[1]Export!I22</f>
        <v>0</v>
      </c>
      <c r="L22" s="2">
        <f>[1]Export!J22</f>
        <v>3.4999999999999809E-2</v>
      </c>
    </row>
    <row r="23" spans="1:12" x14ac:dyDescent="0.25">
      <c r="A23" t="str">
        <f>IF(VLOOKUP(B23,'DADOS BANDEIRA'!D:E,2)=0,"",VLOOKUP(B23,'DADOS BANDEIRA'!D:E,2))</f>
        <v>9712 LUCAS GONTARZ</v>
      </c>
      <c r="B23" t="str">
        <f>[1]Export!A23</f>
        <v>11954970000142 - FARMACIA SÃO LUCAS</v>
      </c>
      <c r="C23" t="s">
        <v>124</v>
      </c>
      <c r="D23" s="1">
        <f>[1]Export!B23</f>
        <v>3394.9</v>
      </c>
      <c r="E23" s="1">
        <f>SUMIF('RELATÓRIO PLK'!A:A,'DADOS EM GERAL'!C23,'RELATÓRIO PLK'!B:B)</f>
        <v>610.98</v>
      </c>
      <c r="F23" s="1">
        <f t="shared" si="0"/>
        <v>-2783.92</v>
      </c>
      <c r="G23" s="2">
        <f t="shared" si="1"/>
        <v>0.17996995493239859</v>
      </c>
      <c r="H23" s="1">
        <f>[1]Export!F23</f>
        <v>539.60169999999994</v>
      </c>
      <c r="I23" s="1">
        <f>[1]Export!G23</f>
        <v>313.58999999999997</v>
      </c>
      <c r="J23" s="1">
        <f>[1]Export!H23</f>
        <v>0</v>
      </c>
      <c r="K23" s="2">
        <f>[1]Export!I23</f>
        <v>0</v>
      </c>
      <c r="L23" s="2">
        <f>[1]Export!J23</f>
        <v>3.3283707764520609E-2</v>
      </c>
    </row>
    <row r="24" spans="1:12" x14ac:dyDescent="0.25">
      <c r="A24" t="str">
        <f>IF(VLOOKUP(B24,'DADOS BANDEIRA'!D:E,2)=0,"",VLOOKUP(B24,'DADOS BANDEIRA'!D:E,2))</f>
        <v>NÃO DISPONÍVEL</v>
      </c>
      <c r="B24" t="str">
        <f>[1]Export!A24</f>
        <v>14058693000188 - HED FARMA</v>
      </c>
      <c r="C24" t="s">
        <v>125</v>
      </c>
      <c r="D24" s="1">
        <f>[1]Export!B24</f>
        <v>14808.62</v>
      </c>
      <c r="E24" s="1">
        <f>SUMIF('RELATÓRIO PLK'!A:A,'DADOS EM GERAL'!C24,'RELATÓRIO PLK'!B:B)</f>
        <v>3753.02</v>
      </c>
      <c r="F24" s="1">
        <f t="shared" si="0"/>
        <v>-11055.6</v>
      </c>
      <c r="G24" s="2">
        <f t="shared" si="1"/>
        <v>0.25343482377156007</v>
      </c>
      <c r="H24" s="1">
        <f>[1]Export!F24</f>
        <v>1658.5317</v>
      </c>
      <c r="I24" s="1">
        <f>[1]Export!G24</f>
        <v>2038.91</v>
      </c>
      <c r="J24" s="1">
        <f>[1]Export!H24</f>
        <v>380.37830000000008</v>
      </c>
      <c r="K24" s="2">
        <f>[1]Export!I24</f>
        <v>0.18655963235258058</v>
      </c>
      <c r="L24" s="2">
        <f>[1]Export!J24</f>
        <v>3.3506582052761247E-2</v>
      </c>
    </row>
    <row r="25" spans="1:12" x14ac:dyDescent="0.25">
      <c r="A25" t="str">
        <f>IF(VLOOKUP(B25,'DADOS BANDEIRA'!D:E,2)=0,"",VLOOKUP(B25,'DADOS BANDEIRA'!D:E,2))</f>
        <v>9712 FERNANDO HIPERFARMA</v>
      </c>
      <c r="B25" t="str">
        <f>[1]Export!A25</f>
        <v>14147528000100 - FERNANDO J S POHL E CIA LTDA - HIPERFARMA - UNIÃO DA VITÓRIA</v>
      </c>
      <c r="C25" t="s">
        <v>126</v>
      </c>
      <c r="D25" s="1">
        <f>[1]Export!B25</f>
        <v>3505.93</v>
      </c>
      <c r="E25" s="1">
        <f>SUMIF('RELATÓRIO PLK'!A:A,'DADOS EM GERAL'!C25,'RELATÓRIO PLK'!B:B)</f>
        <v>895.36</v>
      </c>
      <c r="F25" s="1">
        <f t="shared" si="0"/>
        <v>-2610.5699999999997</v>
      </c>
      <c r="G25" s="2">
        <f t="shared" si="1"/>
        <v>0.25538444863417126</v>
      </c>
      <c r="H25" s="1">
        <f>[1]Export!F25</f>
        <v>895.35595000000001</v>
      </c>
      <c r="I25" s="1">
        <f>[1]Export!G25</f>
        <v>0</v>
      </c>
      <c r="J25" s="1">
        <f>[1]Export!H25</f>
        <v>0</v>
      </c>
      <c r="K25" s="2">
        <f>[1]Export!I25</f>
        <v>0</v>
      </c>
      <c r="L25" s="2">
        <f>[1]Export!J25</f>
        <v>3.5000000000000031E-2</v>
      </c>
    </row>
    <row r="26" spans="1:12" x14ac:dyDescent="0.25">
      <c r="A26" t="str">
        <f>IF(VLOOKUP(B26,'DADOS BANDEIRA'!D:E,2)=0,"",VLOOKUP(B26,'DADOS BANDEIRA'!D:E,2))</f>
        <v>NÃO DISPONÍVEL</v>
      </c>
      <c r="B26" t="str">
        <f>[1]Export!A26</f>
        <v>14456095000167 - HIPERFARMA IVAI</v>
      </c>
      <c r="C26" t="s">
        <v>127</v>
      </c>
      <c r="D26" s="1">
        <f>[1]Export!B26</f>
        <v>4639.21</v>
      </c>
      <c r="E26" s="1">
        <f>SUMIF('RELATÓRIO PLK'!A:A,'DADOS EM GERAL'!C26,'RELATÓRIO PLK'!B:B)</f>
        <v>261.41000000000003</v>
      </c>
      <c r="F26" s="1">
        <f t="shared" si="0"/>
        <v>-4377.8</v>
      </c>
      <c r="G26" s="2">
        <f t="shared" si="1"/>
        <v>5.6347955794197727E-2</v>
      </c>
      <c r="H26" s="1">
        <f>[1]Export!F26</f>
        <v>261.40704999999997</v>
      </c>
      <c r="I26" s="1">
        <f>[1]Export!G26</f>
        <v>0</v>
      </c>
      <c r="J26" s="1">
        <f>[1]Export!H26</f>
        <v>0</v>
      </c>
      <c r="K26" s="2">
        <f>[1]Export!I26</f>
        <v>0</v>
      </c>
      <c r="L26" s="2">
        <f>[1]Export!J26</f>
        <v>8.0168021394137812E-2</v>
      </c>
    </row>
    <row r="27" spans="1:12" x14ac:dyDescent="0.25">
      <c r="A27" t="str">
        <f>IF(VLOOKUP(B27,'DADOS BANDEIRA'!D:E,2)=0,"",VLOOKUP(B27,'DADOS BANDEIRA'!D:E,2))</f>
        <v>9712 LUCAS GONTARZ</v>
      </c>
      <c r="B27" t="str">
        <f>[1]Export!A27</f>
        <v>19039166000140 - Hiperfarma Irati - filial 3</v>
      </c>
      <c r="C27" t="s">
        <v>128</v>
      </c>
      <c r="D27" s="1">
        <f>[1]Export!B27</f>
        <v>4055.63</v>
      </c>
      <c r="E27" s="1">
        <f>SUMIF('RELATÓRIO PLK'!A:A,'DADOS EM GERAL'!C27,'RELATÓRIO PLK'!B:B)</f>
        <v>430.56</v>
      </c>
      <c r="F27" s="1">
        <f t="shared" si="0"/>
        <v>-3625.07</v>
      </c>
      <c r="G27" s="2">
        <f t="shared" si="1"/>
        <v>0.10616353069683378</v>
      </c>
      <c r="H27" s="1">
        <f>[1]Export!F27</f>
        <v>0</v>
      </c>
      <c r="I27" s="1">
        <f>[1]Export!G27</f>
        <v>0</v>
      </c>
      <c r="J27" s="1">
        <f>[1]Export!H27</f>
        <v>0</v>
      </c>
      <c r="K27" s="2">
        <f>[1]Export!I27</f>
        <v>0</v>
      </c>
      <c r="L27" s="2">
        <f>[1]Export!J27</f>
        <v>0</v>
      </c>
    </row>
    <row r="28" spans="1:12" x14ac:dyDescent="0.25">
      <c r="A28" t="str">
        <f>IF(VLOOKUP(B28,'DADOS BANDEIRA'!D:E,2)=0,"",VLOOKUP(B28,'DADOS BANDEIRA'!D:E,2))</f>
        <v>NÃO DISPONÍVEL</v>
      </c>
      <c r="B28" t="str">
        <f>[1]Export!A28</f>
        <v>21909642000188 - ACFARMA 00046 - MARTINS E ANDRADE</v>
      </c>
      <c r="C28" t="s">
        <v>129</v>
      </c>
      <c r="D28" s="1">
        <f>[1]Export!B28</f>
        <v>5797.45</v>
      </c>
      <c r="E28" s="1">
        <f>SUMIF('RELATÓRIO PLK'!A:A,'DADOS EM GERAL'!C28,'RELATÓRIO PLK'!B:B)</f>
        <v>3700.81</v>
      </c>
      <c r="F28" s="1">
        <f t="shared" si="0"/>
        <v>-2096.64</v>
      </c>
      <c r="G28" s="2">
        <f t="shared" si="1"/>
        <v>0.63835134412543448</v>
      </c>
      <c r="H28" s="1">
        <f>[1]Export!F28</f>
        <v>2555.25245</v>
      </c>
      <c r="I28" s="1">
        <f>[1]Export!G28</f>
        <v>353.06</v>
      </c>
      <c r="J28" s="1">
        <f>[1]Export!H28</f>
        <v>0</v>
      </c>
      <c r="K28" s="2">
        <f>[1]Export!I28</f>
        <v>0</v>
      </c>
      <c r="L28" s="2">
        <f>[1]Export!J28</f>
        <v>3.5000000000000142E-2</v>
      </c>
    </row>
    <row r="29" spans="1:12" x14ac:dyDescent="0.25">
      <c r="A29" t="str">
        <f>IF(VLOOKUP(B29,'DADOS BANDEIRA'!D:E,2)=0,"",VLOOKUP(B29,'DADOS BANDEIRA'!D:E,2))</f>
        <v>9712 FARMA&amp;FARMA</v>
      </c>
      <c r="B29" t="str">
        <f>[1]Export!A29</f>
        <v>44647314000156 - FARMACIA PITANGA LTDA</v>
      </c>
      <c r="C29" t="s">
        <v>130</v>
      </c>
      <c r="D29" s="1">
        <f>[1]Export!B29</f>
        <v>14648.61</v>
      </c>
      <c r="E29" s="1">
        <f>SUMIF('RELATÓRIO PLK'!A:A,'DADOS EM GERAL'!C29,'RELATÓRIO PLK'!B:B)</f>
        <v>5793.59</v>
      </c>
      <c r="F29" s="1">
        <f t="shared" si="0"/>
        <v>-8855.02</v>
      </c>
      <c r="G29" s="2">
        <f t="shared" si="1"/>
        <v>0.39550441987328488</v>
      </c>
      <c r="H29" s="1">
        <f>[1]Export!F29</f>
        <v>5322.87835</v>
      </c>
      <c r="I29" s="1">
        <f>[1]Export!G29</f>
        <v>0</v>
      </c>
      <c r="J29" s="1">
        <f>[1]Export!H29</f>
        <v>0</v>
      </c>
      <c r="K29" s="2">
        <f>[1]Export!I29</f>
        <v>0</v>
      </c>
      <c r="L29" s="2">
        <f>[1]Export!J29</f>
        <v>3.3709592507674468E-2</v>
      </c>
    </row>
    <row r="30" spans="1:12" x14ac:dyDescent="0.25">
      <c r="A30" t="str">
        <f>IF(VLOOKUP(B30,'DADOS BANDEIRA'!D:E,2)=0,"",VLOOKUP(B30,'DADOS BANDEIRA'!D:E,2))</f>
        <v>9712 FARMA&amp;FARMA</v>
      </c>
      <c r="B30" t="str">
        <f>[1]Export!A30</f>
        <v>44647314000237 - FARMACIA PITANGA LTDA</v>
      </c>
      <c r="C30" t="s">
        <v>131</v>
      </c>
      <c r="D30" s="1">
        <f>[1]Export!B30</f>
        <v>3904.54</v>
      </c>
      <c r="E30" s="1">
        <f>SUMIF('RELATÓRIO PLK'!A:A,'DADOS EM GERAL'!C30,'RELATÓRIO PLK'!B:B)</f>
        <v>3401.21</v>
      </c>
      <c r="F30" s="1">
        <f t="shared" si="0"/>
        <v>-503.32999999999993</v>
      </c>
      <c r="G30" s="2">
        <f t="shared" si="1"/>
        <v>0.87109108883504849</v>
      </c>
      <c r="H30" s="1">
        <f>[1]Export!F30</f>
        <v>3026.1279999999997</v>
      </c>
      <c r="I30" s="1">
        <f>[1]Export!G30</f>
        <v>0</v>
      </c>
      <c r="J30" s="1">
        <f>[1]Export!H30</f>
        <v>0</v>
      </c>
      <c r="K30" s="2">
        <f>[1]Export!I30</f>
        <v>0</v>
      </c>
      <c r="L30" s="2">
        <f>[1]Export!J30</f>
        <v>3.2332663946483042E-2</v>
      </c>
    </row>
    <row r="31" spans="1:12" x14ac:dyDescent="0.25">
      <c r="A31" t="str">
        <f>IF(VLOOKUP(B31,'DADOS BANDEIRA'!D:E,2)=0,"",VLOOKUP(B31,'DADOS BANDEIRA'!D:E,2))</f>
        <v>9712 FARMA&amp;FARMA</v>
      </c>
      <c r="B31" t="str">
        <f>[1]Export!A31</f>
        <v>44647314000318 - FARMACIA PITANGA LTDA</v>
      </c>
      <c r="C31" t="s">
        <v>132</v>
      </c>
      <c r="D31" s="1">
        <f>[1]Export!B31</f>
        <v>2299.81</v>
      </c>
      <c r="E31" s="1">
        <f>SUMIF('RELATÓRIO PLK'!A:A,'DADOS EM GERAL'!C31,'RELATÓRIO PLK'!B:B)</f>
        <v>1223.5899999999999</v>
      </c>
      <c r="F31" s="1">
        <f t="shared" si="0"/>
        <v>-1076.22</v>
      </c>
      <c r="G31" s="2">
        <f t="shared" si="1"/>
        <v>0.53203960327157462</v>
      </c>
      <c r="H31" s="1">
        <f>[1]Export!F31</f>
        <v>1223.58925</v>
      </c>
      <c r="I31" s="1">
        <f>[1]Export!G31</f>
        <v>0</v>
      </c>
      <c r="J31" s="1">
        <f>[1]Export!H31</f>
        <v>0</v>
      </c>
      <c r="K31" s="2">
        <f>[1]Export!I31</f>
        <v>0</v>
      </c>
      <c r="L31" s="2">
        <f>[1]Export!J31</f>
        <v>3.2850452515511885E-2</v>
      </c>
    </row>
    <row r="32" spans="1:12" x14ac:dyDescent="0.25">
      <c r="A32" t="str">
        <f>IF(VLOOKUP(B32,'DADOS BANDEIRA'!D:E,2)=0,"",VLOOKUP(B32,'DADOS BANDEIRA'!D:E,2))</f>
        <v>9712 FARMA&amp;FARMA</v>
      </c>
      <c r="B32" t="str">
        <f>[1]Export!A32</f>
        <v>44647314000407 - FARMACIA PITANGA LTDA</v>
      </c>
      <c r="C32" t="s">
        <v>133</v>
      </c>
      <c r="D32" s="1">
        <f>[1]Export!B32</f>
        <v>3167.67</v>
      </c>
      <c r="E32" s="1">
        <f>SUMIF('RELATÓRIO PLK'!A:A,'DADOS EM GERAL'!C32,'RELATÓRIO PLK'!B:B)</f>
        <v>1725.41</v>
      </c>
      <c r="F32" s="1">
        <f t="shared" si="0"/>
        <v>-1442.26</v>
      </c>
      <c r="G32" s="2">
        <f t="shared" si="1"/>
        <v>0.54469373388010744</v>
      </c>
      <c r="H32" s="1">
        <f>[1]Export!F32</f>
        <v>1589.6522</v>
      </c>
      <c r="I32" s="1">
        <f>[1]Export!G32</f>
        <v>0</v>
      </c>
      <c r="J32" s="1">
        <f>[1]Export!H32</f>
        <v>0</v>
      </c>
      <c r="K32" s="2">
        <f>[1]Export!I32</f>
        <v>0</v>
      </c>
      <c r="L32" s="2">
        <f>[1]Export!J32</f>
        <v>3.4608536170626314E-2</v>
      </c>
    </row>
    <row r="33" spans="1:12" x14ac:dyDescent="0.25">
      <c r="A33" t="str">
        <f>IF(VLOOKUP(B33,'DADOS BANDEIRA'!D:E,2)=0,"",VLOOKUP(B33,'DADOS BANDEIRA'!D:E,2))</f>
        <v>9712 FARMA&amp;FARMA</v>
      </c>
      <c r="B33" t="str">
        <f>[1]Export!A33</f>
        <v>44647314000580 - FARMACIA PITANGA LTDA</v>
      </c>
      <c r="C33" t="s">
        <v>134</v>
      </c>
      <c r="D33" s="1">
        <f>[1]Export!B33</f>
        <v>1622.13</v>
      </c>
      <c r="E33" s="1">
        <f>SUMIF('RELATÓRIO PLK'!A:A,'DADOS EM GERAL'!C33,'RELATÓRIO PLK'!B:B)</f>
        <v>774.79</v>
      </c>
      <c r="F33" s="1">
        <f t="shared" si="0"/>
        <v>-847.34000000000015</v>
      </c>
      <c r="G33" s="2">
        <f t="shared" si="1"/>
        <v>0.47763742733319764</v>
      </c>
      <c r="H33" s="1">
        <f>[1]Export!F33</f>
        <v>399.71265</v>
      </c>
      <c r="I33" s="1">
        <f>[1]Export!G33</f>
        <v>0</v>
      </c>
      <c r="J33" s="1">
        <f>[1]Export!H33</f>
        <v>0</v>
      </c>
      <c r="K33" s="2">
        <f>[1]Export!I33</f>
        <v>0</v>
      </c>
      <c r="L33" s="2">
        <f>[1]Export!J33</f>
        <v>3.5000000000000142E-2</v>
      </c>
    </row>
    <row r="34" spans="1:12" x14ac:dyDescent="0.25">
      <c r="A34" t="str">
        <f>IF(VLOOKUP(B34,'DADOS BANDEIRA'!D:E,2)=0,"",VLOOKUP(B34,'DADOS BANDEIRA'!D:E,2))</f>
        <v>9712 FARMA&amp;FARMA</v>
      </c>
      <c r="B34" t="str">
        <f>[1]Export!A34</f>
        <v>44647314000660 - FARMACIA PITANGA LTDA</v>
      </c>
      <c r="C34" t="s">
        <v>135</v>
      </c>
      <c r="D34" s="1">
        <f>[1]Export!B34</f>
        <v>791.33</v>
      </c>
      <c r="E34" s="1">
        <f>SUMIF('RELATÓRIO PLK'!A:A,'DADOS EM GERAL'!C34,'RELATÓRIO PLK'!B:B)</f>
        <v>222.09</v>
      </c>
      <c r="F34" s="1">
        <f t="shared" si="0"/>
        <v>-569.24</v>
      </c>
      <c r="G34" s="2">
        <f t="shared" si="1"/>
        <v>0.28065408868613601</v>
      </c>
      <c r="H34" s="1">
        <f>[1]Export!F34</f>
        <v>222.08725000000001</v>
      </c>
      <c r="I34" s="1">
        <f>[1]Export!G34</f>
        <v>0</v>
      </c>
      <c r="J34" s="1">
        <f>[1]Export!H34</f>
        <v>0</v>
      </c>
      <c r="K34" s="2">
        <f>[1]Export!I34</f>
        <v>0</v>
      </c>
      <c r="L34" s="2">
        <f>[1]Export!J34</f>
        <v>3.1666666666666621E-2</v>
      </c>
    </row>
    <row r="35" spans="1:12" x14ac:dyDescent="0.25">
      <c r="A35" t="str">
        <f>IF(VLOOKUP(B35,'DADOS BANDEIRA'!D:E,2)=0,"",VLOOKUP(B35,'DADOS BANDEIRA'!D:E,2))</f>
        <v>9712 BONA</v>
      </c>
      <c r="B35" t="str">
        <f>[1]Export!A35</f>
        <v>58030177000110 - PB FARMA LTDA</v>
      </c>
      <c r="C35" t="s">
        <v>136</v>
      </c>
      <c r="D35" s="1">
        <f>[1]Export!B35</f>
        <v>2388.91</v>
      </c>
      <c r="E35" s="1">
        <f>SUMIF('RELATÓRIO PLK'!A:A,'DADOS EM GERAL'!C35,'RELATÓRIO PLK'!B:B)</f>
        <v>170.1</v>
      </c>
      <c r="F35" s="1">
        <f t="shared" si="0"/>
        <v>-2218.81</v>
      </c>
      <c r="G35" s="2">
        <f t="shared" si="1"/>
        <v>7.1204021917945837E-2</v>
      </c>
      <c r="H35" s="1">
        <f>[1]Export!F35</f>
        <v>319.41281700000002</v>
      </c>
      <c r="I35" s="1">
        <f>[1]Export!G35</f>
        <v>0</v>
      </c>
      <c r="J35" s="1">
        <f>[1]Export!H35</f>
        <v>0</v>
      </c>
      <c r="K35" s="2">
        <f>[1]Export!I35</f>
        <v>0</v>
      </c>
      <c r="L35" s="2">
        <f>[1]Export!J35</f>
        <v>3.6113172189027654E-2</v>
      </c>
    </row>
    <row r="36" spans="1:12" x14ac:dyDescent="0.25">
      <c r="A36" t="str">
        <f>IF(VLOOKUP(B36,'DADOS BANDEIRA'!D:E,2)=0,"",VLOOKUP(B36,'DADOS BANDEIRA'!D:E,2))</f>
        <v>9712 FARMASSIM</v>
      </c>
      <c r="B36" t="str">
        <f>[1]Export!A36</f>
        <v>72085756000191 - FARMACIA FARMASSIM LTDA</v>
      </c>
      <c r="C36" t="s">
        <v>137</v>
      </c>
      <c r="D36" s="1">
        <f>[1]Export!B36</f>
        <v>1318.29</v>
      </c>
      <c r="E36" s="1">
        <f>SUMIF('RELATÓRIO PLK'!A:A,'DADOS EM GERAL'!C36,'RELATÓRIO PLK'!B:B)</f>
        <v>115.67</v>
      </c>
      <c r="F36" s="1">
        <f t="shared" si="0"/>
        <v>-1202.6199999999999</v>
      </c>
      <c r="G36" s="2">
        <f t="shared" si="1"/>
        <v>8.7742454239962381E-2</v>
      </c>
      <c r="H36" s="1">
        <f>[1]Export!F36</f>
        <v>115.67455000000001</v>
      </c>
      <c r="I36" s="1">
        <f>[1]Export!G36</f>
        <v>0</v>
      </c>
      <c r="J36" s="1">
        <f>[1]Export!H36</f>
        <v>0</v>
      </c>
      <c r="K36" s="2">
        <f>[1]Export!I36</f>
        <v>0</v>
      </c>
      <c r="L36" s="2">
        <f>[1]Export!J36</f>
        <v>3.499999999999992E-2</v>
      </c>
    </row>
    <row r="37" spans="1:12" x14ac:dyDescent="0.25">
      <c r="A37" t="str">
        <f>IF(VLOOKUP(B37,'DADOS BANDEIRA'!D:E,2)=0,"",VLOOKUP(B37,'DADOS BANDEIRA'!D:E,2))</f>
        <v>9712 FARMASSIM</v>
      </c>
      <c r="B37" t="str">
        <f>[1]Export!A37</f>
        <v>72085756000272 - FARMACIA FARMASSIM FILIAL 3</v>
      </c>
      <c r="C37" t="s">
        <v>138</v>
      </c>
      <c r="D37" s="1">
        <f>[1]Export!B37</f>
        <v>1243.21</v>
      </c>
      <c r="E37" s="1">
        <f>SUMIF('RELATÓRIO PLK'!A:A,'DADOS EM GERAL'!C37,'RELATÓRIO PLK'!B:B)</f>
        <v>157.05000000000001</v>
      </c>
      <c r="F37" s="1">
        <f t="shared" si="0"/>
        <v>-1086.1600000000001</v>
      </c>
      <c r="G37" s="2">
        <f t="shared" si="1"/>
        <v>0.12632620393980101</v>
      </c>
      <c r="H37" s="1">
        <f>[1]Export!F37</f>
        <v>32.356450000000002</v>
      </c>
      <c r="I37" s="1">
        <f>[1]Export!G37</f>
        <v>27.58</v>
      </c>
      <c r="J37" s="1">
        <f>[1]Export!H37</f>
        <v>0</v>
      </c>
      <c r="K37" s="2">
        <f>[1]Export!I37</f>
        <v>0</v>
      </c>
      <c r="L37" s="2">
        <f>[1]Export!J37</f>
        <v>3.499999999999992E-2</v>
      </c>
    </row>
    <row r="38" spans="1:12" x14ac:dyDescent="0.25">
      <c r="A38" t="str">
        <f>IF(VLOOKUP(B38,'DADOS BANDEIRA'!D:E,2)=0,"",VLOOKUP(B38,'DADOS BANDEIRA'!D:E,2))</f>
        <v>9712 TRAJANO</v>
      </c>
      <c r="B38" t="str">
        <f>[1]Export!A38</f>
        <v>77884559000156 - FCIA TRAJANO</v>
      </c>
      <c r="C38" t="s">
        <v>139</v>
      </c>
      <c r="D38" s="1">
        <f>[1]Export!B38</f>
        <v>22426.62</v>
      </c>
      <c r="E38" s="1">
        <f>SUMIF('RELATÓRIO PLK'!A:A,'DADOS EM GERAL'!C38,'RELATÓRIO PLK'!B:B)</f>
        <v>7971.28</v>
      </c>
      <c r="F38" s="1">
        <f t="shared" si="0"/>
        <v>-14455.34</v>
      </c>
      <c r="G38" s="2">
        <f t="shared" si="1"/>
        <v>0.35543831393228226</v>
      </c>
      <c r="H38" s="1">
        <f>[1]Export!F38</f>
        <v>5029.243105999999</v>
      </c>
      <c r="I38" s="1">
        <f>[1]Export!G38</f>
        <v>0</v>
      </c>
      <c r="J38" s="1">
        <f>[1]Export!H38</f>
        <v>0</v>
      </c>
      <c r="K38" s="2">
        <f>[1]Export!I38</f>
        <v>0</v>
      </c>
      <c r="L38" s="2">
        <f>[1]Export!J38</f>
        <v>5.1105900443575991E-2</v>
      </c>
    </row>
    <row r="39" spans="1:12" x14ac:dyDescent="0.25">
      <c r="A39" t="str">
        <f>IF(VLOOKUP(B39,'DADOS BANDEIRA'!D:E,2)=0,"",VLOOKUP(B39,'DADOS BANDEIRA'!D:E,2))</f>
        <v>9712 TRAJANO</v>
      </c>
      <c r="B39" t="str">
        <f>[1]Export!A39</f>
        <v>77884559000237 - FCIA TRAJANO</v>
      </c>
      <c r="C39" t="s">
        <v>140</v>
      </c>
      <c r="D39" s="1">
        <f>[1]Export!B39</f>
        <v>5808.8</v>
      </c>
      <c r="E39" s="1">
        <f>SUMIF('RELATÓRIO PLK'!A:A,'DADOS EM GERAL'!C39,'RELATÓRIO PLK'!B:B)</f>
        <v>2292.02</v>
      </c>
      <c r="F39" s="1">
        <f t="shared" si="0"/>
        <v>-3516.78</v>
      </c>
      <c r="G39" s="2">
        <f t="shared" si="1"/>
        <v>0.39457719322407381</v>
      </c>
      <c r="H39" s="1">
        <f>[1]Export!F39</f>
        <v>1217.3572039999999</v>
      </c>
      <c r="I39" s="1">
        <f>[1]Export!G39</f>
        <v>0</v>
      </c>
      <c r="J39" s="1">
        <f>[1]Export!H39</f>
        <v>0</v>
      </c>
      <c r="K39" s="2">
        <f>[1]Export!I39</f>
        <v>0</v>
      </c>
      <c r="L39" s="2">
        <f>[1]Export!J39</f>
        <v>5.4230084837937786E-2</v>
      </c>
    </row>
    <row r="40" spans="1:12" x14ac:dyDescent="0.25">
      <c r="A40" t="str">
        <f>IF(VLOOKUP(B40,'DADOS BANDEIRA'!D:E,2)=0,"",VLOOKUP(B40,'DADOS BANDEIRA'!D:E,2))</f>
        <v>9712 TRAJANO</v>
      </c>
      <c r="B40" t="str">
        <f>[1]Export!A40</f>
        <v>77884559000407 - FCIA TRAJANO</v>
      </c>
      <c r="C40" t="s">
        <v>141</v>
      </c>
      <c r="D40" s="1">
        <f>[1]Export!B40</f>
        <v>3980.36</v>
      </c>
      <c r="E40" s="1">
        <f>SUMIF('RELATÓRIO PLK'!A:A,'DADOS EM GERAL'!C40,'RELATÓRIO PLK'!B:B)</f>
        <v>1710.78</v>
      </c>
      <c r="F40" s="1">
        <f t="shared" si="0"/>
        <v>-2269.58</v>
      </c>
      <c r="G40" s="2">
        <f t="shared" si="1"/>
        <v>0.42980534424021943</v>
      </c>
      <c r="H40" s="1">
        <f>[1]Export!F40</f>
        <v>1123.655636</v>
      </c>
      <c r="I40" s="1">
        <f>[1]Export!G40</f>
        <v>0</v>
      </c>
      <c r="J40" s="1">
        <f>[1]Export!H40</f>
        <v>0</v>
      </c>
      <c r="K40" s="2">
        <f>[1]Export!I40</f>
        <v>0</v>
      </c>
      <c r="L40" s="2">
        <f>[1]Export!J40</f>
        <v>4.0897568220422342E-2</v>
      </c>
    </row>
    <row r="41" spans="1:12" x14ac:dyDescent="0.25">
      <c r="A41" t="str">
        <f>IF(VLOOKUP(B41,'DADOS BANDEIRA'!D:E,2)=0,"",VLOOKUP(B41,'DADOS BANDEIRA'!D:E,2))</f>
        <v>9712 TRAJANO</v>
      </c>
      <c r="B41" t="str">
        <f>[1]Export!A41</f>
        <v>77884559000580 - FCIA TRAJANO</v>
      </c>
      <c r="C41" t="s">
        <v>142</v>
      </c>
      <c r="D41" s="1">
        <f>[1]Export!B41</f>
        <v>2360.37</v>
      </c>
      <c r="E41" s="1">
        <f>SUMIF('RELATÓRIO PLK'!A:A,'DADOS EM GERAL'!C41,'RELATÓRIO PLK'!B:B)</f>
        <v>1783.01</v>
      </c>
      <c r="F41" s="1">
        <f t="shared" si="0"/>
        <v>-577.3599999999999</v>
      </c>
      <c r="G41" s="2">
        <f t="shared" si="1"/>
        <v>0.75539428140503395</v>
      </c>
      <c r="H41" s="1">
        <f>[1]Export!F41</f>
        <v>1233.9460000000001</v>
      </c>
      <c r="I41" s="1">
        <f>[1]Export!G41</f>
        <v>0</v>
      </c>
      <c r="J41" s="1">
        <f>[1]Export!H41</f>
        <v>0</v>
      </c>
      <c r="K41" s="2">
        <f>[1]Export!I41</f>
        <v>0</v>
      </c>
      <c r="L41" s="2">
        <f>[1]Export!J41</f>
        <v>5.4128595081866515E-2</v>
      </c>
    </row>
    <row r="42" spans="1:12" x14ac:dyDescent="0.25">
      <c r="A42" t="str">
        <f>IF(VLOOKUP(B42,'DADOS BANDEIRA'!D:E,2)=0,"",VLOOKUP(B42,'DADOS BANDEIRA'!D:E,2))</f>
        <v>9712 TRAJANO</v>
      </c>
      <c r="B42" t="str">
        <f>[1]Export!A42</f>
        <v>77884559000660 - FCIA TRAJANO</v>
      </c>
      <c r="C42" t="s">
        <v>143</v>
      </c>
      <c r="D42" s="1">
        <f>[1]Export!B42</f>
        <v>1570.25</v>
      </c>
      <c r="E42" s="1">
        <f>SUMIF('RELATÓRIO PLK'!A:A,'DADOS EM GERAL'!C42,'RELATÓRIO PLK'!B:B)</f>
        <v>805.38</v>
      </c>
      <c r="F42" s="1">
        <f t="shared" si="0"/>
        <v>-764.87</v>
      </c>
      <c r="G42" s="2">
        <f t="shared" si="1"/>
        <v>0.51289921986944753</v>
      </c>
      <c r="H42" s="1">
        <f>[1]Export!F42</f>
        <v>740.71187699999996</v>
      </c>
      <c r="I42" s="1">
        <f>[1]Export!G42</f>
        <v>0</v>
      </c>
      <c r="J42" s="1">
        <f>[1]Export!H42</f>
        <v>0</v>
      </c>
      <c r="K42" s="2">
        <f>[1]Export!I42</f>
        <v>0</v>
      </c>
      <c r="L42" s="2">
        <f>[1]Export!J42</f>
        <v>6.1046969716176402E-2</v>
      </c>
    </row>
    <row r="43" spans="1:12" x14ac:dyDescent="0.25">
      <c r="A43" t="str">
        <f>IF(VLOOKUP(B43,'DADOS BANDEIRA'!D:E,2)=0,"",VLOOKUP(B43,'DADOS BANDEIRA'!D:E,2))</f>
        <v>9712 TRAJANO</v>
      </c>
      <c r="B43" t="str">
        <f>[1]Export!A43</f>
        <v>77884559000741 - FCIA TRAJANO</v>
      </c>
      <c r="C43" t="s">
        <v>144</v>
      </c>
      <c r="D43" s="1">
        <f>[1]Export!B43</f>
        <v>3814.03</v>
      </c>
      <c r="E43" s="1">
        <f>SUMIF('RELATÓRIO PLK'!A:A,'DADOS EM GERAL'!C43,'RELATÓRIO PLK'!B:B)</f>
        <v>1623.46</v>
      </c>
      <c r="F43" s="1">
        <f t="shared" si="0"/>
        <v>-2190.5700000000002</v>
      </c>
      <c r="G43" s="2">
        <f t="shared" si="1"/>
        <v>0.42565475363329602</v>
      </c>
      <c r="H43" s="1">
        <f>[1]Export!F43</f>
        <v>1375.004324</v>
      </c>
      <c r="I43" s="1">
        <f>[1]Export!G43</f>
        <v>0</v>
      </c>
      <c r="J43" s="1">
        <f>[1]Export!H43</f>
        <v>0</v>
      </c>
      <c r="K43" s="2">
        <f>[1]Export!I43</f>
        <v>0</v>
      </c>
      <c r="L43" s="2">
        <f>[1]Export!J43</f>
        <v>5.7874211871432824E-2</v>
      </c>
    </row>
    <row r="44" spans="1:12" x14ac:dyDescent="0.25">
      <c r="A44" t="str">
        <f>IF(VLOOKUP(B44,'DADOS BANDEIRA'!D:E,2)=0,"",VLOOKUP(B44,'DADOS BANDEIRA'!D:E,2))</f>
        <v>9712 TRAJANO</v>
      </c>
      <c r="B44" t="str">
        <f>[1]Export!A44</f>
        <v>77884559000822 - FCIA TRAJANO</v>
      </c>
      <c r="C44" t="s">
        <v>145</v>
      </c>
      <c r="D44" s="1">
        <f>[1]Export!B44</f>
        <v>10098.9</v>
      </c>
      <c r="E44" s="1">
        <f>SUMIF('RELATÓRIO PLK'!A:A,'DADOS EM GERAL'!C44,'RELATÓRIO PLK'!B:B)</f>
        <v>4405.3599999999997</v>
      </c>
      <c r="F44" s="1">
        <f t="shared" si="0"/>
        <v>-5693.54</v>
      </c>
      <c r="G44" s="2">
        <f t="shared" si="1"/>
        <v>0.43622176672706925</v>
      </c>
      <c r="H44" s="1">
        <f>[1]Export!F44</f>
        <v>3495.8005769999995</v>
      </c>
      <c r="I44" s="1">
        <f>[1]Export!G44</f>
        <v>147.38999999999999</v>
      </c>
      <c r="J44" s="1">
        <f>[1]Export!H44</f>
        <v>0</v>
      </c>
      <c r="K44" s="2">
        <f>[1]Export!I44</f>
        <v>0</v>
      </c>
      <c r="L44" s="2">
        <f>[1]Export!J44</f>
        <v>4.9180884344860232E-2</v>
      </c>
    </row>
    <row r="45" spans="1:12" x14ac:dyDescent="0.25">
      <c r="A45" t="str">
        <f>IF(VLOOKUP(B45,'DADOS BANDEIRA'!D:E,2)=0,"",VLOOKUP(B45,'DADOS BANDEIRA'!D:E,2))</f>
        <v>9712 TRAJANO</v>
      </c>
      <c r="B45" t="str">
        <f>[1]Export!A45</f>
        <v>77884559000903 - FCIA TRAJANO</v>
      </c>
      <c r="C45" t="s">
        <v>146</v>
      </c>
      <c r="D45" s="1">
        <f>[1]Export!B45</f>
        <v>3269.51</v>
      </c>
      <c r="E45" s="1">
        <f>SUMIF('RELATÓRIO PLK'!A:A,'DADOS EM GERAL'!C45,'RELATÓRIO PLK'!B:B)</f>
        <v>1451.75</v>
      </c>
      <c r="F45" s="1">
        <f t="shared" si="0"/>
        <v>-1817.7600000000002</v>
      </c>
      <c r="G45" s="2">
        <f t="shared" si="1"/>
        <v>0.44402678077143054</v>
      </c>
      <c r="H45" s="1">
        <f>[1]Export!F45</f>
        <v>1203.0272430000002</v>
      </c>
      <c r="I45" s="1">
        <f>[1]Export!G45</f>
        <v>0</v>
      </c>
      <c r="J45" s="1">
        <f>[1]Export!H45</f>
        <v>0</v>
      </c>
      <c r="K45" s="2">
        <f>[1]Export!I45</f>
        <v>0</v>
      </c>
      <c r="L45" s="2">
        <f>[1]Export!J45</f>
        <v>4.5867706961914778E-2</v>
      </c>
    </row>
    <row r="46" spans="1:12" x14ac:dyDescent="0.25">
      <c r="A46" t="str">
        <f>IF(VLOOKUP(B46,'DADOS BANDEIRA'!D:E,2)=0,"",VLOOKUP(B46,'DADOS BANDEIRA'!D:E,2))</f>
        <v>9712 TRAJANO</v>
      </c>
      <c r="B46" t="str">
        <f>[1]Export!A46</f>
        <v>77884559001047 - FCIA TRAJANO</v>
      </c>
      <c r="C46" t="s">
        <v>147</v>
      </c>
      <c r="D46" s="1">
        <f>[1]Export!B46</f>
        <v>7583.16</v>
      </c>
      <c r="E46" s="1">
        <f>SUMIF('RELATÓRIO PLK'!A:A,'DADOS EM GERAL'!C46,'RELATÓRIO PLK'!B:B)</f>
        <v>2487.19</v>
      </c>
      <c r="F46" s="1">
        <f t="shared" si="0"/>
        <v>-5095.9699999999993</v>
      </c>
      <c r="G46" s="2">
        <f t="shared" si="1"/>
        <v>0.32798859578328826</v>
      </c>
      <c r="H46" s="1">
        <f>[1]Export!F46</f>
        <v>1979.8794319999995</v>
      </c>
      <c r="I46" s="1">
        <f>[1]Export!G46</f>
        <v>0</v>
      </c>
      <c r="J46" s="1">
        <f>[1]Export!H46</f>
        <v>0</v>
      </c>
      <c r="K46" s="2">
        <f>[1]Export!I46</f>
        <v>0</v>
      </c>
      <c r="L46" s="2">
        <f>[1]Export!J46</f>
        <v>4.3864456152720832E-2</v>
      </c>
    </row>
    <row r="47" spans="1:12" x14ac:dyDescent="0.25">
      <c r="A47" t="str">
        <f>IF(VLOOKUP(B47,'DADOS BANDEIRA'!D:E,2)=0,"",VLOOKUP(B47,'DADOS BANDEIRA'!D:E,2))</f>
        <v>9712 TRAJANO</v>
      </c>
      <c r="B47" t="str">
        <f>[1]Export!A47</f>
        <v>77884559001128 - FCIA TRAJANO</v>
      </c>
      <c r="C47" t="s">
        <v>148</v>
      </c>
      <c r="D47" s="1">
        <f>[1]Export!B47</f>
        <v>1552.78</v>
      </c>
      <c r="E47" s="1">
        <f>SUMIF('RELATÓRIO PLK'!A:A,'DADOS EM GERAL'!C47,'RELATÓRIO PLK'!B:B)</f>
        <v>509</v>
      </c>
      <c r="F47" s="1">
        <f t="shared" si="0"/>
        <v>-1043.78</v>
      </c>
      <c r="G47" s="2">
        <f t="shared" si="1"/>
        <v>0.3277991730959956</v>
      </c>
      <c r="H47" s="1">
        <f>[1]Export!F47</f>
        <v>164.50783999999999</v>
      </c>
      <c r="I47" s="1">
        <f>[1]Export!G47</f>
        <v>0</v>
      </c>
      <c r="J47" s="1">
        <f>[1]Export!H47</f>
        <v>0</v>
      </c>
      <c r="K47" s="2">
        <f>[1]Export!I47</f>
        <v>0</v>
      </c>
      <c r="L47" s="2">
        <f>[1]Export!J47</f>
        <v>5.1500000000000101E-2</v>
      </c>
    </row>
    <row r="48" spans="1:12" x14ac:dyDescent="0.25">
      <c r="A48" t="str">
        <f>IF(VLOOKUP(B48,'DADOS BANDEIRA'!D:E,2)=0,"",VLOOKUP(B48,'DADOS BANDEIRA'!D:E,2))</f>
        <v>9712 TRAJANO</v>
      </c>
      <c r="B48" t="str">
        <f>[1]Export!A48</f>
        <v>77884559001390 - FCIA TRAJANO</v>
      </c>
      <c r="C48" t="s">
        <v>149</v>
      </c>
      <c r="D48" s="1">
        <f>[1]Export!B48</f>
        <v>6401.37</v>
      </c>
      <c r="E48" s="1">
        <f>SUMIF('RELATÓRIO PLK'!A:A,'DADOS EM GERAL'!C48,'RELATÓRIO PLK'!B:B)</f>
        <v>1870.46</v>
      </c>
      <c r="F48" s="1">
        <f t="shared" si="0"/>
        <v>-4530.91</v>
      </c>
      <c r="G48" s="2">
        <f t="shared" si="1"/>
        <v>0.29219682661680235</v>
      </c>
      <c r="H48" s="1">
        <f>[1]Export!F48</f>
        <v>1114.0064589999999</v>
      </c>
      <c r="I48" s="1">
        <f>[1]Export!G48</f>
        <v>0</v>
      </c>
      <c r="J48" s="1">
        <f>[1]Export!H48</f>
        <v>0</v>
      </c>
      <c r="K48" s="2">
        <f>[1]Export!I48</f>
        <v>0</v>
      </c>
      <c r="L48" s="2">
        <f>[1]Export!J48</f>
        <v>5.3769645208143979E-2</v>
      </c>
    </row>
    <row r="49" spans="1:12" x14ac:dyDescent="0.25">
      <c r="A49" t="str">
        <f>IF(VLOOKUP(B49,'DADOS BANDEIRA'!D:E,2)=0,"",VLOOKUP(B49,'DADOS BANDEIRA'!D:E,2))</f>
        <v>9712 TRAJANO</v>
      </c>
      <c r="B49" t="str">
        <f>[1]Export!A49</f>
        <v>77884559001470 - FCIA TRAJANO</v>
      </c>
      <c r="C49" t="s">
        <v>150</v>
      </c>
      <c r="D49" s="1">
        <f>[1]Export!B49</f>
        <v>6197.6</v>
      </c>
      <c r="E49" s="1">
        <f>SUMIF('RELATÓRIO PLK'!A:A,'DADOS EM GERAL'!C49,'RELATÓRIO PLK'!B:B)</f>
        <v>1801.87</v>
      </c>
      <c r="F49" s="1">
        <f t="shared" si="0"/>
        <v>-4395.7300000000005</v>
      </c>
      <c r="G49" s="2">
        <f t="shared" si="1"/>
        <v>0.29073673680134243</v>
      </c>
      <c r="H49" s="1">
        <f>[1]Export!F49</f>
        <v>1218.605542</v>
      </c>
      <c r="I49" s="1">
        <f>[1]Export!G49</f>
        <v>0</v>
      </c>
      <c r="J49" s="1">
        <f>[1]Export!H49</f>
        <v>0</v>
      </c>
      <c r="K49" s="2">
        <f>[1]Export!I49</f>
        <v>0</v>
      </c>
      <c r="L49" s="2">
        <f>[1]Export!J49</f>
        <v>5.5593454438365053E-2</v>
      </c>
    </row>
    <row r="50" spans="1:12" x14ac:dyDescent="0.25">
      <c r="A50" t="str">
        <f>IF(VLOOKUP(B50,'DADOS BANDEIRA'!D:E,2)=0,"",VLOOKUP(B50,'DADOS BANDEIRA'!D:E,2))</f>
        <v>9712 TRAJANO</v>
      </c>
      <c r="B50" t="str">
        <f>[1]Export!A50</f>
        <v>77884559001551 - FCIA TRAJANO</v>
      </c>
      <c r="C50" t="s">
        <v>151</v>
      </c>
      <c r="D50" s="1">
        <f>[1]Export!B50</f>
        <v>1372.88</v>
      </c>
      <c r="E50" s="1">
        <f>SUMIF('RELATÓRIO PLK'!A:A,'DADOS EM GERAL'!C50,'RELATÓRIO PLK'!B:B)</f>
        <v>540.91999999999996</v>
      </c>
      <c r="F50" s="1">
        <f t="shared" si="0"/>
        <v>-831.96000000000015</v>
      </c>
      <c r="G50" s="2">
        <f t="shared" si="1"/>
        <v>0.39400384592972432</v>
      </c>
      <c r="H50" s="1">
        <f>[1]Export!F50</f>
        <v>411.10918500000002</v>
      </c>
      <c r="I50" s="1">
        <f>[1]Export!G50</f>
        <v>0</v>
      </c>
      <c r="J50" s="1">
        <f>[1]Export!H50</f>
        <v>0</v>
      </c>
      <c r="K50" s="2">
        <f>[1]Export!I50</f>
        <v>0</v>
      </c>
      <c r="L50" s="2">
        <f>[1]Export!J50</f>
        <v>4.6061850287729578E-2</v>
      </c>
    </row>
    <row r="51" spans="1:12" x14ac:dyDescent="0.25">
      <c r="A51" t="str">
        <f>IF(VLOOKUP(B51,'DADOS BANDEIRA'!D:E,2)=0,"",VLOOKUP(B51,'DADOS BANDEIRA'!D:E,2))</f>
        <v>9712 TRAJANO</v>
      </c>
      <c r="B51" t="str">
        <f>[1]Export!A51</f>
        <v>77884559001713 - TRAJANO &amp; CIA LTDA</v>
      </c>
      <c r="C51" t="s">
        <v>152</v>
      </c>
      <c r="D51" s="1">
        <f>[1]Export!B51</f>
        <v>4.7699999999999996</v>
      </c>
      <c r="E51" s="1">
        <f>SUMIF('RELATÓRIO PLK'!A:A,'DADOS EM GERAL'!C51,'RELATÓRIO PLK'!B:B)</f>
        <v>533.04</v>
      </c>
      <c r="F51" s="1">
        <f t="shared" si="0"/>
        <v>528.27</v>
      </c>
      <c r="G51" s="2">
        <f t="shared" si="1"/>
        <v>111.74842767295598</v>
      </c>
      <c r="H51" s="1">
        <f>[1]Export!F51</f>
        <v>384.10376599999995</v>
      </c>
      <c r="I51" s="1">
        <f>[1]Export!G51</f>
        <v>0</v>
      </c>
      <c r="J51" s="1">
        <f>[1]Export!H51</f>
        <v>0</v>
      </c>
      <c r="K51" s="2">
        <f>[1]Export!I51</f>
        <v>0</v>
      </c>
      <c r="L51" s="2">
        <f>[1]Export!J51</f>
        <v>3.7526896862784542E-2</v>
      </c>
    </row>
    <row r="52" spans="1:12" x14ac:dyDescent="0.25">
      <c r="A52" t="str">
        <f>IF(VLOOKUP(B52,'DADOS BANDEIRA'!D:E,2)=0,"",VLOOKUP(B52,'DADOS BANDEIRA'!D:E,2))</f>
        <v>9712 TRAJANO</v>
      </c>
      <c r="B52" t="str">
        <f>[1]Export!A52</f>
        <v>77884559001802 - FCIA TRAJANO PATO BRANCO</v>
      </c>
      <c r="C52" t="s">
        <v>153</v>
      </c>
      <c r="D52" s="1">
        <f>[1]Export!B52</f>
        <v>1095.1500000000001</v>
      </c>
      <c r="E52" s="1">
        <f>SUMIF('RELATÓRIO PLK'!A:A,'DADOS EM GERAL'!C52,'RELATÓRIO PLK'!B:B)</f>
        <v>348.7</v>
      </c>
      <c r="F52" s="1">
        <f t="shared" si="0"/>
        <v>-746.45</v>
      </c>
      <c r="G52" s="2">
        <f t="shared" si="1"/>
        <v>0.31840387161576034</v>
      </c>
      <c r="H52" s="1">
        <f>[1]Export!F52</f>
        <v>348.70177100000001</v>
      </c>
      <c r="I52" s="1">
        <f>[1]Export!G52</f>
        <v>0</v>
      </c>
      <c r="J52" s="1">
        <f>[1]Export!H52</f>
        <v>0</v>
      </c>
      <c r="K52" s="2">
        <f>[1]Export!I52</f>
        <v>0</v>
      </c>
      <c r="L52" s="2">
        <f>[1]Export!J52</f>
        <v>4.9884823301817316E-2</v>
      </c>
    </row>
    <row r="53" spans="1:12" x14ac:dyDescent="0.25">
      <c r="A53" t="str">
        <f>IF(VLOOKUP(B53,'DADOS BANDEIRA'!D:E,2)=0,"",VLOOKUP(B53,'DADOS BANDEIRA'!D:E,2))</f>
        <v>9712 TRAJANO</v>
      </c>
      <c r="B53" t="str">
        <f>[1]Export!A53</f>
        <v>77884559002019 - FCIA TRAJANO</v>
      </c>
      <c r="C53" t="s">
        <v>154</v>
      </c>
      <c r="D53" s="1">
        <f>[1]Export!B53</f>
        <v>3321.86</v>
      </c>
      <c r="E53" s="1">
        <f>SUMIF('RELATÓRIO PLK'!A:A,'DADOS EM GERAL'!C53,'RELATÓRIO PLK'!B:B)</f>
        <v>1024.43</v>
      </c>
      <c r="F53" s="1">
        <f t="shared" si="0"/>
        <v>-2297.4300000000003</v>
      </c>
      <c r="G53" s="2">
        <f t="shared" si="1"/>
        <v>0.3083904800322711</v>
      </c>
      <c r="H53" s="1">
        <f>[1]Export!F53</f>
        <v>639.43674800000008</v>
      </c>
      <c r="I53" s="1">
        <f>[1]Export!G53</f>
        <v>0</v>
      </c>
      <c r="J53" s="1">
        <f>[1]Export!H53</f>
        <v>0</v>
      </c>
      <c r="K53" s="2">
        <f>[1]Export!I53</f>
        <v>0</v>
      </c>
      <c r="L53" s="2">
        <f>[1]Export!J53</f>
        <v>4.1051052023814871E-2</v>
      </c>
    </row>
    <row r="54" spans="1:12" x14ac:dyDescent="0.25">
      <c r="A54" t="str">
        <f>IF(VLOOKUP(B54,'DADOS BANDEIRA'!D:E,2)=0,"",VLOOKUP(B54,'DADOS BANDEIRA'!D:E,2))</f>
        <v>9712 TRAJANO</v>
      </c>
      <c r="B54" t="str">
        <f>[1]Export!A54</f>
        <v>77884559002108 - FCIA TRAJANO</v>
      </c>
      <c r="C54" t="s">
        <v>155</v>
      </c>
      <c r="D54" s="1">
        <f>[1]Export!B54</f>
        <v>2419.8000000000002</v>
      </c>
      <c r="E54" s="1">
        <f>SUMIF('RELATÓRIO PLK'!A:A,'DADOS EM GERAL'!C54,'RELATÓRIO PLK'!B:B)</f>
        <v>359.11</v>
      </c>
      <c r="F54" s="1">
        <f t="shared" si="0"/>
        <v>-2060.69</v>
      </c>
      <c r="G54" s="2">
        <f t="shared" si="1"/>
        <v>0.14840482684519382</v>
      </c>
      <c r="H54" s="1">
        <f>[1]Export!F54</f>
        <v>297.58533</v>
      </c>
      <c r="I54" s="1">
        <f>[1]Export!G54</f>
        <v>0</v>
      </c>
      <c r="J54" s="1">
        <f>[1]Export!H54</f>
        <v>0</v>
      </c>
      <c r="K54" s="2">
        <f>[1]Export!I54</f>
        <v>0</v>
      </c>
      <c r="L54" s="2">
        <f>[1]Export!J54</f>
        <v>3.5567377495462793E-2</v>
      </c>
    </row>
    <row r="55" spans="1:12" x14ac:dyDescent="0.25">
      <c r="A55" t="str">
        <f>IF(VLOOKUP(B55,'DADOS BANDEIRA'!D:E,2)=0,"",VLOOKUP(B55,'DADOS BANDEIRA'!D:E,2))</f>
        <v>9712 TRAJANO</v>
      </c>
      <c r="B55" t="str">
        <f>[1]Export!A55</f>
        <v>77884559002280 - FCIA TRAJANO 18</v>
      </c>
      <c r="C55" t="s">
        <v>156</v>
      </c>
      <c r="D55" s="1">
        <f>[1]Export!B55</f>
        <v>1984.28</v>
      </c>
      <c r="E55" s="1">
        <f>SUMIF('RELATÓRIO PLK'!A:A,'DADOS EM GERAL'!C55,'RELATÓRIO PLK'!B:B)</f>
        <v>972.17</v>
      </c>
      <c r="F55" s="1">
        <f t="shared" si="0"/>
        <v>-1012.11</v>
      </c>
      <c r="G55" s="2">
        <f t="shared" si="1"/>
        <v>0.48993589614368938</v>
      </c>
      <c r="H55" s="1">
        <f>[1]Export!F55</f>
        <v>593.70029900000009</v>
      </c>
      <c r="I55" s="1">
        <f>[1]Export!G55</f>
        <v>0</v>
      </c>
      <c r="J55" s="1">
        <f>[1]Export!H55</f>
        <v>0</v>
      </c>
      <c r="K55" s="2">
        <f>[1]Export!I55</f>
        <v>0</v>
      </c>
      <c r="L55" s="2">
        <f>[1]Export!J55</f>
        <v>4.9425526362136929E-2</v>
      </c>
    </row>
    <row r="56" spans="1:12" x14ac:dyDescent="0.25">
      <c r="A56" t="str">
        <f>IF(VLOOKUP(B56,'DADOS BANDEIRA'!D:E,2)=0,"",VLOOKUP(B56,'DADOS BANDEIRA'!D:E,2))</f>
        <v>9712 TRAJANO</v>
      </c>
      <c r="B56" t="str">
        <f>[1]Export!A56</f>
        <v>77884559002361 - TRAJANO FL 19</v>
      </c>
      <c r="C56" t="s">
        <v>157</v>
      </c>
      <c r="D56" s="1">
        <f>[1]Export!B56</f>
        <v>2023.15</v>
      </c>
      <c r="E56" s="1">
        <f>SUMIF('RELATÓRIO PLK'!A:A,'DADOS EM GERAL'!C56,'RELATÓRIO PLK'!B:B)</f>
        <v>658.91</v>
      </c>
      <c r="F56" s="1">
        <f t="shared" si="0"/>
        <v>-1364.2400000000002</v>
      </c>
      <c r="G56" s="2">
        <f t="shared" si="1"/>
        <v>0.32568519388082939</v>
      </c>
      <c r="H56" s="1">
        <f>[1]Export!F56</f>
        <v>560.29328599999997</v>
      </c>
      <c r="I56" s="1">
        <f>[1]Export!G56</f>
        <v>0</v>
      </c>
      <c r="J56" s="1">
        <f>[1]Export!H56</f>
        <v>0</v>
      </c>
      <c r="K56" s="2">
        <f>[1]Export!I56</f>
        <v>0</v>
      </c>
      <c r="L56" s="2">
        <f>[1]Export!J56</f>
        <v>9.6548872083460968E-2</v>
      </c>
    </row>
    <row r="57" spans="1:12" x14ac:dyDescent="0.25">
      <c r="A57" t="str">
        <f>IF(VLOOKUP(B57,'DADOS BANDEIRA'!D:E,2)=0,"",VLOOKUP(B57,'DADOS BANDEIRA'!D:E,2))</f>
        <v>9712 TRAJANO</v>
      </c>
      <c r="B57" t="str">
        <f>[1]Export!A57</f>
        <v>77884559002442 - TRAJANO FILIAL 20</v>
      </c>
      <c r="C57" t="s">
        <v>158</v>
      </c>
      <c r="D57" s="1">
        <f>[1]Export!B57</f>
        <v>2101.0500000000002</v>
      </c>
      <c r="E57" s="1">
        <f>SUMIF('RELATÓRIO PLK'!A:A,'DADOS EM GERAL'!C57,'RELATÓRIO PLK'!B:B)</f>
        <v>352.05</v>
      </c>
      <c r="F57" s="1">
        <f t="shared" si="0"/>
        <v>-1749.0000000000002</v>
      </c>
      <c r="G57" s="2">
        <f t="shared" si="1"/>
        <v>0.16755907760405511</v>
      </c>
      <c r="H57" s="1">
        <f>[1]Export!F57</f>
        <v>177.678675</v>
      </c>
      <c r="I57" s="1">
        <f>[1]Export!G57</f>
        <v>0</v>
      </c>
      <c r="J57" s="1">
        <f>[1]Export!H57</f>
        <v>0</v>
      </c>
      <c r="K57" s="2">
        <f>[1]Export!I57</f>
        <v>0</v>
      </c>
      <c r="L57" s="2">
        <f>[1]Export!J57</f>
        <v>4.9846657754010759E-2</v>
      </c>
    </row>
    <row r="58" spans="1:12" x14ac:dyDescent="0.25">
      <c r="A58" t="str">
        <f>IF(VLOOKUP(B58,'DADOS BANDEIRA'!D:E,2)=0,"",VLOOKUP(B58,'DADOS BANDEIRA'!D:E,2))</f>
        <v>9712 TRAJANO</v>
      </c>
      <c r="B58" t="str">
        <f>[1]Export!A58</f>
        <v>77884559002523 - FARMÁCIAS TRAJANO</v>
      </c>
      <c r="C58" t="s">
        <v>159</v>
      </c>
      <c r="D58" s="1">
        <f>[1]Export!B58</f>
        <v>2323.44</v>
      </c>
      <c r="E58" s="1">
        <f>SUMIF('RELATÓRIO PLK'!A:A,'DADOS EM GERAL'!C58,'RELATÓRIO PLK'!B:B)</f>
        <v>786.49</v>
      </c>
      <c r="F58" s="1">
        <f t="shared" si="0"/>
        <v>-1536.95</v>
      </c>
      <c r="G58" s="2">
        <f t="shared" si="1"/>
        <v>0.33850239300347762</v>
      </c>
      <c r="H58" s="1">
        <f>[1]Export!F58</f>
        <v>444.85922999999997</v>
      </c>
      <c r="I58" s="1">
        <f>[1]Export!G58</f>
        <v>0</v>
      </c>
      <c r="J58" s="1">
        <f>[1]Export!H58</f>
        <v>0</v>
      </c>
      <c r="K58" s="2">
        <f>[1]Export!I58</f>
        <v>0</v>
      </c>
      <c r="L58" s="2">
        <f>[1]Export!J58</f>
        <v>0.10007640644913329</v>
      </c>
    </row>
    <row r="59" spans="1:12" x14ac:dyDescent="0.25">
      <c r="A59" t="str">
        <f>IF(VLOOKUP(B59,'DADOS BANDEIRA'!D:E,2)=0,"",VLOOKUP(B59,'DADOS BANDEIRA'!D:E,2))</f>
        <v>9712 TRAJANO</v>
      </c>
      <c r="B59" t="str">
        <f>[1]Export!A59</f>
        <v>77884559002604 - TRAJANO FILIAL 21</v>
      </c>
      <c r="C59" t="s">
        <v>160</v>
      </c>
      <c r="D59" s="1">
        <f>[1]Export!B59</f>
        <v>596.88</v>
      </c>
      <c r="E59" s="1">
        <f>SUMIF('RELATÓRIO PLK'!A:A,'DADOS EM GERAL'!C59,'RELATÓRIO PLK'!B:B)</f>
        <v>53.7</v>
      </c>
      <c r="F59" s="1">
        <f t="shared" si="0"/>
        <v>-543.17999999999995</v>
      </c>
      <c r="G59" s="2">
        <f t="shared" si="1"/>
        <v>8.9967832730197025E-2</v>
      </c>
      <c r="H59" s="1">
        <f>[1]Export!F59</f>
        <v>53.704070000000002</v>
      </c>
      <c r="I59" s="1">
        <f>[1]Export!G59</f>
        <v>0</v>
      </c>
      <c r="J59" s="1">
        <f>[1]Export!H59</f>
        <v>0</v>
      </c>
      <c r="K59" s="2">
        <f>[1]Export!I59</f>
        <v>0</v>
      </c>
      <c r="L59" s="2">
        <f>[1]Export!J59</f>
        <v>5.1499999999999879E-2</v>
      </c>
    </row>
    <row r="60" spans="1:12" x14ac:dyDescent="0.25">
      <c r="A60" t="str">
        <f>IF(VLOOKUP(B60,'DADOS BANDEIRA'!D:E,2)=0,"",VLOOKUP(B60,'DADOS BANDEIRA'!D:E,2))</f>
        <v>9712 TRAJANO</v>
      </c>
      <c r="B60" t="str">
        <f>[1]Export!A60</f>
        <v>77884559002795 - Trajano filial 23 Irati</v>
      </c>
      <c r="C60" t="s">
        <v>161</v>
      </c>
      <c r="D60" s="1">
        <f>[1]Export!B60</f>
        <v>1173.95</v>
      </c>
      <c r="E60" s="1">
        <f>SUMIF('RELATÓRIO PLK'!A:A,'DADOS EM GERAL'!C60,'RELATÓRIO PLK'!B:B)</f>
        <v>402.46</v>
      </c>
      <c r="F60" s="1">
        <f t="shared" si="0"/>
        <v>-771.49</v>
      </c>
      <c r="G60" s="2">
        <f t="shared" si="1"/>
        <v>0.34282550364155201</v>
      </c>
      <c r="H60" s="1">
        <f>[1]Export!F60</f>
        <v>402.45733200000001</v>
      </c>
      <c r="I60" s="1">
        <f>[1]Export!G60</f>
        <v>0</v>
      </c>
      <c r="J60" s="1">
        <f>[1]Export!H60</f>
        <v>0</v>
      </c>
      <c r="K60" s="2">
        <f>[1]Export!I60</f>
        <v>0</v>
      </c>
      <c r="L60" s="2">
        <f>[1]Export!J60</f>
        <v>4.2247133576069018E-2</v>
      </c>
    </row>
    <row r="61" spans="1:12" x14ac:dyDescent="0.25">
      <c r="A61" t="str">
        <f>IF(VLOOKUP(B61,'DADOS BANDEIRA'!D:E,2)=0,"",VLOOKUP(B61,'DADOS BANDEIRA'!D:E,2))</f>
        <v>9712 TRAJANO</v>
      </c>
      <c r="B61" t="str">
        <f>[1]Export!A61</f>
        <v>77884559002876 - TRAJANO PONTA GROSSA</v>
      </c>
      <c r="C61" t="s">
        <v>162</v>
      </c>
      <c r="D61" s="1">
        <f>[1]Export!B61</f>
        <v>862.37</v>
      </c>
      <c r="E61" s="1">
        <f>SUMIF('RELATÓRIO PLK'!A:A,'DADOS EM GERAL'!C61,'RELATÓRIO PLK'!B:B)</f>
        <v>200.8</v>
      </c>
      <c r="F61" s="1">
        <f t="shared" si="0"/>
        <v>-661.56999999999994</v>
      </c>
      <c r="G61" s="2">
        <f t="shared" si="1"/>
        <v>0.2328466899358744</v>
      </c>
      <c r="H61" s="1">
        <f>[1]Export!F61</f>
        <v>200.79728399999999</v>
      </c>
      <c r="I61" s="1">
        <f>[1]Export!G61</f>
        <v>0</v>
      </c>
      <c r="J61" s="1">
        <f>[1]Export!H61</f>
        <v>0</v>
      </c>
      <c r="K61" s="2">
        <f>[1]Export!I61</f>
        <v>0</v>
      </c>
      <c r="L61" s="2">
        <f>[1]Export!J61</f>
        <v>3.7497440322116882E-2</v>
      </c>
    </row>
    <row r="62" spans="1:12" x14ac:dyDescent="0.25">
      <c r="A62" t="str">
        <f>IF(VLOOKUP(B62,'DADOS BANDEIRA'!D:E,2)=0,"",VLOOKUP(B62,'DADOS BANDEIRA'!D:E,2))</f>
        <v>NÃO DISPONÍVEL</v>
      </c>
      <c r="B62" t="str">
        <f>[1]Export!A62</f>
        <v>78069739000309 - SUPERMERCADO UNIMAX</v>
      </c>
      <c r="C62" t="s">
        <v>163</v>
      </c>
      <c r="D62" s="1">
        <f>[1]Export!B62</f>
        <v>1618.35</v>
      </c>
      <c r="E62" s="1">
        <f>SUMIF('RELATÓRIO PLK'!A:A,'DADOS EM GERAL'!C62,'RELATÓRIO PLK'!B:B)</f>
        <v>351.02</v>
      </c>
      <c r="F62" s="1">
        <f t="shared" si="0"/>
        <v>-1267.33</v>
      </c>
      <c r="G62" s="2">
        <f t="shared" si="1"/>
        <v>0.21689992893996973</v>
      </c>
      <c r="H62" s="1">
        <f>[1]Export!F62</f>
        <v>262.48</v>
      </c>
      <c r="I62" s="1">
        <f>[1]Export!G62</f>
        <v>0</v>
      </c>
      <c r="J62" s="1">
        <f>[1]Export!H62</f>
        <v>0</v>
      </c>
      <c r="K62" s="2">
        <f>[1]Export!I62</f>
        <v>0</v>
      </c>
      <c r="L62" s="2">
        <f>[1]Export!J62</f>
        <v>3.499999999999992E-2</v>
      </c>
    </row>
    <row r="63" spans="1:12" x14ac:dyDescent="0.25">
      <c r="A63" t="str">
        <f>IF(VLOOKUP(B63,'DADOS BANDEIRA'!D:E,2)=0,"",VLOOKUP(B63,'DADOS BANDEIRA'!D:E,2))</f>
        <v>9712 DAL POZZO</v>
      </c>
      <c r="B63" t="str">
        <f>[1]Export!A63</f>
        <v>80213705000711 - COMERCIAL DE SECOS E MOLHADOS DAL POZZO</v>
      </c>
      <c r="C63" t="s">
        <v>164</v>
      </c>
      <c r="D63" s="1">
        <f>[1]Export!B63</f>
        <v>18533.84</v>
      </c>
      <c r="E63" s="1">
        <f>SUMIF('RELATÓRIO PLK'!A:A,'DADOS EM GERAL'!C63,'RELATÓRIO PLK'!B:B)</f>
        <v>2934.36</v>
      </c>
      <c r="F63" s="1">
        <f t="shared" si="0"/>
        <v>-15599.48</v>
      </c>
      <c r="G63" s="2">
        <f t="shared" si="1"/>
        <v>0.1583244486841367</v>
      </c>
      <c r="H63" s="1">
        <f>[1]Export!F63</f>
        <v>2934.3641000000002</v>
      </c>
      <c r="I63" s="1">
        <f>[1]Export!G63</f>
        <v>0</v>
      </c>
      <c r="J63" s="1">
        <f>[1]Export!H63</f>
        <v>0</v>
      </c>
      <c r="K63" s="2">
        <f>[1]Export!I63</f>
        <v>0</v>
      </c>
      <c r="L63" s="2">
        <f>[1]Export!J63</f>
        <v>0.10426805741252898</v>
      </c>
    </row>
    <row r="64" spans="1:12" x14ac:dyDescent="0.25">
      <c r="A64" t="str">
        <f>IF(VLOOKUP(B64,'DADOS BANDEIRA'!D:E,2)=0,"",VLOOKUP(B64,'DADOS BANDEIRA'!D:E,2))</f>
        <v>NÃO DISPONÍVEL</v>
      </c>
      <c r="B64" t="str">
        <f>[1]Export!A64</f>
        <v>80267339000198 - HIPERFARMA MARGRAF</v>
      </c>
      <c r="C64" t="s">
        <v>165</v>
      </c>
      <c r="D64" s="1">
        <f>[1]Export!B64</f>
        <v>4724.75</v>
      </c>
      <c r="E64" s="1">
        <f>SUMIF('RELATÓRIO PLK'!A:A,'DADOS EM GERAL'!C64,'RELATÓRIO PLK'!B:B)</f>
        <v>1410.89</v>
      </c>
      <c r="F64" s="1">
        <f t="shared" si="0"/>
        <v>-3313.8599999999997</v>
      </c>
      <c r="G64" s="2">
        <f t="shared" si="1"/>
        <v>0.29861685803481669</v>
      </c>
      <c r="H64" s="1">
        <f>[1]Export!F64</f>
        <v>1138.7289500000002</v>
      </c>
      <c r="I64" s="1">
        <f>[1]Export!G64</f>
        <v>557.58999999999992</v>
      </c>
      <c r="J64" s="1">
        <f>[1]Export!H64</f>
        <v>0</v>
      </c>
      <c r="K64" s="2">
        <f>[1]Export!I64</f>
        <v>0</v>
      </c>
      <c r="L64" s="2">
        <f>[1]Export!J64</f>
        <v>3.4999999999999698E-2</v>
      </c>
    </row>
    <row r="65" spans="1:12" x14ac:dyDescent="0.25">
      <c r="A65" t="str">
        <f>IF(VLOOKUP(B65,'DADOS BANDEIRA'!D:E,2)=0,"",VLOOKUP(B65,'DADOS BANDEIRA'!D:E,2))</f>
        <v>NÃO DISPONÍVEL</v>
      </c>
      <c r="B65" t="str">
        <f>[1]Export!A65</f>
        <v>84847763000162 - DROGAMAIS SABARA</v>
      </c>
      <c r="C65" t="s">
        <v>166</v>
      </c>
      <c r="D65" s="1">
        <f>[1]Export!B65</f>
        <v>1957.06</v>
      </c>
      <c r="E65" s="1">
        <f>SUMIF('RELATÓRIO PLK'!A:A,'DADOS EM GERAL'!C65,'RELATÓRIO PLK'!B:B)</f>
        <v>379.43</v>
      </c>
      <c r="F65" s="1">
        <f t="shared" si="0"/>
        <v>-1577.6299999999999</v>
      </c>
      <c r="G65" s="2">
        <f t="shared" ref="G65:G66" si="2">E65/D65</f>
        <v>0.19387755102040818</v>
      </c>
      <c r="H65" s="1">
        <f>[1]Export!F65</f>
        <v>545.76499999999999</v>
      </c>
      <c r="I65" s="1" t="e">
        <f>#REF!</f>
        <v>#REF!</v>
      </c>
      <c r="J65" s="1" t="e">
        <f>#REF!</f>
        <v>#REF!</v>
      </c>
      <c r="K65" s="2" t="e">
        <f>#REF!</f>
        <v>#REF!</v>
      </c>
    </row>
    <row r="66" spans="1:12" x14ac:dyDescent="0.25">
      <c r="A66" t="str">
        <f>IF(VLOOKUP(B66,'DADOS BANDEIRA'!D:E,2)=0,"",VLOOKUP(B66,'DADOS BANDEIRA'!D:E,2))</f>
        <v>9712 BONA</v>
      </c>
      <c r="B66" t="str">
        <f>[1]Export!A66</f>
        <v>84932979000126 - HIPERFARMA SANTA MARIA DO OESTE MATRIZ 01</v>
      </c>
      <c r="C66" t="s">
        <v>167</v>
      </c>
      <c r="D66" s="1">
        <f>[1]Export!B66</f>
        <v>2674.33</v>
      </c>
      <c r="E66" s="1">
        <f>SUMIF('RELATÓRIO PLK'!A:A,'DADOS EM GERAL'!C66,'RELATÓRIO PLK'!B:B)</f>
        <v>522.48</v>
      </c>
      <c r="F66" s="1">
        <f t="shared" si="0"/>
        <v>-2151.85</v>
      </c>
      <c r="G66" s="2">
        <f t="shared" si="2"/>
        <v>0.19536855960184421</v>
      </c>
      <c r="H66" s="1">
        <f>[1]Export!F66</f>
        <v>812.09688600000004</v>
      </c>
      <c r="I66" s="1" t="e">
        <f>#REF!</f>
        <v>#REF!</v>
      </c>
      <c r="J66" s="1" t="e">
        <f>#REF!</f>
        <v>#REF!</v>
      </c>
      <c r="K66" s="2" t="e">
        <f>#REF!</f>
        <v>#REF!</v>
      </c>
      <c r="L66" s="2" t="e">
        <f>#REF!</f>
        <v>#REF!</v>
      </c>
    </row>
    <row r="67" spans="1:12" x14ac:dyDescent="0.25">
      <c r="A67" t="str">
        <f>IF(VLOOKUP(B67,'DADOS BANDEIRA'!D:E,2)=0,"",VLOOKUP(B67,'DADOS BANDEIRA'!D:E,2))</f>
        <v>9712 BONA</v>
      </c>
      <c r="B67" t="str">
        <f>[1]Export!A67</f>
        <v>84932979000207 - ULTRA POPULAR FARMACAS</v>
      </c>
      <c r="C67" t="s">
        <v>168</v>
      </c>
      <c r="D67" s="1">
        <f>[1]Export!B67</f>
        <v>3820.66</v>
      </c>
      <c r="E67" s="1">
        <f>SUMIF('RELATÓRIO PLK'!A:A,'DADOS EM GERAL'!C67,'RELATÓRIO PLK'!B:B)</f>
        <v>1611.1</v>
      </c>
      <c r="F67" s="1">
        <f t="shared" ref="F67:F130" si="3">E67-D67</f>
        <v>-2209.56</v>
      </c>
      <c r="G67" s="2">
        <f t="shared" ref="G67:G130" si="4">E67/D67</f>
        <v>0.42168107080975537</v>
      </c>
      <c r="H67" s="1">
        <f>[1]Export!F67</f>
        <v>1413.279655</v>
      </c>
      <c r="I67" s="1" t="e">
        <f>#REF!</f>
        <v>#REF!</v>
      </c>
      <c r="J67" s="1" t="e">
        <f>#REF!</f>
        <v>#REF!</v>
      </c>
      <c r="K67" s="2" t="e">
        <f>#REF!</f>
        <v>#REF!</v>
      </c>
      <c r="L67" s="2" t="e">
        <f>#REF!</f>
        <v>#REF!</v>
      </c>
    </row>
    <row r="68" spans="1:12" x14ac:dyDescent="0.25">
      <c r="A68" t="str">
        <f>IF(VLOOKUP(B68,'DADOS BANDEIRA'!D:E,2)=0,"",VLOOKUP(B68,'DADOS BANDEIRA'!D:E,2))</f>
        <v>9712 BONA</v>
      </c>
      <c r="B68" t="str">
        <f>[1]Export!A68</f>
        <v>84932979000398 - HIPERFARMA PITANGA 01</v>
      </c>
      <c r="C68" t="s">
        <v>169</v>
      </c>
      <c r="D68" s="1">
        <f>[1]Export!B68</f>
        <v>3842.79</v>
      </c>
      <c r="E68" s="1">
        <f>SUMIF('RELATÓRIO PLK'!A:A,'DADOS EM GERAL'!C68,'RELATÓRIO PLK'!B:B)</f>
        <v>789.62</v>
      </c>
      <c r="F68" s="1">
        <f t="shared" si="3"/>
        <v>-3053.17</v>
      </c>
      <c r="G68" s="2">
        <f t="shared" si="4"/>
        <v>0.20548091360704071</v>
      </c>
      <c r="H68" s="1">
        <f>[1]Export!F68</f>
        <v>583.45392500000003</v>
      </c>
      <c r="I68" s="1" t="e">
        <f>#REF!</f>
        <v>#REF!</v>
      </c>
      <c r="J68" s="1" t="e">
        <f>#REF!</f>
        <v>#REF!</v>
      </c>
      <c r="K68" s="2" t="e">
        <f>#REF!</f>
        <v>#REF!</v>
      </c>
      <c r="L68" s="2" t="e">
        <f>#REF!</f>
        <v>#REF!</v>
      </c>
    </row>
    <row r="69" spans="1:12" x14ac:dyDescent="0.25">
      <c r="A69" t="str">
        <f>IF(VLOOKUP(B69,'DADOS BANDEIRA'!D:E,2)=0,"",VLOOKUP(B69,'DADOS BANDEIRA'!D:E,2))</f>
        <v>9712 BONA</v>
      </c>
      <c r="B69" t="str">
        <f>[1]Export!A69</f>
        <v>84932979000479 - HIPERFARMA PALMITAL</v>
      </c>
      <c r="C69" t="s">
        <v>170</v>
      </c>
      <c r="D69" s="1">
        <f>[1]Export!B69</f>
        <v>7694.37</v>
      </c>
      <c r="E69" s="1">
        <f>SUMIF('RELATÓRIO PLK'!A:A,'DADOS EM GERAL'!C69,'RELATÓRIO PLK'!B:B)</f>
        <v>891.5</v>
      </c>
      <c r="F69" s="1">
        <f t="shared" si="3"/>
        <v>-6802.87</v>
      </c>
      <c r="G69" s="2">
        <f t="shared" si="4"/>
        <v>0.11586393687852287</v>
      </c>
      <c r="H69" s="1">
        <f>[1]Export!F69</f>
        <v>816.29820200000006</v>
      </c>
      <c r="I69" s="1" t="e">
        <f>#REF!</f>
        <v>#REF!</v>
      </c>
      <c r="J69" s="1" t="e">
        <f>#REF!</f>
        <v>#REF!</v>
      </c>
      <c r="K69" s="2" t="e">
        <f>#REF!</f>
        <v>#REF!</v>
      </c>
      <c r="L69" s="2" t="e">
        <f>#REF!</f>
        <v>#REF!</v>
      </c>
    </row>
    <row r="70" spans="1:12" x14ac:dyDescent="0.25">
      <c r="A70" t="str">
        <f>IF(VLOOKUP(B70,'DADOS BANDEIRA'!D:E,2)=0,"",VLOOKUP(B70,'DADOS BANDEIRA'!D:E,2))</f>
        <v>9712 BONA</v>
      </c>
      <c r="B70" t="str">
        <f>[1]Export!A70</f>
        <v>84932979000550 - HIPERFARMA MANOEL RIBAS</v>
      </c>
      <c r="C70" t="s">
        <v>171</v>
      </c>
      <c r="D70" s="1">
        <f>[1]Export!B70</f>
        <v>11955.44</v>
      </c>
      <c r="E70" s="1">
        <f>SUMIF('RELATÓRIO PLK'!A:A,'DADOS EM GERAL'!C70,'RELATÓRIO PLK'!B:B)</f>
        <v>1077.3399999999999</v>
      </c>
      <c r="F70" s="1">
        <f t="shared" si="3"/>
        <v>-10878.1</v>
      </c>
      <c r="G70" s="2">
        <f t="shared" si="4"/>
        <v>9.01129527645992E-2</v>
      </c>
      <c r="H70" s="1">
        <f>[1]Export!F70</f>
        <v>1029.220313</v>
      </c>
      <c r="I70" s="1" t="e">
        <f>#REF!</f>
        <v>#REF!</v>
      </c>
      <c r="J70" s="1" t="e">
        <f>#REF!</f>
        <v>#REF!</v>
      </c>
      <c r="K70" s="2" t="e">
        <f>#REF!</f>
        <v>#REF!</v>
      </c>
      <c r="L70" s="2" t="e">
        <f>#REF!</f>
        <v>#REF!</v>
      </c>
    </row>
    <row r="71" spans="1:12" x14ac:dyDescent="0.25">
      <c r="A71" t="str">
        <f>IF(VLOOKUP(B71,'DADOS BANDEIRA'!D:E,2)=0,"",VLOOKUP(B71,'DADOS BANDEIRA'!D:E,2))</f>
        <v>9712 BONA</v>
      </c>
      <c r="B71" t="str">
        <f>[1]Export!A71</f>
        <v>84932979000630 - HIPERFARMA TURVO</v>
      </c>
      <c r="C71" t="s">
        <v>172</v>
      </c>
      <c r="D71" s="1">
        <f>[1]Export!B71</f>
        <v>3068.69</v>
      </c>
      <c r="E71" s="1">
        <f>SUMIF('RELATÓRIO PLK'!A:A,'DADOS EM GERAL'!C71,'RELATÓRIO PLK'!B:B)</f>
        <v>720.6</v>
      </c>
      <c r="F71" s="1">
        <f t="shared" si="3"/>
        <v>-2348.09</v>
      </c>
      <c r="G71" s="2">
        <f t="shared" si="4"/>
        <v>0.23482332852129084</v>
      </c>
      <c r="H71" s="1">
        <f>[1]Export!F71</f>
        <v>787.24679700000002</v>
      </c>
      <c r="I71" s="1" t="e">
        <f>#REF!</f>
        <v>#REF!</v>
      </c>
      <c r="J71" s="1" t="e">
        <f>#REF!</f>
        <v>#REF!</v>
      </c>
      <c r="K71" s="2" t="e">
        <f>#REF!</f>
        <v>#REF!</v>
      </c>
      <c r="L71" s="2" t="e">
        <f>#REF!</f>
        <v>#REF!</v>
      </c>
    </row>
    <row r="72" spans="1:12" x14ac:dyDescent="0.25">
      <c r="A72" t="str">
        <f>IF(VLOOKUP(B72,'DADOS BANDEIRA'!D:E,2)=0,"",VLOOKUP(B72,'DADOS BANDEIRA'!D:E,2))</f>
        <v>9712 BONA</v>
      </c>
      <c r="B72" t="str">
        <f>[1]Export!A72</f>
        <v>84932979000800 - HIPERFARMA PITANGA 02</v>
      </c>
      <c r="C72" t="s">
        <v>173</v>
      </c>
      <c r="D72" s="1">
        <f>[1]Export!B72</f>
        <v>3937.01</v>
      </c>
      <c r="E72" s="1">
        <f>SUMIF('RELATÓRIO PLK'!A:A,'DADOS EM GERAL'!C72,'RELATÓRIO PLK'!B:B)</f>
        <v>829.58</v>
      </c>
      <c r="F72" s="1">
        <f t="shared" si="3"/>
        <v>-3107.4300000000003</v>
      </c>
      <c r="G72" s="2">
        <f t="shared" si="4"/>
        <v>0.21071320621486864</v>
      </c>
      <c r="H72" s="1">
        <f>[1]Export!F72</f>
        <v>565.80890999999997</v>
      </c>
      <c r="I72" s="1" t="e">
        <f>#REF!</f>
        <v>#REF!</v>
      </c>
      <c r="J72" s="1" t="e">
        <f>#REF!</f>
        <v>#REF!</v>
      </c>
      <c r="K72" s="2" t="e">
        <f>#REF!</f>
        <v>#REF!</v>
      </c>
      <c r="L72" s="2" t="e">
        <f>#REF!</f>
        <v>#REF!</v>
      </c>
    </row>
    <row r="73" spans="1:12" x14ac:dyDescent="0.25">
      <c r="A73" t="str">
        <f>IF(VLOOKUP(B73,'DADOS BANDEIRA'!D:E,2)=0,"",VLOOKUP(B73,'DADOS BANDEIRA'!D:E,2))</f>
        <v>9712 BONA</v>
      </c>
      <c r="B73" t="str">
        <f>[1]Export!A73</f>
        <v>84932979001017 - HIPERFARMA CANDIDO DE ABREU</v>
      </c>
      <c r="C73" t="s">
        <v>174</v>
      </c>
      <c r="D73" s="1">
        <f>[1]Export!B73</f>
        <v>4696.2700000000004</v>
      </c>
      <c r="E73" s="1">
        <f>SUMIF('RELATÓRIO PLK'!A:A,'DADOS EM GERAL'!C73,'RELATÓRIO PLK'!B:B)</f>
        <v>1489.79</v>
      </c>
      <c r="F73" s="1">
        <f t="shared" si="3"/>
        <v>-3206.4800000000005</v>
      </c>
      <c r="G73" s="2">
        <f t="shared" si="4"/>
        <v>0.31722835356570211</v>
      </c>
      <c r="H73" s="1">
        <f>[1]Export!F73</f>
        <v>1076.7179410000001</v>
      </c>
      <c r="I73" s="1" t="e">
        <f>#REF!</f>
        <v>#REF!</v>
      </c>
      <c r="J73" s="1" t="e">
        <f>#REF!</f>
        <v>#REF!</v>
      </c>
      <c r="K73" s="2" t="e">
        <f>#REF!</f>
        <v>#REF!</v>
      </c>
      <c r="L73" s="2" t="e">
        <f>#REF!</f>
        <v>#REF!</v>
      </c>
    </row>
    <row r="74" spans="1:12" x14ac:dyDescent="0.25">
      <c r="A74" t="str">
        <f>IF(VLOOKUP(B74,'DADOS BANDEIRA'!D:E,2)=0,"",VLOOKUP(B74,'DADOS BANDEIRA'!D:E,2))</f>
        <v>9712 BONA</v>
      </c>
      <c r="B74" t="str">
        <f>[1]Export!A74</f>
        <v>84932979001106 - HIPERFARMA IVAIPORA</v>
      </c>
      <c r="C74" t="s">
        <v>175</v>
      </c>
      <c r="D74" s="1">
        <f>[1]Export!B74</f>
        <v>5458.9</v>
      </c>
      <c r="E74" s="1">
        <f>SUMIF('RELATÓRIO PLK'!A:A,'DADOS EM GERAL'!C74,'RELATÓRIO PLK'!B:B)</f>
        <v>1694.24</v>
      </c>
      <c r="F74" s="1">
        <f t="shared" si="3"/>
        <v>-3764.66</v>
      </c>
      <c r="G74" s="2">
        <f t="shared" si="4"/>
        <v>0.31036289362325747</v>
      </c>
      <c r="H74" s="1">
        <f>[1]Export!F74</f>
        <v>1307.2729980000001</v>
      </c>
      <c r="I74" s="1" t="e">
        <f>#REF!</f>
        <v>#REF!</v>
      </c>
      <c r="J74" s="1" t="e">
        <f>#REF!</f>
        <v>#REF!</v>
      </c>
      <c r="K74" s="2" t="e">
        <f>#REF!</f>
        <v>#REF!</v>
      </c>
      <c r="L74" s="2" t="e">
        <f>#REF!</f>
        <v>#REF!</v>
      </c>
    </row>
    <row r="75" spans="1:12" x14ac:dyDescent="0.25">
      <c r="A75" t="str">
        <f>IF(VLOOKUP(B75,'DADOS BANDEIRA'!D:E,2)=0,"",VLOOKUP(B75,'DADOS BANDEIRA'!D:E,2))</f>
        <v>9712 BONA</v>
      </c>
      <c r="B75" t="str">
        <f>[1]Export!A75</f>
        <v>84932979001289 - Hiperfarma faxinal</v>
      </c>
      <c r="C75" t="s">
        <v>176</v>
      </c>
      <c r="D75" s="1">
        <f>[1]Export!B75</f>
        <v>4152.74</v>
      </c>
      <c r="E75" s="1">
        <f>SUMIF('RELATÓRIO PLK'!A:A,'DADOS EM GERAL'!C75,'RELATÓRIO PLK'!B:B)</f>
        <v>823.87</v>
      </c>
      <c r="F75" s="1">
        <f t="shared" si="3"/>
        <v>-3328.87</v>
      </c>
      <c r="G75" s="2">
        <f t="shared" si="4"/>
        <v>0.19839190510361834</v>
      </c>
      <c r="H75" s="1">
        <f>[1]Export!F75</f>
        <v>531.08273600000007</v>
      </c>
      <c r="I75" s="1" t="e">
        <f>#REF!</f>
        <v>#REF!</v>
      </c>
      <c r="J75" s="1" t="e">
        <f>#REF!</f>
        <v>#REF!</v>
      </c>
      <c r="K75" s="2" t="e">
        <f>#REF!</f>
        <v>#REF!</v>
      </c>
      <c r="L75" s="2" t="e">
        <f>#REF!</f>
        <v>#REF!</v>
      </c>
    </row>
    <row r="76" spans="1:12" x14ac:dyDescent="0.25">
      <c r="A76" t="str">
        <f>IF(VLOOKUP(B76,'DADOS BANDEIRA'!D:E,2)=0,"",VLOOKUP(B76,'DADOS BANDEIRA'!D:E,2))</f>
        <v>9712 BONA</v>
      </c>
      <c r="B76" t="str">
        <f>[1]Export!A76</f>
        <v>84932979001360 - ULTRA POPULAR FARMARCAS</v>
      </c>
      <c r="C76" t="s">
        <v>177</v>
      </c>
      <c r="D76" s="1">
        <f>[1]Export!B76</f>
        <v>4832.41</v>
      </c>
      <c r="E76" s="1">
        <f>SUMIF('RELATÓRIO PLK'!A:A,'DADOS EM GERAL'!C76,'RELATÓRIO PLK'!B:B)</f>
        <v>918.54</v>
      </c>
      <c r="F76" s="1">
        <f t="shared" si="3"/>
        <v>-3913.87</v>
      </c>
      <c r="G76" s="2">
        <f t="shared" si="4"/>
        <v>0.19007907027756338</v>
      </c>
      <c r="H76" s="1">
        <f>[1]Export!F76</f>
        <v>666.02145299999995</v>
      </c>
      <c r="I76" s="1" t="e">
        <f>#REF!</f>
        <v>#REF!</v>
      </c>
      <c r="J76" s="1" t="e">
        <f>#REF!</f>
        <v>#REF!</v>
      </c>
      <c r="K76" s="2" t="e">
        <f>#REF!</f>
        <v>#REF!</v>
      </c>
      <c r="L76" s="2" t="e">
        <f>#REF!</f>
        <v>#REF!</v>
      </c>
    </row>
    <row r="77" spans="1:12" x14ac:dyDescent="0.25">
      <c r="A77" t="str">
        <f>IF(VLOOKUP(B77,'DADOS BANDEIRA'!D:E,2)=0,"",VLOOKUP(B77,'DADOS BANDEIRA'!D:E,2))</f>
        <v>9712 BONA</v>
      </c>
      <c r="B77" t="str">
        <f>[1]Export!A77</f>
        <v>84932979001440 - HIPERFARMA GUARAPUAVA SAO CRISTOVAO</v>
      </c>
      <c r="C77" t="s">
        <v>178</v>
      </c>
      <c r="D77" s="1">
        <f>[1]Export!B77</f>
        <v>2099.16</v>
      </c>
      <c r="E77" s="1">
        <f>SUMIF('RELATÓRIO PLK'!A:A,'DADOS EM GERAL'!C77,'RELATÓRIO PLK'!B:B)</f>
        <v>1348.54</v>
      </c>
      <c r="F77" s="1">
        <f t="shared" si="3"/>
        <v>-750.61999999999989</v>
      </c>
      <c r="G77" s="2">
        <f t="shared" si="4"/>
        <v>0.64241887231082917</v>
      </c>
      <c r="H77" s="1">
        <f>[1]Export!F77</f>
        <v>696.881843</v>
      </c>
      <c r="I77" s="1" t="e">
        <f>#REF!</f>
        <v>#REF!</v>
      </c>
      <c r="J77" s="1" t="e">
        <f>#REF!</f>
        <v>#REF!</v>
      </c>
      <c r="K77" s="2" t="e">
        <f>#REF!</f>
        <v>#REF!</v>
      </c>
      <c r="L77" s="2" t="e">
        <f>#REF!</f>
        <v>#REF!</v>
      </c>
    </row>
    <row r="78" spans="1:12" x14ac:dyDescent="0.25">
      <c r="A78" t="str">
        <f>IF(VLOOKUP(B78,'DADOS BANDEIRA'!D:E,2)=0,"",VLOOKUP(B78,'DADOS BANDEIRA'!D:E,2))</f>
        <v>9712 BONA</v>
      </c>
      <c r="B78" t="str">
        <f>[1]Export!A78</f>
        <v>84932979001521 - ULTRA POPULAR - FARMARCAS</v>
      </c>
      <c r="C78" t="s">
        <v>179</v>
      </c>
      <c r="D78" s="1">
        <f>[1]Export!B78</f>
        <v>7550.03</v>
      </c>
      <c r="E78" s="1">
        <f>SUMIF('RELATÓRIO PLK'!A:A,'DADOS EM GERAL'!C78,'RELATÓRIO PLK'!B:B)</f>
        <v>557.42999999999995</v>
      </c>
      <c r="F78" s="1">
        <f t="shared" si="3"/>
        <v>-6992.5999999999995</v>
      </c>
      <c r="G78" s="2">
        <f t="shared" si="4"/>
        <v>7.3831494709292539E-2</v>
      </c>
      <c r="H78" s="1">
        <f>[1]Export!F78</f>
        <v>177.34226999999998</v>
      </c>
      <c r="I78" s="1" t="e">
        <f>#REF!</f>
        <v>#REF!</v>
      </c>
      <c r="J78" s="1" t="e">
        <f>#REF!</f>
        <v>#REF!</v>
      </c>
      <c r="K78" s="2" t="e">
        <f>#REF!</f>
        <v>#REF!</v>
      </c>
      <c r="L78" s="2" t="e">
        <f>#REF!</f>
        <v>#REF!</v>
      </c>
    </row>
    <row r="79" spans="1:12" x14ac:dyDescent="0.25">
      <c r="A79" t="str">
        <f>IF(VLOOKUP(B79,'DADOS BANDEIRA'!D:E,2)=0,"",VLOOKUP(B79,'DADOS BANDEIRA'!D:E,2))</f>
        <v>9712 BONA</v>
      </c>
      <c r="B79" t="str">
        <f>[1]Export!A79</f>
        <v>84932979001874 - HIPERFARMA GUARAPUAVA</v>
      </c>
      <c r="C79" t="s">
        <v>180</v>
      </c>
      <c r="D79" s="1">
        <f>[1]Export!B79</f>
        <v>3821</v>
      </c>
      <c r="E79" s="1">
        <f>SUMIF('RELATÓRIO PLK'!A:A,'DADOS EM GERAL'!C79,'RELATÓRIO PLK'!B:B)</f>
        <v>812.91</v>
      </c>
      <c r="F79" s="1">
        <f t="shared" si="3"/>
        <v>-3008.09</v>
      </c>
      <c r="G79" s="2">
        <f t="shared" si="4"/>
        <v>0.21274797173514787</v>
      </c>
      <c r="H79" s="1">
        <f>[1]Export!F79</f>
        <v>735.91362500000002</v>
      </c>
      <c r="I79" s="1" t="e">
        <f>#REF!</f>
        <v>#REF!</v>
      </c>
      <c r="J79" s="1" t="e">
        <f>#REF!</f>
        <v>#REF!</v>
      </c>
      <c r="K79" s="2" t="e">
        <f>#REF!</f>
        <v>#REF!</v>
      </c>
      <c r="L79" s="2" t="e">
        <f>#REF!</f>
        <v>#REF!</v>
      </c>
    </row>
    <row r="80" spans="1:12" x14ac:dyDescent="0.25">
      <c r="A80" t="str">
        <f>IF(VLOOKUP(B80,'DADOS BANDEIRA'!D:E,2)=0,"",VLOOKUP(B80,'DADOS BANDEIRA'!D:E,2))</f>
        <v>9712 BONA</v>
      </c>
      <c r="B80" t="str">
        <f>[1]Export!A80</f>
        <v>84932979001955 - HIPERFARMA NOVA TEBAS</v>
      </c>
      <c r="C80" t="s">
        <v>181</v>
      </c>
      <c r="D80" s="1">
        <f>[1]Export!B80</f>
        <v>1318.65</v>
      </c>
      <c r="E80" s="1">
        <f>SUMIF('RELATÓRIO PLK'!A:A,'DADOS EM GERAL'!C80,'RELATÓRIO PLK'!B:B)</f>
        <v>484.26</v>
      </c>
      <c r="F80" s="1">
        <f t="shared" si="3"/>
        <v>-834.3900000000001</v>
      </c>
      <c r="G80" s="2">
        <f t="shared" si="4"/>
        <v>0.36723922193152087</v>
      </c>
      <c r="H80" s="1">
        <f>[1]Export!F80</f>
        <v>209.00302500000001</v>
      </c>
      <c r="I80" s="1" t="e">
        <f>#REF!</f>
        <v>#REF!</v>
      </c>
      <c r="J80" s="1" t="e">
        <f>#REF!</f>
        <v>#REF!</v>
      </c>
      <c r="K80" s="2" t="e">
        <f>#REF!</f>
        <v>#REF!</v>
      </c>
      <c r="L80" s="2" t="e">
        <f>#REF!</f>
        <v>#REF!</v>
      </c>
    </row>
    <row r="81" spans="1:12" x14ac:dyDescent="0.25">
      <c r="A81" t="str">
        <f>IF(VLOOKUP(B81,'DADOS BANDEIRA'!D:E,2)=0,"",VLOOKUP(B81,'DADOS BANDEIRA'!D:E,2))</f>
        <v>9712 BONA</v>
      </c>
      <c r="B81" t="str">
        <f>[1]Export!A81</f>
        <v>84932979002170 - HIPERFARMA SMO 02</v>
      </c>
      <c r="C81" t="s">
        <v>182</v>
      </c>
      <c r="D81" s="1">
        <f>[1]Export!B81</f>
        <v>745.26</v>
      </c>
      <c r="E81" s="1">
        <f>SUMIF('RELATÓRIO PLK'!A:A,'DADOS EM GERAL'!C81,'RELATÓRIO PLK'!B:B)</f>
        <v>285.99</v>
      </c>
      <c r="F81" s="1">
        <f t="shared" si="3"/>
        <v>-459.27</v>
      </c>
      <c r="G81" s="2">
        <f t="shared" si="4"/>
        <v>0.38374527010707676</v>
      </c>
      <c r="H81" s="1">
        <f>[1]Export!F81</f>
        <v>188.55231499999999</v>
      </c>
      <c r="I81" s="1" t="e">
        <f>#REF!</f>
        <v>#REF!</v>
      </c>
      <c r="J81" s="1" t="e">
        <f>#REF!</f>
        <v>#REF!</v>
      </c>
      <c r="K81" s="2" t="e">
        <f>#REF!</f>
        <v>#REF!</v>
      </c>
      <c r="L81" s="2" t="e">
        <f>#REF!</f>
        <v>#REF!</v>
      </c>
    </row>
    <row r="82" spans="1:12" x14ac:dyDescent="0.25">
      <c r="A82" t="str">
        <f>IF(VLOOKUP(B82,'DADOS BANDEIRA'!D:E,2)=0,"",VLOOKUP(B82,'DADOS BANDEIRA'!D:E,2))</f>
        <v>9712 FARMA&amp;FARMA</v>
      </c>
      <c r="B82" t="str">
        <f>[1]Export!A82</f>
        <v>95391744000190 - FARMACIA PITANGA LTDA</v>
      </c>
      <c r="C82" t="s">
        <v>184</v>
      </c>
      <c r="D82" s="1">
        <f>[1]Export!B82</f>
        <v>4527.72</v>
      </c>
      <c r="E82" s="1">
        <f>SUMIF('RELATÓRIO PLK'!A:A,'DADOS EM GERAL'!C82,'RELATÓRIO PLK'!B:B)</f>
        <v>1915.87</v>
      </c>
      <c r="F82" s="1">
        <f t="shared" si="3"/>
        <v>-2611.8500000000004</v>
      </c>
      <c r="G82" s="2">
        <f t="shared" si="4"/>
        <v>0.42314233212301111</v>
      </c>
      <c r="H82" s="1">
        <f>[1]Export!F82</f>
        <v>1925.5465000000002</v>
      </c>
      <c r="I82" s="1">
        <v>0</v>
      </c>
      <c r="J82" s="1">
        <v>0</v>
      </c>
      <c r="K82" s="2">
        <v>0</v>
      </c>
      <c r="L82" s="2">
        <v>0</v>
      </c>
    </row>
    <row r="83" spans="1:12" x14ac:dyDescent="0.25">
      <c r="A83" t="str">
        <f>IF(VLOOKUP(B83,'DADOS BANDEIRA'!D:E,2)=0,"",VLOOKUP(B83,'DADOS BANDEIRA'!D:E,2))</f>
        <v/>
      </c>
      <c r="B83" t="str">
        <f>[1]Export!A83</f>
        <v>Total</v>
      </c>
      <c r="C83">
        <f>VLOOKUP(B83,'DADOS BANDEIRA'!A:E,2)</f>
        <v>0</v>
      </c>
      <c r="D83" s="1">
        <f>[1]Export!B83</f>
        <v>376184.47</v>
      </c>
      <c r="E83" s="1">
        <f>SUMIF('RELATÓRIO PLK'!A:A,'DADOS EM GERAL'!C83,'RELATÓRIO PLK'!B:B)</f>
        <v>0</v>
      </c>
      <c r="F83" s="1">
        <f t="shared" si="3"/>
        <v>-376184.47</v>
      </c>
      <c r="G83" s="2">
        <f t="shared" si="4"/>
        <v>0</v>
      </c>
      <c r="H83" s="1">
        <f>[1]Export!F83</f>
        <v>88414.417931999982</v>
      </c>
      <c r="I83" s="1">
        <v>0</v>
      </c>
      <c r="J83" s="1">
        <v>0</v>
      </c>
      <c r="K83" s="2">
        <v>0</v>
      </c>
      <c r="L83" s="2" t="e">
        <f>#REF!</f>
        <v>#REF!</v>
      </c>
    </row>
    <row r="84" spans="1:12" x14ac:dyDescent="0.25">
      <c r="A84" t="e">
        <f>IF(VLOOKUP(B84,'DADOS BANDEIRA'!D:E,2)=0,"",VLOOKUP(B84,'DADOS BANDEIRA'!D:E,2))</f>
        <v>#N/A</v>
      </c>
      <c r="B84">
        <f>[1]Export!A84</f>
        <v>0</v>
      </c>
      <c r="C84" t="e">
        <f>VLOOKUP(B84,'DADOS BANDEIRA'!A:E,2)</f>
        <v>#N/A</v>
      </c>
      <c r="D84" s="1">
        <f>[1]Export!B84</f>
        <v>0</v>
      </c>
      <c r="E84" s="1">
        <f>SUMIF('RELATÓRIO PLK'!A:A,'DADOS EM GERAL'!C84,'RELATÓRIO PLK'!B:B)</f>
        <v>0</v>
      </c>
      <c r="F84" s="1">
        <f t="shared" si="3"/>
        <v>0</v>
      </c>
      <c r="G84" s="2" t="e">
        <f t="shared" si="4"/>
        <v>#DIV/0!</v>
      </c>
      <c r="H84" s="1">
        <f>[1]Export!F84</f>
        <v>0</v>
      </c>
      <c r="I84" s="1" t="e">
        <f>#REF!</f>
        <v>#REF!</v>
      </c>
      <c r="J84" s="1" t="e">
        <f>#REF!</f>
        <v>#REF!</v>
      </c>
      <c r="K84" s="2" t="e">
        <f>#REF!</f>
        <v>#REF!</v>
      </c>
      <c r="L84" s="2" t="e">
        <f>#REF!</f>
        <v>#REF!</v>
      </c>
    </row>
    <row r="85" spans="1:12" x14ac:dyDescent="0.25">
      <c r="A85" t="e">
        <f>IF(VLOOKUP(B85,'DADOS BANDEIRA'!D:E,2)=0,"",VLOOKUP(B85,'DADOS BANDEIRA'!D:E,2))</f>
        <v>#VALUE!</v>
      </c>
      <c r="B85" t="str">
        <f>[1]Export!A85</f>
        <v>Filtros aplicados:
nom_TipoValor é VALOR
nom_TipoValorCota_VendasIndiretas é Revisada
sts_AnoAnteriorAtual é Atual
nom_MesAno é ABR/25
GRV é 97
GDV é 9712
carteira é 971207
sts_AnoAnteriorAtual é Anterior, Atual ou 2024
nom_LinhaProduto não é HEMATOLOGIA, ONCOLOGIA, REUMATOLOGIA, VACINAS ou TRANSPLANTES
carteira não está em branco</v>
      </c>
      <c r="C85" t="e">
        <f>VLOOKUP(B85,'DADOS BANDEIRA'!A:E,2)</f>
        <v>#VALUE!</v>
      </c>
      <c r="D85" s="1">
        <f>[1]Export!B85</f>
        <v>0</v>
      </c>
      <c r="E85" s="1">
        <f>SUMIF('RELATÓRIO PLK'!A:A,'DADOS EM GERAL'!C85,'RELATÓRIO PLK'!B:B)</f>
        <v>0</v>
      </c>
      <c r="F85" s="1">
        <f t="shared" si="3"/>
        <v>0</v>
      </c>
      <c r="G85" s="2" t="e">
        <f t="shared" si="4"/>
        <v>#DIV/0!</v>
      </c>
      <c r="H85" s="1">
        <f>[1]Export!F85</f>
        <v>0</v>
      </c>
      <c r="I85" s="1" t="e">
        <f>#REF!</f>
        <v>#REF!</v>
      </c>
      <c r="J85" s="1" t="e">
        <f>#REF!</f>
        <v>#REF!</v>
      </c>
      <c r="K85" s="2" t="e">
        <f>#REF!</f>
        <v>#REF!</v>
      </c>
      <c r="L85" s="2" t="e">
        <f>#REF!</f>
        <v>#REF!</v>
      </c>
    </row>
    <row r="86" spans="1:12" x14ac:dyDescent="0.25">
      <c r="A86" t="e">
        <f>IF(VLOOKUP(B86,'DADOS BANDEIRA'!D:E,2)=0,"",VLOOKUP(B86,'DADOS BANDEIRA'!D:E,2))</f>
        <v>#N/A</v>
      </c>
      <c r="B86">
        <f>[1]Export!A86</f>
        <v>0</v>
      </c>
      <c r="C86" t="e">
        <f>VLOOKUP(B86,'DADOS BANDEIRA'!A:E,2)</f>
        <v>#N/A</v>
      </c>
      <c r="D86" s="1">
        <f>[1]Export!B86</f>
        <v>0</v>
      </c>
      <c r="E86" s="1">
        <f>SUMIF('RELATÓRIO PLK'!A:A,'DADOS EM GERAL'!C86,'RELATÓRIO PLK'!B:B)</f>
        <v>0</v>
      </c>
      <c r="F86" s="1">
        <f t="shared" si="3"/>
        <v>0</v>
      </c>
      <c r="G86" s="2" t="e">
        <f t="shared" si="4"/>
        <v>#DIV/0!</v>
      </c>
      <c r="H86" s="1">
        <f>[1]Export!F86</f>
        <v>0</v>
      </c>
      <c r="I86" s="1" t="e">
        <f>#REF!</f>
        <v>#REF!</v>
      </c>
      <c r="J86" s="1" t="e">
        <f>#REF!</f>
        <v>#REF!</v>
      </c>
      <c r="K86" s="2" t="e">
        <f>#REF!</f>
        <v>#REF!</v>
      </c>
      <c r="L86" s="2" t="e">
        <f>#REF!</f>
        <v>#REF!</v>
      </c>
    </row>
    <row r="87" spans="1:12" x14ac:dyDescent="0.25">
      <c r="A87" t="e">
        <f>IF(VLOOKUP(B87,'DADOS BANDEIRA'!D:E,2)=0,"",VLOOKUP(B87,'DADOS BANDEIRA'!D:E,2))</f>
        <v>#N/A</v>
      </c>
      <c r="B87">
        <f>[1]Export!A87</f>
        <v>0</v>
      </c>
      <c r="C87" t="e">
        <f>VLOOKUP(B87,'DADOS BANDEIRA'!A:E,2)</f>
        <v>#N/A</v>
      </c>
      <c r="D87" s="1">
        <f>[1]Export!B87</f>
        <v>0</v>
      </c>
      <c r="E87" s="1">
        <f>SUMIF('RELATÓRIO PLK'!A:A,'DADOS EM GERAL'!C87,'RELATÓRIO PLK'!B:B)</f>
        <v>0</v>
      </c>
      <c r="F87" s="1">
        <f t="shared" si="3"/>
        <v>0</v>
      </c>
      <c r="G87" s="2" t="e">
        <f t="shared" si="4"/>
        <v>#DIV/0!</v>
      </c>
      <c r="H87" s="1">
        <f>[1]Export!F87</f>
        <v>0</v>
      </c>
      <c r="I87" s="1" t="e">
        <f>#REF!</f>
        <v>#REF!</v>
      </c>
      <c r="J87" s="1" t="e">
        <f>#REF!</f>
        <v>#REF!</v>
      </c>
      <c r="K87" s="2" t="e">
        <f>#REF!</f>
        <v>#REF!</v>
      </c>
      <c r="L87" s="2" t="e">
        <f>#REF!</f>
        <v>#REF!</v>
      </c>
    </row>
    <row r="88" spans="1:12" x14ac:dyDescent="0.25">
      <c r="A88" t="e">
        <f>IF(VLOOKUP(B88,'DADOS BANDEIRA'!D:E,2)=0,"",VLOOKUP(B88,'DADOS BANDEIRA'!D:E,2))</f>
        <v>#N/A</v>
      </c>
      <c r="B88">
        <f>[1]Export!A88</f>
        <v>0</v>
      </c>
      <c r="C88" t="e">
        <f>VLOOKUP(B88,'DADOS BANDEIRA'!A:E,2)</f>
        <v>#N/A</v>
      </c>
      <c r="D88" s="1">
        <f>[1]Export!B88</f>
        <v>0</v>
      </c>
      <c r="E88" s="1">
        <f>SUMIF('RELATÓRIO PLK'!A:A,'DADOS EM GERAL'!C88,'RELATÓRIO PLK'!B:B)</f>
        <v>0</v>
      </c>
      <c r="F88" s="1">
        <f t="shared" si="3"/>
        <v>0</v>
      </c>
      <c r="G88" s="2" t="e">
        <f t="shared" si="4"/>
        <v>#DIV/0!</v>
      </c>
      <c r="H88" s="1">
        <f>[1]Export!F88</f>
        <v>0</v>
      </c>
      <c r="I88" s="1" t="e">
        <f>#REF!</f>
        <v>#REF!</v>
      </c>
      <c r="J88" s="1" t="e">
        <f>#REF!</f>
        <v>#REF!</v>
      </c>
      <c r="K88" s="2" t="e">
        <f>#REF!</f>
        <v>#REF!</v>
      </c>
      <c r="L88" s="2" t="e">
        <f>#REF!</f>
        <v>#REF!</v>
      </c>
    </row>
    <row r="89" spans="1:12" x14ac:dyDescent="0.25">
      <c r="A89" t="e">
        <f>IF(VLOOKUP(B89,'DADOS BANDEIRA'!D:E,2)=0,"",VLOOKUP(B89,'DADOS BANDEIRA'!D:E,2))</f>
        <v>#N/A</v>
      </c>
      <c r="B89">
        <f>[1]Export!A89</f>
        <v>0</v>
      </c>
      <c r="C89" t="e">
        <f>VLOOKUP(B89,'DADOS BANDEIRA'!A:E,2)</f>
        <v>#N/A</v>
      </c>
      <c r="D89" s="1">
        <f>[1]Export!B89</f>
        <v>0</v>
      </c>
      <c r="E89" s="1">
        <f>SUMIF('RELATÓRIO PLK'!A:A,'DADOS EM GERAL'!C89,'RELATÓRIO PLK'!B:B)</f>
        <v>0</v>
      </c>
      <c r="F89" s="1">
        <f t="shared" si="3"/>
        <v>0</v>
      </c>
      <c r="G89" s="2" t="e">
        <f t="shared" si="4"/>
        <v>#DIV/0!</v>
      </c>
      <c r="H89" s="1">
        <f>[1]Export!F89</f>
        <v>0</v>
      </c>
      <c r="I89" s="1" t="e">
        <f>#REF!</f>
        <v>#REF!</v>
      </c>
      <c r="J89" s="1" t="e">
        <f>#REF!</f>
        <v>#REF!</v>
      </c>
      <c r="K89" s="2" t="e">
        <f>#REF!</f>
        <v>#REF!</v>
      </c>
      <c r="L89" s="2" t="e">
        <f>#REF!</f>
        <v>#REF!</v>
      </c>
    </row>
    <row r="90" spans="1:12" x14ac:dyDescent="0.25">
      <c r="A90" t="e">
        <f>IF(VLOOKUP(B90,'DADOS BANDEIRA'!D:E,2)=0,"",VLOOKUP(B90,'DADOS BANDEIRA'!D:E,2))</f>
        <v>#N/A</v>
      </c>
      <c r="B90">
        <f>[1]Export!A90</f>
        <v>0</v>
      </c>
      <c r="C90" t="e">
        <f>VLOOKUP(B90,'DADOS BANDEIRA'!A:E,2)</f>
        <v>#N/A</v>
      </c>
      <c r="D90" s="1">
        <f>[1]Export!B90</f>
        <v>0</v>
      </c>
      <c r="E90" s="1">
        <f>SUMIF('RELATÓRIO PLK'!A:A,'DADOS EM GERAL'!C90,'RELATÓRIO PLK'!B:B)</f>
        <v>0</v>
      </c>
      <c r="F90" s="1">
        <f t="shared" si="3"/>
        <v>0</v>
      </c>
      <c r="G90" s="2" t="e">
        <f t="shared" si="4"/>
        <v>#DIV/0!</v>
      </c>
      <c r="H90" s="1">
        <f>[1]Export!F90</f>
        <v>0</v>
      </c>
      <c r="I90" s="1" t="e">
        <f>#REF!</f>
        <v>#REF!</v>
      </c>
      <c r="J90" s="1" t="e">
        <f>#REF!</f>
        <v>#REF!</v>
      </c>
      <c r="K90" s="2" t="e">
        <f>#REF!</f>
        <v>#REF!</v>
      </c>
      <c r="L90" s="2" t="e">
        <f>#REF!</f>
        <v>#REF!</v>
      </c>
    </row>
    <row r="91" spans="1:12" x14ac:dyDescent="0.25">
      <c r="A91" t="e">
        <f>IF(VLOOKUP(B91,'DADOS BANDEIRA'!D:E,2)=0,"",VLOOKUP(B91,'DADOS BANDEIRA'!D:E,2))</f>
        <v>#N/A</v>
      </c>
      <c r="B91">
        <f>[1]Export!A91</f>
        <v>0</v>
      </c>
      <c r="C91" t="e">
        <f>VLOOKUP(B91,'DADOS BANDEIRA'!A:E,2)</f>
        <v>#N/A</v>
      </c>
      <c r="D91" s="1">
        <f>[1]Export!B91</f>
        <v>0</v>
      </c>
      <c r="E91" s="1">
        <f>SUMIF('RELATÓRIO PLK'!A:A,'DADOS EM GERAL'!C91,'RELATÓRIO PLK'!B:B)</f>
        <v>0</v>
      </c>
      <c r="F91" s="1">
        <f t="shared" si="3"/>
        <v>0</v>
      </c>
      <c r="G91" s="2" t="e">
        <f t="shared" si="4"/>
        <v>#DIV/0!</v>
      </c>
      <c r="H91" s="1">
        <f>[1]Export!F91</f>
        <v>0</v>
      </c>
      <c r="I91" s="1" t="e">
        <f>#REF!</f>
        <v>#REF!</v>
      </c>
      <c r="J91" s="1" t="e">
        <f>#REF!</f>
        <v>#REF!</v>
      </c>
      <c r="K91" s="2" t="e">
        <f>#REF!</f>
        <v>#REF!</v>
      </c>
      <c r="L91" s="2" t="e">
        <f>#REF!</f>
        <v>#REF!</v>
      </c>
    </row>
    <row r="92" spans="1:12" x14ac:dyDescent="0.25">
      <c r="A92" t="e">
        <f>IF(VLOOKUP(B92,'DADOS BANDEIRA'!D:E,2)=0,"",VLOOKUP(B92,'DADOS BANDEIRA'!D:E,2))</f>
        <v>#N/A</v>
      </c>
      <c r="B92">
        <f>[1]Export!A92</f>
        <v>0</v>
      </c>
      <c r="C92" t="e">
        <f>VLOOKUP(B92,'DADOS BANDEIRA'!A:E,2)</f>
        <v>#N/A</v>
      </c>
      <c r="D92" s="1">
        <f>[1]Export!B92</f>
        <v>0</v>
      </c>
      <c r="E92" s="1">
        <f>SUMIF('RELATÓRIO PLK'!A:A,'DADOS EM GERAL'!C92,'RELATÓRIO PLK'!B:B)</f>
        <v>0</v>
      </c>
      <c r="F92" s="1">
        <f t="shared" si="3"/>
        <v>0</v>
      </c>
      <c r="G92" s="2" t="e">
        <f t="shared" si="4"/>
        <v>#DIV/0!</v>
      </c>
      <c r="H92" s="1">
        <f>[1]Export!F92</f>
        <v>0</v>
      </c>
      <c r="I92" s="1" t="e">
        <f>#REF!</f>
        <v>#REF!</v>
      </c>
      <c r="J92" s="1" t="e">
        <f>#REF!</f>
        <v>#REF!</v>
      </c>
      <c r="K92" s="2" t="e">
        <f>#REF!</f>
        <v>#REF!</v>
      </c>
      <c r="L92" s="2" t="e">
        <f>#REF!</f>
        <v>#REF!</v>
      </c>
    </row>
    <row r="93" spans="1:12" x14ac:dyDescent="0.25">
      <c r="A93" t="e">
        <f>IF(VLOOKUP(B93,'DADOS BANDEIRA'!D:E,2)=0,"",VLOOKUP(B93,'DADOS BANDEIRA'!D:E,2))</f>
        <v>#N/A</v>
      </c>
      <c r="B93">
        <f>[1]Export!A93</f>
        <v>0</v>
      </c>
      <c r="C93" t="e">
        <f>VLOOKUP(B93,'DADOS BANDEIRA'!A:E,2)</f>
        <v>#N/A</v>
      </c>
      <c r="D93" s="1">
        <f>[1]Export!B93</f>
        <v>0</v>
      </c>
      <c r="E93" s="1">
        <f>SUMIF('RELATÓRIO PLK'!A:A,'DADOS EM GERAL'!C93,'RELATÓRIO PLK'!B:B)</f>
        <v>0</v>
      </c>
      <c r="F93" s="1">
        <f t="shared" si="3"/>
        <v>0</v>
      </c>
      <c r="G93" s="2" t="e">
        <f t="shared" si="4"/>
        <v>#DIV/0!</v>
      </c>
      <c r="H93" s="1">
        <f>[1]Export!F93</f>
        <v>0</v>
      </c>
      <c r="I93" s="1" t="e">
        <f>#REF!</f>
        <v>#REF!</v>
      </c>
      <c r="J93" s="1" t="e">
        <f>#REF!</f>
        <v>#REF!</v>
      </c>
      <c r="K93" s="2" t="e">
        <f>#REF!</f>
        <v>#REF!</v>
      </c>
      <c r="L93" s="2" t="e">
        <f>#REF!</f>
        <v>#REF!</v>
      </c>
    </row>
    <row r="94" spans="1:12" x14ac:dyDescent="0.25">
      <c r="A94" t="e">
        <f>IF(VLOOKUP(B94,'DADOS BANDEIRA'!D:E,2)=0,"",VLOOKUP(B94,'DADOS BANDEIRA'!D:E,2))</f>
        <v>#N/A</v>
      </c>
      <c r="B94">
        <f>[1]Export!A94</f>
        <v>0</v>
      </c>
      <c r="C94" t="e">
        <f>VLOOKUP(B94,'DADOS BANDEIRA'!A:E,2)</f>
        <v>#N/A</v>
      </c>
      <c r="D94" s="1">
        <f>[1]Export!B94</f>
        <v>0</v>
      </c>
      <c r="E94" s="1">
        <f>SUMIF('RELATÓRIO PLK'!A:A,'DADOS EM GERAL'!C94,'RELATÓRIO PLK'!B:B)</f>
        <v>0</v>
      </c>
      <c r="F94" s="1">
        <f t="shared" si="3"/>
        <v>0</v>
      </c>
      <c r="G94" s="2" t="e">
        <f t="shared" si="4"/>
        <v>#DIV/0!</v>
      </c>
      <c r="H94" s="1">
        <f>[1]Export!F94</f>
        <v>0</v>
      </c>
      <c r="I94" s="1" t="e">
        <f>#REF!</f>
        <v>#REF!</v>
      </c>
      <c r="J94" s="1" t="e">
        <f>#REF!</f>
        <v>#REF!</v>
      </c>
      <c r="K94" s="2" t="e">
        <f>#REF!</f>
        <v>#REF!</v>
      </c>
      <c r="L94" s="2" t="e">
        <f>#REF!</f>
        <v>#REF!</v>
      </c>
    </row>
    <row r="95" spans="1:12" x14ac:dyDescent="0.25">
      <c r="A95" t="e">
        <f>IF(VLOOKUP(B95,'DADOS BANDEIRA'!D:E,2)=0,"",VLOOKUP(B95,'DADOS BANDEIRA'!D:E,2))</f>
        <v>#N/A</v>
      </c>
      <c r="B95">
        <f>[1]Export!A95</f>
        <v>0</v>
      </c>
      <c r="C95" t="e">
        <f>VLOOKUP(B95,'DADOS BANDEIRA'!A:E,2)</f>
        <v>#N/A</v>
      </c>
      <c r="D95" s="1">
        <f>[1]Export!B95</f>
        <v>0</v>
      </c>
      <c r="E95" s="1">
        <f>SUMIF('RELATÓRIO PLK'!A:A,'DADOS EM GERAL'!C95,'RELATÓRIO PLK'!B:B)</f>
        <v>0</v>
      </c>
      <c r="F95" s="1">
        <f t="shared" si="3"/>
        <v>0</v>
      </c>
      <c r="G95" s="2" t="e">
        <f t="shared" si="4"/>
        <v>#DIV/0!</v>
      </c>
      <c r="H95" s="1">
        <f>[1]Export!F95</f>
        <v>0</v>
      </c>
      <c r="I95" s="1" t="e">
        <f>#REF!</f>
        <v>#REF!</v>
      </c>
      <c r="J95" s="1" t="e">
        <f>#REF!</f>
        <v>#REF!</v>
      </c>
      <c r="K95" s="2" t="e">
        <f>#REF!</f>
        <v>#REF!</v>
      </c>
      <c r="L95" s="2" t="e">
        <f>#REF!</f>
        <v>#REF!</v>
      </c>
    </row>
    <row r="96" spans="1:12" x14ac:dyDescent="0.25">
      <c r="A96" t="e">
        <f>IF(VLOOKUP(B96,'DADOS BANDEIRA'!D:E,2)=0,"",VLOOKUP(B96,'DADOS BANDEIRA'!D:E,2))</f>
        <v>#N/A</v>
      </c>
      <c r="B96">
        <f>[1]Export!A96</f>
        <v>0</v>
      </c>
      <c r="C96" t="e">
        <f>VLOOKUP(B96,'DADOS BANDEIRA'!A:E,2)</f>
        <v>#N/A</v>
      </c>
      <c r="D96" s="1">
        <f>[1]Export!B96</f>
        <v>0</v>
      </c>
      <c r="E96" s="1">
        <f>SUMIF('RELATÓRIO PLK'!A:A,'DADOS EM GERAL'!C96,'RELATÓRIO PLK'!B:B)</f>
        <v>0</v>
      </c>
      <c r="F96" s="1">
        <f t="shared" si="3"/>
        <v>0</v>
      </c>
      <c r="G96" s="2" t="e">
        <f t="shared" si="4"/>
        <v>#DIV/0!</v>
      </c>
      <c r="H96" s="1">
        <f>[1]Export!F96</f>
        <v>0</v>
      </c>
      <c r="I96" s="1" t="e">
        <f>#REF!</f>
        <v>#REF!</v>
      </c>
      <c r="J96" s="1" t="e">
        <f>#REF!</f>
        <v>#REF!</v>
      </c>
      <c r="K96" s="2" t="e">
        <f>#REF!</f>
        <v>#REF!</v>
      </c>
      <c r="L96" s="2" t="e">
        <f>#REF!</f>
        <v>#REF!</v>
      </c>
    </row>
    <row r="97" spans="1:12" x14ac:dyDescent="0.25">
      <c r="A97" t="e">
        <f>IF(VLOOKUP(B97,'DADOS BANDEIRA'!D:E,2)=0,"",VLOOKUP(B97,'DADOS BANDEIRA'!D:E,2))</f>
        <v>#N/A</v>
      </c>
      <c r="B97">
        <f>[1]Export!A97</f>
        <v>0</v>
      </c>
      <c r="C97" t="e">
        <f>VLOOKUP(B97,'DADOS BANDEIRA'!A:E,2)</f>
        <v>#N/A</v>
      </c>
      <c r="D97" s="1">
        <f>[1]Export!B97</f>
        <v>0</v>
      </c>
      <c r="E97" s="1">
        <f>SUMIF('RELATÓRIO PLK'!A:A,'DADOS EM GERAL'!C97,'RELATÓRIO PLK'!B:B)</f>
        <v>0</v>
      </c>
      <c r="F97" s="1">
        <f t="shared" si="3"/>
        <v>0</v>
      </c>
      <c r="G97" s="2" t="e">
        <f t="shared" si="4"/>
        <v>#DIV/0!</v>
      </c>
      <c r="H97" s="1">
        <f>[1]Export!F97</f>
        <v>0</v>
      </c>
      <c r="I97" s="1" t="e">
        <f>#REF!</f>
        <v>#REF!</v>
      </c>
      <c r="J97" s="1" t="e">
        <f>#REF!</f>
        <v>#REF!</v>
      </c>
      <c r="K97" s="2" t="e">
        <f>#REF!</f>
        <v>#REF!</v>
      </c>
      <c r="L97" s="2" t="e">
        <f>#REF!</f>
        <v>#REF!</v>
      </c>
    </row>
    <row r="98" spans="1:12" x14ac:dyDescent="0.25">
      <c r="A98" t="e">
        <f>IF(VLOOKUP(B98,'DADOS BANDEIRA'!D:E,2)=0,"",VLOOKUP(B98,'DADOS BANDEIRA'!D:E,2))</f>
        <v>#N/A</v>
      </c>
      <c r="B98">
        <f>[1]Export!A98</f>
        <v>0</v>
      </c>
      <c r="C98" t="e">
        <f>VLOOKUP(B98,'DADOS BANDEIRA'!A:E,2)</f>
        <v>#N/A</v>
      </c>
      <c r="D98" s="1">
        <f>[1]Export!B98</f>
        <v>0</v>
      </c>
      <c r="E98" s="1">
        <f>SUMIF('RELATÓRIO PLK'!A:A,'DADOS EM GERAL'!C98,'RELATÓRIO PLK'!B:B)</f>
        <v>0</v>
      </c>
      <c r="F98" s="1">
        <f t="shared" si="3"/>
        <v>0</v>
      </c>
      <c r="G98" s="2" t="e">
        <f t="shared" si="4"/>
        <v>#DIV/0!</v>
      </c>
      <c r="H98" s="1">
        <f>[1]Export!F98</f>
        <v>0</v>
      </c>
      <c r="I98" s="1" t="e">
        <f>#REF!</f>
        <v>#REF!</v>
      </c>
      <c r="J98" s="1" t="e">
        <f>#REF!</f>
        <v>#REF!</v>
      </c>
      <c r="K98" s="2" t="e">
        <f>#REF!</f>
        <v>#REF!</v>
      </c>
      <c r="L98" s="2" t="e">
        <f>#REF!</f>
        <v>#REF!</v>
      </c>
    </row>
    <row r="99" spans="1:12" x14ac:dyDescent="0.25">
      <c r="A99" t="e">
        <f>IF(VLOOKUP(B99,'DADOS BANDEIRA'!D:E,2)=0,"",VLOOKUP(B99,'DADOS BANDEIRA'!D:E,2))</f>
        <v>#N/A</v>
      </c>
      <c r="B99">
        <f>[1]Export!A99</f>
        <v>0</v>
      </c>
      <c r="C99" t="e">
        <f>VLOOKUP(B99,'DADOS BANDEIRA'!A:E,2)</f>
        <v>#N/A</v>
      </c>
      <c r="D99" s="1">
        <f>[1]Export!B99</f>
        <v>0</v>
      </c>
      <c r="E99" s="1">
        <f>SUMIF('RELATÓRIO PLK'!A:A,'DADOS EM GERAL'!C99,'RELATÓRIO PLK'!B:B)</f>
        <v>0</v>
      </c>
      <c r="F99" s="1">
        <f t="shared" si="3"/>
        <v>0</v>
      </c>
      <c r="G99" s="2" t="e">
        <f t="shared" si="4"/>
        <v>#DIV/0!</v>
      </c>
      <c r="H99" s="1">
        <f>[1]Export!F99</f>
        <v>0</v>
      </c>
      <c r="I99" s="1" t="e">
        <f>#REF!</f>
        <v>#REF!</v>
      </c>
      <c r="J99" s="1" t="e">
        <f>#REF!</f>
        <v>#REF!</v>
      </c>
      <c r="K99" s="2" t="e">
        <f>#REF!</f>
        <v>#REF!</v>
      </c>
      <c r="L99" s="2" t="e">
        <f>#REF!</f>
        <v>#REF!</v>
      </c>
    </row>
    <row r="100" spans="1:12" x14ac:dyDescent="0.25">
      <c r="A100" t="e">
        <f>IF(VLOOKUP(B100,'DADOS BANDEIRA'!D:E,2)=0,"",VLOOKUP(B100,'DADOS BANDEIRA'!D:E,2))</f>
        <v>#N/A</v>
      </c>
      <c r="B100">
        <f>[1]Export!A100</f>
        <v>0</v>
      </c>
      <c r="C100" t="e">
        <f>VLOOKUP(B100,'DADOS BANDEIRA'!A:E,2)</f>
        <v>#N/A</v>
      </c>
      <c r="D100" s="1">
        <f>[1]Export!B100</f>
        <v>0</v>
      </c>
      <c r="E100" s="1">
        <f>SUMIF('RELATÓRIO PLK'!A:A,'DADOS EM GERAL'!C100,'RELATÓRIO PLK'!B:B)</f>
        <v>0</v>
      </c>
      <c r="F100" s="1">
        <f t="shared" si="3"/>
        <v>0</v>
      </c>
      <c r="G100" s="2" t="e">
        <f t="shared" si="4"/>
        <v>#DIV/0!</v>
      </c>
      <c r="H100" s="1">
        <f>[1]Export!F100</f>
        <v>0</v>
      </c>
      <c r="I100" s="1" t="e">
        <f>#REF!</f>
        <v>#REF!</v>
      </c>
      <c r="J100" s="1" t="e">
        <f>#REF!</f>
        <v>#REF!</v>
      </c>
      <c r="K100" s="2" t="e">
        <f>#REF!</f>
        <v>#REF!</v>
      </c>
      <c r="L100" s="2" t="e">
        <f>#REF!</f>
        <v>#REF!</v>
      </c>
    </row>
    <row r="101" spans="1:12" x14ac:dyDescent="0.25">
      <c r="B101">
        <f>[1]Export!A101</f>
        <v>0</v>
      </c>
      <c r="C101" t="e">
        <f>VLOOKUP(B101,'DADOS BANDEIRA'!A:E,2)</f>
        <v>#N/A</v>
      </c>
      <c r="D101" s="1">
        <f>[1]Export!B101</f>
        <v>0</v>
      </c>
      <c r="E101" s="1">
        <f>SUMIF('RELATÓRIO PLK'!A:A,'DADOS EM GERAL'!C101,'RELATÓRIO PLK'!B:B)</f>
        <v>0</v>
      </c>
      <c r="F101" s="1">
        <f t="shared" si="3"/>
        <v>0</v>
      </c>
      <c r="G101" s="2" t="e">
        <f t="shared" si="4"/>
        <v>#DIV/0!</v>
      </c>
      <c r="H101" s="1">
        <f>[1]Export!F101</f>
        <v>0</v>
      </c>
      <c r="I101" s="1" t="e">
        <f>#REF!</f>
        <v>#REF!</v>
      </c>
      <c r="J101" s="1" t="e">
        <f>#REF!</f>
        <v>#REF!</v>
      </c>
      <c r="K101" s="2" t="e">
        <f>#REF!</f>
        <v>#REF!</v>
      </c>
      <c r="L101" s="2" t="e">
        <f>#REF!</f>
        <v>#REF!</v>
      </c>
    </row>
    <row r="102" spans="1:12" x14ac:dyDescent="0.25">
      <c r="B102">
        <f>[1]Export!A102</f>
        <v>0</v>
      </c>
      <c r="C102" t="e">
        <f>VLOOKUP(B102,'DADOS BANDEIRA'!A:E,2)</f>
        <v>#N/A</v>
      </c>
      <c r="D102" s="1">
        <f>[1]Export!B102</f>
        <v>0</v>
      </c>
      <c r="E102" s="1">
        <f>SUMIF('RELATÓRIO PLK'!A:A,'DADOS EM GERAL'!C102,'RELATÓRIO PLK'!B:B)</f>
        <v>0</v>
      </c>
      <c r="F102" s="1">
        <f t="shared" si="3"/>
        <v>0</v>
      </c>
      <c r="G102" s="2" t="e">
        <f t="shared" si="4"/>
        <v>#DIV/0!</v>
      </c>
      <c r="H102" s="1">
        <f>[1]Export!F102</f>
        <v>0</v>
      </c>
      <c r="I102" s="1" t="e">
        <f>#REF!</f>
        <v>#REF!</v>
      </c>
      <c r="J102" s="1" t="e">
        <f>#REF!</f>
        <v>#REF!</v>
      </c>
      <c r="K102" s="2" t="e">
        <f>#REF!</f>
        <v>#REF!</v>
      </c>
      <c r="L102" s="2" t="e">
        <f>#REF!</f>
        <v>#REF!</v>
      </c>
    </row>
    <row r="103" spans="1:12" x14ac:dyDescent="0.25">
      <c r="B103">
        <f>[1]Export!A103</f>
        <v>0</v>
      </c>
      <c r="C103" t="e">
        <f>VLOOKUP(B103,'DADOS BANDEIRA'!A:E,2)</f>
        <v>#N/A</v>
      </c>
      <c r="D103" s="1">
        <f>[1]Export!B103</f>
        <v>0</v>
      </c>
      <c r="E103" s="1">
        <f>SUMIF('RELATÓRIO PLK'!A:A,'DADOS EM GERAL'!C103,'RELATÓRIO PLK'!B:B)</f>
        <v>0</v>
      </c>
      <c r="F103" s="1">
        <f t="shared" si="3"/>
        <v>0</v>
      </c>
      <c r="G103" s="2" t="e">
        <f t="shared" si="4"/>
        <v>#DIV/0!</v>
      </c>
      <c r="H103" s="1">
        <f>[1]Export!F103</f>
        <v>0</v>
      </c>
      <c r="I103" s="1" t="e">
        <f>#REF!</f>
        <v>#REF!</v>
      </c>
      <c r="J103" s="1" t="e">
        <f>#REF!</f>
        <v>#REF!</v>
      </c>
      <c r="K103" s="2" t="e">
        <f>#REF!</f>
        <v>#REF!</v>
      </c>
      <c r="L103" s="2" t="e">
        <f>#REF!</f>
        <v>#REF!</v>
      </c>
    </row>
    <row r="104" spans="1:12" x14ac:dyDescent="0.25">
      <c r="B104">
        <f>[1]Export!A104</f>
        <v>0</v>
      </c>
      <c r="C104" t="e">
        <f>VLOOKUP(B104,'DADOS BANDEIRA'!A:E,2)</f>
        <v>#N/A</v>
      </c>
      <c r="D104" s="1">
        <f>[1]Export!B104</f>
        <v>0</v>
      </c>
      <c r="E104" s="1">
        <f>SUMIF('RELATÓRIO PLK'!A:A,'DADOS EM GERAL'!C104,'RELATÓRIO PLK'!B:B)</f>
        <v>0</v>
      </c>
      <c r="F104" s="1">
        <f t="shared" si="3"/>
        <v>0</v>
      </c>
      <c r="G104" s="2" t="e">
        <f t="shared" si="4"/>
        <v>#DIV/0!</v>
      </c>
      <c r="H104" s="1">
        <f>[1]Export!F104</f>
        <v>0</v>
      </c>
      <c r="I104" s="1" t="e">
        <f>#REF!</f>
        <v>#REF!</v>
      </c>
      <c r="J104" s="1" t="e">
        <f>#REF!</f>
        <v>#REF!</v>
      </c>
      <c r="K104" s="2" t="e">
        <f>#REF!</f>
        <v>#REF!</v>
      </c>
      <c r="L104" s="2" t="e">
        <f>#REF!</f>
        <v>#REF!</v>
      </c>
    </row>
    <row r="105" spans="1:12" x14ac:dyDescent="0.25">
      <c r="B105">
        <f>[1]Export!A105</f>
        <v>0</v>
      </c>
      <c r="C105" t="e">
        <f>VLOOKUP(B105,'DADOS BANDEIRA'!A:E,2)</f>
        <v>#N/A</v>
      </c>
      <c r="D105" s="1">
        <f>[1]Export!B105</f>
        <v>0</v>
      </c>
      <c r="E105" s="1">
        <f>SUMIF('RELATÓRIO PLK'!A:A,'DADOS EM GERAL'!C105,'RELATÓRIO PLK'!B:B)</f>
        <v>0</v>
      </c>
      <c r="F105" s="1">
        <f t="shared" si="3"/>
        <v>0</v>
      </c>
      <c r="G105" s="2" t="e">
        <f t="shared" si="4"/>
        <v>#DIV/0!</v>
      </c>
      <c r="H105" s="1">
        <f>[1]Export!F105</f>
        <v>0</v>
      </c>
      <c r="I105" s="1" t="e">
        <f>#REF!</f>
        <v>#REF!</v>
      </c>
      <c r="J105" s="1" t="e">
        <f>#REF!</f>
        <v>#REF!</v>
      </c>
      <c r="K105" s="2" t="e">
        <f>#REF!</f>
        <v>#REF!</v>
      </c>
      <c r="L105" s="2" t="e">
        <f>#REF!</f>
        <v>#REF!</v>
      </c>
    </row>
    <row r="106" spans="1:12" x14ac:dyDescent="0.25">
      <c r="B106">
        <f>[1]Export!A106</f>
        <v>0</v>
      </c>
      <c r="C106" t="e">
        <f>VLOOKUP(B106,'DADOS BANDEIRA'!A:E,2)</f>
        <v>#N/A</v>
      </c>
      <c r="D106" s="1">
        <f>[1]Export!B106</f>
        <v>0</v>
      </c>
      <c r="E106" s="1">
        <f>SUMIF('RELATÓRIO PLK'!A:A,'DADOS EM GERAL'!C106,'RELATÓRIO PLK'!B:B)</f>
        <v>0</v>
      </c>
      <c r="F106" s="1">
        <f t="shared" si="3"/>
        <v>0</v>
      </c>
      <c r="G106" s="2" t="e">
        <f t="shared" si="4"/>
        <v>#DIV/0!</v>
      </c>
      <c r="H106" s="1">
        <f>[1]Export!F106</f>
        <v>0</v>
      </c>
      <c r="I106" s="1" t="e">
        <f>#REF!</f>
        <v>#REF!</v>
      </c>
      <c r="J106" s="1" t="e">
        <f>#REF!</f>
        <v>#REF!</v>
      </c>
      <c r="K106" s="2" t="e">
        <f>#REF!</f>
        <v>#REF!</v>
      </c>
      <c r="L106" s="2" t="e">
        <f>#REF!</f>
        <v>#REF!</v>
      </c>
    </row>
    <row r="107" spans="1:12" x14ac:dyDescent="0.25">
      <c r="B107">
        <f>[1]Export!A107</f>
        <v>0</v>
      </c>
      <c r="C107" t="e">
        <f>VLOOKUP(B107,'DADOS BANDEIRA'!A:E,2)</f>
        <v>#N/A</v>
      </c>
      <c r="D107" s="1">
        <f>[1]Export!B107</f>
        <v>0</v>
      </c>
      <c r="E107" s="1">
        <f>SUMIF('RELATÓRIO PLK'!A:A,'DADOS EM GERAL'!C107,'RELATÓRIO PLK'!B:B)</f>
        <v>0</v>
      </c>
      <c r="F107" s="1">
        <f t="shared" si="3"/>
        <v>0</v>
      </c>
      <c r="G107" s="2" t="e">
        <f t="shared" si="4"/>
        <v>#DIV/0!</v>
      </c>
      <c r="H107" s="1">
        <f>[1]Export!F107</f>
        <v>0</v>
      </c>
      <c r="I107" s="1" t="e">
        <f>#REF!</f>
        <v>#REF!</v>
      </c>
      <c r="J107" s="1" t="e">
        <f>#REF!</f>
        <v>#REF!</v>
      </c>
      <c r="K107" s="2" t="e">
        <f>#REF!</f>
        <v>#REF!</v>
      </c>
      <c r="L107" s="2" t="e">
        <f>#REF!</f>
        <v>#REF!</v>
      </c>
    </row>
    <row r="108" spans="1:12" x14ac:dyDescent="0.25">
      <c r="B108">
        <f>[1]Export!A108</f>
        <v>0</v>
      </c>
      <c r="C108" t="e">
        <f>VLOOKUP(B108,'DADOS BANDEIRA'!A:E,2)</f>
        <v>#N/A</v>
      </c>
      <c r="D108" s="1">
        <f>[1]Export!B108</f>
        <v>0</v>
      </c>
      <c r="E108" s="1">
        <f>SUMIF('RELATÓRIO PLK'!A:A,'DADOS EM GERAL'!C108,'RELATÓRIO PLK'!B:B)</f>
        <v>0</v>
      </c>
      <c r="F108" s="1">
        <f t="shared" si="3"/>
        <v>0</v>
      </c>
      <c r="G108" s="2" t="e">
        <f t="shared" si="4"/>
        <v>#DIV/0!</v>
      </c>
      <c r="H108" s="1">
        <f>[1]Export!F108</f>
        <v>0</v>
      </c>
      <c r="I108" s="1" t="e">
        <f>#REF!</f>
        <v>#REF!</v>
      </c>
      <c r="J108" s="1" t="e">
        <f>#REF!</f>
        <v>#REF!</v>
      </c>
      <c r="K108" s="2" t="e">
        <f>#REF!</f>
        <v>#REF!</v>
      </c>
      <c r="L108" s="2" t="e">
        <f>#REF!</f>
        <v>#REF!</v>
      </c>
    </row>
    <row r="109" spans="1:12" x14ac:dyDescent="0.25">
      <c r="B109">
        <f>[1]Export!A109</f>
        <v>0</v>
      </c>
      <c r="C109" t="e">
        <f>VLOOKUP(B109,'DADOS BANDEIRA'!A:E,2)</f>
        <v>#N/A</v>
      </c>
      <c r="D109" s="1">
        <f>[1]Export!B109</f>
        <v>0</v>
      </c>
      <c r="E109" s="1">
        <f>SUMIF('RELATÓRIO PLK'!A:A,'DADOS EM GERAL'!C109,'RELATÓRIO PLK'!B:B)</f>
        <v>0</v>
      </c>
      <c r="F109" s="1">
        <f t="shared" si="3"/>
        <v>0</v>
      </c>
      <c r="G109" s="2" t="e">
        <f t="shared" si="4"/>
        <v>#DIV/0!</v>
      </c>
      <c r="H109" s="1">
        <f>[1]Export!F109</f>
        <v>0</v>
      </c>
      <c r="I109" s="1" t="e">
        <f>#REF!</f>
        <v>#REF!</v>
      </c>
      <c r="J109" s="1" t="e">
        <f>#REF!</f>
        <v>#REF!</v>
      </c>
      <c r="K109" s="2" t="e">
        <f>#REF!</f>
        <v>#REF!</v>
      </c>
      <c r="L109" s="2" t="e">
        <f>#REF!</f>
        <v>#REF!</v>
      </c>
    </row>
    <row r="110" spans="1:12" x14ac:dyDescent="0.25">
      <c r="B110">
        <f>[1]Export!A110</f>
        <v>0</v>
      </c>
      <c r="C110" t="e">
        <f>VLOOKUP(B110,'DADOS BANDEIRA'!A:E,2)</f>
        <v>#N/A</v>
      </c>
      <c r="D110" s="1">
        <f>[1]Export!B110</f>
        <v>0</v>
      </c>
      <c r="E110" s="1">
        <f>SUMIF('RELATÓRIO PLK'!A:A,'DADOS EM GERAL'!C110,'RELATÓRIO PLK'!B:B)</f>
        <v>0</v>
      </c>
      <c r="F110" s="1">
        <f t="shared" si="3"/>
        <v>0</v>
      </c>
      <c r="G110" s="2" t="e">
        <f t="shared" si="4"/>
        <v>#DIV/0!</v>
      </c>
      <c r="H110" s="1">
        <f>[1]Export!F110</f>
        <v>0</v>
      </c>
      <c r="I110" s="1" t="e">
        <f>#REF!</f>
        <v>#REF!</v>
      </c>
      <c r="J110" s="1" t="e">
        <f>#REF!</f>
        <v>#REF!</v>
      </c>
      <c r="K110" s="2" t="e">
        <f>#REF!</f>
        <v>#REF!</v>
      </c>
      <c r="L110" s="2" t="e">
        <f>#REF!</f>
        <v>#REF!</v>
      </c>
    </row>
    <row r="111" spans="1:12" x14ac:dyDescent="0.25">
      <c r="B111">
        <f>[1]Export!A111</f>
        <v>0</v>
      </c>
      <c r="C111" t="e">
        <f>VLOOKUP(B111,'DADOS BANDEIRA'!A:E,2)</f>
        <v>#N/A</v>
      </c>
      <c r="D111" s="1">
        <f>[1]Export!B111</f>
        <v>0</v>
      </c>
      <c r="E111" s="1">
        <f>SUMIF('RELATÓRIO PLK'!A:A,'DADOS EM GERAL'!C111,'RELATÓRIO PLK'!B:B)</f>
        <v>0</v>
      </c>
      <c r="F111" s="1">
        <f t="shared" si="3"/>
        <v>0</v>
      </c>
      <c r="G111" s="2" t="e">
        <f t="shared" si="4"/>
        <v>#DIV/0!</v>
      </c>
      <c r="H111" s="1">
        <f>[1]Export!F111</f>
        <v>0</v>
      </c>
      <c r="I111" s="1" t="e">
        <f>#REF!</f>
        <v>#REF!</v>
      </c>
      <c r="J111" s="1" t="e">
        <f>#REF!</f>
        <v>#REF!</v>
      </c>
      <c r="K111" s="2" t="e">
        <f>#REF!</f>
        <v>#REF!</v>
      </c>
      <c r="L111" s="2" t="e">
        <f>#REF!</f>
        <v>#REF!</v>
      </c>
    </row>
    <row r="112" spans="1:12" x14ac:dyDescent="0.25">
      <c r="B112">
        <f>[1]Export!A112</f>
        <v>0</v>
      </c>
      <c r="C112" t="e">
        <f>VLOOKUP(B112,'DADOS BANDEIRA'!A:E,2)</f>
        <v>#N/A</v>
      </c>
      <c r="D112" s="1">
        <f>[1]Export!B112</f>
        <v>0</v>
      </c>
      <c r="E112" s="1">
        <f>SUMIF('RELATÓRIO PLK'!A:A,'DADOS EM GERAL'!C112,'RELATÓRIO PLK'!B:B)</f>
        <v>0</v>
      </c>
      <c r="F112" s="1">
        <f t="shared" si="3"/>
        <v>0</v>
      </c>
      <c r="G112" s="2" t="e">
        <f t="shared" si="4"/>
        <v>#DIV/0!</v>
      </c>
      <c r="H112" s="1">
        <f>[1]Export!F112</f>
        <v>0</v>
      </c>
      <c r="I112" s="1" t="e">
        <f>#REF!</f>
        <v>#REF!</v>
      </c>
      <c r="J112" s="1" t="e">
        <f>#REF!</f>
        <v>#REF!</v>
      </c>
      <c r="K112" s="2" t="e">
        <f>#REF!</f>
        <v>#REF!</v>
      </c>
      <c r="L112" s="2" t="e">
        <f>#REF!</f>
        <v>#REF!</v>
      </c>
    </row>
    <row r="113" spans="2:12" x14ac:dyDescent="0.25">
      <c r="B113">
        <f>[1]Export!A113</f>
        <v>0</v>
      </c>
      <c r="C113" t="e">
        <f>VLOOKUP(B113,'DADOS BANDEIRA'!A:E,2)</f>
        <v>#N/A</v>
      </c>
      <c r="D113" s="1">
        <f>[1]Export!B113</f>
        <v>0</v>
      </c>
      <c r="E113" s="1">
        <f>SUMIF('RELATÓRIO PLK'!A:A,'DADOS EM GERAL'!C113,'RELATÓRIO PLK'!B:B)</f>
        <v>0</v>
      </c>
      <c r="F113" s="1">
        <f t="shared" si="3"/>
        <v>0</v>
      </c>
      <c r="G113" s="2" t="e">
        <f t="shared" si="4"/>
        <v>#DIV/0!</v>
      </c>
      <c r="H113" s="1">
        <f>[1]Export!F113</f>
        <v>0</v>
      </c>
      <c r="I113" s="1" t="e">
        <f>#REF!</f>
        <v>#REF!</v>
      </c>
      <c r="J113" s="1" t="e">
        <f>#REF!</f>
        <v>#REF!</v>
      </c>
      <c r="K113" s="2" t="e">
        <f>#REF!</f>
        <v>#REF!</v>
      </c>
      <c r="L113" s="2" t="e">
        <f>#REF!</f>
        <v>#REF!</v>
      </c>
    </row>
    <row r="114" spans="2:12" x14ac:dyDescent="0.25">
      <c r="B114">
        <f>[1]Export!A114</f>
        <v>0</v>
      </c>
      <c r="C114" t="e">
        <f>VLOOKUP(B114,'DADOS BANDEIRA'!A:E,2)</f>
        <v>#N/A</v>
      </c>
      <c r="D114" s="1">
        <f>[1]Export!B114</f>
        <v>0</v>
      </c>
      <c r="E114" s="1">
        <f>SUMIF('RELATÓRIO PLK'!A:A,'DADOS EM GERAL'!C114,'RELATÓRIO PLK'!B:B)</f>
        <v>0</v>
      </c>
      <c r="F114" s="1">
        <f t="shared" si="3"/>
        <v>0</v>
      </c>
      <c r="G114" s="2" t="e">
        <f t="shared" si="4"/>
        <v>#DIV/0!</v>
      </c>
      <c r="H114" s="1">
        <f>[1]Export!F114</f>
        <v>0</v>
      </c>
      <c r="I114" s="1" t="e">
        <f>#REF!</f>
        <v>#REF!</v>
      </c>
      <c r="J114" s="1" t="e">
        <f>#REF!</f>
        <v>#REF!</v>
      </c>
      <c r="K114" s="2" t="e">
        <f>#REF!</f>
        <v>#REF!</v>
      </c>
      <c r="L114" s="2" t="e">
        <f>#REF!</f>
        <v>#REF!</v>
      </c>
    </row>
    <row r="115" spans="2:12" x14ac:dyDescent="0.25">
      <c r="B115">
        <f>[1]Export!A115</f>
        <v>0</v>
      </c>
      <c r="C115" t="e">
        <f>VLOOKUP(B115,'DADOS BANDEIRA'!A:E,2)</f>
        <v>#N/A</v>
      </c>
      <c r="D115" s="1">
        <f>[1]Export!B115</f>
        <v>0</v>
      </c>
      <c r="E115" s="1">
        <f>SUMIF('RELATÓRIO PLK'!A:A,'DADOS EM GERAL'!C115,'RELATÓRIO PLK'!B:B)</f>
        <v>0</v>
      </c>
      <c r="F115" s="1">
        <f t="shared" si="3"/>
        <v>0</v>
      </c>
      <c r="G115" s="2" t="e">
        <f t="shared" si="4"/>
        <v>#DIV/0!</v>
      </c>
      <c r="H115" s="1">
        <f>[1]Export!F115</f>
        <v>0</v>
      </c>
      <c r="I115" s="1" t="e">
        <f>#REF!</f>
        <v>#REF!</v>
      </c>
      <c r="J115" s="1" t="e">
        <f>#REF!</f>
        <v>#REF!</v>
      </c>
      <c r="K115" s="2" t="e">
        <f>#REF!</f>
        <v>#REF!</v>
      </c>
      <c r="L115" s="2" t="e">
        <f>#REF!</f>
        <v>#REF!</v>
      </c>
    </row>
    <row r="116" spans="2:12" x14ac:dyDescent="0.25">
      <c r="B116">
        <f>[1]Export!A116</f>
        <v>0</v>
      </c>
      <c r="C116" t="e">
        <f>VLOOKUP(B116,'DADOS BANDEIRA'!A:E,2)</f>
        <v>#N/A</v>
      </c>
      <c r="D116" s="1">
        <f>[1]Export!B116</f>
        <v>0</v>
      </c>
      <c r="E116" s="1">
        <f>SUMIF('RELATÓRIO PLK'!A:A,'DADOS EM GERAL'!C116,'RELATÓRIO PLK'!B:B)</f>
        <v>0</v>
      </c>
      <c r="F116" s="1">
        <f t="shared" si="3"/>
        <v>0</v>
      </c>
      <c r="G116" s="2" t="e">
        <f t="shared" si="4"/>
        <v>#DIV/0!</v>
      </c>
      <c r="H116" s="1">
        <f>[1]Export!F116</f>
        <v>0</v>
      </c>
      <c r="I116" s="1" t="e">
        <f>#REF!</f>
        <v>#REF!</v>
      </c>
      <c r="J116" s="1" t="e">
        <f>#REF!</f>
        <v>#REF!</v>
      </c>
      <c r="K116" s="2" t="e">
        <f>#REF!</f>
        <v>#REF!</v>
      </c>
      <c r="L116" s="2" t="e">
        <f>#REF!</f>
        <v>#REF!</v>
      </c>
    </row>
    <row r="117" spans="2:12" x14ac:dyDescent="0.25">
      <c r="B117">
        <f>[1]Export!A117</f>
        <v>0</v>
      </c>
      <c r="C117" t="e">
        <f>VLOOKUP(B117,'DADOS BANDEIRA'!A:E,2)</f>
        <v>#N/A</v>
      </c>
      <c r="D117" s="1">
        <f>[1]Export!B117</f>
        <v>0</v>
      </c>
      <c r="E117" s="1">
        <f>SUMIF('RELATÓRIO PLK'!A:A,'DADOS EM GERAL'!C117,'RELATÓRIO PLK'!B:B)</f>
        <v>0</v>
      </c>
      <c r="F117" s="1">
        <f t="shared" si="3"/>
        <v>0</v>
      </c>
      <c r="G117" s="2" t="e">
        <f t="shared" si="4"/>
        <v>#DIV/0!</v>
      </c>
      <c r="H117" s="1">
        <f>[1]Export!F117</f>
        <v>0</v>
      </c>
      <c r="I117" s="1" t="e">
        <f>#REF!</f>
        <v>#REF!</v>
      </c>
      <c r="J117" s="1" t="e">
        <f>#REF!</f>
        <v>#REF!</v>
      </c>
      <c r="K117" s="2" t="e">
        <f>#REF!</f>
        <v>#REF!</v>
      </c>
      <c r="L117" s="2" t="e">
        <f>#REF!</f>
        <v>#REF!</v>
      </c>
    </row>
    <row r="118" spans="2:12" x14ac:dyDescent="0.25">
      <c r="B118">
        <f>[1]Export!A118</f>
        <v>0</v>
      </c>
      <c r="C118" t="e">
        <f>VLOOKUP(B118,'DADOS BANDEIRA'!A:E,2)</f>
        <v>#N/A</v>
      </c>
      <c r="D118" s="1">
        <f>[1]Export!B118</f>
        <v>0</v>
      </c>
      <c r="E118" s="1">
        <f>SUMIF('RELATÓRIO PLK'!A:A,'DADOS EM GERAL'!C118,'RELATÓRIO PLK'!B:B)</f>
        <v>0</v>
      </c>
      <c r="F118" s="1">
        <f t="shared" si="3"/>
        <v>0</v>
      </c>
      <c r="G118" s="2" t="e">
        <f t="shared" si="4"/>
        <v>#DIV/0!</v>
      </c>
      <c r="H118" s="1">
        <f>[1]Export!F118</f>
        <v>0</v>
      </c>
      <c r="I118" s="1" t="e">
        <f>#REF!</f>
        <v>#REF!</v>
      </c>
      <c r="J118" s="1" t="e">
        <f>#REF!</f>
        <v>#REF!</v>
      </c>
      <c r="K118" s="2" t="e">
        <f>#REF!</f>
        <v>#REF!</v>
      </c>
      <c r="L118" s="2" t="e">
        <f>#REF!</f>
        <v>#REF!</v>
      </c>
    </row>
    <row r="119" spans="2:12" x14ac:dyDescent="0.25">
      <c r="B119">
        <f>[1]Export!A119</f>
        <v>0</v>
      </c>
      <c r="C119" t="e">
        <f>VLOOKUP(B119,'DADOS BANDEIRA'!A:E,2)</f>
        <v>#N/A</v>
      </c>
      <c r="D119" s="1">
        <f>[1]Export!B119</f>
        <v>0</v>
      </c>
      <c r="E119" s="1">
        <f>SUMIF('RELATÓRIO PLK'!A:A,'DADOS EM GERAL'!C119,'RELATÓRIO PLK'!B:B)</f>
        <v>0</v>
      </c>
      <c r="F119" s="1">
        <f t="shared" si="3"/>
        <v>0</v>
      </c>
      <c r="G119" s="2" t="e">
        <f t="shared" si="4"/>
        <v>#DIV/0!</v>
      </c>
      <c r="H119" s="1">
        <f>[1]Export!F119</f>
        <v>0</v>
      </c>
      <c r="I119" s="1" t="e">
        <f>#REF!</f>
        <v>#REF!</v>
      </c>
      <c r="J119" s="1" t="e">
        <f>#REF!</f>
        <v>#REF!</v>
      </c>
      <c r="K119" s="2" t="e">
        <f>#REF!</f>
        <v>#REF!</v>
      </c>
      <c r="L119" s="2" t="e">
        <f>#REF!</f>
        <v>#REF!</v>
      </c>
    </row>
    <row r="120" spans="2:12" x14ac:dyDescent="0.25">
      <c r="B120">
        <f>[1]Export!A120</f>
        <v>0</v>
      </c>
      <c r="C120" t="e">
        <f>VLOOKUP(B120,'DADOS BANDEIRA'!A:E,2)</f>
        <v>#N/A</v>
      </c>
      <c r="D120" s="1">
        <f>[1]Export!B120</f>
        <v>0</v>
      </c>
      <c r="E120" s="1">
        <f>SUMIF('RELATÓRIO PLK'!A:A,'DADOS EM GERAL'!C120,'RELATÓRIO PLK'!B:B)</f>
        <v>0</v>
      </c>
      <c r="F120" s="1">
        <f t="shared" si="3"/>
        <v>0</v>
      </c>
      <c r="G120" s="2" t="e">
        <f t="shared" si="4"/>
        <v>#DIV/0!</v>
      </c>
      <c r="H120" s="1">
        <f>[1]Export!F120</f>
        <v>0</v>
      </c>
      <c r="I120" s="1" t="e">
        <f>#REF!</f>
        <v>#REF!</v>
      </c>
      <c r="J120" s="1" t="e">
        <f>#REF!</f>
        <v>#REF!</v>
      </c>
      <c r="K120" s="2" t="e">
        <f>#REF!</f>
        <v>#REF!</v>
      </c>
      <c r="L120" s="2" t="e">
        <f>#REF!</f>
        <v>#REF!</v>
      </c>
    </row>
    <row r="121" spans="2:12" x14ac:dyDescent="0.25">
      <c r="B121">
        <f>[1]Export!A121</f>
        <v>0</v>
      </c>
      <c r="C121" t="e">
        <f>VLOOKUP(B121,'DADOS BANDEIRA'!A:E,2)</f>
        <v>#N/A</v>
      </c>
      <c r="D121" s="1">
        <f>[1]Export!B121</f>
        <v>0</v>
      </c>
      <c r="E121" s="1">
        <f>SUMIF('RELATÓRIO PLK'!A:A,'DADOS EM GERAL'!C121,'RELATÓRIO PLK'!B:B)</f>
        <v>0</v>
      </c>
      <c r="F121" s="1">
        <f t="shared" si="3"/>
        <v>0</v>
      </c>
      <c r="G121" s="2" t="e">
        <f t="shared" si="4"/>
        <v>#DIV/0!</v>
      </c>
      <c r="H121" s="1">
        <f>[1]Export!F121</f>
        <v>0</v>
      </c>
      <c r="I121" s="1" t="e">
        <f>#REF!</f>
        <v>#REF!</v>
      </c>
      <c r="J121" s="1" t="e">
        <f>#REF!</f>
        <v>#REF!</v>
      </c>
      <c r="K121" s="2" t="e">
        <f>#REF!</f>
        <v>#REF!</v>
      </c>
      <c r="L121" s="2" t="e">
        <f>#REF!</f>
        <v>#REF!</v>
      </c>
    </row>
    <row r="122" spans="2:12" x14ac:dyDescent="0.25">
      <c r="B122">
        <f>[1]Export!A122</f>
        <v>0</v>
      </c>
      <c r="C122" t="e">
        <f>VLOOKUP(B122,'DADOS BANDEIRA'!A:E,2)</f>
        <v>#N/A</v>
      </c>
      <c r="D122" s="1">
        <f>[1]Export!B122</f>
        <v>0</v>
      </c>
      <c r="E122" s="1">
        <f>SUMIF('RELATÓRIO PLK'!A:A,'DADOS EM GERAL'!C122,'RELATÓRIO PLK'!B:B)</f>
        <v>0</v>
      </c>
      <c r="F122" s="1">
        <f t="shared" si="3"/>
        <v>0</v>
      </c>
      <c r="G122" s="2" t="e">
        <f t="shared" si="4"/>
        <v>#DIV/0!</v>
      </c>
      <c r="H122" s="1">
        <f>[1]Export!F122</f>
        <v>0</v>
      </c>
      <c r="I122" s="1" t="e">
        <f>#REF!</f>
        <v>#REF!</v>
      </c>
      <c r="J122" s="1" t="e">
        <f>#REF!</f>
        <v>#REF!</v>
      </c>
      <c r="K122" s="2" t="e">
        <f>#REF!</f>
        <v>#REF!</v>
      </c>
      <c r="L122" s="2" t="e">
        <f>#REF!</f>
        <v>#REF!</v>
      </c>
    </row>
    <row r="123" spans="2:12" x14ac:dyDescent="0.25">
      <c r="B123">
        <f>[1]Export!A123</f>
        <v>0</v>
      </c>
      <c r="C123" t="e">
        <f>VLOOKUP(B123,'DADOS BANDEIRA'!A:E,2)</f>
        <v>#N/A</v>
      </c>
      <c r="D123" s="1">
        <f>[1]Export!B123</f>
        <v>0</v>
      </c>
      <c r="E123" s="1">
        <f>SUMIF('RELATÓRIO PLK'!A:A,'DADOS EM GERAL'!C123,'RELATÓRIO PLK'!B:B)</f>
        <v>0</v>
      </c>
      <c r="F123" s="1">
        <f t="shared" si="3"/>
        <v>0</v>
      </c>
      <c r="G123" s="2" t="e">
        <f t="shared" si="4"/>
        <v>#DIV/0!</v>
      </c>
      <c r="H123" s="1">
        <f>[1]Export!F123</f>
        <v>0</v>
      </c>
      <c r="I123" s="1" t="e">
        <f>#REF!</f>
        <v>#REF!</v>
      </c>
      <c r="J123" s="1" t="e">
        <f>#REF!</f>
        <v>#REF!</v>
      </c>
      <c r="K123" s="2" t="e">
        <f>#REF!</f>
        <v>#REF!</v>
      </c>
      <c r="L123" s="2" t="e">
        <f>#REF!</f>
        <v>#REF!</v>
      </c>
    </row>
    <row r="124" spans="2:12" x14ac:dyDescent="0.25">
      <c r="B124">
        <f>[1]Export!A124</f>
        <v>0</v>
      </c>
      <c r="C124" t="e">
        <f>VLOOKUP(B124,'DADOS BANDEIRA'!A:E,2)</f>
        <v>#N/A</v>
      </c>
      <c r="D124" s="1">
        <f>[1]Export!B124</f>
        <v>0</v>
      </c>
      <c r="E124" s="1">
        <f>SUMIF('RELATÓRIO PLK'!A:A,'DADOS EM GERAL'!C124,'RELATÓRIO PLK'!B:B)</f>
        <v>0</v>
      </c>
      <c r="F124" s="1">
        <f t="shared" si="3"/>
        <v>0</v>
      </c>
      <c r="G124" s="2" t="e">
        <f t="shared" si="4"/>
        <v>#DIV/0!</v>
      </c>
      <c r="H124" s="1">
        <f>[1]Export!F124</f>
        <v>0</v>
      </c>
      <c r="I124" s="1" t="e">
        <f>#REF!</f>
        <v>#REF!</v>
      </c>
      <c r="J124" s="1" t="e">
        <f>#REF!</f>
        <v>#REF!</v>
      </c>
      <c r="K124" s="2" t="e">
        <f>#REF!</f>
        <v>#REF!</v>
      </c>
      <c r="L124" s="2" t="e">
        <f>#REF!</f>
        <v>#REF!</v>
      </c>
    </row>
    <row r="125" spans="2:12" x14ac:dyDescent="0.25">
      <c r="B125">
        <f>[1]Export!A125</f>
        <v>0</v>
      </c>
      <c r="C125" t="e">
        <f>VLOOKUP(B125,'DADOS BANDEIRA'!A:E,2)</f>
        <v>#N/A</v>
      </c>
      <c r="D125" s="1">
        <f>[1]Export!B125</f>
        <v>0</v>
      </c>
      <c r="E125" s="1">
        <f>SUMIF('RELATÓRIO PLK'!A:A,'DADOS EM GERAL'!C125,'RELATÓRIO PLK'!B:B)</f>
        <v>0</v>
      </c>
      <c r="F125" s="1">
        <f t="shared" si="3"/>
        <v>0</v>
      </c>
      <c r="G125" s="2" t="e">
        <f t="shared" si="4"/>
        <v>#DIV/0!</v>
      </c>
      <c r="H125" s="1">
        <f>[1]Export!F125</f>
        <v>0</v>
      </c>
      <c r="I125" s="1" t="e">
        <f>#REF!</f>
        <v>#REF!</v>
      </c>
      <c r="J125" s="1" t="e">
        <f>#REF!</f>
        <v>#REF!</v>
      </c>
      <c r="K125" s="2" t="e">
        <f>#REF!</f>
        <v>#REF!</v>
      </c>
      <c r="L125" s="2" t="e">
        <f>#REF!</f>
        <v>#REF!</v>
      </c>
    </row>
    <row r="126" spans="2:12" x14ac:dyDescent="0.25">
      <c r="B126">
        <f>[1]Export!A126</f>
        <v>0</v>
      </c>
      <c r="C126" t="e">
        <f>VLOOKUP(B126,'DADOS BANDEIRA'!A:E,2)</f>
        <v>#N/A</v>
      </c>
      <c r="D126" s="1">
        <f>[1]Export!B126</f>
        <v>0</v>
      </c>
      <c r="E126" s="1">
        <f>SUMIF('RELATÓRIO PLK'!A:A,'DADOS EM GERAL'!C126,'RELATÓRIO PLK'!B:B)</f>
        <v>0</v>
      </c>
      <c r="F126" s="1">
        <f t="shared" si="3"/>
        <v>0</v>
      </c>
      <c r="G126" s="2" t="e">
        <f t="shared" si="4"/>
        <v>#DIV/0!</v>
      </c>
      <c r="H126" s="1">
        <f>[1]Export!F126</f>
        <v>0</v>
      </c>
      <c r="I126" s="1" t="e">
        <f>#REF!</f>
        <v>#REF!</v>
      </c>
      <c r="J126" s="1" t="e">
        <f>#REF!</f>
        <v>#REF!</v>
      </c>
      <c r="K126" s="2" t="e">
        <f>#REF!</f>
        <v>#REF!</v>
      </c>
      <c r="L126" s="2" t="e">
        <f>#REF!</f>
        <v>#REF!</v>
      </c>
    </row>
    <row r="127" spans="2:12" x14ac:dyDescent="0.25">
      <c r="B127">
        <f>[1]Export!A127</f>
        <v>0</v>
      </c>
      <c r="C127" t="e">
        <f>VLOOKUP(B127,'DADOS BANDEIRA'!A:E,2)</f>
        <v>#N/A</v>
      </c>
      <c r="D127" s="1">
        <f>[1]Export!B127</f>
        <v>0</v>
      </c>
      <c r="E127" s="1">
        <f>SUMIF('RELATÓRIO PLK'!A:A,'DADOS EM GERAL'!C127,'RELATÓRIO PLK'!B:B)</f>
        <v>0</v>
      </c>
      <c r="F127" s="1">
        <f t="shared" si="3"/>
        <v>0</v>
      </c>
      <c r="G127" s="2" t="e">
        <f t="shared" si="4"/>
        <v>#DIV/0!</v>
      </c>
      <c r="H127" s="1">
        <f>[1]Export!F127</f>
        <v>0</v>
      </c>
      <c r="I127" s="1" t="e">
        <f>#REF!</f>
        <v>#REF!</v>
      </c>
      <c r="J127" s="1" t="e">
        <f>#REF!</f>
        <v>#REF!</v>
      </c>
      <c r="K127" s="2" t="e">
        <f>#REF!</f>
        <v>#REF!</v>
      </c>
      <c r="L127" s="2" t="e">
        <f>#REF!</f>
        <v>#REF!</v>
      </c>
    </row>
    <row r="128" spans="2:12" x14ac:dyDescent="0.25">
      <c r="B128">
        <f>[1]Export!A128</f>
        <v>0</v>
      </c>
      <c r="C128" t="e">
        <f>VLOOKUP(B128,'DADOS BANDEIRA'!A:E,2)</f>
        <v>#N/A</v>
      </c>
      <c r="D128" s="1">
        <f>[1]Export!B128</f>
        <v>0</v>
      </c>
      <c r="E128" s="1">
        <f>SUMIF('RELATÓRIO PLK'!A:A,'DADOS EM GERAL'!C128,'RELATÓRIO PLK'!B:B)</f>
        <v>0</v>
      </c>
      <c r="F128" s="1">
        <f t="shared" si="3"/>
        <v>0</v>
      </c>
      <c r="G128" s="2" t="e">
        <f t="shared" si="4"/>
        <v>#DIV/0!</v>
      </c>
      <c r="H128" s="1">
        <f>[1]Export!F128</f>
        <v>0</v>
      </c>
      <c r="I128" s="1" t="e">
        <f>#REF!</f>
        <v>#REF!</v>
      </c>
      <c r="J128" s="1" t="e">
        <f>#REF!</f>
        <v>#REF!</v>
      </c>
      <c r="K128" s="2" t="e">
        <f>#REF!</f>
        <v>#REF!</v>
      </c>
      <c r="L128" s="2" t="e">
        <f>#REF!</f>
        <v>#REF!</v>
      </c>
    </row>
    <row r="129" spans="2:12" x14ac:dyDescent="0.25">
      <c r="B129">
        <f>[1]Export!A129</f>
        <v>0</v>
      </c>
      <c r="C129" t="e">
        <f>VLOOKUP(B129,'DADOS BANDEIRA'!A:E,2)</f>
        <v>#N/A</v>
      </c>
      <c r="D129" s="1">
        <f>[1]Export!B129</f>
        <v>0</v>
      </c>
      <c r="E129" s="1">
        <f>SUMIF('RELATÓRIO PLK'!A:A,'DADOS EM GERAL'!C129,'RELATÓRIO PLK'!B:B)</f>
        <v>0</v>
      </c>
      <c r="F129" s="1">
        <f t="shared" si="3"/>
        <v>0</v>
      </c>
      <c r="G129" s="2" t="e">
        <f t="shared" si="4"/>
        <v>#DIV/0!</v>
      </c>
      <c r="H129" s="1">
        <f>[1]Export!F129</f>
        <v>0</v>
      </c>
      <c r="I129" s="1" t="e">
        <f>#REF!</f>
        <v>#REF!</v>
      </c>
      <c r="J129" s="1" t="e">
        <f>#REF!</f>
        <v>#REF!</v>
      </c>
      <c r="K129" s="2" t="e">
        <f>#REF!</f>
        <v>#REF!</v>
      </c>
      <c r="L129" s="2" t="e">
        <f>#REF!</f>
        <v>#REF!</v>
      </c>
    </row>
    <row r="130" spans="2:12" x14ac:dyDescent="0.25">
      <c r="B130">
        <f>[1]Export!A130</f>
        <v>0</v>
      </c>
      <c r="C130" t="e">
        <f>VLOOKUP(B130,'DADOS BANDEIRA'!A:E,2)</f>
        <v>#N/A</v>
      </c>
      <c r="D130" s="1">
        <f>[1]Export!B130</f>
        <v>0</v>
      </c>
      <c r="E130" s="1">
        <f>SUMIF('RELATÓRIO PLK'!A:A,'DADOS EM GERAL'!C130,'RELATÓRIO PLK'!B:B)</f>
        <v>0</v>
      </c>
      <c r="F130" s="1">
        <f t="shared" si="3"/>
        <v>0</v>
      </c>
      <c r="G130" s="2" t="e">
        <f t="shared" si="4"/>
        <v>#DIV/0!</v>
      </c>
      <c r="H130" s="1">
        <f>[1]Export!F130</f>
        <v>0</v>
      </c>
      <c r="I130" s="1" t="e">
        <f>#REF!</f>
        <v>#REF!</v>
      </c>
      <c r="J130" s="1" t="e">
        <f>#REF!</f>
        <v>#REF!</v>
      </c>
      <c r="K130" s="2" t="e">
        <f>#REF!</f>
        <v>#REF!</v>
      </c>
      <c r="L130" s="2" t="e">
        <f>#REF!</f>
        <v>#REF!</v>
      </c>
    </row>
    <row r="131" spans="2:12" x14ac:dyDescent="0.25">
      <c r="B131">
        <f>[1]Export!A131</f>
        <v>0</v>
      </c>
      <c r="C131" t="e">
        <f>VLOOKUP(B131,'DADOS BANDEIRA'!A:E,2)</f>
        <v>#N/A</v>
      </c>
      <c r="D131" s="1">
        <f>[1]Export!B131</f>
        <v>0</v>
      </c>
      <c r="E131" s="1">
        <f>SUMIF('RELATÓRIO PLK'!A:A,'DADOS EM GERAL'!C131,'RELATÓRIO PLK'!B:B)</f>
        <v>0</v>
      </c>
      <c r="F131" s="1">
        <f t="shared" ref="F131:F194" si="5">E131-D131</f>
        <v>0</v>
      </c>
      <c r="G131" s="2" t="e">
        <f t="shared" ref="G131:G194" si="6">E131/D131</f>
        <v>#DIV/0!</v>
      </c>
      <c r="H131" s="1">
        <f>[1]Export!F131</f>
        <v>0</v>
      </c>
      <c r="I131" s="1" t="e">
        <f>#REF!</f>
        <v>#REF!</v>
      </c>
      <c r="J131" s="1" t="e">
        <f>#REF!</f>
        <v>#REF!</v>
      </c>
      <c r="K131" s="2" t="e">
        <f>#REF!</f>
        <v>#REF!</v>
      </c>
      <c r="L131" s="2" t="e">
        <f>#REF!</f>
        <v>#REF!</v>
      </c>
    </row>
    <row r="132" spans="2:12" x14ac:dyDescent="0.25">
      <c r="B132">
        <f>[1]Export!A132</f>
        <v>0</v>
      </c>
      <c r="C132" t="e">
        <f>VLOOKUP(B132,'DADOS BANDEIRA'!A:E,2)</f>
        <v>#N/A</v>
      </c>
      <c r="D132" s="1">
        <f>[1]Export!B132</f>
        <v>0</v>
      </c>
      <c r="E132" s="1">
        <f>SUMIF('RELATÓRIO PLK'!A:A,'DADOS EM GERAL'!C132,'RELATÓRIO PLK'!B:B)</f>
        <v>0</v>
      </c>
      <c r="F132" s="1">
        <f t="shared" si="5"/>
        <v>0</v>
      </c>
      <c r="G132" s="2" t="e">
        <f t="shared" si="6"/>
        <v>#DIV/0!</v>
      </c>
      <c r="H132" s="1">
        <f>[1]Export!F132</f>
        <v>0</v>
      </c>
      <c r="I132" s="1" t="e">
        <f>#REF!</f>
        <v>#REF!</v>
      </c>
      <c r="J132" s="1" t="e">
        <f>#REF!</f>
        <v>#REF!</v>
      </c>
      <c r="K132" s="2" t="e">
        <f>#REF!</f>
        <v>#REF!</v>
      </c>
      <c r="L132" s="2" t="e">
        <f>#REF!</f>
        <v>#REF!</v>
      </c>
    </row>
    <row r="133" spans="2:12" x14ac:dyDescent="0.25">
      <c r="B133">
        <f>[1]Export!A133</f>
        <v>0</v>
      </c>
      <c r="C133" t="e">
        <f>VLOOKUP(B133,'DADOS BANDEIRA'!A:E,2)</f>
        <v>#N/A</v>
      </c>
      <c r="D133" s="1">
        <f>[1]Export!B133</f>
        <v>0</v>
      </c>
      <c r="E133" s="1">
        <f>SUMIF('RELATÓRIO PLK'!A:A,'DADOS EM GERAL'!C133,'RELATÓRIO PLK'!B:B)</f>
        <v>0</v>
      </c>
      <c r="F133" s="1">
        <f t="shared" si="5"/>
        <v>0</v>
      </c>
      <c r="G133" s="2" t="e">
        <f t="shared" si="6"/>
        <v>#DIV/0!</v>
      </c>
      <c r="H133" s="1">
        <f>[1]Export!F133</f>
        <v>0</v>
      </c>
      <c r="I133" s="1" t="e">
        <f>#REF!</f>
        <v>#REF!</v>
      </c>
      <c r="J133" s="1" t="e">
        <f>#REF!</f>
        <v>#REF!</v>
      </c>
      <c r="K133" s="2" t="e">
        <f>#REF!</f>
        <v>#REF!</v>
      </c>
      <c r="L133" s="2" t="e">
        <f>#REF!</f>
        <v>#REF!</v>
      </c>
    </row>
    <row r="134" spans="2:12" x14ac:dyDescent="0.25">
      <c r="B134">
        <f>[1]Export!A134</f>
        <v>0</v>
      </c>
      <c r="C134" t="e">
        <f>VLOOKUP(B134,'DADOS BANDEIRA'!A:E,2)</f>
        <v>#N/A</v>
      </c>
      <c r="D134" s="1">
        <f>[1]Export!B134</f>
        <v>0</v>
      </c>
      <c r="E134" s="1">
        <f>SUMIF('RELATÓRIO PLK'!A:A,'DADOS EM GERAL'!C134,'RELATÓRIO PLK'!B:B)</f>
        <v>0</v>
      </c>
      <c r="F134" s="1">
        <f t="shared" si="5"/>
        <v>0</v>
      </c>
      <c r="G134" s="2" t="e">
        <f t="shared" si="6"/>
        <v>#DIV/0!</v>
      </c>
      <c r="H134" s="1">
        <f>[1]Export!F134</f>
        <v>0</v>
      </c>
      <c r="I134" s="1" t="e">
        <f>#REF!</f>
        <v>#REF!</v>
      </c>
      <c r="J134" s="1" t="e">
        <f>#REF!</f>
        <v>#REF!</v>
      </c>
      <c r="K134" s="2" t="e">
        <f>#REF!</f>
        <v>#REF!</v>
      </c>
      <c r="L134" s="2" t="e">
        <f>#REF!</f>
        <v>#REF!</v>
      </c>
    </row>
    <row r="135" spans="2:12" x14ac:dyDescent="0.25">
      <c r="B135">
        <f>[1]Export!A135</f>
        <v>0</v>
      </c>
      <c r="C135" t="e">
        <f>VLOOKUP(B135,'DADOS BANDEIRA'!A:E,2)</f>
        <v>#N/A</v>
      </c>
      <c r="D135" s="1">
        <f>[1]Export!B135</f>
        <v>0</v>
      </c>
      <c r="E135" s="1">
        <f>SUMIF('RELATÓRIO PLK'!A:A,'DADOS EM GERAL'!C135,'RELATÓRIO PLK'!B:B)</f>
        <v>0</v>
      </c>
      <c r="F135" s="1">
        <f t="shared" si="5"/>
        <v>0</v>
      </c>
      <c r="G135" s="2" t="e">
        <f t="shared" si="6"/>
        <v>#DIV/0!</v>
      </c>
      <c r="H135" s="1">
        <f>[1]Export!F135</f>
        <v>0</v>
      </c>
      <c r="I135" s="1" t="e">
        <f>#REF!</f>
        <v>#REF!</v>
      </c>
      <c r="J135" s="1" t="e">
        <f>#REF!</f>
        <v>#REF!</v>
      </c>
      <c r="K135" s="2" t="e">
        <f>#REF!</f>
        <v>#REF!</v>
      </c>
      <c r="L135" s="2" t="e">
        <f>#REF!</f>
        <v>#REF!</v>
      </c>
    </row>
    <row r="136" spans="2:12" x14ac:dyDescent="0.25">
      <c r="B136">
        <f>[1]Export!A136</f>
        <v>0</v>
      </c>
      <c r="C136" t="e">
        <f>VLOOKUP(B136,'DADOS BANDEIRA'!A:E,2)</f>
        <v>#N/A</v>
      </c>
      <c r="D136" s="1">
        <f>[1]Export!B136</f>
        <v>0</v>
      </c>
      <c r="E136" s="1">
        <f>SUMIF('RELATÓRIO PLK'!A:A,'DADOS EM GERAL'!C136,'RELATÓRIO PLK'!B:B)</f>
        <v>0</v>
      </c>
      <c r="F136" s="1">
        <f t="shared" si="5"/>
        <v>0</v>
      </c>
      <c r="G136" s="2" t="e">
        <f t="shared" si="6"/>
        <v>#DIV/0!</v>
      </c>
      <c r="H136" s="1">
        <f>[1]Export!F136</f>
        <v>0</v>
      </c>
      <c r="I136" s="1" t="e">
        <f>#REF!</f>
        <v>#REF!</v>
      </c>
      <c r="J136" s="1" t="e">
        <f>#REF!</f>
        <v>#REF!</v>
      </c>
      <c r="K136" s="2" t="e">
        <f>#REF!</f>
        <v>#REF!</v>
      </c>
      <c r="L136" s="2" t="e">
        <f>#REF!</f>
        <v>#REF!</v>
      </c>
    </row>
    <row r="137" spans="2:12" x14ac:dyDescent="0.25">
      <c r="B137">
        <f>[1]Export!A137</f>
        <v>0</v>
      </c>
      <c r="C137" t="e">
        <f>VLOOKUP(B137,'DADOS BANDEIRA'!A:E,2)</f>
        <v>#N/A</v>
      </c>
      <c r="D137" s="1">
        <f>[1]Export!B137</f>
        <v>0</v>
      </c>
      <c r="E137" s="1">
        <f>SUMIF('RELATÓRIO PLK'!A:A,'DADOS EM GERAL'!C137,'RELATÓRIO PLK'!B:B)</f>
        <v>0</v>
      </c>
      <c r="F137" s="1">
        <f t="shared" si="5"/>
        <v>0</v>
      </c>
      <c r="G137" s="2" t="e">
        <f t="shared" si="6"/>
        <v>#DIV/0!</v>
      </c>
      <c r="H137" s="1">
        <f>[1]Export!F137</f>
        <v>0</v>
      </c>
      <c r="I137" s="1" t="e">
        <f>#REF!</f>
        <v>#REF!</v>
      </c>
      <c r="J137" s="1" t="e">
        <f>#REF!</f>
        <v>#REF!</v>
      </c>
      <c r="K137" s="2" t="e">
        <f>#REF!</f>
        <v>#REF!</v>
      </c>
      <c r="L137" s="2" t="e">
        <f>#REF!</f>
        <v>#REF!</v>
      </c>
    </row>
    <row r="138" spans="2:12" x14ac:dyDescent="0.25">
      <c r="B138">
        <f>[1]Export!A138</f>
        <v>0</v>
      </c>
      <c r="C138" t="e">
        <f>VLOOKUP(B138,'DADOS BANDEIRA'!A:E,2)</f>
        <v>#N/A</v>
      </c>
      <c r="D138" s="1">
        <f>[1]Export!B138</f>
        <v>0</v>
      </c>
      <c r="E138" s="1">
        <f>SUMIF('RELATÓRIO PLK'!A:A,'DADOS EM GERAL'!C138,'RELATÓRIO PLK'!B:B)</f>
        <v>0</v>
      </c>
      <c r="F138" s="1">
        <f t="shared" si="5"/>
        <v>0</v>
      </c>
      <c r="G138" s="2" t="e">
        <f t="shared" si="6"/>
        <v>#DIV/0!</v>
      </c>
      <c r="H138" s="1">
        <f>[1]Export!F138</f>
        <v>0</v>
      </c>
      <c r="I138" s="1" t="e">
        <f>#REF!</f>
        <v>#REF!</v>
      </c>
      <c r="J138" s="1" t="e">
        <f>#REF!</f>
        <v>#REF!</v>
      </c>
      <c r="K138" s="2" t="e">
        <f>#REF!</f>
        <v>#REF!</v>
      </c>
      <c r="L138" s="2" t="e">
        <f>#REF!</f>
        <v>#REF!</v>
      </c>
    </row>
    <row r="139" spans="2:12" x14ac:dyDescent="0.25">
      <c r="B139">
        <f>[1]Export!A139</f>
        <v>0</v>
      </c>
      <c r="C139" t="e">
        <f>VLOOKUP(B139,'DADOS BANDEIRA'!A:E,2)</f>
        <v>#N/A</v>
      </c>
      <c r="D139" s="1">
        <f>[1]Export!B139</f>
        <v>0</v>
      </c>
      <c r="E139" s="1">
        <f>SUMIF('RELATÓRIO PLK'!A:A,'DADOS EM GERAL'!C139,'RELATÓRIO PLK'!B:B)</f>
        <v>0</v>
      </c>
      <c r="F139" s="1">
        <f t="shared" si="5"/>
        <v>0</v>
      </c>
      <c r="G139" s="2" t="e">
        <f t="shared" si="6"/>
        <v>#DIV/0!</v>
      </c>
      <c r="H139" s="1">
        <f>[1]Export!F139</f>
        <v>0</v>
      </c>
      <c r="I139" s="1" t="e">
        <f>#REF!</f>
        <v>#REF!</v>
      </c>
      <c r="J139" s="1" t="e">
        <f>#REF!</f>
        <v>#REF!</v>
      </c>
      <c r="K139" s="2" t="e">
        <f>#REF!</f>
        <v>#REF!</v>
      </c>
      <c r="L139" s="2" t="e">
        <f>#REF!</f>
        <v>#REF!</v>
      </c>
    </row>
    <row r="140" spans="2:12" x14ac:dyDescent="0.25">
      <c r="B140">
        <f>[1]Export!A140</f>
        <v>0</v>
      </c>
      <c r="C140" t="e">
        <f>VLOOKUP(B140,'DADOS BANDEIRA'!A:E,2)</f>
        <v>#N/A</v>
      </c>
      <c r="D140" s="1">
        <f>[1]Export!B140</f>
        <v>0</v>
      </c>
      <c r="E140" s="1">
        <f>SUMIF('RELATÓRIO PLK'!A:A,'DADOS EM GERAL'!C140,'RELATÓRIO PLK'!B:B)</f>
        <v>0</v>
      </c>
      <c r="F140" s="1">
        <f t="shared" si="5"/>
        <v>0</v>
      </c>
      <c r="G140" s="2" t="e">
        <f t="shared" si="6"/>
        <v>#DIV/0!</v>
      </c>
      <c r="H140" s="1">
        <f>[1]Export!F140</f>
        <v>0</v>
      </c>
      <c r="I140" s="1" t="e">
        <f>#REF!</f>
        <v>#REF!</v>
      </c>
      <c r="J140" s="1" t="e">
        <f>#REF!</f>
        <v>#REF!</v>
      </c>
      <c r="K140" s="2" t="e">
        <f>#REF!</f>
        <v>#REF!</v>
      </c>
      <c r="L140" s="2" t="e">
        <f>#REF!</f>
        <v>#REF!</v>
      </c>
    </row>
    <row r="141" spans="2:12" x14ac:dyDescent="0.25">
      <c r="B141">
        <f>[1]Export!A141</f>
        <v>0</v>
      </c>
      <c r="C141" t="e">
        <f>VLOOKUP(B141,'DADOS BANDEIRA'!A:E,2)</f>
        <v>#N/A</v>
      </c>
      <c r="D141" s="1">
        <f>[1]Export!B141</f>
        <v>0</v>
      </c>
      <c r="E141" s="1">
        <f>SUMIF('RELATÓRIO PLK'!A:A,'DADOS EM GERAL'!C141,'RELATÓRIO PLK'!B:B)</f>
        <v>0</v>
      </c>
      <c r="F141" s="1">
        <f t="shared" si="5"/>
        <v>0</v>
      </c>
      <c r="G141" s="2" t="e">
        <f t="shared" si="6"/>
        <v>#DIV/0!</v>
      </c>
      <c r="H141" s="1">
        <f>[1]Export!F141</f>
        <v>0</v>
      </c>
      <c r="I141" s="1" t="e">
        <f>#REF!</f>
        <v>#REF!</v>
      </c>
      <c r="J141" s="1" t="e">
        <f>#REF!</f>
        <v>#REF!</v>
      </c>
      <c r="K141" s="2" t="e">
        <f>#REF!</f>
        <v>#REF!</v>
      </c>
      <c r="L141" s="2" t="e">
        <f>#REF!</f>
        <v>#REF!</v>
      </c>
    </row>
    <row r="142" spans="2:12" x14ac:dyDescent="0.25">
      <c r="B142">
        <f>[1]Export!A142</f>
        <v>0</v>
      </c>
      <c r="C142" t="e">
        <f>VLOOKUP(B142,'DADOS BANDEIRA'!A:E,2)</f>
        <v>#N/A</v>
      </c>
      <c r="D142" s="1">
        <f>[1]Export!B142</f>
        <v>0</v>
      </c>
      <c r="E142" s="1">
        <f>SUMIF('RELATÓRIO PLK'!A:A,'DADOS EM GERAL'!C142,'RELATÓRIO PLK'!B:B)</f>
        <v>0</v>
      </c>
      <c r="F142" s="1">
        <f t="shared" si="5"/>
        <v>0</v>
      </c>
      <c r="G142" s="2" t="e">
        <f t="shared" si="6"/>
        <v>#DIV/0!</v>
      </c>
      <c r="H142" s="1">
        <f>[1]Export!F142</f>
        <v>0</v>
      </c>
      <c r="I142" s="1" t="e">
        <f>#REF!</f>
        <v>#REF!</v>
      </c>
      <c r="J142" s="1" t="e">
        <f>#REF!</f>
        <v>#REF!</v>
      </c>
      <c r="K142" s="2" t="e">
        <f>#REF!</f>
        <v>#REF!</v>
      </c>
      <c r="L142" s="2" t="e">
        <f>#REF!</f>
        <v>#REF!</v>
      </c>
    </row>
    <row r="143" spans="2:12" x14ac:dyDescent="0.25">
      <c r="B143">
        <f>[1]Export!A143</f>
        <v>0</v>
      </c>
      <c r="C143" t="e">
        <f>VLOOKUP(B143,'DADOS BANDEIRA'!A:E,2)</f>
        <v>#N/A</v>
      </c>
      <c r="D143" s="1">
        <f>[1]Export!B143</f>
        <v>0</v>
      </c>
      <c r="E143" s="1">
        <f>SUMIF('RELATÓRIO PLK'!A:A,'DADOS EM GERAL'!C143,'RELATÓRIO PLK'!B:B)</f>
        <v>0</v>
      </c>
      <c r="F143" s="1">
        <f t="shared" si="5"/>
        <v>0</v>
      </c>
      <c r="G143" s="2" t="e">
        <f t="shared" si="6"/>
        <v>#DIV/0!</v>
      </c>
      <c r="H143" s="1">
        <f>[1]Export!F143</f>
        <v>0</v>
      </c>
      <c r="I143" s="1" t="e">
        <f>#REF!</f>
        <v>#REF!</v>
      </c>
      <c r="J143" s="1" t="e">
        <f>#REF!</f>
        <v>#REF!</v>
      </c>
      <c r="K143" s="2" t="e">
        <f>#REF!</f>
        <v>#REF!</v>
      </c>
      <c r="L143" s="2" t="e">
        <f>#REF!</f>
        <v>#REF!</v>
      </c>
    </row>
    <row r="144" spans="2:12" x14ac:dyDescent="0.25">
      <c r="B144">
        <f>[1]Export!A144</f>
        <v>0</v>
      </c>
      <c r="C144" t="e">
        <f>VLOOKUP(B144,'DADOS BANDEIRA'!A:E,2)</f>
        <v>#N/A</v>
      </c>
      <c r="D144" s="1">
        <f>[1]Export!B144</f>
        <v>0</v>
      </c>
      <c r="E144" s="1">
        <f>SUMIF('RELATÓRIO PLK'!A:A,'DADOS EM GERAL'!C144,'RELATÓRIO PLK'!B:B)</f>
        <v>0</v>
      </c>
      <c r="F144" s="1">
        <f t="shared" si="5"/>
        <v>0</v>
      </c>
      <c r="G144" s="2" t="e">
        <f t="shared" si="6"/>
        <v>#DIV/0!</v>
      </c>
      <c r="H144" s="1">
        <f>[1]Export!F144</f>
        <v>0</v>
      </c>
      <c r="I144" s="1" t="e">
        <f>#REF!</f>
        <v>#REF!</v>
      </c>
      <c r="J144" s="1" t="e">
        <f>#REF!</f>
        <v>#REF!</v>
      </c>
      <c r="K144" s="2" t="e">
        <f>#REF!</f>
        <v>#REF!</v>
      </c>
      <c r="L144" s="2" t="e">
        <f>#REF!</f>
        <v>#REF!</v>
      </c>
    </row>
    <row r="145" spans="2:12" x14ac:dyDescent="0.25">
      <c r="B145">
        <f>[1]Export!A145</f>
        <v>0</v>
      </c>
      <c r="C145" t="e">
        <f>VLOOKUP(B145,'DADOS BANDEIRA'!A:E,2)</f>
        <v>#N/A</v>
      </c>
      <c r="D145" s="1">
        <f>[1]Export!B145</f>
        <v>0</v>
      </c>
      <c r="E145" s="1">
        <f>SUMIF('RELATÓRIO PLK'!A:A,'DADOS EM GERAL'!C145,'RELATÓRIO PLK'!B:B)</f>
        <v>0</v>
      </c>
      <c r="F145" s="1">
        <f t="shared" si="5"/>
        <v>0</v>
      </c>
      <c r="G145" s="2" t="e">
        <f t="shared" si="6"/>
        <v>#DIV/0!</v>
      </c>
      <c r="H145" s="1">
        <f>[1]Export!F145</f>
        <v>0</v>
      </c>
      <c r="I145" s="1" t="e">
        <f>#REF!</f>
        <v>#REF!</v>
      </c>
      <c r="J145" s="1" t="e">
        <f>#REF!</f>
        <v>#REF!</v>
      </c>
      <c r="K145" s="2" t="e">
        <f>#REF!</f>
        <v>#REF!</v>
      </c>
      <c r="L145" s="2" t="e">
        <f>#REF!</f>
        <v>#REF!</v>
      </c>
    </row>
    <row r="146" spans="2:12" x14ac:dyDescent="0.25">
      <c r="B146">
        <f>[1]Export!A146</f>
        <v>0</v>
      </c>
      <c r="C146" t="e">
        <f>VLOOKUP(B146,'DADOS BANDEIRA'!A:E,2)</f>
        <v>#N/A</v>
      </c>
      <c r="D146" s="1">
        <f>[1]Export!B146</f>
        <v>0</v>
      </c>
      <c r="E146" s="1">
        <f>SUMIF('RELATÓRIO PLK'!A:A,'DADOS EM GERAL'!C146,'RELATÓRIO PLK'!B:B)</f>
        <v>0</v>
      </c>
      <c r="F146" s="1">
        <f t="shared" si="5"/>
        <v>0</v>
      </c>
      <c r="G146" s="2" t="e">
        <f t="shared" si="6"/>
        <v>#DIV/0!</v>
      </c>
      <c r="H146" s="1">
        <f>[1]Export!F146</f>
        <v>0</v>
      </c>
      <c r="I146" s="1" t="e">
        <f>#REF!</f>
        <v>#REF!</v>
      </c>
      <c r="J146" s="1" t="e">
        <f>#REF!</f>
        <v>#REF!</v>
      </c>
      <c r="K146" s="2" t="e">
        <f>#REF!</f>
        <v>#REF!</v>
      </c>
      <c r="L146" s="2" t="e">
        <f>#REF!</f>
        <v>#REF!</v>
      </c>
    </row>
    <row r="147" spans="2:12" x14ac:dyDescent="0.25">
      <c r="B147">
        <f>[1]Export!A147</f>
        <v>0</v>
      </c>
      <c r="C147" t="e">
        <f>VLOOKUP(B147,'DADOS BANDEIRA'!A:E,2)</f>
        <v>#N/A</v>
      </c>
      <c r="D147" s="1">
        <f>[1]Export!B147</f>
        <v>0</v>
      </c>
      <c r="E147" s="1">
        <f>SUMIF('RELATÓRIO PLK'!A:A,'DADOS EM GERAL'!C147,'RELATÓRIO PLK'!B:B)</f>
        <v>0</v>
      </c>
      <c r="F147" s="1">
        <f t="shared" si="5"/>
        <v>0</v>
      </c>
      <c r="G147" s="2" t="e">
        <f t="shared" si="6"/>
        <v>#DIV/0!</v>
      </c>
      <c r="H147" s="1">
        <f>[1]Export!F147</f>
        <v>0</v>
      </c>
      <c r="I147" s="1" t="e">
        <f>#REF!</f>
        <v>#REF!</v>
      </c>
      <c r="J147" s="1" t="e">
        <f>#REF!</f>
        <v>#REF!</v>
      </c>
      <c r="K147" s="2" t="e">
        <f>#REF!</f>
        <v>#REF!</v>
      </c>
      <c r="L147" s="2" t="e">
        <f>#REF!</f>
        <v>#REF!</v>
      </c>
    </row>
    <row r="148" spans="2:12" x14ac:dyDescent="0.25">
      <c r="B148">
        <f>[1]Export!A148</f>
        <v>0</v>
      </c>
      <c r="C148" t="e">
        <f>VLOOKUP(B148,'DADOS BANDEIRA'!A:E,2)</f>
        <v>#N/A</v>
      </c>
      <c r="D148" s="1">
        <f>[1]Export!B148</f>
        <v>0</v>
      </c>
      <c r="E148" s="1">
        <f>SUMIF('RELATÓRIO PLK'!A:A,'DADOS EM GERAL'!C148,'RELATÓRIO PLK'!B:B)</f>
        <v>0</v>
      </c>
      <c r="F148" s="1">
        <f t="shared" si="5"/>
        <v>0</v>
      </c>
      <c r="G148" s="2" t="e">
        <f t="shared" si="6"/>
        <v>#DIV/0!</v>
      </c>
      <c r="H148" s="1">
        <f>[1]Export!F148</f>
        <v>0</v>
      </c>
      <c r="I148" s="1" t="e">
        <f>#REF!</f>
        <v>#REF!</v>
      </c>
      <c r="J148" s="1" t="e">
        <f>#REF!</f>
        <v>#REF!</v>
      </c>
      <c r="K148" s="2" t="e">
        <f>#REF!</f>
        <v>#REF!</v>
      </c>
      <c r="L148" s="2" t="e">
        <f>#REF!</f>
        <v>#REF!</v>
      </c>
    </row>
    <row r="149" spans="2:12" x14ac:dyDescent="0.25">
      <c r="B149">
        <f>[1]Export!A149</f>
        <v>0</v>
      </c>
      <c r="C149" t="e">
        <f>VLOOKUP(B149,'DADOS BANDEIRA'!A:E,2)</f>
        <v>#N/A</v>
      </c>
      <c r="D149" s="1">
        <f>[1]Export!B149</f>
        <v>0</v>
      </c>
      <c r="E149" s="1">
        <f>SUMIF('RELATÓRIO PLK'!A:A,'DADOS EM GERAL'!C149,'RELATÓRIO PLK'!B:B)</f>
        <v>0</v>
      </c>
      <c r="F149" s="1">
        <f t="shared" si="5"/>
        <v>0</v>
      </c>
      <c r="G149" s="2" t="e">
        <f t="shared" si="6"/>
        <v>#DIV/0!</v>
      </c>
      <c r="H149" s="1">
        <f>[1]Export!F149</f>
        <v>0</v>
      </c>
      <c r="I149" s="1" t="e">
        <f>#REF!</f>
        <v>#REF!</v>
      </c>
      <c r="J149" s="1" t="e">
        <f>#REF!</f>
        <v>#REF!</v>
      </c>
      <c r="K149" s="2" t="e">
        <f>#REF!</f>
        <v>#REF!</v>
      </c>
      <c r="L149" s="2" t="e">
        <f>#REF!</f>
        <v>#REF!</v>
      </c>
    </row>
    <row r="150" spans="2:12" x14ac:dyDescent="0.25">
      <c r="B150">
        <f>[1]Export!A150</f>
        <v>0</v>
      </c>
      <c r="C150" t="e">
        <f>VLOOKUP(B150,'DADOS BANDEIRA'!A:E,2)</f>
        <v>#N/A</v>
      </c>
      <c r="D150" s="1">
        <f>[1]Export!B150</f>
        <v>0</v>
      </c>
      <c r="E150" s="1">
        <f>SUMIF('RELATÓRIO PLK'!A:A,'DADOS EM GERAL'!C150,'RELATÓRIO PLK'!B:B)</f>
        <v>0</v>
      </c>
      <c r="F150" s="1">
        <f t="shared" si="5"/>
        <v>0</v>
      </c>
      <c r="G150" s="2" t="e">
        <f t="shared" si="6"/>
        <v>#DIV/0!</v>
      </c>
      <c r="H150" s="1">
        <f>[1]Export!F150</f>
        <v>0</v>
      </c>
      <c r="I150" s="1" t="e">
        <f>#REF!</f>
        <v>#REF!</v>
      </c>
      <c r="J150" s="1" t="e">
        <f>#REF!</f>
        <v>#REF!</v>
      </c>
      <c r="K150" s="2" t="e">
        <f>#REF!</f>
        <v>#REF!</v>
      </c>
      <c r="L150" s="2" t="e">
        <f>#REF!</f>
        <v>#REF!</v>
      </c>
    </row>
    <row r="151" spans="2:12" x14ac:dyDescent="0.25">
      <c r="B151">
        <f>[1]Export!A151</f>
        <v>0</v>
      </c>
      <c r="C151" t="e">
        <f>VLOOKUP(B151,'DADOS BANDEIRA'!A:E,2)</f>
        <v>#N/A</v>
      </c>
      <c r="D151" s="1">
        <f>[1]Export!B151</f>
        <v>0</v>
      </c>
      <c r="E151" s="1">
        <f>SUMIF('RELATÓRIO PLK'!A:A,'DADOS EM GERAL'!C151,'RELATÓRIO PLK'!B:B)</f>
        <v>0</v>
      </c>
      <c r="F151" s="1">
        <f t="shared" si="5"/>
        <v>0</v>
      </c>
      <c r="G151" s="2" t="e">
        <f t="shared" si="6"/>
        <v>#DIV/0!</v>
      </c>
      <c r="H151" s="1">
        <f>[1]Export!F151</f>
        <v>0</v>
      </c>
      <c r="I151" s="1" t="e">
        <f>#REF!</f>
        <v>#REF!</v>
      </c>
      <c r="J151" s="1" t="e">
        <f>#REF!</f>
        <v>#REF!</v>
      </c>
      <c r="K151" s="2" t="e">
        <f>#REF!</f>
        <v>#REF!</v>
      </c>
      <c r="L151" s="2" t="e">
        <f>#REF!</f>
        <v>#REF!</v>
      </c>
    </row>
    <row r="152" spans="2:12" x14ac:dyDescent="0.25">
      <c r="B152">
        <f>[1]Export!A152</f>
        <v>0</v>
      </c>
      <c r="C152" t="e">
        <f>VLOOKUP(B152,'DADOS BANDEIRA'!A:E,2)</f>
        <v>#N/A</v>
      </c>
      <c r="D152" s="1">
        <f>[1]Export!B152</f>
        <v>0</v>
      </c>
      <c r="E152" s="1">
        <f>SUMIF('RELATÓRIO PLK'!A:A,'DADOS EM GERAL'!C152,'RELATÓRIO PLK'!B:B)</f>
        <v>0</v>
      </c>
      <c r="F152" s="1">
        <f t="shared" si="5"/>
        <v>0</v>
      </c>
      <c r="G152" s="2" t="e">
        <f t="shared" si="6"/>
        <v>#DIV/0!</v>
      </c>
      <c r="H152" s="1">
        <f>[1]Export!F152</f>
        <v>0</v>
      </c>
      <c r="I152" s="1" t="e">
        <f>#REF!</f>
        <v>#REF!</v>
      </c>
      <c r="J152" s="1" t="e">
        <f>#REF!</f>
        <v>#REF!</v>
      </c>
      <c r="K152" s="2" t="e">
        <f>#REF!</f>
        <v>#REF!</v>
      </c>
      <c r="L152" s="2" t="e">
        <f>#REF!</f>
        <v>#REF!</v>
      </c>
    </row>
    <row r="153" spans="2:12" x14ac:dyDescent="0.25">
      <c r="B153">
        <f>[1]Export!A153</f>
        <v>0</v>
      </c>
      <c r="C153" t="e">
        <f>VLOOKUP(B153,'DADOS BANDEIRA'!A:E,2)</f>
        <v>#N/A</v>
      </c>
      <c r="D153" s="1">
        <f>[1]Export!B153</f>
        <v>0</v>
      </c>
      <c r="E153" s="1">
        <f>SUMIF('RELATÓRIO PLK'!A:A,'DADOS EM GERAL'!C153,'RELATÓRIO PLK'!B:B)</f>
        <v>0</v>
      </c>
      <c r="F153" s="1">
        <f t="shared" si="5"/>
        <v>0</v>
      </c>
      <c r="G153" s="2" t="e">
        <f t="shared" si="6"/>
        <v>#DIV/0!</v>
      </c>
      <c r="H153" s="1">
        <f>[1]Export!F153</f>
        <v>0</v>
      </c>
      <c r="I153" s="1" t="e">
        <f>#REF!</f>
        <v>#REF!</v>
      </c>
      <c r="J153" s="1" t="e">
        <f>#REF!</f>
        <v>#REF!</v>
      </c>
      <c r="K153" s="2" t="e">
        <f>#REF!</f>
        <v>#REF!</v>
      </c>
      <c r="L153" s="2" t="e">
        <f>#REF!</f>
        <v>#REF!</v>
      </c>
    </row>
    <row r="154" spans="2:12" x14ac:dyDescent="0.25">
      <c r="B154">
        <f>[1]Export!A154</f>
        <v>0</v>
      </c>
      <c r="C154" t="e">
        <f>VLOOKUP(B154,'DADOS BANDEIRA'!A:E,2)</f>
        <v>#N/A</v>
      </c>
      <c r="D154" s="1">
        <f>[1]Export!B154</f>
        <v>0</v>
      </c>
      <c r="E154" s="1">
        <f>SUMIF('RELATÓRIO PLK'!A:A,'DADOS EM GERAL'!C154,'RELATÓRIO PLK'!B:B)</f>
        <v>0</v>
      </c>
      <c r="F154" s="1">
        <f t="shared" si="5"/>
        <v>0</v>
      </c>
      <c r="G154" s="2" t="e">
        <f t="shared" si="6"/>
        <v>#DIV/0!</v>
      </c>
      <c r="H154" s="1">
        <f>[1]Export!F154</f>
        <v>0</v>
      </c>
      <c r="I154" s="1" t="e">
        <f>#REF!</f>
        <v>#REF!</v>
      </c>
      <c r="J154" s="1" t="e">
        <f>#REF!</f>
        <v>#REF!</v>
      </c>
      <c r="K154" s="2" t="e">
        <f>#REF!</f>
        <v>#REF!</v>
      </c>
      <c r="L154" s="2" t="e">
        <f>#REF!</f>
        <v>#REF!</v>
      </c>
    </row>
    <row r="155" spans="2:12" x14ac:dyDescent="0.25">
      <c r="B155">
        <f>[1]Export!A155</f>
        <v>0</v>
      </c>
      <c r="C155" t="e">
        <f>VLOOKUP(B155,'DADOS BANDEIRA'!A:E,2)</f>
        <v>#N/A</v>
      </c>
      <c r="D155" s="1">
        <f>[1]Export!B155</f>
        <v>0</v>
      </c>
      <c r="E155" s="1">
        <f>SUMIF('RELATÓRIO PLK'!A:A,'DADOS EM GERAL'!C155,'RELATÓRIO PLK'!B:B)</f>
        <v>0</v>
      </c>
      <c r="F155" s="1">
        <f t="shared" si="5"/>
        <v>0</v>
      </c>
      <c r="G155" s="2" t="e">
        <f t="shared" si="6"/>
        <v>#DIV/0!</v>
      </c>
      <c r="H155" s="1">
        <f>[1]Export!F155</f>
        <v>0</v>
      </c>
      <c r="I155" s="1" t="e">
        <f>#REF!</f>
        <v>#REF!</v>
      </c>
      <c r="J155" s="1" t="e">
        <f>#REF!</f>
        <v>#REF!</v>
      </c>
      <c r="K155" s="2" t="e">
        <f>#REF!</f>
        <v>#REF!</v>
      </c>
      <c r="L155" s="2" t="e">
        <f>#REF!</f>
        <v>#REF!</v>
      </c>
    </row>
    <row r="156" spans="2:12" x14ac:dyDescent="0.25">
      <c r="B156">
        <f>[1]Export!A156</f>
        <v>0</v>
      </c>
      <c r="C156" t="e">
        <f>VLOOKUP(B156,'DADOS BANDEIRA'!A:E,2)</f>
        <v>#N/A</v>
      </c>
      <c r="D156" s="1">
        <f>[1]Export!B156</f>
        <v>0</v>
      </c>
      <c r="E156" s="1">
        <f>SUMIF('RELATÓRIO PLK'!A:A,'DADOS EM GERAL'!C156,'RELATÓRIO PLK'!B:B)</f>
        <v>0</v>
      </c>
      <c r="F156" s="1">
        <f t="shared" si="5"/>
        <v>0</v>
      </c>
      <c r="G156" s="2" t="e">
        <f t="shared" si="6"/>
        <v>#DIV/0!</v>
      </c>
      <c r="H156" s="1">
        <f>[1]Export!F156</f>
        <v>0</v>
      </c>
      <c r="I156" s="1" t="e">
        <f>#REF!</f>
        <v>#REF!</v>
      </c>
      <c r="J156" s="1" t="e">
        <f>#REF!</f>
        <v>#REF!</v>
      </c>
      <c r="K156" s="2" t="e">
        <f>#REF!</f>
        <v>#REF!</v>
      </c>
      <c r="L156" s="2" t="e">
        <f>#REF!</f>
        <v>#REF!</v>
      </c>
    </row>
    <row r="157" spans="2:12" x14ac:dyDescent="0.25">
      <c r="B157">
        <f>[1]Export!A157</f>
        <v>0</v>
      </c>
      <c r="C157" t="e">
        <f>VLOOKUP(B157,'DADOS BANDEIRA'!A:E,2)</f>
        <v>#N/A</v>
      </c>
      <c r="D157" s="1">
        <f>[1]Export!B157</f>
        <v>0</v>
      </c>
      <c r="E157" s="1">
        <f>SUMIF('RELATÓRIO PLK'!A:A,'DADOS EM GERAL'!C157,'RELATÓRIO PLK'!B:B)</f>
        <v>0</v>
      </c>
      <c r="F157" s="1">
        <f t="shared" si="5"/>
        <v>0</v>
      </c>
      <c r="G157" s="2" t="e">
        <f t="shared" si="6"/>
        <v>#DIV/0!</v>
      </c>
      <c r="H157" s="1">
        <f>[1]Export!F157</f>
        <v>0</v>
      </c>
      <c r="I157" s="1" t="e">
        <f>#REF!</f>
        <v>#REF!</v>
      </c>
      <c r="J157" s="1" t="e">
        <f>#REF!</f>
        <v>#REF!</v>
      </c>
      <c r="K157" s="2" t="e">
        <f>#REF!</f>
        <v>#REF!</v>
      </c>
      <c r="L157" s="2" t="e">
        <f>#REF!</f>
        <v>#REF!</v>
      </c>
    </row>
    <row r="158" spans="2:12" x14ac:dyDescent="0.25">
      <c r="B158">
        <f>[1]Export!A158</f>
        <v>0</v>
      </c>
      <c r="C158" t="e">
        <f>VLOOKUP(B158,'DADOS BANDEIRA'!A:E,2)</f>
        <v>#N/A</v>
      </c>
      <c r="D158" s="1">
        <f>[1]Export!B158</f>
        <v>0</v>
      </c>
      <c r="E158" s="1">
        <f>SUMIF('RELATÓRIO PLK'!A:A,'DADOS EM GERAL'!C158,'RELATÓRIO PLK'!B:B)</f>
        <v>0</v>
      </c>
      <c r="F158" s="1">
        <f t="shared" si="5"/>
        <v>0</v>
      </c>
      <c r="G158" s="2" t="e">
        <f t="shared" si="6"/>
        <v>#DIV/0!</v>
      </c>
      <c r="H158" s="1">
        <f>[1]Export!F158</f>
        <v>0</v>
      </c>
      <c r="I158" s="1" t="e">
        <f>#REF!</f>
        <v>#REF!</v>
      </c>
      <c r="J158" s="1" t="e">
        <f>#REF!</f>
        <v>#REF!</v>
      </c>
      <c r="K158" s="2" t="e">
        <f>#REF!</f>
        <v>#REF!</v>
      </c>
      <c r="L158" s="2" t="e">
        <f>#REF!</f>
        <v>#REF!</v>
      </c>
    </row>
    <row r="159" spans="2:12" x14ac:dyDescent="0.25">
      <c r="B159">
        <f>[1]Export!A159</f>
        <v>0</v>
      </c>
      <c r="C159" t="e">
        <f>VLOOKUP(B159,'DADOS BANDEIRA'!A:E,2)</f>
        <v>#N/A</v>
      </c>
      <c r="D159" s="1">
        <f>[1]Export!B159</f>
        <v>0</v>
      </c>
      <c r="E159" s="1">
        <f>SUMIF('RELATÓRIO PLK'!A:A,'DADOS EM GERAL'!C159,'RELATÓRIO PLK'!B:B)</f>
        <v>0</v>
      </c>
      <c r="F159" s="1">
        <f t="shared" si="5"/>
        <v>0</v>
      </c>
      <c r="G159" s="2" t="e">
        <f t="shared" si="6"/>
        <v>#DIV/0!</v>
      </c>
      <c r="H159" s="1">
        <f>[1]Export!F159</f>
        <v>0</v>
      </c>
      <c r="I159" s="1" t="e">
        <f>#REF!</f>
        <v>#REF!</v>
      </c>
      <c r="J159" s="1" t="e">
        <f>#REF!</f>
        <v>#REF!</v>
      </c>
      <c r="K159" s="2" t="e">
        <f>#REF!</f>
        <v>#REF!</v>
      </c>
      <c r="L159" s="2" t="e">
        <f>#REF!</f>
        <v>#REF!</v>
      </c>
    </row>
    <row r="160" spans="2:12" x14ac:dyDescent="0.25">
      <c r="B160">
        <f>[1]Export!A160</f>
        <v>0</v>
      </c>
      <c r="C160" t="e">
        <f>VLOOKUP(B160,'DADOS BANDEIRA'!A:E,2)</f>
        <v>#N/A</v>
      </c>
      <c r="D160" s="1">
        <f>[1]Export!B160</f>
        <v>0</v>
      </c>
      <c r="E160" s="1">
        <f>SUMIF('RELATÓRIO PLK'!A:A,'DADOS EM GERAL'!C160,'RELATÓRIO PLK'!B:B)</f>
        <v>0</v>
      </c>
      <c r="F160" s="1">
        <f t="shared" si="5"/>
        <v>0</v>
      </c>
      <c r="G160" s="2" t="e">
        <f t="shared" si="6"/>
        <v>#DIV/0!</v>
      </c>
      <c r="H160" s="1">
        <f>[1]Export!F160</f>
        <v>0</v>
      </c>
      <c r="I160" s="1" t="e">
        <f>#REF!</f>
        <v>#REF!</v>
      </c>
      <c r="J160" s="1" t="e">
        <f>#REF!</f>
        <v>#REF!</v>
      </c>
      <c r="K160" s="2" t="e">
        <f>#REF!</f>
        <v>#REF!</v>
      </c>
      <c r="L160" s="2" t="e">
        <f>#REF!</f>
        <v>#REF!</v>
      </c>
    </row>
    <row r="161" spans="2:12" x14ac:dyDescent="0.25">
      <c r="B161">
        <f>[1]Export!A161</f>
        <v>0</v>
      </c>
      <c r="C161" t="e">
        <f>VLOOKUP(B161,'DADOS BANDEIRA'!A:E,2)</f>
        <v>#N/A</v>
      </c>
      <c r="D161" s="1">
        <f>[1]Export!B161</f>
        <v>0</v>
      </c>
      <c r="E161" s="1">
        <f>SUMIF('RELATÓRIO PLK'!A:A,'DADOS EM GERAL'!C161,'RELATÓRIO PLK'!B:B)</f>
        <v>0</v>
      </c>
      <c r="F161" s="1">
        <f t="shared" si="5"/>
        <v>0</v>
      </c>
      <c r="G161" s="2" t="e">
        <f t="shared" si="6"/>
        <v>#DIV/0!</v>
      </c>
      <c r="H161" s="1">
        <f>[1]Export!F161</f>
        <v>0</v>
      </c>
      <c r="I161" s="1" t="e">
        <f>#REF!</f>
        <v>#REF!</v>
      </c>
      <c r="J161" s="1" t="e">
        <f>#REF!</f>
        <v>#REF!</v>
      </c>
      <c r="K161" s="2" t="e">
        <f>#REF!</f>
        <v>#REF!</v>
      </c>
      <c r="L161" s="2" t="e">
        <f>#REF!</f>
        <v>#REF!</v>
      </c>
    </row>
    <row r="162" spans="2:12" x14ac:dyDescent="0.25">
      <c r="B162">
        <f>[1]Export!A162</f>
        <v>0</v>
      </c>
      <c r="C162" t="e">
        <f>VLOOKUP(B162,'DADOS BANDEIRA'!A:E,2)</f>
        <v>#N/A</v>
      </c>
      <c r="D162" s="1">
        <f>[1]Export!B162</f>
        <v>0</v>
      </c>
      <c r="E162" s="1">
        <f>SUMIF('RELATÓRIO PLK'!A:A,'DADOS EM GERAL'!C162,'RELATÓRIO PLK'!B:B)</f>
        <v>0</v>
      </c>
      <c r="F162" s="1">
        <f t="shared" si="5"/>
        <v>0</v>
      </c>
      <c r="G162" s="2" t="e">
        <f t="shared" si="6"/>
        <v>#DIV/0!</v>
      </c>
      <c r="H162" s="1">
        <f>[1]Export!F162</f>
        <v>0</v>
      </c>
      <c r="I162" s="1" t="e">
        <f>#REF!</f>
        <v>#REF!</v>
      </c>
      <c r="J162" s="1" t="e">
        <f>#REF!</f>
        <v>#REF!</v>
      </c>
      <c r="K162" s="2" t="e">
        <f>#REF!</f>
        <v>#REF!</v>
      </c>
      <c r="L162" s="2" t="e">
        <f>#REF!</f>
        <v>#REF!</v>
      </c>
    </row>
    <row r="163" spans="2:12" x14ac:dyDescent="0.25">
      <c r="B163">
        <f>[1]Export!A163</f>
        <v>0</v>
      </c>
      <c r="C163" t="e">
        <f>VLOOKUP(B163,'DADOS BANDEIRA'!A:E,2)</f>
        <v>#N/A</v>
      </c>
      <c r="D163" s="1">
        <f>[1]Export!B163</f>
        <v>0</v>
      </c>
      <c r="E163" s="1">
        <f>SUMIF('RELATÓRIO PLK'!A:A,'DADOS EM GERAL'!C163,'RELATÓRIO PLK'!B:B)</f>
        <v>0</v>
      </c>
      <c r="F163" s="1">
        <f t="shared" si="5"/>
        <v>0</v>
      </c>
      <c r="G163" s="2" t="e">
        <f t="shared" si="6"/>
        <v>#DIV/0!</v>
      </c>
      <c r="H163" s="1">
        <f>[1]Export!F163</f>
        <v>0</v>
      </c>
      <c r="I163" s="1" t="e">
        <f>#REF!</f>
        <v>#REF!</v>
      </c>
      <c r="J163" s="1" t="e">
        <f>#REF!</f>
        <v>#REF!</v>
      </c>
      <c r="K163" s="2" t="e">
        <f>#REF!</f>
        <v>#REF!</v>
      </c>
      <c r="L163" s="2" t="e">
        <f>#REF!</f>
        <v>#REF!</v>
      </c>
    </row>
    <row r="164" spans="2:12" x14ac:dyDescent="0.25">
      <c r="B164">
        <f>[1]Export!A164</f>
        <v>0</v>
      </c>
      <c r="C164" t="e">
        <f>VLOOKUP(B164,'DADOS BANDEIRA'!A:E,2)</f>
        <v>#N/A</v>
      </c>
      <c r="D164" s="1">
        <f>[1]Export!B164</f>
        <v>0</v>
      </c>
      <c r="E164" s="1">
        <f>SUMIF('RELATÓRIO PLK'!A:A,'DADOS EM GERAL'!C164,'RELATÓRIO PLK'!B:B)</f>
        <v>0</v>
      </c>
      <c r="F164" s="1">
        <f t="shared" si="5"/>
        <v>0</v>
      </c>
      <c r="G164" s="2" t="e">
        <f t="shared" si="6"/>
        <v>#DIV/0!</v>
      </c>
      <c r="H164" s="1">
        <f>[1]Export!F164</f>
        <v>0</v>
      </c>
      <c r="I164" s="1" t="e">
        <f>#REF!</f>
        <v>#REF!</v>
      </c>
      <c r="J164" s="1" t="e">
        <f>#REF!</f>
        <v>#REF!</v>
      </c>
      <c r="K164" s="2" t="e">
        <f>#REF!</f>
        <v>#REF!</v>
      </c>
      <c r="L164" s="2" t="e">
        <f>#REF!</f>
        <v>#REF!</v>
      </c>
    </row>
    <row r="165" spans="2:12" x14ac:dyDescent="0.25">
      <c r="B165">
        <f>[1]Export!A165</f>
        <v>0</v>
      </c>
      <c r="C165" t="e">
        <f>VLOOKUP(B165,'DADOS BANDEIRA'!A:E,2)</f>
        <v>#N/A</v>
      </c>
      <c r="D165" s="1">
        <f>[1]Export!B165</f>
        <v>0</v>
      </c>
      <c r="E165" s="1">
        <f>SUMIF('RELATÓRIO PLK'!A:A,'DADOS EM GERAL'!C165,'RELATÓRIO PLK'!B:B)</f>
        <v>0</v>
      </c>
      <c r="F165" s="1">
        <f t="shared" si="5"/>
        <v>0</v>
      </c>
      <c r="G165" s="2" t="e">
        <f t="shared" si="6"/>
        <v>#DIV/0!</v>
      </c>
      <c r="H165" s="1">
        <f>[1]Export!F165</f>
        <v>0</v>
      </c>
      <c r="I165" s="1" t="e">
        <f>#REF!</f>
        <v>#REF!</v>
      </c>
      <c r="J165" s="1" t="e">
        <f>#REF!</f>
        <v>#REF!</v>
      </c>
      <c r="K165" s="2" t="e">
        <f>#REF!</f>
        <v>#REF!</v>
      </c>
      <c r="L165" s="2" t="e">
        <f>#REF!</f>
        <v>#REF!</v>
      </c>
    </row>
    <row r="166" spans="2:12" x14ac:dyDescent="0.25">
      <c r="B166">
        <f>[1]Export!A166</f>
        <v>0</v>
      </c>
      <c r="C166" t="e">
        <f>VLOOKUP(B166,'DADOS BANDEIRA'!A:E,2)</f>
        <v>#N/A</v>
      </c>
      <c r="D166" s="1">
        <f>[1]Export!B166</f>
        <v>0</v>
      </c>
      <c r="E166" s="1">
        <f>SUMIF('RELATÓRIO PLK'!A:A,'DADOS EM GERAL'!C166,'RELATÓRIO PLK'!B:B)</f>
        <v>0</v>
      </c>
      <c r="F166" s="1">
        <f t="shared" si="5"/>
        <v>0</v>
      </c>
      <c r="G166" s="2" t="e">
        <f t="shared" si="6"/>
        <v>#DIV/0!</v>
      </c>
      <c r="H166" s="1">
        <f>[1]Export!F166</f>
        <v>0</v>
      </c>
      <c r="I166" s="1" t="e">
        <f>#REF!</f>
        <v>#REF!</v>
      </c>
      <c r="J166" s="1" t="e">
        <f>#REF!</f>
        <v>#REF!</v>
      </c>
      <c r="K166" s="2" t="e">
        <f>#REF!</f>
        <v>#REF!</v>
      </c>
      <c r="L166" s="2" t="e">
        <f>#REF!</f>
        <v>#REF!</v>
      </c>
    </row>
    <row r="167" spans="2:12" x14ac:dyDescent="0.25">
      <c r="B167">
        <f>[1]Export!A167</f>
        <v>0</v>
      </c>
      <c r="C167" t="e">
        <f>VLOOKUP(B167,'DADOS BANDEIRA'!A:E,2)</f>
        <v>#N/A</v>
      </c>
      <c r="D167" s="1">
        <f>[1]Export!B167</f>
        <v>0</v>
      </c>
      <c r="E167" s="1">
        <f>SUMIF('RELATÓRIO PLK'!A:A,'DADOS EM GERAL'!C167,'RELATÓRIO PLK'!B:B)</f>
        <v>0</v>
      </c>
      <c r="F167" s="1">
        <f t="shared" si="5"/>
        <v>0</v>
      </c>
      <c r="G167" s="2" t="e">
        <f t="shared" si="6"/>
        <v>#DIV/0!</v>
      </c>
      <c r="H167" s="1">
        <f>[1]Export!F167</f>
        <v>0</v>
      </c>
      <c r="I167" s="1" t="e">
        <f>#REF!</f>
        <v>#REF!</v>
      </c>
      <c r="J167" s="1" t="e">
        <f>#REF!</f>
        <v>#REF!</v>
      </c>
      <c r="K167" s="2" t="e">
        <f>#REF!</f>
        <v>#REF!</v>
      </c>
      <c r="L167" s="2" t="e">
        <f>#REF!</f>
        <v>#REF!</v>
      </c>
    </row>
    <row r="168" spans="2:12" x14ac:dyDescent="0.25">
      <c r="B168">
        <f>[1]Export!A168</f>
        <v>0</v>
      </c>
      <c r="C168" t="e">
        <f>VLOOKUP(B168,'DADOS BANDEIRA'!A:E,2)</f>
        <v>#N/A</v>
      </c>
      <c r="D168" s="1">
        <f>[1]Export!B168</f>
        <v>0</v>
      </c>
      <c r="E168" s="1">
        <f>SUMIF('RELATÓRIO PLK'!A:A,'DADOS EM GERAL'!C168,'RELATÓRIO PLK'!B:B)</f>
        <v>0</v>
      </c>
      <c r="F168" s="1">
        <f t="shared" si="5"/>
        <v>0</v>
      </c>
      <c r="G168" s="2" t="e">
        <f t="shared" si="6"/>
        <v>#DIV/0!</v>
      </c>
      <c r="H168" s="1">
        <f>[1]Export!F168</f>
        <v>0</v>
      </c>
      <c r="I168" s="1" t="e">
        <f>#REF!</f>
        <v>#REF!</v>
      </c>
      <c r="J168" s="1" t="e">
        <f>#REF!</f>
        <v>#REF!</v>
      </c>
      <c r="K168" s="2" t="e">
        <f>#REF!</f>
        <v>#REF!</v>
      </c>
      <c r="L168" s="2" t="e">
        <f>#REF!</f>
        <v>#REF!</v>
      </c>
    </row>
    <row r="169" spans="2:12" x14ac:dyDescent="0.25">
      <c r="B169">
        <f>[1]Export!A169</f>
        <v>0</v>
      </c>
      <c r="C169" t="e">
        <f>VLOOKUP(B169,'DADOS BANDEIRA'!A:E,2)</f>
        <v>#N/A</v>
      </c>
      <c r="D169" s="1">
        <f>[1]Export!B169</f>
        <v>0</v>
      </c>
      <c r="E169" s="1">
        <f>SUMIF('RELATÓRIO PLK'!A:A,'DADOS EM GERAL'!C169,'RELATÓRIO PLK'!B:B)</f>
        <v>0</v>
      </c>
      <c r="F169" s="1">
        <f t="shared" si="5"/>
        <v>0</v>
      </c>
      <c r="G169" s="2" t="e">
        <f t="shared" si="6"/>
        <v>#DIV/0!</v>
      </c>
      <c r="H169" s="1">
        <f>[1]Export!F169</f>
        <v>0</v>
      </c>
      <c r="I169" s="1" t="e">
        <f>#REF!</f>
        <v>#REF!</v>
      </c>
      <c r="J169" s="1" t="e">
        <f>#REF!</f>
        <v>#REF!</v>
      </c>
      <c r="K169" s="2" t="e">
        <f>#REF!</f>
        <v>#REF!</v>
      </c>
      <c r="L169" s="2" t="e">
        <f>#REF!</f>
        <v>#REF!</v>
      </c>
    </row>
    <row r="170" spans="2:12" x14ac:dyDescent="0.25">
      <c r="B170">
        <f>[1]Export!A170</f>
        <v>0</v>
      </c>
      <c r="C170" t="e">
        <f>VLOOKUP(B170,'DADOS BANDEIRA'!A:E,2)</f>
        <v>#N/A</v>
      </c>
      <c r="D170" s="1">
        <f>[1]Export!B170</f>
        <v>0</v>
      </c>
      <c r="E170" s="1">
        <f>SUMIF('RELATÓRIO PLK'!A:A,'DADOS EM GERAL'!C170,'RELATÓRIO PLK'!B:B)</f>
        <v>0</v>
      </c>
      <c r="F170" s="1">
        <f t="shared" si="5"/>
        <v>0</v>
      </c>
      <c r="G170" s="2" t="e">
        <f t="shared" si="6"/>
        <v>#DIV/0!</v>
      </c>
      <c r="H170" s="1">
        <f>[1]Export!F170</f>
        <v>0</v>
      </c>
      <c r="I170" s="1" t="e">
        <f>#REF!</f>
        <v>#REF!</v>
      </c>
      <c r="J170" s="1" t="e">
        <f>#REF!</f>
        <v>#REF!</v>
      </c>
      <c r="K170" s="2" t="e">
        <f>#REF!</f>
        <v>#REF!</v>
      </c>
      <c r="L170" s="2" t="e">
        <f>#REF!</f>
        <v>#REF!</v>
      </c>
    </row>
    <row r="171" spans="2:12" x14ac:dyDescent="0.25">
      <c r="B171">
        <f>[1]Export!A171</f>
        <v>0</v>
      </c>
      <c r="C171" t="e">
        <f>VLOOKUP(B171,'DADOS BANDEIRA'!A:E,2)</f>
        <v>#N/A</v>
      </c>
      <c r="D171" s="1">
        <f>[1]Export!B171</f>
        <v>0</v>
      </c>
      <c r="E171" s="1">
        <f>SUMIF('RELATÓRIO PLK'!A:A,'DADOS EM GERAL'!C171,'RELATÓRIO PLK'!B:B)</f>
        <v>0</v>
      </c>
      <c r="F171" s="1">
        <f t="shared" si="5"/>
        <v>0</v>
      </c>
      <c r="G171" s="2" t="e">
        <f t="shared" si="6"/>
        <v>#DIV/0!</v>
      </c>
      <c r="H171" s="1">
        <f>[1]Export!F171</f>
        <v>0</v>
      </c>
      <c r="I171" s="1" t="e">
        <f>#REF!</f>
        <v>#REF!</v>
      </c>
      <c r="J171" s="1" t="e">
        <f>#REF!</f>
        <v>#REF!</v>
      </c>
      <c r="K171" s="2" t="e">
        <f>#REF!</f>
        <v>#REF!</v>
      </c>
      <c r="L171" s="2" t="e">
        <f>#REF!</f>
        <v>#REF!</v>
      </c>
    </row>
    <row r="172" spans="2:12" x14ac:dyDescent="0.25">
      <c r="B172">
        <f>[1]Export!A172</f>
        <v>0</v>
      </c>
      <c r="C172" t="e">
        <f>VLOOKUP(B172,'DADOS BANDEIRA'!A:E,2)</f>
        <v>#N/A</v>
      </c>
      <c r="D172" s="1">
        <f>[1]Export!B172</f>
        <v>0</v>
      </c>
      <c r="E172" s="1">
        <f>SUMIF('RELATÓRIO PLK'!A:A,'DADOS EM GERAL'!C172,'RELATÓRIO PLK'!B:B)</f>
        <v>0</v>
      </c>
      <c r="F172" s="1">
        <f t="shared" si="5"/>
        <v>0</v>
      </c>
      <c r="G172" s="2" t="e">
        <f t="shared" si="6"/>
        <v>#DIV/0!</v>
      </c>
      <c r="H172" s="1">
        <f>[1]Export!F172</f>
        <v>0</v>
      </c>
      <c r="I172" s="1" t="e">
        <f>#REF!</f>
        <v>#REF!</v>
      </c>
      <c r="J172" s="1" t="e">
        <f>#REF!</f>
        <v>#REF!</v>
      </c>
      <c r="K172" s="2" t="e">
        <f>#REF!</f>
        <v>#REF!</v>
      </c>
      <c r="L172" s="2" t="e">
        <f>#REF!</f>
        <v>#REF!</v>
      </c>
    </row>
    <row r="173" spans="2:12" x14ac:dyDescent="0.25">
      <c r="B173">
        <f>[1]Export!A173</f>
        <v>0</v>
      </c>
      <c r="C173" t="e">
        <f>VLOOKUP(B173,'DADOS BANDEIRA'!A:E,2)</f>
        <v>#N/A</v>
      </c>
      <c r="D173" s="1">
        <f>[1]Export!B173</f>
        <v>0</v>
      </c>
      <c r="E173" s="1">
        <f>SUMIF('RELATÓRIO PLK'!A:A,'DADOS EM GERAL'!C173,'RELATÓRIO PLK'!B:B)</f>
        <v>0</v>
      </c>
      <c r="F173" s="1">
        <f t="shared" si="5"/>
        <v>0</v>
      </c>
      <c r="G173" s="2" t="e">
        <f t="shared" si="6"/>
        <v>#DIV/0!</v>
      </c>
      <c r="H173" s="1">
        <f>[1]Export!F173</f>
        <v>0</v>
      </c>
      <c r="I173" s="1" t="e">
        <f>#REF!</f>
        <v>#REF!</v>
      </c>
      <c r="J173" s="1" t="e">
        <f>#REF!</f>
        <v>#REF!</v>
      </c>
      <c r="K173" s="2" t="e">
        <f>#REF!</f>
        <v>#REF!</v>
      </c>
      <c r="L173" s="2" t="e">
        <f>#REF!</f>
        <v>#REF!</v>
      </c>
    </row>
    <row r="174" spans="2:12" x14ac:dyDescent="0.25">
      <c r="B174">
        <f>[1]Export!A174</f>
        <v>0</v>
      </c>
      <c r="C174" t="e">
        <f>VLOOKUP(B174,'DADOS BANDEIRA'!A:E,2)</f>
        <v>#N/A</v>
      </c>
      <c r="D174" s="1">
        <f>[1]Export!B174</f>
        <v>0</v>
      </c>
      <c r="E174" s="1">
        <f>SUMIF('RELATÓRIO PLK'!A:A,'DADOS EM GERAL'!C174,'RELATÓRIO PLK'!B:B)</f>
        <v>0</v>
      </c>
      <c r="F174" s="1">
        <f t="shared" si="5"/>
        <v>0</v>
      </c>
      <c r="G174" s="2" t="e">
        <f t="shared" si="6"/>
        <v>#DIV/0!</v>
      </c>
      <c r="H174" s="1">
        <f>[1]Export!F174</f>
        <v>0</v>
      </c>
      <c r="I174" s="1" t="e">
        <f>#REF!</f>
        <v>#REF!</v>
      </c>
      <c r="J174" s="1" t="e">
        <f>#REF!</f>
        <v>#REF!</v>
      </c>
      <c r="K174" s="2" t="e">
        <f>#REF!</f>
        <v>#REF!</v>
      </c>
      <c r="L174" s="2" t="e">
        <f>#REF!</f>
        <v>#REF!</v>
      </c>
    </row>
    <row r="175" spans="2:12" x14ac:dyDescent="0.25">
      <c r="B175">
        <f>[1]Export!A175</f>
        <v>0</v>
      </c>
      <c r="C175" t="e">
        <f>VLOOKUP(B175,'DADOS BANDEIRA'!A:E,2)</f>
        <v>#N/A</v>
      </c>
      <c r="D175" s="1">
        <f>[1]Export!B175</f>
        <v>0</v>
      </c>
      <c r="E175" s="1">
        <f>SUMIF('RELATÓRIO PLK'!A:A,'DADOS EM GERAL'!C175,'RELATÓRIO PLK'!B:B)</f>
        <v>0</v>
      </c>
      <c r="F175" s="1">
        <f t="shared" si="5"/>
        <v>0</v>
      </c>
      <c r="G175" s="2" t="e">
        <f t="shared" si="6"/>
        <v>#DIV/0!</v>
      </c>
      <c r="H175" s="1">
        <f>[1]Export!F175</f>
        <v>0</v>
      </c>
      <c r="I175" s="1" t="e">
        <f>#REF!</f>
        <v>#REF!</v>
      </c>
      <c r="J175" s="1" t="e">
        <f>#REF!</f>
        <v>#REF!</v>
      </c>
      <c r="K175" s="2" t="e">
        <f>#REF!</f>
        <v>#REF!</v>
      </c>
      <c r="L175" s="2" t="e">
        <f>#REF!</f>
        <v>#REF!</v>
      </c>
    </row>
    <row r="176" spans="2:12" x14ac:dyDescent="0.25">
      <c r="B176">
        <f>[1]Export!A176</f>
        <v>0</v>
      </c>
      <c r="C176" t="e">
        <f>VLOOKUP(B176,'DADOS BANDEIRA'!A:E,2)</f>
        <v>#N/A</v>
      </c>
      <c r="D176" s="1">
        <f>[1]Export!B176</f>
        <v>0</v>
      </c>
      <c r="E176" s="1">
        <f>SUMIF('RELATÓRIO PLK'!A:A,'DADOS EM GERAL'!C176,'RELATÓRIO PLK'!B:B)</f>
        <v>0</v>
      </c>
      <c r="F176" s="1">
        <f t="shared" si="5"/>
        <v>0</v>
      </c>
      <c r="G176" s="2" t="e">
        <f t="shared" si="6"/>
        <v>#DIV/0!</v>
      </c>
      <c r="H176" s="1">
        <f>[1]Export!F176</f>
        <v>0</v>
      </c>
      <c r="I176" s="1" t="e">
        <f>#REF!</f>
        <v>#REF!</v>
      </c>
      <c r="J176" s="1" t="e">
        <f>#REF!</f>
        <v>#REF!</v>
      </c>
      <c r="K176" s="2" t="e">
        <f>#REF!</f>
        <v>#REF!</v>
      </c>
      <c r="L176" s="2" t="e">
        <f>#REF!</f>
        <v>#REF!</v>
      </c>
    </row>
    <row r="177" spans="2:12" x14ac:dyDescent="0.25">
      <c r="B177">
        <f>[1]Export!A177</f>
        <v>0</v>
      </c>
      <c r="C177" t="e">
        <f>VLOOKUP(B177,'DADOS BANDEIRA'!A:E,2)</f>
        <v>#N/A</v>
      </c>
      <c r="D177" s="1">
        <f>[1]Export!B177</f>
        <v>0</v>
      </c>
      <c r="E177" s="1">
        <f>SUMIF('RELATÓRIO PLK'!A:A,'DADOS EM GERAL'!C177,'RELATÓRIO PLK'!B:B)</f>
        <v>0</v>
      </c>
      <c r="F177" s="1">
        <f t="shared" si="5"/>
        <v>0</v>
      </c>
      <c r="G177" s="2" t="e">
        <f t="shared" si="6"/>
        <v>#DIV/0!</v>
      </c>
      <c r="H177" s="1">
        <f>[1]Export!F177</f>
        <v>0</v>
      </c>
      <c r="I177" s="1" t="e">
        <f>#REF!</f>
        <v>#REF!</v>
      </c>
      <c r="J177" s="1" t="e">
        <f>#REF!</f>
        <v>#REF!</v>
      </c>
      <c r="K177" s="2" t="e">
        <f>#REF!</f>
        <v>#REF!</v>
      </c>
      <c r="L177" s="2" t="e">
        <f>#REF!</f>
        <v>#REF!</v>
      </c>
    </row>
    <row r="178" spans="2:12" x14ac:dyDescent="0.25">
      <c r="B178">
        <f>[1]Export!A178</f>
        <v>0</v>
      </c>
      <c r="C178" t="e">
        <f>VLOOKUP(B178,'DADOS BANDEIRA'!A:E,2)</f>
        <v>#N/A</v>
      </c>
      <c r="D178" s="1">
        <f>[1]Export!B178</f>
        <v>0</v>
      </c>
      <c r="E178" s="1">
        <f>SUMIF('RELATÓRIO PLK'!A:A,'DADOS EM GERAL'!C178,'RELATÓRIO PLK'!B:B)</f>
        <v>0</v>
      </c>
      <c r="F178" s="1">
        <f t="shared" si="5"/>
        <v>0</v>
      </c>
      <c r="G178" s="2" t="e">
        <f t="shared" si="6"/>
        <v>#DIV/0!</v>
      </c>
      <c r="H178" s="1">
        <f>[1]Export!F178</f>
        <v>0</v>
      </c>
      <c r="I178" s="1" t="e">
        <f>#REF!</f>
        <v>#REF!</v>
      </c>
      <c r="J178" s="1" t="e">
        <f>#REF!</f>
        <v>#REF!</v>
      </c>
      <c r="K178" s="2" t="e">
        <f>#REF!</f>
        <v>#REF!</v>
      </c>
      <c r="L178" s="2" t="e">
        <f>#REF!</f>
        <v>#REF!</v>
      </c>
    </row>
    <row r="179" spans="2:12" x14ac:dyDescent="0.25">
      <c r="B179">
        <f>[1]Export!A179</f>
        <v>0</v>
      </c>
      <c r="C179" t="e">
        <f>VLOOKUP(B179,'DADOS BANDEIRA'!A:E,2)</f>
        <v>#N/A</v>
      </c>
      <c r="D179" s="1">
        <f>[1]Export!B179</f>
        <v>0</v>
      </c>
      <c r="E179" s="1">
        <f>SUMIF('RELATÓRIO PLK'!A:A,'DADOS EM GERAL'!C179,'RELATÓRIO PLK'!B:B)</f>
        <v>0</v>
      </c>
      <c r="F179" s="1">
        <f t="shared" si="5"/>
        <v>0</v>
      </c>
      <c r="G179" s="2" t="e">
        <f t="shared" si="6"/>
        <v>#DIV/0!</v>
      </c>
      <c r="H179" s="1">
        <f>[1]Export!F179</f>
        <v>0</v>
      </c>
      <c r="I179" s="1" t="e">
        <f>#REF!</f>
        <v>#REF!</v>
      </c>
      <c r="J179" s="1" t="e">
        <f>#REF!</f>
        <v>#REF!</v>
      </c>
      <c r="K179" s="2" t="e">
        <f>#REF!</f>
        <v>#REF!</v>
      </c>
      <c r="L179" s="2" t="e">
        <f>#REF!</f>
        <v>#REF!</v>
      </c>
    </row>
    <row r="180" spans="2:12" x14ac:dyDescent="0.25">
      <c r="B180">
        <f>[1]Export!A180</f>
        <v>0</v>
      </c>
      <c r="C180" t="e">
        <f>VLOOKUP(B180,'DADOS BANDEIRA'!A:E,2)</f>
        <v>#N/A</v>
      </c>
      <c r="D180" s="1">
        <f>[1]Export!B180</f>
        <v>0</v>
      </c>
      <c r="E180" s="1">
        <f>SUMIF('RELATÓRIO PLK'!A:A,'DADOS EM GERAL'!C180,'RELATÓRIO PLK'!B:B)</f>
        <v>0</v>
      </c>
      <c r="F180" s="1">
        <f t="shared" si="5"/>
        <v>0</v>
      </c>
      <c r="G180" s="2" t="e">
        <f t="shared" si="6"/>
        <v>#DIV/0!</v>
      </c>
      <c r="H180" s="1">
        <f>[1]Export!F180</f>
        <v>0</v>
      </c>
      <c r="I180" s="1" t="e">
        <f>#REF!</f>
        <v>#REF!</v>
      </c>
      <c r="J180" s="1" t="e">
        <f>#REF!</f>
        <v>#REF!</v>
      </c>
      <c r="K180" s="2" t="e">
        <f>#REF!</f>
        <v>#REF!</v>
      </c>
      <c r="L180" s="2" t="e">
        <f>#REF!</f>
        <v>#REF!</v>
      </c>
    </row>
    <row r="181" spans="2:12" x14ac:dyDescent="0.25">
      <c r="B181">
        <f>[1]Export!A181</f>
        <v>0</v>
      </c>
      <c r="C181" t="e">
        <f>VLOOKUP(B181,'DADOS BANDEIRA'!A:E,2)</f>
        <v>#N/A</v>
      </c>
      <c r="D181" s="1">
        <f>[1]Export!B181</f>
        <v>0</v>
      </c>
      <c r="E181" s="1">
        <f>SUMIF('RELATÓRIO PLK'!A:A,'DADOS EM GERAL'!C181,'RELATÓRIO PLK'!B:B)</f>
        <v>0</v>
      </c>
      <c r="F181" s="1">
        <f t="shared" si="5"/>
        <v>0</v>
      </c>
      <c r="G181" s="2" t="e">
        <f t="shared" si="6"/>
        <v>#DIV/0!</v>
      </c>
      <c r="H181" s="1">
        <f>[1]Export!F181</f>
        <v>0</v>
      </c>
      <c r="I181" s="1" t="e">
        <f>#REF!</f>
        <v>#REF!</v>
      </c>
      <c r="J181" s="1" t="e">
        <f>#REF!</f>
        <v>#REF!</v>
      </c>
      <c r="K181" s="2" t="e">
        <f>#REF!</f>
        <v>#REF!</v>
      </c>
      <c r="L181" s="2" t="e">
        <f>#REF!</f>
        <v>#REF!</v>
      </c>
    </row>
    <row r="182" spans="2:12" x14ac:dyDescent="0.25">
      <c r="B182">
        <f>[1]Export!A182</f>
        <v>0</v>
      </c>
      <c r="C182" t="e">
        <f>VLOOKUP(B182,'DADOS BANDEIRA'!A:E,2)</f>
        <v>#N/A</v>
      </c>
      <c r="D182" s="1">
        <f>[1]Export!B182</f>
        <v>0</v>
      </c>
      <c r="E182" s="1">
        <f>SUMIF('RELATÓRIO PLK'!A:A,'DADOS EM GERAL'!C182,'RELATÓRIO PLK'!B:B)</f>
        <v>0</v>
      </c>
      <c r="F182" s="1">
        <f t="shared" si="5"/>
        <v>0</v>
      </c>
      <c r="G182" s="2" t="e">
        <f t="shared" si="6"/>
        <v>#DIV/0!</v>
      </c>
      <c r="H182" s="1">
        <f>[1]Export!F182</f>
        <v>0</v>
      </c>
      <c r="I182" s="1" t="e">
        <f>#REF!</f>
        <v>#REF!</v>
      </c>
      <c r="J182" s="1" t="e">
        <f>#REF!</f>
        <v>#REF!</v>
      </c>
      <c r="K182" s="2" t="e">
        <f>#REF!</f>
        <v>#REF!</v>
      </c>
      <c r="L182" s="2" t="e">
        <f>#REF!</f>
        <v>#REF!</v>
      </c>
    </row>
    <row r="183" spans="2:12" x14ac:dyDescent="0.25">
      <c r="B183">
        <f>[1]Export!A183</f>
        <v>0</v>
      </c>
      <c r="C183" t="e">
        <f>VLOOKUP(B183,'DADOS BANDEIRA'!A:E,2)</f>
        <v>#N/A</v>
      </c>
      <c r="D183" s="1">
        <f>[1]Export!B183</f>
        <v>0</v>
      </c>
      <c r="E183" s="1">
        <f>SUMIF('RELATÓRIO PLK'!A:A,'DADOS EM GERAL'!C183,'RELATÓRIO PLK'!B:B)</f>
        <v>0</v>
      </c>
      <c r="F183" s="1">
        <f t="shared" si="5"/>
        <v>0</v>
      </c>
      <c r="G183" s="2" t="e">
        <f t="shared" si="6"/>
        <v>#DIV/0!</v>
      </c>
      <c r="H183" s="1">
        <f>[1]Export!F183</f>
        <v>0</v>
      </c>
      <c r="I183" s="1" t="e">
        <f>#REF!</f>
        <v>#REF!</v>
      </c>
      <c r="J183" s="1" t="e">
        <f>#REF!</f>
        <v>#REF!</v>
      </c>
      <c r="K183" s="2" t="e">
        <f>#REF!</f>
        <v>#REF!</v>
      </c>
      <c r="L183" s="2" t="e">
        <f>#REF!</f>
        <v>#REF!</v>
      </c>
    </row>
    <row r="184" spans="2:12" x14ac:dyDescent="0.25">
      <c r="B184">
        <f>[1]Export!A184</f>
        <v>0</v>
      </c>
      <c r="C184" t="e">
        <f>VLOOKUP(B184,'DADOS BANDEIRA'!A:E,2)</f>
        <v>#N/A</v>
      </c>
      <c r="D184" s="1">
        <f>[1]Export!B184</f>
        <v>0</v>
      </c>
      <c r="E184" s="1">
        <f>SUMIF('RELATÓRIO PLK'!A:A,'DADOS EM GERAL'!C184,'RELATÓRIO PLK'!B:B)</f>
        <v>0</v>
      </c>
      <c r="F184" s="1">
        <f t="shared" si="5"/>
        <v>0</v>
      </c>
      <c r="G184" s="2" t="e">
        <f t="shared" si="6"/>
        <v>#DIV/0!</v>
      </c>
      <c r="H184" s="1">
        <f>[1]Export!F184</f>
        <v>0</v>
      </c>
      <c r="I184" s="1" t="e">
        <f>#REF!</f>
        <v>#REF!</v>
      </c>
      <c r="J184" s="1" t="e">
        <f>#REF!</f>
        <v>#REF!</v>
      </c>
      <c r="K184" s="2" t="e">
        <f>#REF!</f>
        <v>#REF!</v>
      </c>
      <c r="L184" s="2" t="e">
        <f>#REF!</f>
        <v>#REF!</v>
      </c>
    </row>
    <row r="185" spans="2:12" x14ac:dyDescent="0.25">
      <c r="B185">
        <f>[1]Export!A185</f>
        <v>0</v>
      </c>
      <c r="C185" t="e">
        <f>VLOOKUP(B185,'DADOS BANDEIRA'!A:E,2)</f>
        <v>#N/A</v>
      </c>
      <c r="D185" s="1">
        <f>[1]Export!B185</f>
        <v>0</v>
      </c>
      <c r="E185" s="1">
        <f>SUMIF('RELATÓRIO PLK'!A:A,'DADOS EM GERAL'!C185,'RELATÓRIO PLK'!B:B)</f>
        <v>0</v>
      </c>
      <c r="F185" s="1">
        <f t="shared" si="5"/>
        <v>0</v>
      </c>
      <c r="G185" s="2" t="e">
        <f t="shared" si="6"/>
        <v>#DIV/0!</v>
      </c>
      <c r="H185" s="1">
        <f>[1]Export!F185</f>
        <v>0</v>
      </c>
      <c r="I185" s="1" t="e">
        <f>#REF!</f>
        <v>#REF!</v>
      </c>
      <c r="J185" s="1" t="e">
        <f>#REF!</f>
        <v>#REF!</v>
      </c>
      <c r="K185" s="2" t="e">
        <f>#REF!</f>
        <v>#REF!</v>
      </c>
      <c r="L185" s="2" t="e">
        <f>#REF!</f>
        <v>#REF!</v>
      </c>
    </row>
    <row r="186" spans="2:12" x14ac:dyDescent="0.25">
      <c r="B186">
        <f>[1]Export!A186</f>
        <v>0</v>
      </c>
      <c r="C186" t="e">
        <f>VLOOKUP(B186,'DADOS BANDEIRA'!A:E,2)</f>
        <v>#N/A</v>
      </c>
      <c r="D186" s="1">
        <f>[1]Export!B186</f>
        <v>0</v>
      </c>
      <c r="E186" s="1">
        <f>SUMIF('RELATÓRIO PLK'!A:A,'DADOS EM GERAL'!C186,'RELATÓRIO PLK'!B:B)</f>
        <v>0</v>
      </c>
      <c r="F186" s="1">
        <f t="shared" si="5"/>
        <v>0</v>
      </c>
      <c r="G186" s="2" t="e">
        <f t="shared" si="6"/>
        <v>#DIV/0!</v>
      </c>
      <c r="H186" s="1">
        <f>[1]Export!F186</f>
        <v>0</v>
      </c>
      <c r="I186" s="1" t="e">
        <f>#REF!</f>
        <v>#REF!</v>
      </c>
      <c r="J186" s="1" t="e">
        <f>#REF!</f>
        <v>#REF!</v>
      </c>
      <c r="K186" s="2" t="e">
        <f>#REF!</f>
        <v>#REF!</v>
      </c>
      <c r="L186" s="2" t="e">
        <f>#REF!</f>
        <v>#REF!</v>
      </c>
    </row>
    <row r="187" spans="2:12" x14ac:dyDescent="0.25">
      <c r="B187">
        <f>[1]Export!A187</f>
        <v>0</v>
      </c>
      <c r="C187" t="e">
        <f>VLOOKUP(B187,'DADOS BANDEIRA'!A:E,2)</f>
        <v>#N/A</v>
      </c>
      <c r="D187" s="1">
        <f>[1]Export!B187</f>
        <v>0</v>
      </c>
      <c r="E187" s="1">
        <f>SUMIF('RELATÓRIO PLK'!A:A,'DADOS EM GERAL'!C187,'RELATÓRIO PLK'!B:B)</f>
        <v>0</v>
      </c>
      <c r="F187" s="1">
        <f t="shared" si="5"/>
        <v>0</v>
      </c>
      <c r="G187" s="2" t="e">
        <f t="shared" si="6"/>
        <v>#DIV/0!</v>
      </c>
      <c r="H187" s="1">
        <f>[1]Export!F187</f>
        <v>0</v>
      </c>
      <c r="I187" s="1" t="e">
        <f>#REF!</f>
        <v>#REF!</v>
      </c>
      <c r="J187" s="1" t="e">
        <f>#REF!</f>
        <v>#REF!</v>
      </c>
      <c r="K187" s="2" t="e">
        <f>#REF!</f>
        <v>#REF!</v>
      </c>
      <c r="L187" s="2" t="e">
        <f>#REF!</f>
        <v>#REF!</v>
      </c>
    </row>
    <row r="188" spans="2:12" x14ac:dyDescent="0.25">
      <c r="B188">
        <f>[1]Export!A188</f>
        <v>0</v>
      </c>
      <c r="C188" t="e">
        <f>VLOOKUP(B188,'DADOS BANDEIRA'!A:E,2)</f>
        <v>#N/A</v>
      </c>
      <c r="D188" s="1">
        <f>[1]Export!B188</f>
        <v>0</v>
      </c>
      <c r="E188" s="1">
        <f>SUMIF('RELATÓRIO PLK'!A:A,'DADOS EM GERAL'!C188,'RELATÓRIO PLK'!B:B)</f>
        <v>0</v>
      </c>
      <c r="F188" s="1">
        <f t="shared" si="5"/>
        <v>0</v>
      </c>
      <c r="G188" s="2" t="e">
        <f t="shared" si="6"/>
        <v>#DIV/0!</v>
      </c>
      <c r="H188" s="1">
        <f>[1]Export!F188</f>
        <v>0</v>
      </c>
      <c r="I188" s="1" t="e">
        <f>#REF!</f>
        <v>#REF!</v>
      </c>
      <c r="J188" s="1" t="e">
        <f>#REF!</f>
        <v>#REF!</v>
      </c>
      <c r="K188" s="2" t="e">
        <f>#REF!</f>
        <v>#REF!</v>
      </c>
      <c r="L188" s="2" t="e">
        <f>#REF!</f>
        <v>#REF!</v>
      </c>
    </row>
    <row r="189" spans="2:12" x14ac:dyDescent="0.25">
      <c r="B189">
        <f>[1]Export!A189</f>
        <v>0</v>
      </c>
      <c r="C189" t="e">
        <f>VLOOKUP(B189,'DADOS BANDEIRA'!A:E,2)</f>
        <v>#N/A</v>
      </c>
      <c r="D189" s="1">
        <f>[1]Export!B189</f>
        <v>0</v>
      </c>
      <c r="E189" s="1">
        <f>SUMIF('RELATÓRIO PLK'!A:A,'DADOS EM GERAL'!C189,'RELATÓRIO PLK'!B:B)</f>
        <v>0</v>
      </c>
      <c r="F189" s="1">
        <f t="shared" si="5"/>
        <v>0</v>
      </c>
      <c r="G189" s="2" t="e">
        <f t="shared" si="6"/>
        <v>#DIV/0!</v>
      </c>
      <c r="H189" s="1">
        <f>[1]Export!F189</f>
        <v>0</v>
      </c>
      <c r="I189" s="1" t="e">
        <f>#REF!</f>
        <v>#REF!</v>
      </c>
      <c r="J189" s="1" t="e">
        <f>#REF!</f>
        <v>#REF!</v>
      </c>
      <c r="K189" s="2" t="e">
        <f>#REF!</f>
        <v>#REF!</v>
      </c>
      <c r="L189" s="2" t="e">
        <f>#REF!</f>
        <v>#REF!</v>
      </c>
    </row>
    <row r="190" spans="2:12" x14ac:dyDescent="0.25">
      <c r="B190">
        <f>[1]Export!A190</f>
        <v>0</v>
      </c>
      <c r="C190" t="e">
        <f>VLOOKUP(B190,'DADOS BANDEIRA'!A:E,2)</f>
        <v>#N/A</v>
      </c>
      <c r="D190" s="1">
        <f>[1]Export!B190</f>
        <v>0</v>
      </c>
      <c r="E190" s="1">
        <f>SUMIF('RELATÓRIO PLK'!A:A,'DADOS EM GERAL'!C190,'RELATÓRIO PLK'!B:B)</f>
        <v>0</v>
      </c>
      <c r="F190" s="1">
        <f t="shared" si="5"/>
        <v>0</v>
      </c>
      <c r="G190" s="2" t="e">
        <f t="shared" si="6"/>
        <v>#DIV/0!</v>
      </c>
      <c r="H190" s="1">
        <f>[1]Export!F190</f>
        <v>0</v>
      </c>
      <c r="I190" s="1" t="e">
        <f>#REF!</f>
        <v>#REF!</v>
      </c>
      <c r="J190" s="1" t="e">
        <f>#REF!</f>
        <v>#REF!</v>
      </c>
      <c r="K190" s="2" t="e">
        <f>#REF!</f>
        <v>#REF!</v>
      </c>
      <c r="L190" s="2" t="e">
        <f>#REF!</f>
        <v>#REF!</v>
      </c>
    </row>
    <row r="191" spans="2:12" x14ac:dyDescent="0.25">
      <c r="B191">
        <f>[1]Export!A191</f>
        <v>0</v>
      </c>
      <c r="C191" t="e">
        <f>VLOOKUP(B191,'DADOS BANDEIRA'!A:E,2)</f>
        <v>#N/A</v>
      </c>
      <c r="D191" s="1">
        <f>[1]Export!B191</f>
        <v>0</v>
      </c>
      <c r="E191" s="1">
        <f>SUMIF('RELATÓRIO PLK'!A:A,'DADOS EM GERAL'!C191,'RELATÓRIO PLK'!B:B)</f>
        <v>0</v>
      </c>
      <c r="F191" s="1">
        <f t="shared" si="5"/>
        <v>0</v>
      </c>
      <c r="G191" s="2" t="e">
        <f t="shared" si="6"/>
        <v>#DIV/0!</v>
      </c>
      <c r="H191" s="1">
        <f>[1]Export!F191</f>
        <v>0</v>
      </c>
      <c r="I191" s="1" t="e">
        <f>#REF!</f>
        <v>#REF!</v>
      </c>
      <c r="J191" s="1" t="e">
        <f>#REF!</f>
        <v>#REF!</v>
      </c>
      <c r="K191" s="2" t="e">
        <f>#REF!</f>
        <v>#REF!</v>
      </c>
      <c r="L191" s="2" t="e">
        <f>#REF!</f>
        <v>#REF!</v>
      </c>
    </row>
    <row r="192" spans="2:12" x14ac:dyDescent="0.25">
      <c r="B192">
        <f>[1]Export!A192</f>
        <v>0</v>
      </c>
      <c r="C192" t="e">
        <f>VLOOKUP(B192,'DADOS BANDEIRA'!A:E,2)</f>
        <v>#N/A</v>
      </c>
      <c r="D192" s="1">
        <f>[1]Export!B192</f>
        <v>0</v>
      </c>
      <c r="E192" s="1">
        <f>SUMIF('RELATÓRIO PLK'!A:A,'DADOS EM GERAL'!C192,'RELATÓRIO PLK'!B:B)</f>
        <v>0</v>
      </c>
      <c r="F192" s="1">
        <f t="shared" si="5"/>
        <v>0</v>
      </c>
      <c r="G192" s="2" t="e">
        <f t="shared" si="6"/>
        <v>#DIV/0!</v>
      </c>
      <c r="H192" s="1">
        <f>[1]Export!F192</f>
        <v>0</v>
      </c>
      <c r="I192" s="1" t="e">
        <f>#REF!</f>
        <v>#REF!</v>
      </c>
      <c r="J192" s="1" t="e">
        <f>#REF!</f>
        <v>#REF!</v>
      </c>
      <c r="K192" s="2" t="e">
        <f>#REF!</f>
        <v>#REF!</v>
      </c>
      <c r="L192" s="2" t="e">
        <f>#REF!</f>
        <v>#REF!</v>
      </c>
    </row>
    <row r="193" spans="2:12" x14ac:dyDescent="0.25">
      <c r="B193">
        <f>[1]Export!A193</f>
        <v>0</v>
      </c>
      <c r="C193" t="e">
        <f>VLOOKUP(B193,'DADOS BANDEIRA'!A:E,2)</f>
        <v>#N/A</v>
      </c>
      <c r="D193" s="1">
        <f>[1]Export!B193</f>
        <v>0</v>
      </c>
      <c r="E193" s="1">
        <f>SUMIF('RELATÓRIO PLK'!A:A,'DADOS EM GERAL'!C193,'RELATÓRIO PLK'!B:B)</f>
        <v>0</v>
      </c>
      <c r="F193" s="1">
        <f t="shared" si="5"/>
        <v>0</v>
      </c>
      <c r="G193" s="2" t="e">
        <f t="shared" si="6"/>
        <v>#DIV/0!</v>
      </c>
      <c r="H193" s="1">
        <f>[1]Export!F193</f>
        <v>0</v>
      </c>
      <c r="I193" s="1" t="e">
        <f>#REF!</f>
        <v>#REF!</v>
      </c>
      <c r="J193" s="1" t="e">
        <f>#REF!</f>
        <v>#REF!</v>
      </c>
      <c r="K193" s="2" t="e">
        <f>#REF!</f>
        <v>#REF!</v>
      </c>
      <c r="L193" s="2" t="e">
        <f>#REF!</f>
        <v>#REF!</v>
      </c>
    </row>
    <row r="194" spans="2:12" x14ac:dyDescent="0.25">
      <c r="B194">
        <f>[1]Export!A194</f>
        <v>0</v>
      </c>
      <c r="C194" t="e">
        <f>VLOOKUP(B194,'DADOS BANDEIRA'!A:E,2)</f>
        <v>#N/A</v>
      </c>
      <c r="D194" s="1">
        <f>[1]Export!B194</f>
        <v>0</v>
      </c>
      <c r="E194" s="1">
        <f>SUMIF('RELATÓRIO PLK'!A:A,'DADOS EM GERAL'!C194,'RELATÓRIO PLK'!B:B)</f>
        <v>0</v>
      </c>
      <c r="F194" s="1">
        <f t="shared" si="5"/>
        <v>0</v>
      </c>
      <c r="G194" s="2" t="e">
        <f t="shared" si="6"/>
        <v>#DIV/0!</v>
      </c>
      <c r="H194" s="1">
        <f>[1]Export!F194</f>
        <v>0</v>
      </c>
      <c r="I194" s="1" t="e">
        <f>#REF!</f>
        <v>#REF!</v>
      </c>
      <c r="J194" s="1" t="e">
        <f>#REF!</f>
        <v>#REF!</v>
      </c>
      <c r="K194" s="2" t="e">
        <f>#REF!</f>
        <v>#REF!</v>
      </c>
      <c r="L194" s="2" t="e">
        <f>#REF!</f>
        <v>#REF!</v>
      </c>
    </row>
    <row r="195" spans="2:12" x14ac:dyDescent="0.25">
      <c r="B195">
        <f>[1]Export!A195</f>
        <v>0</v>
      </c>
      <c r="C195" t="e">
        <f>VLOOKUP(B195,'DADOS BANDEIRA'!A:E,2)</f>
        <v>#N/A</v>
      </c>
      <c r="D195" s="1">
        <f>[1]Export!B195</f>
        <v>0</v>
      </c>
      <c r="E195" s="1">
        <f>SUMIF('RELATÓRIO PLK'!A:A,'DADOS EM GERAL'!C195,'RELATÓRIO PLK'!B:B)</f>
        <v>0</v>
      </c>
      <c r="F195" s="1">
        <f t="shared" ref="F195:F258" si="7">E195-D195</f>
        <v>0</v>
      </c>
      <c r="G195" s="2" t="e">
        <f t="shared" ref="G195:G258" si="8">E195/D195</f>
        <v>#DIV/0!</v>
      </c>
      <c r="H195" s="1">
        <f>[1]Export!F195</f>
        <v>0</v>
      </c>
      <c r="I195" s="1" t="e">
        <f>#REF!</f>
        <v>#REF!</v>
      </c>
      <c r="J195" s="1" t="e">
        <f>#REF!</f>
        <v>#REF!</v>
      </c>
      <c r="K195" s="2" t="e">
        <f>#REF!</f>
        <v>#REF!</v>
      </c>
      <c r="L195" s="2" t="e">
        <f>#REF!</f>
        <v>#REF!</v>
      </c>
    </row>
    <row r="196" spans="2:12" x14ac:dyDescent="0.25">
      <c r="B196">
        <f>[1]Export!A196</f>
        <v>0</v>
      </c>
      <c r="C196" t="e">
        <f>VLOOKUP(B196,'DADOS BANDEIRA'!A:E,2)</f>
        <v>#N/A</v>
      </c>
      <c r="D196" s="1">
        <f>[1]Export!B196</f>
        <v>0</v>
      </c>
      <c r="E196" s="1">
        <f>SUMIF('RELATÓRIO PLK'!A:A,'DADOS EM GERAL'!C196,'RELATÓRIO PLK'!B:B)</f>
        <v>0</v>
      </c>
      <c r="F196" s="1">
        <f t="shared" si="7"/>
        <v>0</v>
      </c>
      <c r="G196" s="2" t="e">
        <f t="shared" si="8"/>
        <v>#DIV/0!</v>
      </c>
      <c r="H196" s="1">
        <f>[1]Export!F196</f>
        <v>0</v>
      </c>
      <c r="I196" s="1" t="e">
        <f>#REF!</f>
        <v>#REF!</v>
      </c>
      <c r="J196" s="1" t="e">
        <f>#REF!</f>
        <v>#REF!</v>
      </c>
      <c r="K196" s="2" t="e">
        <f>#REF!</f>
        <v>#REF!</v>
      </c>
      <c r="L196" s="2" t="e">
        <f>#REF!</f>
        <v>#REF!</v>
      </c>
    </row>
    <row r="197" spans="2:12" x14ac:dyDescent="0.25">
      <c r="B197">
        <f>[1]Export!A197</f>
        <v>0</v>
      </c>
      <c r="C197" t="e">
        <f>VLOOKUP(B197,'DADOS BANDEIRA'!A:E,2)</f>
        <v>#N/A</v>
      </c>
      <c r="D197" s="1">
        <f>[1]Export!B197</f>
        <v>0</v>
      </c>
      <c r="E197" s="1">
        <f>SUMIF('RELATÓRIO PLK'!A:A,'DADOS EM GERAL'!C197,'RELATÓRIO PLK'!B:B)</f>
        <v>0</v>
      </c>
      <c r="F197" s="1">
        <f t="shared" si="7"/>
        <v>0</v>
      </c>
      <c r="G197" s="2" t="e">
        <f t="shared" si="8"/>
        <v>#DIV/0!</v>
      </c>
      <c r="H197" s="1">
        <f>[1]Export!F197</f>
        <v>0</v>
      </c>
      <c r="I197" s="1" t="e">
        <f>#REF!</f>
        <v>#REF!</v>
      </c>
      <c r="J197" s="1" t="e">
        <f>#REF!</f>
        <v>#REF!</v>
      </c>
      <c r="K197" s="2" t="e">
        <f>#REF!</f>
        <v>#REF!</v>
      </c>
      <c r="L197" s="2" t="e">
        <f>#REF!</f>
        <v>#REF!</v>
      </c>
    </row>
    <row r="198" spans="2:12" x14ac:dyDescent="0.25">
      <c r="B198">
        <f>[1]Export!A198</f>
        <v>0</v>
      </c>
      <c r="C198" t="e">
        <f>VLOOKUP(B198,'DADOS BANDEIRA'!A:E,2)</f>
        <v>#N/A</v>
      </c>
      <c r="D198" s="1">
        <f>[1]Export!B198</f>
        <v>0</v>
      </c>
      <c r="E198" s="1">
        <f>SUMIF('RELATÓRIO PLK'!A:A,'DADOS EM GERAL'!C198,'RELATÓRIO PLK'!B:B)</f>
        <v>0</v>
      </c>
      <c r="F198" s="1">
        <f t="shared" si="7"/>
        <v>0</v>
      </c>
      <c r="G198" s="2" t="e">
        <f t="shared" si="8"/>
        <v>#DIV/0!</v>
      </c>
      <c r="H198" s="1">
        <f>[1]Export!F198</f>
        <v>0</v>
      </c>
      <c r="I198" s="1" t="e">
        <f>#REF!</f>
        <v>#REF!</v>
      </c>
      <c r="J198" s="1" t="e">
        <f>#REF!</f>
        <v>#REF!</v>
      </c>
      <c r="K198" s="2" t="e">
        <f>#REF!</f>
        <v>#REF!</v>
      </c>
      <c r="L198" s="2" t="e">
        <f>#REF!</f>
        <v>#REF!</v>
      </c>
    </row>
    <row r="199" spans="2:12" x14ac:dyDescent="0.25">
      <c r="B199">
        <f>[1]Export!A199</f>
        <v>0</v>
      </c>
      <c r="C199" t="e">
        <f>VLOOKUP(B199,'DADOS BANDEIRA'!A:E,2)</f>
        <v>#N/A</v>
      </c>
      <c r="D199" s="1">
        <f>[1]Export!B199</f>
        <v>0</v>
      </c>
      <c r="E199" s="1">
        <f>SUMIF('RELATÓRIO PLK'!A:A,'DADOS EM GERAL'!C199,'RELATÓRIO PLK'!B:B)</f>
        <v>0</v>
      </c>
      <c r="F199" s="1">
        <f t="shared" si="7"/>
        <v>0</v>
      </c>
      <c r="G199" s="2" t="e">
        <f t="shared" si="8"/>
        <v>#DIV/0!</v>
      </c>
      <c r="H199" s="1">
        <f>[1]Export!F199</f>
        <v>0</v>
      </c>
      <c r="I199" s="1" t="e">
        <f>#REF!</f>
        <v>#REF!</v>
      </c>
      <c r="J199" s="1" t="e">
        <f>#REF!</f>
        <v>#REF!</v>
      </c>
      <c r="K199" s="2" t="e">
        <f>#REF!</f>
        <v>#REF!</v>
      </c>
      <c r="L199" s="2" t="e">
        <f>#REF!</f>
        <v>#REF!</v>
      </c>
    </row>
    <row r="200" spans="2:12" x14ac:dyDescent="0.25">
      <c r="B200">
        <f>[1]Export!A200</f>
        <v>0</v>
      </c>
      <c r="C200" t="e">
        <f>VLOOKUP(B200,'DADOS BANDEIRA'!A:E,2)</f>
        <v>#N/A</v>
      </c>
      <c r="D200" s="1">
        <f>[1]Export!B200</f>
        <v>0</v>
      </c>
      <c r="E200" s="1">
        <f>SUMIF('RELATÓRIO PLK'!A:A,'DADOS EM GERAL'!C200,'RELATÓRIO PLK'!B:B)</f>
        <v>0</v>
      </c>
      <c r="F200" s="1">
        <f t="shared" si="7"/>
        <v>0</v>
      </c>
      <c r="G200" s="2" t="e">
        <f t="shared" si="8"/>
        <v>#DIV/0!</v>
      </c>
      <c r="H200" s="1">
        <f>[1]Export!F200</f>
        <v>0</v>
      </c>
      <c r="I200" s="1" t="e">
        <f>#REF!</f>
        <v>#REF!</v>
      </c>
      <c r="J200" s="1" t="e">
        <f>#REF!</f>
        <v>#REF!</v>
      </c>
      <c r="K200" s="2" t="e">
        <f>#REF!</f>
        <v>#REF!</v>
      </c>
      <c r="L200" s="2" t="e">
        <f>#REF!</f>
        <v>#REF!</v>
      </c>
    </row>
    <row r="201" spans="2:12" x14ac:dyDescent="0.25">
      <c r="B201">
        <f>[1]Export!A201</f>
        <v>0</v>
      </c>
      <c r="C201" t="e">
        <f>VLOOKUP(B201,'DADOS BANDEIRA'!A:E,2)</f>
        <v>#N/A</v>
      </c>
      <c r="D201" s="1">
        <f>[1]Export!B201</f>
        <v>0</v>
      </c>
      <c r="E201" s="1">
        <f>SUMIF('RELATÓRIO PLK'!A:A,'DADOS EM GERAL'!C201,'RELATÓRIO PLK'!B:B)</f>
        <v>0</v>
      </c>
      <c r="F201" s="1">
        <f t="shared" si="7"/>
        <v>0</v>
      </c>
      <c r="G201" s="2" t="e">
        <f t="shared" si="8"/>
        <v>#DIV/0!</v>
      </c>
      <c r="H201" s="1">
        <f>[1]Export!F201</f>
        <v>0</v>
      </c>
      <c r="I201" s="1" t="e">
        <f>#REF!</f>
        <v>#REF!</v>
      </c>
      <c r="J201" s="1" t="e">
        <f>#REF!</f>
        <v>#REF!</v>
      </c>
      <c r="K201" s="2" t="e">
        <f>#REF!</f>
        <v>#REF!</v>
      </c>
      <c r="L201" s="2" t="e">
        <f>#REF!</f>
        <v>#REF!</v>
      </c>
    </row>
    <row r="202" spans="2:12" x14ac:dyDescent="0.25">
      <c r="B202">
        <f>[1]Export!A202</f>
        <v>0</v>
      </c>
      <c r="C202" t="e">
        <f>VLOOKUP(B202,'DADOS BANDEIRA'!A:E,2)</f>
        <v>#N/A</v>
      </c>
      <c r="D202" s="1">
        <f>[1]Export!B202</f>
        <v>0</v>
      </c>
      <c r="E202" s="1">
        <f>SUMIF('RELATÓRIO PLK'!A:A,'DADOS EM GERAL'!C202,'RELATÓRIO PLK'!B:B)</f>
        <v>0</v>
      </c>
      <c r="F202" s="1">
        <f t="shared" si="7"/>
        <v>0</v>
      </c>
      <c r="G202" s="2" t="e">
        <f t="shared" si="8"/>
        <v>#DIV/0!</v>
      </c>
      <c r="H202" s="1">
        <f>[1]Export!F202</f>
        <v>0</v>
      </c>
      <c r="I202" s="1" t="e">
        <f>#REF!</f>
        <v>#REF!</v>
      </c>
      <c r="J202" s="1" t="e">
        <f>#REF!</f>
        <v>#REF!</v>
      </c>
      <c r="K202" s="2" t="e">
        <f>#REF!</f>
        <v>#REF!</v>
      </c>
      <c r="L202" s="2" t="e">
        <f>#REF!</f>
        <v>#REF!</v>
      </c>
    </row>
    <row r="203" spans="2:12" x14ac:dyDescent="0.25">
      <c r="B203">
        <f>[1]Export!A203</f>
        <v>0</v>
      </c>
      <c r="C203" t="e">
        <f>VLOOKUP(B203,'DADOS BANDEIRA'!A:E,2)</f>
        <v>#N/A</v>
      </c>
      <c r="D203" s="1">
        <f>[1]Export!B203</f>
        <v>0</v>
      </c>
      <c r="E203" s="1">
        <f>SUMIF('RELATÓRIO PLK'!A:A,'DADOS EM GERAL'!C203,'RELATÓRIO PLK'!B:B)</f>
        <v>0</v>
      </c>
      <c r="F203" s="1">
        <f t="shared" si="7"/>
        <v>0</v>
      </c>
      <c r="G203" s="2" t="e">
        <f t="shared" si="8"/>
        <v>#DIV/0!</v>
      </c>
      <c r="H203" s="1">
        <f>[1]Export!F203</f>
        <v>0</v>
      </c>
      <c r="I203" s="1" t="e">
        <f>#REF!</f>
        <v>#REF!</v>
      </c>
      <c r="J203" s="1" t="e">
        <f>#REF!</f>
        <v>#REF!</v>
      </c>
      <c r="K203" s="2" t="e">
        <f>#REF!</f>
        <v>#REF!</v>
      </c>
      <c r="L203" s="2" t="e">
        <f>#REF!</f>
        <v>#REF!</v>
      </c>
    </row>
    <row r="204" spans="2:12" x14ac:dyDescent="0.25">
      <c r="B204">
        <f>[1]Export!A204</f>
        <v>0</v>
      </c>
      <c r="C204" t="e">
        <f>VLOOKUP(B204,'DADOS BANDEIRA'!A:E,2)</f>
        <v>#N/A</v>
      </c>
      <c r="D204" s="1">
        <f>[1]Export!B204</f>
        <v>0</v>
      </c>
      <c r="E204" s="1">
        <f>SUMIF('RELATÓRIO PLK'!A:A,'DADOS EM GERAL'!C204,'RELATÓRIO PLK'!B:B)</f>
        <v>0</v>
      </c>
      <c r="F204" s="1">
        <f t="shared" si="7"/>
        <v>0</v>
      </c>
      <c r="G204" s="2" t="e">
        <f t="shared" si="8"/>
        <v>#DIV/0!</v>
      </c>
      <c r="H204" s="1">
        <f>[1]Export!F204</f>
        <v>0</v>
      </c>
      <c r="I204" s="1" t="e">
        <f>#REF!</f>
        <v>#REF!</v>
      </c>
      <c r="J204" s="1" t="e">
        <f>#REF!</f>
        <v>#REF!</v>
      </c>
      <c r="K204" s="2" t="e">
        <f>#REF!</f>
        <v>#REF!</v>
      </c>
      <c r="L204" s="2" t="e">
        <f>#REF!</f>
        <v>#REF!</v>
      </c>
    </row>
    <row r="205" spans="2:12" x14ac:dyDescent="0.25">
      <c r="B205">
        <f>[1]Export!A205</f>
        <v>0</v>
      </c>
      <c r="C205" t="e">
        <f>VLOOKUP(B205,'DADOS BANDEIRA'!A:E,2)</f>
        <v>#N/A</v>
      </c>
      <c r="D205" s="1">
        <f>[1]Export!B205</f>
        <v>0</v>
      </c>
      <c r="E205" s="1">
        <f>SUMIF('RELATÓRIO PLK'!A:A,'DADOS EM GERAL'!C205,'RELATÓRIO PLK'!B:B)</f>
        <v>0</v>
      </c>
      <c r="F205" s="1">
        <f t="shared" si="7"/>
        <v>0</v>
      </c>
      <c r="G205" s="2" t="e">
        <f t="shared" si="8"/>
        <v>#DIV/0!</v>
      </c>
      <c r="H205" s="1">
        <f>[1]Export!F205</f>
        <v>0</v>
      </c>
      <c r="I205" s="1" t="e">
        <f>#REF!</f>
        <v>#REF!</v>
      </c>
      <c r="J205" s="1" t="e">
        <f>#REF!</f>
        <v>#REF!</v>
      </c>
      <c r="K205" s="2" t="e">
        <f>#REF!</f>
        <v>#REF!</v>
      </c>
      <c r="L205" s="2" t="e">
        <f>#REF!</f>
        <v>#REF!</v>
      </c>
    </row>
    <row r="206" spans="2:12" x14ac:dyDescent="0.25">
      <c r="B206">
        <f>[1]Export!A206</f>
        <v>0</v>
      </c>
      <c r="C206" t="e">
        <f>VLOOKUP(B206,'DADOS BANDEIRA'!A:E,2)</f>
        <v>#N/A</v>
      </c>
      <c r="D206" s="1">
        <f>[1]Export!B206</f>
        <v>0</v>
      </c>
      <c r="E206" s="1">
        <f>SUMIF('RELATÓRIO PLK'!A:A,'DADOS EM GERAL'!C206,'RELATÓRIO PLK'!B:B)</f>
        <v>0</v>
      </c>
      <c r="F206" s="1">
        <f t="shared" si="7"/>
        <v>0</v>
      </c>
      <c r="G206" s="2" t="e">
        <f t="shared" si="8"/>
        <v>#DIV/0!</v>
      </c>
      <c r="H206" s="1">
        <f>[1]Export!F206</f>
        <v>0</v>
      </c>
      <c r="I206" s="1" t="e">
        <f>#REF!</f>
        <v>#REF!</v>
      </c>
      <c r="J206" s="1" t="e">
        <f>#REF!</f>
        <v>#REF!</v>
      </c>
      <c r="K206" s="2" t="e">
        <f>#REF!</f>
        <v>#REF!</v>
      </c>
      <c r="L206" s="2" t="e">
        <f>#REF!</f>
        <v>#REF!</v>
      </c>
    </row>
    <row r="207" spans="2:12" x14ac:dyDescent="0.25">
      <c r="B207">
        <f>[1]Export!A207</f>
        <v>0</v>
      </c>
      <c r="C207" t="e">
        <f>VLOOKUP(B207,'DADOS BANDEIRA'!A:E,2)</f>
        <v>#N/A</v>
      </c>
      <c r="D207" s="1">
        <f>[1]Export!B207</f>
        <v>0</v>
      </c>
      <c r="E207" s="1">
        <f>SUMIF('RELATÓRIO PLK'!A:A,'DADOS EM GERAL'!C207,'RELATÓRIO PLK'!B:B)</f>
        <v>0</v>
      </c>
      <c r="F207" s="1">
        <f t="shared" si="7"/>
        <v>0</v>
      </c>
      <c r="G207" s="2" t="e">
        <f t="shared" si="8"/>
        <v>#DIV/0!</v>
      </c>
      <c r="H207" s="1">
        <f>[1]Export!F207</f>
        <v>0</v>
      </c>
      <c r="I207" s="1" t="e">
        <f>#REF!</f>
        <v>#REF!</v>
      </c>
      <c r="J207" s="1" t="e">
        <f>#REF!</f>
        <v>#REF!</v>
      </c>
      <c r="K207" s="2" t="e">
        <f>#REF!</f>
        <v>#REF!</v>
      </c>
      <c r="L207" s="2" t="e">
        <f>#REF!</f>
        <v>#REF!</v>
      </c>
    </row>
    <row r="208" spans="2:12" x14ac:dyDescent="0.25">
      <c r="B208">
        <f>[1]Export!A208</f>
        <v>0</v>
      </c>
      <c r="C208" t="e">
        <f>VLOOKUP(B208,'DADOS BANDEIRA'!A:E,2)</f>
        <v>#N/A</v>
      </c>
      <c r="D208" s="1">
        <f>[1]Export!B208</f>
        <v>0</v>
      </c>
      <c r="E208" s="1">
        <f>SUMIF('RELATÓRIO PLK'!A:A,'DADOS EM GERAL'!C208,'RELATÓRIO PLK'!B:B)</f>
        <v>0</v>
      </c>
      <c r="F208" s="1">
        <f t="shared" si="7"/>
        <v>0</v>
      </c>
      <c r="G208" s="2" t="e">
        <f t="shared" si="8"/>
        <v>#DIV/0!</v>
      </c>
      <c r="H208" s="1">
        <f>[1]Export!F208</f>
        <v>0</v>
      </c>
      <c r="I208" s="1" t="e">
        <f>#REF!</f>
        <v>#REF!</v>
      </c>
      <c r="J208" s="1" t="e">
        <f>#REF!</f>
        <v>#REF!</v>
      </c>
      <c r="K208" s="2" t="e">
        <f>#REF!</f>
        <v>#REF!</v>
      </c>
      <c r="L208" s="2" t="e">
        <f>#REF!</f>
        <v>#REF!</v>
      </c>
    </row>
    <row r="209" spans="2:12" x14ac:dyDescent="0.25">
      <c r="B209">
        <f>[1]Export!A209</f>
        <v>0</v>
      </c>
      <c r="C209" t="e">
        <f>VLOOKUP(B209,'DADOS BANDEIRA'!A:E,2)</f>
        <v>#N/A</v>
      </c>
      <c r="D209" s="1">
        <f>[1]Export!B209</f>
        <v>0</v>
      </c>
      <c r="E209" s="1">
        <f>SUMIF('RELATÓRIO PLK'!A:A,'DADOS EM GERAL'!C209,'RELATÓRIO PLK'!B:B)</f>
        <v>0</v>
      </c>
      <c r="F209" s="1">
        <f t="shared" si="7"/>
        <v>0</v>
      </c>
      <c r="G209" s="2" t="e">
        <f t="shared" si="8"/>
        <v>#DIV/0!</v>
      </c>
      <c r="H209" s="1">
        <f>[1]Export!F209</f>
        <v>0</v>
      </c>
      <c r="I209" s="1" t="e">
        <f>#REF!</f>
        <v>#REF!</v>
      </c>
      <c r="J209" s="1" t="e">
        <f>#REF!</f>
        <v>#REF!</v>
      </c>
      <c r="K209" s="2" t="e">
        <f>#REF!</f>
        <v>#REF!</v>
      </c>
      <c r="L209" s="2" t="e">
        <f>#REF!</f>
        <v>#REF!</v>
      </c>
    </row>
    <row r="210" spans="2:12" x14ac:dyDescent="0.25">
      <c r="B210">
        <f>[1]Export!A210</f>
        <v>0</v>
      </c>
      <c r="C210" t="e">
        <f>VLOOKUP(B210,'DADOS BANDEIRA'!A:E,2)</f>
        <v>#N/A</v>
      </c>
      <c r="D210" s="1">
        <f>[1]Export!B210</f>
        <v>0</v>
      </c>
      <c r="E210" s="1">
        <f>SUMIF('RELATÓRIO PLK'!A:A,'DADOS EM GERAL'!C210,'RELATÓRIO PLK'!B:B)</f>
        <v>0</v>
      </c>
      <c r="F210" s="1">
        <f t="shared" si="7"/>
        <v>0</v>
      </c>
      <c r="G210" s="2" t="e">
        <f t="shared" si="8"/>
        <v>#DIV/0!</v>
      </c>
      <c r="H210" s="1">
        <f>[1]Export!F210</f>
        <v>0</v>
      </c>
      <c r="I210" s="1" t="e">
        <f>#REF!</f>
        <v>#REF!</v>
      </c>
      <c r="J210" s="1" t="e">
        <f>#REF!</f>
        <v>#REF!</v>
      </c>
      <c r="K210" s="2" t="e">
        <f>#REF!</f>
        <v>#REF!</v>
      </c>
      <c r="L210" s="2" t="e">
        <f>#REF!</f>
        <v>#REF!</v>
      </c>
    </row>
    <row r="211" spans="2:12" x14ac:dyDescent="0.25">
      <c r="B211">
        <f>[1]Export!A211</f>
        <v>0</v>
      </c>
      <c r="C211" t="e">
        <f>VLOOKUP(B211,'DADOS BANDEIRA'!A:E,2)</f>
        <v>#N/A</v>
      </c>
      <c r="D211" s="1">
        <f>[1]Export!B211</f>
        <v>0</v>
      </c>
      <c r="E211" s="1">
        <f>SUMIF('RELATÓRIO PLK'!A:A,'DADOS EM GERAL'!C211,'RELATÓRIO PLK'!B:B)</f>
        <v>0</v>
      </c>
      <c r="F211" s="1">
        <f t="shared" si="7"/>
        <v>0</v>
      </c>
      <c r="G211" s="2" t="e">
        <f t="shared" si="8"/>
        <v>#DIV/0!</v>
      </c>
      <c r="H211" s="1">
        <f>[1]Export!F211</f>
        <v>0</v>
      </c>
      <c r="I211" s="1" t="e">
        <f>#REF!</f>
        <v>#REF!</v>
      </c>
      <c r="J211" s="1" t="e">
        <f>#REF!</f>
        <v>#REF!</v>
      </c>
      <c r="K211" s="2" t="e">
        <f>#REF!</f>
        <v>#REF!</v>
      </c>
      <c r="L211" s="2" t="e">
        <f>#REF!</f>
        <v>#REF!</v>
      </c>
    </row>
    <row r="212" spans="2:12" x14ac:dyDescent="0.25">
      <c r="B212">
        <f>[1]Export!A212</f>
        <v>0</v>
      </c>
      <c r="C212" t="e">
        <f>VLOOKUP(B212,'DADOS BANDEIRA'!A:E,2)</f>
        <v>#N/A</v>
      </c>
      <c r="D212" s="1">
        <f>[1]Export!B212</f>
        <v>0</v>
      </c>
      <c r="E212" s="1">
        <f>SUMIF('RELATÓRIO PLK'!A:A,'DADOS EM GERAL'!C212,'RELATÓRIO PLK'!B:B)</f>
        <v>0</v>
      </c>
      <c r="F212" s="1">
        <f t="shared" si="7"/>
        <v>0</v>
      </c>
      <c r="G212" s="2" t="e">
        <f t="shared" si="8"/>
        <v>#DIV/0!</v>
      </c>
      <c r="H212" s="1">
        <f>[1]Export!F212</f>
        <v>0</v>
      </c>
      <c r="I212" s="1" t="e">
        <f>#REF!</f>
        <v>#REF!</v>
      </c>
      <c r="J212" s="1" t="e">
        <f>#REF!</f>
        <v>#REF!</v>
      </c>
      <c r="K212" s="2" t="e">
        <f>#REF!</f>
        <v>#REF!</v>
      </c>
      <c r="L212" s="2" t="e">
        <f>#REF!</f>
        <v>#REF!</v>
      </c>
    </row>
    <row r="213" spans="2:12" x14ac:dyDescent="0.25">
      <c r="B213">
        <f>[1]Export!A213</f>
        <v>0</v>
      </c>
      <c r="C213" t="e">
        <f>VLOOKUP(B213,'DADOS BANDEIRA'!A:E,2)</f>
        <v>#N/A</v>
      </c>
      <c r="D213" s="1">
        <f>[1]Export!B213</f>
        <v>0</v>
      </c>
      <c r="E213" s="1">
        <f>SUMIF('RELATÓRIO PLK'!A:A,'DADOS EM GERAL'!C213,'RELATÓRIO PLK'!B:B)</f>
        <v>0</v>
      </c>
      <c r="F213" s="1">
        <f t="shared" si="7"/>
        <v>0</v>
      </c>
      <c r="G213" s="2" t="e">
        <f t="shared" si="8"/>
        <v>#DIV/0!</v>
      </c>
      <c r="H213" s="1">
        <f>[1]Export!F213</f>
        <v>0</v>
      </c>
      <c r="I213" s="1" t="e">
        <f>#REF!</f>
        <v>#REF!</v>
      </c>
      <c r="J213" s="1" t="e">
        <f>#REF!</f>
        <v>#REF!</v>
      </c>
      <c r="K213" s="2" t="e">
        <f>#REF!</f>
        <v>#REF!</v>
      </c>
      <c r="L213" s="2" t="e">
        <f>#REF!</f>
        <v>#REF!</v>
      </c>
    </row>
    <row r="214" spans="2:12" x14ac:dyDescent="0.25">
      <c r="B214">
        <f>[1]Export!A214</f>
        <v>0</v>
      </c>
      <c r="C214" t="e">
        <f>VLOOKUP(B214,'DADOS BANDEIRA'!A:E,2)</f>
        <v>#N/A</v>
      </c>
      <c r="D214" s="1">
        <f>[1]Export!B214</f>
        <v>0</v>
      </c>
      <c r="E214" s="1">
        <f>SUMIF('RELATÓRIO PLK'!A:A,'DADOS EM GERAL'!C214,'RELATÓRIO PLK'!B:B)</f>
        <v>0</v>
      </c>
      <c r="F214" s="1">
        <f t="shared" si="7"/>
        <v>0</v>
      </c>
      <c r="G214" s="2" t="e">
        <f t="shared" si="8"/>
        <v>#DIV/0!</v>
      </c>
      <c r="H214" s="1">
        <f>[1]Export!F214</f>
        <v>0</v>
      </c>
      <c r="I214" s="1" t="e">
        <f>#REF!</f>
        <v>#REF!</v>
      </c>
      <c r="J214" s="1" t="e">
        <f>#REF!</f>
        <v>#REF!</v>
      </c>
      <c r="K214" s="2" t="e">
        <f>#REF!</f>
        <v>#REF!</v>
      </c>
      <c r="L214" s="2" t="e">
        <f>#REF!</f>
        <v>#REF!</v>
      </c>
    </row>
    <row r="215" spans="2:12" x14ac:dyDescent="0.25">
      <c r="B215">
        <f>[1]Export!A215</f>
        <v>0</v>
      </c>
      <c r="C215" t="e">
        <f>VLOOKUP(B215,'DADOS BANDEIRA'!A:E,2)</f>
        <v>#N/A</v>
      </c>
      <c r="D215" s="1">
        <f>[1]Export!B215</f>
        <v>0</v>
      </c>
      <c r="E215" s="1">
        <f>SUMIF('RELATÓRIO PLK'!A:A,'DADOS EM GERAL'!C215,'RELATÓRIO PLK'!B:B)</f>
        <v>0</v>
      </c>
      <c r="F215" s="1">
        <f t="shared" si="7"/>
        <v>0</v>
      </c>
      <c r="G215" s="2" t="e">
        <f t="shared" si="8"/>
        <v>#DIV/0!</v>
      </c>
      <c r="H215" s="1">
        <f>[1]Export!F215</f>
        <v>0</v>
      </c>
      <c r="I215" s="1" t="e">
        <f>#REF!</f>
        <v>#REF!</v>
      </c>
      <c r="J215" s="1" t="e">
        <f>#REF!</f>
        <v>#REF!</v>
      </c>
      <c r="K215" s="2" t="e">
        <f>#REF!</f>
        <v>#REF!</v>
      </c>
      <c r="L215" s="2" t="e">
        <f>#REF!</f>
        <v>#REF!</v>
      </c>
    </row>
    <row r="216" spans="2:12" x14ac:dyDescent="0.25">
      <c r="B216">
        <f>[1]Export!A216</f>
        <v>0</v>
      </c>
      <c r="C216" t="e">
        <f>VLOOKUP(B216,'DADOS BANDEIRA'!A:E,2)</f>
        <v>#N/A</v>
      </c>
      <c r="D216" s="1">
        <f>[1]Export!B216</f>
        <v>0</v>
      </c>
      <c r="E216" s="1">
        <f>SUMIF('RELATÓRIO PLK'!A:A,'DADOS EM GERAL'!C216,'RELATÓRIO PLK'!B:B)</f>
        <v>0</v>
      </c>
      <c r="F216" s="1">
        <f t="shared" si="7"/>
        <v>0</v>
      </c>
      <c r="G216" s="2" t="e">
        <f t="shared" si="8"/>
        <v>#DIV/0!</v>
      </c>
      <c r="H216" s="1">
        <f>[1]Export!F216</f>
        <v>0</v>
      </c>
      <c r="I216" s="1" t="e">
        <f>#REF!</f>
        <v>#REF!</v>
      </c>
      <c r="J216" s="1" t="e">
        <f>#REF!</f>
        <v>#REF!</v>
      </c>
      <c r="K216" s="2" t="e">
        <f>#REF!</f>
        <v>#REF!</v>
      </c>
      <c r="L216" s="2" t="e">
        <f>#REF!</f>
        <v>#REF!</v>
      </c>
    </row>
    <row r="217" spans="2:12" x14ac:dyDescent="0.25">
      <c r="B217">
        <f>[1]Export!A217</f>
        <v>0</v>
      </c>
      <c r="C217" t="e">
        <f>VLOOKUP(B217,'DADOS BANDEIRA'!A:E,2)</f>
        <v>#N/A</v>
      </c>
      <c r="D217" s="1">
        <f>[1]Export!B217</f>
        <v>0</v>
      </c>
      <c r="E217" s="1">
        <f>SUMIF('RELATÓRIO PLK'!A:A,'DADOS EM GERAL'!C217,'RELATÓRIO PLK'!B:B)</f>
        <v>0</v>
      </c>
      <c r="F217" s="1">
        <f t="shared" si="7"/>
        <v>0</v>
      </c>
      <c r="G217" s="2" t="e">
        <f t="shared" si="8"/>
        <v>#DIV/0!</v>
      </c>
      <c r="H217" s="1">
        <f>[1]Export!F217</f>
        <v>0</v>
      </c>
      <c r="I217" s="1" t="e">
        <f>#REF!</f>
        <v>#REF!</v>
      </c>
      <c r="J217" s="1" t="e">
        <f>#REF!</f>
        <v>#REF!</v>
      </c>
      <c r="K217" s="2" t="e">
        <f>#REF!</f>
        <v>#REF!</v>
      </c>
      <c r="L217" s="2" t="e">
        <f>#REF!</f>
        <v>#REF!</v>
      </c>
    </row>
    <row r="218" spans="2:12" x14ac:dyDescent="0.25">
      <c r="B218">
        <f>[1]Export!A218</f>
        <v>0</v>
      </c>
      <c r="C218" t="e">
        <f>VLOOKUP(B218,'DADOS BANDEIRA'!A:E,2)</f>
        <v>#N/A</v>
      </c>
      <c r="D218" s="1">
        <f>[1]Export!B218</f>
        <v>0</v>
      </c>
      <c r="E218" s="1">
        <f>SUMIF('RELATÓRIO PLK'!A:A,'DADOS EM GERAL'!C218,'RELATÓRIO PLK'!B:B)</f>
        <v>0</v>
      </c>
      <c r="F218" s="1">
        <f t="shared" si="7"/>
        <v>0</v>
      </c>
      <c r="G218" s="2" t="e">
        <f t="shared" si="8"/>
        <v>#DIV/0!</v>
      </c>
      <c r="H218" s="1">
        <f>[1]Export!F218</f>
        <v>0</v>
      </c>
      <c r="I218" s="1" t="e">
        <f>#REF!</f>
        <v>#REF!</v>
      </c>
      <c r="J218" s="1" t="e">
        <f>#REF!</f>
        <v>#REF!</v>
      </c>
      <c r="K218" s="2" t="e">
        <f>#REF!</f>
        <v>#REF!</v>
      </c>
      <c r="L218" s="2" t="e">
        <f>#REF!</f>
        <v>#REF!</v>
      </c>
    </row>
    <row r="219" spans="2:12" x14ac:dyDescent="0.25">
      <c r="B219">
        <f>[1]Export!A219</f>
        <v>0</v>
      </c>
      <c r="C219" t="e">
        <f>VLOOKUP(B219,'DADOS BANDEIRA'!A:E,2)</f>
        <v>#N/A</v>
      </c>
      <c r="D219" s="1">
        <f>[1]Export!B219</f>
        <v>0</v>
      </c>
      <c r="E219" s="1">
        <f>SUMIF('RELATÓRIO PLK'!A:A,'DADOS EM GERAL'!C219,'RELATÓRIO PLK'!B:B)</f>
        <v>0</v>
      </c>
      <c r="F219" s="1">
        <f t="shared" si="7"/>
        <v>0</v>
      </c>
      <c r="G219" s="2" t="e">
        <f t="shared" si="8"/>
        <v>#DIV/0!</v>
      </c>
      <c r="H219" s="1">
        <f>[1]Export!F219</f>
        <v>0</v>
      </c>
      <c r="I219" s="1" t="e">
        <f>#REF!</f>
        <v>#REF!</v>
      </c>
      <c r="J219" s="1" t="e">
        <f>#REF!</f>
        <v>#REF!</v>
      </c>
      <c r="K219" s="2" t="e">
        <f>#REF!</f>
        <v>#REF!</v>
      </c>
      <c r="L219" s="2" t="e">
        <f>#REF!</f>
        <v>#REF!</v>
      </c>
    </row>
    <row r="220" spans="2:12" x14ac:dyDescent="0.25">
      <c r="B220">
        <f>[1]Export!A220</f>
        <v>0</v>
      </c>
      <c r="C220" t="e">
        <f>VLOOKUP(B220,'DADOS BANDEIRA'!A:E,2)</f>
        <v>#N/A</v>
      </c>
      <c r="D220" s="1">
        <f>[1]Export!B220</f>
        <v>0</v>
      </c>
      <c r="E220" s="1">
        <f>SUMIF('RELATÓRIO PLK'!A:A,'DADOS EM GERAL'!C220,'RELATÓRIO PLK'!B:B)</f>
        <v>0</v>
      </c>
      <c r="F220" s="1">
        <f t="shared" si="7"/>
        <v>0</v>
      </c>
      <c r="G220" s="2" t="e">
        <f t="shared" si="8"/>
        <v>#DIV/0!</v>
      </c>
      <c r="H220" s="1">
        <f>[1]Export!F220</f>
        <v>0</v>
      </c>
      <c r="I220" s="1" t="e">
        <f>#REF!</f>
        <v>#REF!</v>
      </c>
      <c r="J220" s="1" t="e">
        <f>#REF!</f>
        <v>#REF!</v>
      </c>
      <c r="K220" s="2" t="e">
        <f>#REF!</f>
        <v>#REF!</v>
      </c>
      <c r="L220" s="2" t="e">
        <f>#REF!</f>
        <v>#REF!</v>
      </c>
    </row>
    <row r="221" spans="2:12" x14ac:dyDescent="0.25">
      <c r="B221">
        <f>[1]Export!A221</f>
        <v>0</v>
      </c>
      <c r="C221" t="e">
        <f>VLOOKUP(B221,'DADOS BANDEIRA'!A:E,2)</f>
        <v>#N/A</v>
      </c>
      <c r="D221" s="1">
        <f>[1]Export!B221</f>
        <v>0</v>
      </c>
      <c r="E221" s="1">
        <f>SUMIF('RELATÓRIO PLK'!A:A,'DADOS EM GERAL'!C221,'RELATÓRIO PLK'!B:B)</f>
        <v>0</v>
      </c>
      <c r="F221" s="1">
        <f t="shared" si="7"/>
        <v>0</v>
      </c>
      <c r="G221" s="2" t="e">
        <f t="shared" si="8"/>
        <v>#DIV/0!</v>
      </c>
      <c r="H221" s="1">
        <f>[1]Export!F221</f>
        <v>0</v>
      </c>
      <c r="I221" s="1" t="e">
        <f>#REF!</f>
        <v>#REF!</v>
      </c>
      <c r="J221" s="1" t="e">
        <f>#REF!</f>
        <v>#REF!</v>
      </c>
      <c r="K221" s="2" t="e">
        <f>#REF!</f>
        <v>#REF!</v>
      </c>
      <c r="L221" s="2" t="e">
        <f>#REF!</f>
        <v>#REF!</v>
      </c>
    </row>
    <row r="222" spans="2:12" x14ac:dyDescent="0.25">
      <c r="B222">
        <f>[1]Export!A222</f>
        <v>0</v>
      </c>
      <c r="C222" t="e">
        <f>VLOOKUP(B222,'DADOS BANDEIRA'!A:E,2)</f>
        <v>#N/A</v>
      </c>
      <c r="D222" s="1">
        <f>[1]Export!B222</f>
        <v>0</v>
      </c>
      <c r="E222" s="1">
        <f>SUMIF('RELATÓRIO PLK'!A:A,'DADOS EM GERAL'!C222,'RELATÓRIO PLK'!B:B)</f>
        <v>0</v>
      </c>
      <c r="F222" s="1">
        <f t="shared" si="7"/>
        <v>0</v>
      </c>
      <c r="G222" s="2" t="e">
        <f t="shared" si="8"/>
        <v>#DIV/0!</v>
      </c>
      <c r="H222" s="1">
        <f>[1]Export!F222</f>
        <v>0</v>
      </c>
      <c r="I222" s="1" t="e">
        <f>#REF!</f>
        <v>#REF!</v>
      </c>
      <c r="J222" s="1" t="e">
        <f>#REF!</f>
        <v>#REF!</v>
      </c>
      <c r="K222" s="2" t="e">
        <f>#REF!</f>
        <v>#REF!</v>
      </c>
      <c r="L222" s="2" t="e">
        <f>#REF!</f>
        <v>#REF!</v>
      </c>
    </row>
    <row r="223" spans="2:12" x14ac:dyDescent="0.25">
      <c r="B223">
        <f>[1]Export!A223</f>
        <v>0</v>
      </c>
      <c r="C223" t="e">
        <f>VLOOKUP(B223,'DADOS BANDEIRA'!A:E,2)</f>
        <v>#N/A</v>
      </c>
      <c r="D223" s="1">
        <f>[1]Export!B223</f>
        <v>0</v>
      </c>
      <c r="E223" s="1">
        <f>SUMIF('RELATÓRIO PLK'!A:A,'DADOS EM GERAL'!C223,'RELATÓRIO PLK'!B:B)</f>
        <v>0</v>
      </c>
      <c r="F223" s="1">
        <f t="shared" si="7"/>
        <v>0</v>
      </c>
      <c r="G223" s="2" t="e">
        <f t="shared" si="8"/>
        <v>#DIV/0!</v>
      </c>
      <c r="H223" s="1">
        <f>[1]Export!F223</f>
        <v>0</v>
      </c>
      <c r="I223" s="1" t="e">
        <f>#REF!</f>
        <v>#REF!</v>
      </c>
      <c r="J223" s="1" t="e">
        <f>#REF!</f>
        <v>#REF!</v>
      </c>
      <c r="K223" s="2" t="e">
        <f>#REF!</f>
        <v>#REF!</v>
      </c>
      <c r="L223" s="2" t="e">
        <f>#REF!</f>
        <v>#REF!</v>
      </c>
    </row>
    <row r="224" spans="2:12" x14ac:dyDescent="0.25">
      <c r="B224">
        <f>[1]Export!A224</f>
        <v>0</v>
      </c>
      <c r="C224" t="e">
        <f>VLOOKUP(B224,'DADOS BANDEIRA'!A:E,2)</f>
        <v>#N/A</v>
      </c>
      <c r="D224" s="1">
        <f>[1]Export!B224</f>
        <v>0</v>
      </c>
      <c r="E224" s="1">
        <f>SUMIF('RELATÓRIO PLK'!A:A,'DADOS EM GERAL'!C224,'RELATÓRIO PLK'!B:B)</f>
        <v>0</v>
      </c>
      <c r="F224" s="1">
        <f t="shared" si="7"/>
        <v>0</v>
      </c>
      <c r="G224" s="2" t="e">
        <f t="shared" si="8"/>
        <v>#DIV/0!</v>
      </c>
      <c r="H224" s="1">
        <f>[1]Export!F224</f>
        <v>0</v>
      </c>
      <c r="I224" s="1" t="e">
        <f>#REF!</f>
        <v>#REF!</v>
      </c>
      <c r="J224" s="1" t="e">
        <f>#REF!</f>
        <v>#REF!</v>
      </c>
      <c r="K224" s="2" t="e">
        <f>#REF!</f>
        <v>#REF!</v>
      </c>
      <c r="L224" s="2" t="e">
        <f>#REF!</f>
        <v>#REF!</v>
      </c>
    </row>
    <row r="225" spans="2:12" x14ac:dyDescent="0.25">
      <c r="B225">
        <f>[1]Export!A225</f>
        <v>0</v>
      </c>
      <c r="C225" t="e">
        <f>VLOOKUP(B225,'DADOS BANDEIRA'!A:E,2)</f>
        <v>#N/A</v>
      </c>
      <c r="D225" s="1">
        <f>[1]Export!B225</f>
        <v>0</v>
      </c>
      <c r="E225" s="1">
        <f>SUMIF('RELATÓRIO PLK'!A:A,'DADOS EM GERAL'!C225,'RELATÓRIO PLK'!B:B)</f>
        <v>0</v>
      </c>
      <c r="F225" s="1">
        <f t="shared" si="7"/>
        <v>0</v>
      </c>
      <c r="G225" s="2" t="e">
        <f t="shared" si="8"/>
        <v>#DIV/0!</v>
      </c>
      <c r="H225" s="1">
        <f>[1]Export!F225</f>
        <v>0</v>
      </c>
      <c r="I225" s="1" t="e">
        <f>#REF!</f>
        <v>#REF!</v>
      </c>
      <c r="J225" s="1" t="e">
        <f>#REF!</f>
        <v>#REF!</v>
      </c>
      <c r="K225" s="2" t="e">
        <f>#REF!</f>
        <v>#REF!</v>
      </c>
      <c r="L225" s="2" t="e">
        <f>#REF!</f>
        <v>#REF!</v>
      </c>
    </row>
    <row r="226" spans="2:12" x14ac:dyDescent="0.25">
      <c r="B226">
        <f>[1]Export!A226</f>
        <v>0</v>
      </c>
      <c r="C226" t="e">
        <f>VLOOKUP(B226,'DADOS BANDEIRA'!A:E,2)</f>
        <v>#N/A</v>
      </c>
      <c r="D226" s="1">
        <f>[1]Export!B226</f>
        <v>0</v>
      </c>
      <c r="E226" s="1">
        <f>SUMIF('RELATÓRIO PLK'!A:A,'DADOS EM GERAL'!C226,'RELATÓRIO PLK'!B:B)</f>
        <v>0</v>
      </c>
      <c r="F226" s="1">
        <f t="shared" si="7"/>
        <v>0</v>
      </c>
      <c r="G226" s="2" t="e">
        <f t="shared" si="8"/>
        <v>#DIV/0!</v>
      </c>
      <c r="H226" s="1">
        <f>[1]Export!F226</f>
        <v>0</v>
      </c>
      <c r="I226" s="1" t="e">
        <f>#REF!</f>
        <v>#REF!</v>
      </c>
      <c r="J226" s="1" t="e">
        <f>#REF!</f>
        <v>#REF!</v>
      </c>
      <c r="K226" s="2" t="e">
        <f>#REF!</f>
        <v>#REF!</v>
      </c>
      <c r="L226" s="2" t="e">
        <f>#REF!</f>
        <v>#REF!</v>
      </c>
    </row>
    <row r="227" spans="2:12" x14ac:dyDescent="0.25">
      <c r="B227">
        <f>[1]Export!A227</f>
        <v>0</v>
      </c>
      <c r="C227" t="e">
        <f>VLOOKUP(B227,'DADOS BANDEIRA'!A:E,2)</f>
        <v>#N/A</v>
      </c>
      <c r="D227" s="1">
        <f>[1]Export!B227</f>
        <v>0</v>
      </c>
      <c r="E227" s="1">
        <f>SUMIF('RELATÓRIO PLK'!A:A,'DADOS EM GERAL'!C227,'RELATÓRIO PLK'!B:B)</f>
        <v>0</v>
      </c>
      <c r="F227" s="1">
        <f t="shared" si="7"/>
        <v>0</v>
      </c>
      <c r="G227" s="2" t="e">
        <f t="shared" si="8"/>
        <v>#DIV/0!</v>
      </c>
      <c r="H227" s="1">
        <f>[1]Export!F227</f>
        <v>0</v>
      </c>
      <c r="I227" s="1" t="e">
        <f>#REF!</f>
        <v>#REF!</v>
      </c>
      <c r="J227" s="1" t="e">
        <f>#REF!</f>
        <v>#REF!</v>
      </c>
      <c r="K227" s="2" t="e">
        <f>#REF!</f>
        <v>#REF!</v>
      </c>
      <c r="L227" s="2" t="e">
        <f>#REF!</f>
        <v>#REF!</v>
      </c>
    </row>
    <row r="228" spans="2:12" x14ac:dyDescent="0.25">
      <c r="B228">
        <f>[1]Export!A228</f>
        <v>0</v>
      </c>
      <c r="C228" t="e">
        <f>VLOOKUP(B228,'DADOS BANDEIRA'!A:E,2)</f>
        <v>#N/A</v>
      </c>
      <c r="D228" s="1">
        <f>[1]Export!B228</f>
        <v>0</v>
      </c>
      <c r="E228" s="1">
        <f>SUMIF('RELATÓRIO PLK'!A:A,'DADOS EM GERAL'!C228,'RELATÓRIO PLK'!B:B)</f>
        <v>0</v>
      </c>
      <c r="F228" s="1">
        <f t="shared" si="7"/>
        <v>0</v>
      </c>
      <c r="G228" s="2" t="e">
        <f t="shared" si="8"/>
        <v>#DIV/0!</v>
      </c>
      <c r="H228" s="1">
        <f>[1]Export!F228</f>
        <v>0</v>
      </c>
      <c r="I228" s="1" t="e">
        <f>#REF!</f>
        <v>#REF!</v>
      </c>
      <c r="J228" s="1" t="e">
        <f>#REF!</f>
        <v>#REF!</v>
      </c>
      <c r="K228" s="2" t="e">
        <f>#REF!</f>
        <v>#REF!</v>
      </c>
      <c r="L228" s="2" t="e">
        <f>#REF!</f>
        <v>#REF!</v>
      </c>
    </row>
    <row r="229" spans="2:12" x14ac:dyDescent="0.25">
      <c r="B229">
        <f>[1]Export!A229</f>
        <v>0</v>
      </c>
      <c r="C229" t="e">
        <f>VLOOKUP(B229,'DADOS BANDEIRA'!A:E,2)</f>
        <v>#N/A</v>
      </c>
      <c r="D229" s="1">
        <f>[1]Export!B229</f>
        <v>0</v>
      </c>
      <c r="E229" s="1">
        <f>SUMIF('RELATÓRIO PLK'!A:A,'DADOS EM GERAL'!C229,'RELATÓRIO PLK'!B:B)</f>
        <v>0</v>
      </c>
      <c r="F229" s="1">
        <f t="shared" si="7"/>
        <v>0</v>
      </c>
      <c r="G229" s="2" t="e">
        <f t="shared" si="8"/>
        <v>#DIV/0!</v>
      </c>
      <c r="H229" s="1">
        <f>[1]Export!F229</f>
        <v>0</v>
      </c>
      <c r="I229" s="1" t="e">
        <f>#REF!</f>
        <v>#REF!</v>
      </c>
      <c r="J229" s="1" t="e">
        <f>#REF!</f>
        <v>#REF!</v>
      </c>
      <c r="K229" s="2" t="e">
        <f>#REF!</f>
        <v>#REF!</v>
      </c>
      <c r="L229" s="2" t="e">
        <f>#REF!</f>
        <v>#REF!</v>
      </c>
    </row>
    <row r="230" spans="2:12" x14ac:dyDescent="0.25">
      <c r="B230">
        <f>[1]Export!A230</f>
        <v>0</v>
      </c>
      <c r="C230" t="e">
        <f>VLOOKUP(B230,'DADOS BANDEIRA'!A:E,2)</f>
        <v>#N/A</v>
      </c>
      <c r="D230" s="1">
        <f>[1]Export!B230</f>
        <v>0</v>
      </c>
      <c r="E230" s="1">
        <f>SUMIF('RELATÓRIO PLK'!A:A,'DADOS EM GERAL'!C230,'RELATÓRIO PLK'!B:B)</f>
        <v>0</v>
      </c>
      <c r="F230" s="1">
        <f t="shared" si="7"/>
        <v>0</v>
      </c>
      <c r="G230" s="2" t="e">
        <f t="shared" si="8"/>
        <v>#DIV/0!</v>
      </c>
      <c r="H230" s="1">
        <f>[1]Export!F230</f>
        <v>0</v>
      </c>
      <c r="I230" s="1" t="e">
        <f>#REF!</f>
        <v>#REF!</v>
      </c>
      <c r="J230" s="1" t="e">
        <f>#REF!</f>
        <v>#REF!</v>
      </c>
      <c r="K230" s="2" t="e">
        <f>#REF!</f>
        <v>#REF!</v>
      </c>
      <c r="L230" s="2" t="e">
        <f>#REF!</f>
        <v>#REF!</v>
      </c>
    </row>
    <row r="231" spans="2:12" x14ac:dyDescent="0.25">
      <c r="B231">
        <f>[1]Export!A231</f>
        <v>0</v>
      </c>
      <c r="C231" t="e">
        <f>VLOOKUP(B231,'DADOS BANDEIRA'!A:E,2)</f>
        <v>#N/A</v>
      </c>
      <c r="D231" s="1">
        <f>[1]Export!B231</f>
        <v>0</v>
      </c>
      <c r="E231" s="1">
        <f>SUMIF('RELATÓRIO PLK'!A:A,'DADOS EM GERAL'!C231,'RELATÓRIO PLK'!B:B)</f>
        <v>0</v>
      </c>
      <c r="F231" s="1">
        <f t="shared" si="7"/>
        <v>0</v>
      </c>
      <c r="G231" s="2" t="e">
        <f t="shared" si="8"/>
        <v>#DIV/0!</v>
      </c>
      <c r="H231" s="1">
        <f>[1]Export!F231</f>
        <v>0</v>
      </c>
      <c r="I231" s="1" t="e">
        <f>#REF!</f>
        <v>#REF!</v>
      </c>
      <c r="J231" s="1" t="e">
        <f>#REF!</f>
        <v>#REF!</v>
      </c>
      <c r="K231" s="2" t="e">
        <f>#REF!</f>
        <v>#REF!</v>
      </c>
      <c r="L231" s="2" t="e">
        <f>#REF!</f>
        <v>#REF!</v>
      </c>
    </row>
    <row r="232" spans="2:12" x14ac:dyDescent="0.25">
      <c r="B232">
        <f>[1]Export!A232</f>
        <v>0</v>
      </c>
      <c r="C232" t="e">
        <f>VLOOKUP(B232,'DADOS BANDEIRA'!A:E,2)</f>
        <v>#N/A</v>
      </c>
      <c r="D232" s="1">
        <f>[1]Export!B232</f>
        <v>0</v>
      </c>
      <c r="E232" s="1">
        <f>SUMIF('RELATÓRIO PLK'!A:A,'DADOS EM GERAL'!C232,'RELATÓRIO PLK'!B:B)</f>
        <v>0</v>
      </c>
      <c r="F232" s="1">
        <f t="shared" si="7"/>
        <v>0</v>
      </c>
      <c r="G232" s="2" t="e">
        <f t="shared" si="8"/>
        <v>#DIV/0!</v>
      </c>
      <c r="H232" s="1">
        <f>[1]Export!F232</f>
        <v>0</v>
      </c>
      <c r="I232" s="1" t="e">
        <f>#REF!</f>
        <v>#REF!</v>
      </c>
      <c r="J232" s="1" t="e">
        <f>#REF!</f>
        <v>#REF!</v>
      </c>
      <c r="K232" s="2" t="e">
        <f>#REF!</f>
        <v>#REF!</v>
      </c>
      <c r="L232" s="2" t="e">
        <f>#REF!</f>
        <v>#REF!</v>
      </c>
    </row>
    <row r="233" spans="2:12" x14ac:dyDescent="0.25">
      <c r="B233">
        <f>[1]Export!A233</f>
        <v>0</v>
      </c>
      <c r="C233" t="e">
        <f>VLOOKUP(B233,'DADOS BANDEIRA'!A:E,2)</f>
        <v>#N/A</v>
      </c>
      <c r="D233" s="1">
        <f>[1]Export!B233</f>
        <v>0</v>
      </c>
      <c r="E233" s="1">
        <f>SUMIF('RELATÓRIO PLK'!A:A,'DADOS EM GERAL'!C233,'RELATÓRIO PLK'!B:B)</f>
        <v>0</v>
      </c>
      <c r="F233" s="1">
        <f t="shared" si="7"/>
        <v>0</v>
      </c>
      <c r="G233" s="2" t="e">
        <f t="shared" si="8"/>
        <v>#DIV/0!</v>
      </c>
      <c r="H233" s="1">
        <f>[1]Export!F233</f>
        <v>0</v>
      </c>
      <c r="I233" s="1" t="e">
        <f>#REF!</f>
        <v>#REF!</v>
      </c>
      <c r="J233" s="1" t="e">
        <f>#REF!</f>
        <v>#REF!</v>
      </c>
      <c r="K233" s="2" t="e">
        <f>#REF!</f>
        <v>#REF!</v>
      </c>
      <c r="L233" s="2" t="e">
        <f>#REF!</f>
        <v>#REF!</v>
      </c>
    </row>
    <row r="234" spans="2:12" x14ac:dyDescent="0.25">
      <c r="B234">
        <f>[1]Export!A234</f>
        <v>0</v>
      </c>
      <c r="C234" t="e">
        <f>VLOOKUP(B234,'DADOS BANDEIRA'!A:E,2)</f>
        <v>#N/A</v>
      </c>
      <c r="D234" s="1">
        <f>[1]Export!B234</f>
        <v>0</v>
      </c>
      <c r="E234" s="1">
        <f>SUMIF('RELATÓRIO PLK'!A:A,'DADOS EM GERAL'!C234,'RELATÓRIO PLK'!B:B)</f>
        <v>0</v>
      </c>
      <c r="F234" s="1">
        <f t="shared" si="7"/>
        <v>0</v>
      </c>
      <c r="G234" s="2" t="e">
        <f t="shared" si="8"/>
        <v>#DIV/0!</v>
      </c>
      <c r="H234" s="1">
        <f>[1]Export!F234</f>
        <v>0</v>
      </c>
      <c r="I234" s="1" t="e">
        <f>#REF!</f>
        <v>#REF!</v>
      </c>
      <c r="J234" s="1" t="e">
        <f>#REF!</f>
        <v>#REF!</v>
      </c>
      <c r="K234" s="2" t="e">
        <f>#REF!</f>
        <v>#REF!</v>
      </c>
      <c r="L234" s="2" t="e">
        <f>#REF!</f>
        <v>#REF!</v>
      </c>
    </row>
    <row r="235" spans="2:12" x14ac:dyDescent="0.25">
      <c r="B235">
        <f>[1]Export!A235</f>
        <v>0</v>
      </c>
      <c r="C235" t="e">
        <f>VLOOKUP(B235,'DADOS BANDEIRA'!A:E,2)</f>
        <v>#N/A</v>
      </c>
      <c r="D235" s="1">
        <f>[1]Export!B235</f>
        <v>0</v>
      </c>
      <c r="E235" s="1">
        <f>SUMIF('RELATÓRIO PLK'!A:A,'DADOS EM GERAL'!C235,'RELATÓRIO PLK'!B:B)</f>
        <v>0</v>
      </c>
      <c r="F235" s="1">
        <f t="shared" si="7"/>
        <v>0</v>
      </c>
      <c r="G235" s="2" t="e">
        <f t="shared" si="8"/>
        <v>#DIV/0!</v>
      </c>
      <c r="H235" s="1">
        <f>[1]Export!F235</f>
        <v>0</v>
      </c>
      <c r="I235" s="1" t="e">
        <f>#REF!</f>
        <v>#REF!</v>
      </c>
      <c r="J235" s="1" t="e">
        <f>#REF!</f>
        <v>#REF!</v>
      </c>
      <c r="K235" s="2" t="e">
        <f>#REF!</f>
        <v>#REF!</v>
      </c>
      <c r="L235" s="2" t="e">
        <f>#REF!</f>
        <v>#REF!</v>
      </c>
    </row>
    <row r="236" spans="2:12" x14ac:dyDescent="0.25">
      <c r="B236">
        <f>[1]Export!A236</f>
        <v>0</v>
      </c>
      <c r="C236" t="e">
        <f>VLOOKUP(B236,'DADOS BANDEIRA'!A:E,2)</f>
        <v>#N/A</v>
      </c>
      <c r="D236" s="1">
        <f>[1]Export!B236</f>
        <v>0</v>
      </c>
      <c r="E236" s="1">
        <f>SUMIF('RELATÓRIO PLK'!A:A,'DADOS EM GERAL'!C236,'RELATÓRIO PLK'!B:B)</f>
        <v>0</v>
      </c>
      <c r="F236" s="1">
        <f t="shared" si="7"/>
        <v>0</v>
      </c>
      <c r="G236" s="2" t="e">
        <f t="shared" si="8"/>
        <v>#DIV/0!</v>
      </c>
      <c r="H236" s="1">
        <f>[1]Export!F236</f>
        <v>0</v>
      </c>
      <c r="I236" s="1" t="e">
        <f>#REF!</f>
        <v>#REF!</v>
      </c>
      <c r="J236" s="1" t="e">
        <f>#REF!</f>
        <v>#REF!</v>
      </c>
      <c r="K236" s="2" t="e">
        <f>#REF!</f>
        <v>#REF!</v>
      </c>
      <c r="L236" s="2" t="e">
        <f>#REF!</f>
        <v>#REF!</v>
      </c>
    </row>
    <row r="237" spans="2:12" x14ac:dyDescent="0.25">
      <c r="B237">
        <f>[1]Export!A237</f>
        <v>0</v>
      </c>
      <c r="C237" t="e">
        <f>VLOOKUP(B237,'DADOS BANDEIRA'!A:E,2)</f>
        <v>#N/A</v>
      </c>
      <c r="D237" s="1">
        <f>[1]Export!B237</f>
        <v>0</v>
      </c>
      <c r="E237" s="1">
        <f>SUMIF('RELATÓRIO PLK'!A:A,'DADOS EM GERAL'!C237,'RELATÓRIO PLK'!B:B)</f>
        <v>0</v>
      </c>
      <c r="F237" s="1">
        <f t="shared" si="7"/>
        <v>0</v>
      </c>
      <c r="G237" s="2" t="e">
        <f t="shared" si="8"/>
        <v>#DIV/0!</v>
      </c>
      <c r="H237" s="1">
        <f>[1]Export!F237</f>
        <v>0</v>
      </c>
      <c r="I237" s="1" t="e">
        <f>#REF!</f>
        <v>#REF!</v>
      </c>
      <c r="J237" s="1" t="e">
        <f>#REF!</f>
        <v>#REF!</v>
      </c>
      <c r="K237" s="2" t="e">
        <f>#REF!</f>
        <v>#REF!</v>
      </c>
      <c r="L237" s="2" t="e">
        <f>#REF!</f>
        <v>#REF!</v>
      </c>
    </row>
    <row r="238" spans="2:12" x14ac:dyDescent="0.25">
      <c r="B238">
        <f>[1]Export!A238</f>
        <v>0</v>
      </c>
      <c r="C238" t="e">
        <f>VLOOKUP(B238,'DADOS BANDEIRA'!A:E,2)</f>
        <v>#N/A</v>
      </c>
      <c r="D238" s="1">
        <f>[1]Export!B238</f>
        <v>0</v>
      </c>
      <c r="E238" s="1">
        <f>SUMIF('RELATÓRIO PLK'!A:A,'DADOS EM GERAL'!C238,'RELATÓRIO PLK'!B:B)</f>
        <v>0</v>
      </c>
      <c r="F238" s="1">
        <f t="shared" si="7"/>
        <v>0</v>
      </c>
      <c r="G238" s="2" t="e">
        <f t="shared" si="8"/>
        <v>#DIV/0!</v>
      </c>
      <c r="H238" s="1">
        <f>[1]Export!F238</f>
        <v>0</v>
      </c>
      <c r="I238" s="1" t="e">
        <f>#REF!</f>
        <v>#REF!</v>
      </c>
      <c r="J238" s="1" t="e">
        <f>#REF!</f>
        <v>#REF!</v>
      </c>
      <c r="K238" s="2" t="e">
        <f>#REF!</f>
        <v>#REF!</v>
      </c>
      <c r="L238" s="2" t="e">
        <f>#REF!</f>
        <v>#REF!</v>
      </c>
    </row>
    <row r="239" spans="2:12" x14ac:dyDescent="0.25">
      <c r="B239">
        <f>[1]Export!A239</f>
        <v>0</v>
      </c>
      <c r="C239" t="e">
        <f>VLOOKUP(B239,'DADOS BANDEIRA'!A:E,2)</f>
        <v>#N/A</v>
      </c>
      <c r="D239" s="1">
        <f>[1]Export!B239</f>
        <v>0</v>
      </c>
      <c r="E239" s="1">
        <f>SUMIF('RELATÓRIO PLK'!A:A,'DADOS EM GERAL'!C239,'RELATÓRIO PLK'!B:B)</f>
        <v>0</v>
      </c>
      <c r="F239" s="1">
        <f t="shared" si="7"/>
        <v>0</v>
      </c>
      <c r="G239" s="2" t="e">
        <f t="shared" si="8"/>
        <v>#DIV/0!</v>
      </c>
      <c r="H239" s="1">
        <f>[1]Export!F239</f>
        <v>0</v>
      </c>
      <c r="I239" s="1" t="e">
        <f>#REF!</f>
        <v>#REF!</v>
      </c>
      <c r="J239" s="1" t="e">
        <f>#REF!</f>
        <v>#REF!</v>
      </c>
      <c r="K239" s="2" t="e">
        <f>#REF!</f>
        <v>#REF!</v>
      </c>
      <c r="L239" s="2" t="e">
        <f>#REF!</f>
        <v>#REF!</v>
      </c>
    </row>
    <row r="240" spans="2:12" x14ac:dyDescent="0.25">
      <c r="B240">
        <f>[1]Export!A240</f>
        <v>0</v>
      </c>
      <c r="C240" t="e">
        <f>VLOOKUP(B240,'DADOS BANDEIRA'!A:E,2)</f>
        <v>#N/A</v>
      </c>
      <c r="D240" s="1">
        <f>[1]Export!B240</f>
        <v>0</v>
      </c>
      <c r="E240" s="1">
        <f>SUMIF('RELATÓRIO PLK'!A:A,'DADOS EM GERAL'!C240,'RELATÓRIO PLK'!B:B)</f>
        <v>0</v>
      </c>
      <c r="F240" s="1">
        <f t="shared" si="7"/>
        <v>0</v>
      </c>
      <c r="G240" s="2" t="e">
        <f t="shared" si="8"/>
        <v>#DIV/0!</v>
      </c>
      <c r="H240" s="1">
        <f>[1]Export!F240</f>
        <v>0</v>
      </c>
      <c r="I240" s="1" t="e">
        <f>#REF!</f>
        <v>#REF!</v>
      </c>
      <c r="J240" s="1" t="e">
        <f>#REF!</f>
        <v>#REF!</v>
      </c>
      <c r="K240" s="2" t="e">
        <f>#REF!</f>
        <v>#REF!</v>
      </c>
      <c r="L240" s="2" t="e">
        <f>#REF!</f>
        <v>#REF!</v>
      </c>
    </row>
    <row r="241" spans="2:12" x14ac:dyDescent="0.25">
      <c r="B241">
        <f>[1]Export!A241</f>
        <v>0</v>
      </c>
      <c r="C241" t="e">
        <f>VLOOKUP(B241,'DADOS BANDEIRA'!A:E,2)</f>
        <v>#N/A</v>
      </c>
      <c r="D241" s="1">
        <f>[1]Export!B241</f>
        <v>0</v>
      </c>
      <c r="E241" s="1">
        <f>SUMIF('RELATÓRIO PLK'!A:A,'DADOS EM GERAL'!C241,'RELATÓRIO PLK'!B:B)</f>
        <v>0</v>
      </c>
      <c r="F241" s="1">
        <f t="shared" si="7"/>
        <v>0</v>
      </c>
      <c r="G241" s="2" t="e">
        <f t="shared" si="8"/>
        <v>#DIV/0!</v>
      </c>
      <c r="H241" s="1">
        <f>[1]Export!F241</f>
        <v>0</v>
      </c>
      <c r="I241" s="1" t="e">
        <f>#REF!</f>
        <v>#REF!</v>
      </c>
      <c r="J241" s="1" t="e">
        <f>#REF!</f>
        <v>#REF!</v>
      </c>
      <c r="K241" s="2" t="e">
        <f>#REF!</f>
        <v>#REF!</v>
      </c>
      <c r="L241" s="2" t="e">
        <f>#REF!</f>
        <v>#REF!</v>
      </c>
    </row>
    <row r="242" spans="2:12" x14ac:dyDescent="0.25">
      <c r="B242">
        <f>[1]Export!A242</f>
        <v>0</v>
      </c>
      <c r="C242" t="e">
        <f>VLOOKUP(B242,'DADOS BANDEIRA'!A:E,2)</f>
        <v>#N/A</v>
      </c>
      <c r="D242" s="1">
        <f>[1]Export!B242</f>
        <v>0</v>
      </c>
      <c r="E242" s="1">
        <f>SUMIF('RELATÓRIO PLK'!A:A,'DADOS EM GERAL'!C242,'RELATÓRIO PLK'!B:B)</f>
        <v>0</v>
      </c>
      <c r="F242" s="1">
        <f t="shared" si="7"/>
        <v>0</v>
      </c>
      <c r="G242" s="2" t="e">
        <f t="shared" si="8"/>
        <v>#DIV/0!</v>
      </c>
      <c r="H242" s="1">
        <f>[1]Export!F242</f>
        <v>0</v>
      </c>
      <c r="I242" s="1" t="e">
        <f>#REF!</f>
        <v>#REF!</v>
      </c>
      <c r="J242" s="1" t="e">
        <f>#REF!</f>
        <v>#REF!</v>
      </c>
      <c r="K242" s="2" t="e">
        <f>#REF!</f>
        <v>#REF!</v>
      </c>
      <c r="L242" s="2" t="e">
        <f>#REF!</f>
        <v>#REF!</v>
      </c>
    </row>
    <row r="243" spans="2:12" x14ac:dyDescent="0.25">
      <c r="B243">
        <f>[1]Export!A243</f>
        <v>0</v>
      </c>
      <c r="C243" t="e">
        <f>VLOOKUP(B243,'DADOS BANDEIRA'!A:E,2)</f>
        <v>#N/A</v>
      </c>
      <c r="D243" s="1">
        <f>[1]Export!B243</f>
        <v>0</v>
      </c>
      <c r="E243" s="1">
        <f>SUMIF('RELATÓRIO PLK'!A:A,'DADOS EM GERAL'!C243,'RELATÓRIO PLK'!B:B)</f>
        <v>0</v>
      </c>
      <c r="F243" s="1">
        <f t="shared" si="7"/>
        <v>0</v>
      </c>
      <c r="G243" s="2" t="e">
        <f t="shared" si="8"/>
        <v>#DIV/0!</v>
      </c>
      <c r="H243" s="1">
        <f>[1]Export!F243</f>
        <v>0</v>
      </c>
      <c r="I243" s="1" t="e">
        <f>#REF!</f>
        <v>#REF!</v>
      </c>
      <c r="J243" s="1" t="e">
        <f>#REF!</f>
        <v>#REF!</v>
      </c>
      <c r="K243" s="2" t="e">
        <f>#REF!</f>
        <v>#REF!</v>
      </c>
      <c r="L243" s="2" t="e">
        <f>#REF!</f>
        <v>#REF!</v>
      </c>
    </row>
    <row r="244" spans="2:12" x14ac:dyDescent="0.25">
      <c r="B244">
        <f>[1]Export!A244</f>
        <v>0</v>
      </c>
      <c r="C244" t="e">
        <f>VLOOKUP(B244,'DADOS BANDEIRA'!A:E,2)</f>
        <v>#N/A</v>
      </c>
      <c r="D244" s="1">
        <f>[1]Export!B244</f>
        <v>0</v>
      </c>
      <c r="E244" s="1">
        <f>SUMIF('RELATÓRIO PLK'!A:A,'DADOS EM GERAL'!C244,'RELATÓRIO PLK'!B:B)</f>
        <v>0</v>
      </c>
      <c r="F244" s="1">
        <f t="shared" si="7"/>
        <v>0</v>
      </c>
      <c r="G244" s="2" t="e">
        <f t="shared" si="8"/>
        <v>#DIV/0!</v>
      </c>
      <c r="H244" s="1">
        <f>[1]Export!F244</f>
        <v>0</v>
      </c>
      <c r="I244" s="1" t="e">
        <f>#REF!</f>
        <v>#REF!</v>
      </c>
      <c r="J244" s="1" t="e">
        <f>#REF!</f>
        <v>#REF!</v>
      </c>
      <c r="K244" s="2" t="e">
        <f>#REF!</f>
        <v>#REF!</v>
      </c>
      <c r="L244" s="2" t="e">
        <f>#REF!</f>
        <v>#REF!</v>
      </c>
    </row>
    <row r="245" spans="2:12" x14ac:dyDescent="0.25">
      <c r="B245">
        <f>[1]Export!A245</f>
        <v>0</v>
      </c>
      <c r="C245" t="e">
        <f>VLOOKUP(B245,'DADOS BANDEIRA'!A:E,2)</f>
        <v>#N/A</v>
      </c>
      <c r="D245" s="1">
        <f>[1]Export!B245</f>
        <v>0</v>
      </c>
      <c r="E245" s="1">
        <f>SUMIF('RELATÓRIO PLK'!A:A,'DADOS EM GERAL'!C245,'RELATÓRIO PLK'!B:B)</f>
        <v>0</v>
      </c>
      <c r="F245" s="1">
        <f t="shared" si="7"/>
        <v>0</v>
      </c>
      <c r="G245" s="2" t="e">
        <f t="shared" si="8"/>
        <v>#DIV/0!</v>
      </c>
      <c r="H245" s="1">
        <f>[1]Export!F245</f>
        <v>0</v>
      </c>
      <c r="I245" s="1" t="e">
        <f>#REF!</f>
        <v>#REF!</v>
      </c>
      <c r="J245" s="1" t="e">
        <f>#REF!</f>
        <v>#REF!</v>
      </c>
      <c r="K245" s="2" t="e">
        <f>#REF!</f>
        <v>#REF!</v>
      </c>
      <c r="L245" s="2" t="e">
        <f>#REF!</f>
        <v>#REF!</v>
      </c>
    </row>
    <row r="246" spans="2:12" x14ac:dyDescent="0.25">
      <c r="B246">
        <f>[1]Export!A246</f>
        <v>0</v>
      </c>
      <c r="C246" t="e">
        <f>VLOOKUP(B246,'DADOS BANDEIRA'!A:E,2)</f>
        <v>#N/A</v>
      </c>
      <c r="D246" s="1">
        <f>[1]Export!B246</f>
        <v>0</v>
      </c>
      <c r="E246" s="1">
        <f>SUMIF('RELATÓRIO PLK'!A:A,'DADOS EM GERAL'!C246,'RELATÓRIO PLK'!B:B)</f>
        <v>0</v>
      </c>
      <c r="F246" s="1">
        <f t="shared" si="7"/>
        <v>0</v>
      </c>
      <c r="G246" s="2" t="e">
        <f t="shared" si="8"/>
        <v>#DIV/0!</v>
      </c>
      <c r="H246" s="1">
        <f>[1]Export!F246</f>
        <v>0</v>
      </c>
      <c r="I246" s="1" t="e">
        <f>#REF!</f>
        <v>#REF!</v>
      </c>
      <c r="J246" s="1" t="e">
        <f>#REF!</f>
        <v>#REF!</v>
      </c>
      <c r="K246" s="2" t="e">
        <f>#REF!</f>
        <v>#REF!</v>
      </c>
      <c r="L246" s="2" t="e">
        <f>#REF!</f>
        <v>#REF!</v>
      </c>
    </row>
    <row r="247" spans="2:12" x14ac:dyDescent="0.25">
      <c r="B247">
        <f>[1]Export!A247</f>
        <v>0</v>
      </c>
      <c r="C247" t="e">
        <f>VLOOKUP(B247,'DADOS BANDEIRA'!A:E,2)</f>
        <v>#N/A</v>
      </c>
      <c r="D247" s="1">
        <f>[1]Export!B247</f>
        <v>0</v>
      </c>
      <c r="E247" s="1">
        <f>SUMIF('RELATÓRIO PLK'!A:A,'DADOS EM GERAL'!C247,'RELATÓRIO PLK'!B:B)</f>
        <v>0</v>
      </c>
      <c r="F247" s="1">
        <f t="shared" si="7"/>
        <v>0</v>
      </c>
      <c r="G247" s="2" t="e">
        <f t="shared" si="8"/>
        <v>#DIV/0!</v>
      </c>
      <c r="H247" s="1">
        <f>[1]Export!F247</f>
        <v>0</v>
      </c>
      <c r="I247" s="1" t="e">
        <f>#REF!</f>
        <v>#REF!</v>
      </c>
      <c r="J247" s="1" t="e">
        <f>#REF!</f>
        <v>#REF!</v>
      </c>
      <c r="K247" s="2" t="e">
        <f>#REF!</f>
        <v>#REF!</v>
      </c>
      <c r="L247" s="2" t="e">
        <f>#REF!</f>
        <v>#REF!</v>
      </c>
    </row>
    <row r="248" spans="2:12" x14ac:dyDescent="0.25">
      <c r="B248">
        <f>[1]Export!A248</f>
        <v>0</v>
      </c>
      <c r="C248" t="e">
        <f>VLOOKUP(B248,'DADOS BANDEIRA'!A:E,2)</f>
        <v>#N/A</v>
      </c>
      <c r="D248" s="1">
        <f>[1]Export!B248</f>
        <v>0</v>
      </c>
      <c r="E248" s="1">
        <f>SUMIF('RELATÓRIO PLK'!A:A,'DADOS EM GERAL'!C248,'RELATÓRIO PLK'!B:B)</f>
        <v>0</v>
      </c>
      <c r="F248" s="1">
        <f t="shared" si="7"/>
        <v>0</v>
      </c>
      <c r="G248" s="2" t="e">
        <f t="shared" si="8"/>
        <v>#DIV/0!</v>
      </c>
      <c r="H248" s="1">
        <f>[1]Export!F248</f>
        <v>0</v>
      </c>
      <c r="I248" s="1" t="e">
        <f>#REF!</f>
        <v>#REF!</v>
      </c>
      <c r="J248" s="1" t="e">
        <f>#REF!</f>
        <v>#REF!</v>
      </c>
      <c r="K248" s="2" t="e">
        <f>#REF!</f>
        <v>#REF!</v>
      </c>
      <c r="L248" s="2" t="e">
        <f>#REF!</f>
        <v>#REF!</v>
      </c>
    </row>
    <row r="249" spans="2:12" x14ac:dyDescent="0.25">
      <c r="B249">
        <f>[1]Export!A249</f>
        <v>0</v>
      </c>
      <c r="C249" t="e">
        <f>VLOOKUP(B249,'DADOS BANDEIRA'!A:E,2)</f>
        <v>#N/A</v>
      </c>
      <c r="D249" s="1">
        <f>[1]Export!B249</f>
        <v>0</v>
      </c>
      <c r="E249" s="1">
        <f>SUMIF('RELATÓRIO PLK'!A:A,'DADOS EM GERAL'!C249,'RELATÓRIO PLK'!B:B)</f>
        <v>0</v>
      </c>
      <c r="F249" s="1">
        <f t="shared" si="7"/>
        <v>0</v>
      </c>
      <c r="G249" s="2" t="e">
        <f t="shared" si="8"/>
        <v>#DIV/0!</v>
      </c>
      <c r="H249" s="1">
        <f>[1]Export!F249</f>
        <v>0</v>
      </c>
      <c r="I249" s="1" t="e">
        <f>#REF!</f>
        <v>#REF!</v>
      </c>
      <c r="J249" s="1" t="e">
        <f>#REF!</f>
        <v>#REF!</v>
      </c>
      <c r="K249" s="2" t="e">
        <f>#REF!</f>
        <v>#REF!</v>
      </c>
      <c r="L249" s="2" t="e">
        <f>#REF!</f>
        <v>#REF!</v>
      </c>
    </row>
    <row r="250" spans="2:12" x14ac:dyDescent="0.25">
      <c r="B250">
        <f>[1]Export!A250</f>
        <v>0</v>
      </c>
      <c r="C250" t="e">
        <f>VLOOKUP(B250,'DADOS BANDEIRA'!A:E,2)</f>
        <v>#N/A</v>
      </c>
      <c r="D250" s="1">
        <f>[1]Export!B250</f>
        <v>0</v>
      </c>
      <c r="E250" s="1">
        <f>SUMIF('RELATÓRIO PLK'!A:A,'DADOS EM GERAL'!C250,'RELATÓRIO PLK'!B:B)</f>
        <v>0</v>
      </c>
      <c r="F250" s="1">
        <f t="shared" si="7"/>
        <v>0</v>
      </c>
      <c r="G250" s="2" t="e">
        <f t="shared" si="8"/>
        <v>#DIV/0!</v>
      </c>
      <c r="H250" s="1">
        <f>[1]Export!F250</f>
        <v>0</v>
      </c>
      <c r="I250" s="1" t="e">
        <f>#REF!</f>
        <v>#REF!</v>
      </c>
      <c r="J250" s="1" t="e">
        <f>#REF!</f>
        <v>#REF!</v>
      </c>
      <c r="K250" s="2" t="e">
        <f>#REF!</f>
        <v>#REF!</v>
      </c>
      <c r="L250" s="2" t="e">
        <f>#REF!</f>
        <v>#REF!</v>
      </c>
    </row>
    <row r="251" spans="2:12" x14ac:dyDescent="0.25">
      <c r="B251">
        <f>[1]Export!A251</f>
        <v>0</v>
      </c>
      <c r="C251" t="e">
        <f>VLOOKUP(B251,'DADOS BANDEIRA'!A:E,2)</f>
        <v>#N/A</v>
      </c>
      <c r="D251" s="1">
        <f>[1]Export!B251</f>
        <v>0</v>
      </c>
      <c r="E251" s="1">
        <f>SUMIF('RELATÓRIO PLK'!A:A,'DADOS EM GERAL'!C251,'RELATÓRIO PLK'!B:B)</f>
        <v>0</v>
      </c>
      <c r="F251" s="1">
        <f t="shared" si="7"/>
        <v>0</v>
      </c>
      <c r="G251" s="2" t="e">
        <f t="shared" si="8"/>
        <v>#DIV/0!</v>
      </c>
      <c r="H251" s="1">
        <f>[1]Export!F251</f>
        <v>0</v>
      </c>
      <c r="I251" s="1" t="e">
        <f>#REF!</f>
        <v>#REF!</v>
      </c>
      <c r="J251" s="1" t="e">
        <f>#REF!</f>
        <v>#REF!</v>
      </c>
      <c r="K251" s="2" t="e">
        <f>#REF!</f>
        <v>#REF!</v>
      </c>
      <c r="L251" s="2" t="e">
        <f>#REF!</f>
        <v>#REF!</v>
      </c>
    </row>
    <row r="252" spans="2:12" x14ac:dyDescent="0.25">
      <c r="B252">
        <f>[1]Export!A252</f>
        <v>0</v>
      </c>
      <c r="C252" t="e">
        <f>VLOOKUP(B252,'DADOS BANDEIRA'!A:E,2)</f>
        <v>#N/A</v>
      </c>
      <c r="D252" s="1">
        <f>[1]Export!B252</f>
        <v>0</v>
      </c>
      <c r="E252" s="1">
        <f>SUMIF('RELATÓRIO PLK'!A:A,'DADOS EM GERAL'!C252,'RELATÓRIO PLK'!B:B)</f>
        <v>0</v>
      </c>
      <c r="F252" s="1">
        <f t="shared" si="7"/>
        <v>0</v>
      </c>
      <c r="G252" s="2" t="e">
        <f t="shared" si="8"/>
        <v>#DIV/0!</v>
      </c>
      <c r="H252" s="1">
        <f>[1]Export!F252</f>
        <v>0</v>
      </c>
      <c r="I252" s="1" t="e">
        <f>#REF!</f>
        <v>#REF!</v>
      </c>
      <c r="J252" s="1" t="e">
        <f>#REF!</f>
        <v>#REF!</v>
      </c>
      <c r="K252" s="2" t="e">
        <f>#REF!</f>
        <v>#REF!</v>
      </c>
      <c r="L252" s="2" t="e">
        <f>#REF!</f>
        <v>#REF!</v>
      </c>
    </row>
    <row r="253" spans="2:12" x14ac:dyDescent="0.25">
      <c r="B253">
        <f>[1]Export!A253</f>
        <v>0</v>
      </c>
      <c r="C253" t="e">
        <f>VLOOKUP(B253,'DADOS BANDEIRA'!A:E,2)</f>
        <v>#N/A</v>
      </c>
      <c r="D253" s="1">
        <f>[1]Export!B253</f>
        <v>0</v>
      </c>
      <c r="E253" s="1">
        <f>SUMIF('RELATÓRIO PLK'!A:A,'DADOS EM GERAL'!C253,'RELATÓRIO PLK'!B:B)</f>
        <v>0</v>
      </c>
      <c r="F253" s="1">
        <f t="shared" si="7"/>
        <v>0</v>
      </c>
      <c r="G253" s="2" t="e">
        <f t="shared" si="8"/>
        <v>#DIV/0!</v>
      </c>
      <c r="H253" s="1">
        <f>[1]Export!F253</f>
        <v>0</v>
      </c>
      <c r="I253" s="1" t="e">
        <f>#REF!</f>
        <v>#REF!</v>
      </c>
      <c r="J253" s="1" t="e">
        <f>#REF!</f>
        <v>#REF!</v>
      </c>
      <c r="K253" s="2" t="e">
        <f>#REF!</f>
        <v>#REF!</v>
      </c>
      <c r="L253" s="2" t="e">
        <f>#REF!</f>
        <v>#REF!</v>
      </c>
    </row>
    <row r="254" spans="2:12" x14ac:dyDescent="0.25">
      <c r="B254">
        <f>[1]Export!A254</f>
        <v>0</v>
      </c>
      <c r="C254" t="e">
        <f>VLOOKUP(B254,'DADOS BANDEIRA'!A:E,2)</f>
        <v>#N/A</v>
      </c>
      <c r="D254" s="1">
        <f>[1]Export!B254</f>
        <v>0</v>
      </c>
      <c r="E254" s="1">
        <f>SUMIF('RELATÓRIO PLK'!A:A,'DADOS EM GERAL'!C254,'RELATÓRIO PLK'!B:B)</f>
        <v>0</v>
      </c>
      <c r="F254" s="1">
        <f t="shared" si="7"/>
        <v>0</v>
      </c>
      <c r="G254" s="2" t="e">
        <f t="shared" si="8"/>
        <v>#DIV/0!</v>
      </c>
      <c r="H254" s="1">
        <f>[1]Export!F254</f>
        <v>0</v>
      </c>
      <c r="I254" s="1" t="e">
        <f>#REF!</f>
        <v>#REF!</v>
      </c>
      <c r="J254" s="1" t="e">
        <f>#REF!</f>
        <v>#REF!</v>
      </c>
      <c r="K254" s="2" t="e">
        <f>#REF!</f>
        <v>#REF!</v>
      </c>
      <c r="L254" s="2" t="e">
        <f>#REF!</f>
        <v>#REF!</v>
      </c>
    </row>
    <row r="255" spans="2:12" x14ac:dyDescent="0.25">
      <c r="B255">
        <f>[1]Export!A255</f>
        <v>0</v>
      </c>
      <c r="C255" t="e">
        <f>VLOOKUP(B255,'DADOS BANDEIRA'!A:E,2)</f>
        <v>#N/A</v>
      </c>
      <c r="D255" s="1">
        <f>[1]Export!B255</f>
        <v>0</v>
      </c>
      <c r="E255" s="1">
        <f>SUMIF('RELATÓRIO PLK'!A:A,'DADOS EM GERAL'!C255,'RELATÓRIO PLK'!B:B)</f>
        <v>0</v>
      </c>
      <c r="F255" s="1">
        <f t="shared" si="7"/>
        <v>0</v>
      </c>
      <c r="G255" s="2" t="e">
        <f t="shared" si="8"/>
        <v>#DIV/0!</v>
      </c>
      <c r="H255" s="1">
        <f>[1]Export!F255</f>
        <v>0</v>
      </c>
      <c r="I255" s="1" t="e">
        <f>#REF!</f>
        <v>#REF!</v>
      </c>
      <c r="J255" s="1" t="e">
        <f>#REF!</f>
        <v>#REF!</v>
      </c>
      <c r="K255" s="2" t="e">
        <f>#REF!</f>
        <v>#REF!</v>
      </c>
      <c r="L255" s="2" t="e">
        <f>#REF!</f>
        <v>#REF!</v>
      </c>
    </row>
    <row r="256" spans="2:12" x14ac:dyDescent="0.25">
      <c r="B256">
        <f>[1]Export!A256</f>
        <v>0</v>
      </c>
      <c r="C256" t="e">
        <f>VLOOKUP(B256,'DADOS BANDEIRA'!A:E,2)</f>
        <v>#N/A</v>
      </c>
      <c r="D256" s="1">
        <f>[1]Export!B256</f>
        <v>0</v>
      </c>
      <c r="E256" s="1">
        <f>SUMIF('RELATÓRIO PLK'!A:A,'DADOS EM GERAL'!C256,'RELATÓRIO PLK'!B:B)</f>
        <v>0</v>
      </c>
      <c r="F256" s="1">
        <f t="shared" si="7"/>
        <v>0</v>
      </c>
      <c r="G256" s="2" t="e">
        <f t="shared" si="8"/>
        <v>#DIV/0!</v>
      </c>
      <c r="H256" s="1">
        <f>[1]Export!F256</f>
        <v>0</v>
      </c>
      <c r="I256" s="1" t="e">
        <f>#REF!</f>
        <v>#REF!</v>
      </c>
      <c r="J256" s="1" t="e">
        <f>#REF!</f>
        <v>#REF!</v>
      </c>
      <c r="K256" s="2" t="e">
        <f>#REF!</f>
        <v>#REF!</v>
      </c>
      <c r="L256" s="2" t="e">
        <f>#REF!</f>
        <v>#REF!</v>
      </c>
    </row>
    <row r="257" spans="2:12" x14ac:dyDescent="0.25">
      <c r="B257">
        <f>[1]Export!A257</f>
        <v>0</v>
      </c>
      <c r="C257" t="e">
        <f>VLOOKUP(B257,'DADOS BANDEIRA'!A:E,2)</f>
        <v>#N/A</v>
      </c>
      <c r="D257" s="1">
        <f>[1]Export!B257</f>
        <v>0</v>
      </c>
      <c r="E257" s="1">
        <f>SUMIF('RELATÓRIO PLK'!A:A,'DADOS EM GERAL'!C257,'RELATÓRIO PLK'!B:B)</f>
        <v>0</v>
      </c>
      <c r="F257" s="1">
        <f t="shared" si="7"/>
        <v>0</v>
      </c>
      <c r="G257" s="2" t="e">
        <f t="shared" si="8"/>
        <v>#DIV/0!</v>
      </c>
      <c r="H257" s="1">
        <f>[1]Export!F257</f>
        <v>0</v>
      </c>
      <c r="I257" s="1" t="e">
        <f>#REF!</f>
        <v>#REF!</v>
      </c>
      <c r="J257" s="1" t="e">
        <f>#REF!</f>
        <v>#REF!</v>
      </c>
      <c r="K257" s="2" t="e">
        <f>#REF!</f>
        <v>#REF!</v>
      </c>
      <c r="L257" s="2" t="e">
        <f>#REF!</f>
        <v>#REF!</v>
      </c>
    </row>
    <row r="258" spans="2:12" x14ac:dyDescent="0.25">
      <c r="B258">
        <f>[1]Export!A258</f>
        <v>0</v>
      </c>
      <c r="C258" t="e">
        <f>VLOOKUP(B258,'DADOS BANDEIRA'!A:E,2)</f>
        <v>#N/A</v>
      </c>
      <c r="D258" s="1">
        <f>[1]Export!B258</f>
        <v>0</v>
      </c>
      <c r="E258" s="1">
        <f>SUMIF('RELATÓRIO PLK'!A:A,'DADOS EM GERAL'!C258,'RELATÓRIO PLK'!B:B)</f>
        <v>0</v>
      </c>
      <c r="F258" s="1">
        <f t="shared" si="7"/>
        <v>0</v>
      </c>
      <c r="G258" s="2" t="e">
        <f t="shared" si="8"/>
        <v>#DIV/0!</v>
      </c>
      <c r="H258" s="1">
        <f>[1]Export!F258</f>
        <v>0</v>
      </c>
      <c r="I258" s="1" t="e">
        <f>#REF!</f>
        <v>#REF!</v>
      </c>
      <c r="J258" s="1" t="e">
        <f>#REF!</f>
        <v>#REF!</v>
      </c>
      <c r="K258" s="2" t="e">
        <f>#REF!</f>
        <v>#REF!</v>
      </c>
      <c r="L258" s="2" t="e">
        <f>#REF!</f>
        <v>#REF!</v>
      </c>
    </row>
    <row r="259" spans="2:12" x14ac:dyDescent="0.25">
      <c r="B259">
        <f>[1]Export!A259</f>
        <v>0</v>
      </c>
      <c r="C259" t="e">
        <f>VLOOKUP(B259,'DADOS BANDEIRA'!A:E,2)</f>
        <v>#N/A</v>
      </c>
      <c r="D259" s="1">
        <f>[1]Export!B259</f>
        <v>0</v>
      </c>
      <c r="E259" s="1">
        <f>SUMIF('RELATÓRIO PLK'!A:A,'DADOS EM GERAL'!C259,'RELATÓRIO PLK'!B:B)</f>
        <v>0</v>
      </c>
      <c r="F259" s="1">
        <f t="shared" ref="F259:F322" si="9">E259-D259</f>
        <v>0</v>
      </c>
      <c r="G259" s="2" t="e">
        <f t="shared" ref="G259:G322" si="10">E259/D259</f>
        <v>#DIV/0!</v>
      </c>
      <c r="H259" s="1">
        <f>[1]Export!F259</f>
        <v>0</v>
      </c>
      <c r="I259" s="1" t="e">
        <f>#REF!</f>
        <v>#REF!</v>
      </c>
      <c r="J259" s="1" t="e">
        <f>#REF!</f>
        <v>#REF!</v>
      </c>
      <c r="K259" s="2" t="e">
        <f>#REF!</f>
        <v>#REF!</v>
      </c>
      <c r="L259" s="2" t="e">
        <f>#REF!</f>
        <v>#REF!</v>
      </c>
    </row>
    <row r="260" spans="2:12" x14ac:dyDescent="0.25">
      <c r="B260">
        <f>[1]Export!A260</f>
        <v>0</v>
      </c>
      <c r="C260" t="e">
        <f>VLOOKUP(B260,'DADOS BANDEIRA'!A:E,2)</f>
        <v>#N/A</v>
      </c>
      <c r="D260" s="1">
        <f>[1]Export!B260</f>
        <v>0</v>
      </c>
      <c r="E260" s="1">
        <f>SUMIF('RELATÓRIO PLK'!A:A,'DADOS EM GERAL'!C260,'RELATÓRIO PLK'!B:B)</f>
        <v>0</v>
      </c>
      <c r="F260" s="1">
        <f t="shared" si="9"/>
        <v>0</v>
      </c>
      <c r="G260" s="2" t="e">
        <f t="shared" si="10"/>
        <v>#DIV/0!</v>
      </c>
      <c r="H260" s="1">
        <f>[1]Export!F260</f>
        <v>0</v>
      </c>
      <c r="I260" s="1" t="e">
        <f>#REF!</f>
        <v>#REF!</v>
      </c>
      <c r="J260" s="1" t="e">
        <f>#REF!</f>
        <v>#REF!</v>
      </c>
      <c r="K260" s="2" t="e">
        <f>#REF!</f>
        <v>#REF!</v>
      </c>
      <c r="L260" s="2" t="e">
        <f>#REF!</f>
        <v>#REF!</v>
      </c>
    </row>
    <row r="261" spans="2:12" x14ac:dyDescent="0.25">
      <c r="B261">
        <f>[1]Export!A261</f>
        <v>0</v>
      </c>
      <c r="C261" t="e">
        <f>VLOOKUP(B261,'DADOS BANDEIRA'!A:E,2)</f>
        <v>#N/A</v>
      </c>
      <c r="D261" s="1">
        <f>[1]Export!B261</f>
        <v>0</v>
      </c>
      <c r="E261" s="1">
        <f>SUMIF('RELATÓRIO PLK'!A:A,'DADOS EM GERAL'!C261,'RELATÓRIO PLK'!B:B)</f>
        <v>0</v>
      </c>
      <c r="F261" s="1">
        <f t="shared" si="9"/>
        <v>0</v>
      </c>
      <c r="G261" s="2" t="e">
        <f t="shared" si="10"/>
        <v>#DIV/0!</v>
      </c>
      <c r="H261" s="1">
        <f>[1]Export!F261</f>
        <v>0</v>
      </c>
      <c r="I261" s="1" t="e">
        <f>#REF!</f>
        <v>#REF!</v>
      </c>
      <c r="J261" s="1" t="e">
        <f>#REF!</f>
        <v>#REF!</v>
      </c>
      <c r="K261" s="2" t="e">
        <f>#REF!</f>
        <v>#REF!</v>
      </c>
      <c r="L261" s="2" t="e">
        <f>#REF!</f>
        <v>#REF!</v>
      </c>
    </row>
    <row r="262" spans="2:12" x14ac:dyDescent="0.25">
      <c r="B262">
        <f>[1]Export!A262</f>
        <v>0</v>
      </c>
      <c r="C262" t="e">
        <f>VLOOKUP(B262,'DADOS BANDEIRA'!A:E,2)</f>
        <v>#N/A</v>
      </c>
      <c r="D262" s="1">
        <f>[1]Export!B262</f>
        <v>0</v>
      </c>
      <c r="E262" s="1">
        <f>SUMIF('RELATÓRIO PLK'!A:A,'DADOS EM GERAL'!C262,'RELATÓRIO PLK'!B:B)</f>
        <v>0</v>
      </c>
      <c r="F262" s="1">
        <f t="shared" si="9"/>
        <v>0</v>
      </c>
      <c r="G262" s="2" t="e">
        <f t="shared" si="10"/>
        <v>#DIV/0!</v>
      </c>
      <c r="H262" s="1">
        <f>[1]Export!F262</f>
        <v>0</v>
      </c>
      <c r="I262" s="1" t="e">
        <f>#REF!</f>
        <v>#REF!</v>
      </c>
      <c r="J262" s="1" t="e">
        <f>#REF!</f>
        <v>#REF!</v>
      </c>
      <c r="K262" s="2" t="e">
        <f>#REF!</f>
        <v>#REF!</v>
      </c>
      <c r="L262" s="2" t="e">
        <f>#REF!</f>
        <v>#REF!</v>
      </c>
    </row>
    <row r="263" spans="2:12" x14ac:dyDescent="0.25">
      <c r="B263">
        <f>[1]Export!A263</f>
        <v>0</v>
      </c>
      <c r="C263" t="e">
        <f>VLOOKUP(B263,'DADOS BANDEIRA'!A:E,2)</f>
        <v>#N/A</v>
      </c>
      <c r="D263" s="1">
        <f>[1]Export!B263</f>
        <v>0</v>
      </c>
      <c r="E263" s="1">
        <f>SUMIF('RELATÓRIO PLK'!A:A,'DADOS EM GERAL'!C263,'RELATÓRIO PLK'!B:B)</f>
        <v>0</v>
      </c>
      <c r="F263" s="1">
        <f t="shared" si="9"/>
        <v>0</v>
      </c>
      <c r="G263" s="2" t="e">
        <f t="shared" si="10"/>
        <v>#DIV/0!</v>
      </c>
      <c r="H263" s="1">
        <f>[1]Export!F263</f>
        <v>0</v>
      </c>
      <c r="I263" s="1" t="e">
        <f>#REF!</f>
        <v>#REF!</v>
      </c>
      <c r="J263" s="1" t="e">
        <f>#REF!</f>
        <v>#REF!</v>
      </c>
      <c r="K263" s="2" t="e">
        <f>#REF!</f>
        <v>#REF!</v>
      </c>
      <c r="L263" s="2" t="e">
        <f>#REF!</f>
        <v>#REF!</v>
      </c>
    </row>
    <row r="264" spans="2:12" x14ac:dyDescent="0.25">
      <c r="B264">
        <f>[1]Export!A264</f>
        <v>0</v>
      </c>
      <c r="C264" t="e">
        <f>VLOOKUP(B264,'DADOS BANDEIRA'!A:E,2)</f>
        <v>#N/A</v>
      </c>
      <c r="D264" s="1">
        <f>[1]Export!B264</f>
        <v>0</v>
      </c>
      <c r="E264" s="1">
        <f>SUMIF('RELATÓRIO PLK'!A:A,'DADOS EM GERAL'!C264,'RELATÓRIO PLK'!B:B)</f>
        <v>0</v>
      </c>
      <c r="F264" s="1">
        <f t="shared" si="9"/>
        <v>0</v>
      </c>
      <c r="G264" s="2" t="e">
        <f t="shared" si="10"/>
        <v>#DIV/0!</v>
      </c>
      <c r="H264" s="1">
        <f>[1]Export!F264</f>
        <v>0</v>
      </c>
      <c r="I264" s="1" t="e">
        <f>#REF!</f>
        <v>#REF!</v>
      </c>
      <c r="J264" s="1" t="e">
        <f>#REF!</f>
        <v>#REF!</v>
      </c>
      <c r="K264" s="2" t="e">
        <f>#REF!</f>
        <v>#REF!</v>
      </c>
      <c r="L264" s="2" t="e">
        <f>#REF!</f>
        <v>#REF!</v>
      </c>
    </row>
    <row r="265" spans="2:12" x14ac:dyDescent="0.25">
      <c r="B265">
        <f>[1]Export!A265</f>
        <v>0</v>
      </c>
      <c r="C265" t="e">
        <f>VLOOKUP(B265,'DADOS BANDEIRA'!A:E,2)</f>
        <v>#N/A</v>
      </c>
      <c r="D265" s="1">
        <f>[1]Export!B265</f>
        <v>0</v>
      </c>
      <c r="E265" s="1">
        <f>SUMIF('RELATÓRIO PLK'!A:A,'DADOS EM GERAL'!C265,'RELATÓRIO PLK'!B:B)</f>
        <v>0</v>
      </c>
      <c r="F265" s="1">
        <f t="shared" si="9"/>
        <v>0</v>
      </c>
      <c r="G265" s="2" t="e">
        <f t="shared" si="10"/>
        <v>#DIV/0!</v>
      </c>
      <c r="H265" s="1">
        <f>[1]Export!F265</f>
        <v>0</v>
      </c>
      <c r="I265" s="1" t="e">
        <f>#REF!</f>
        <v>#REF!</v>
      </c>
      <c r="J265" s="1" t="e">
        <f>#REF!</f>
        <v>#REF!</v>
      </c>
      <c r="K265" s="2" t="e">
        <f>#REF!</f>
        <v>#REF!</v>
      </c>
      <c r="L265" s="2" t="e">
        <f>#REF!</f>
        <v>#REF!</v>
      </c>
    </row>
    <row r="266" spans="2:12" x14ac:dyDescent="0.25">
      <c r="B266">
        <f>[1]Export!A266</f>
        <v>0</v>
      </c>
      <c r="C266" t="e">
        <f>VLOOKUP(B266,'DADOS BANDEIRA'!A:E,2)</f>
        <v>#N/A</v>
      </c>
      <c r="D266" s="1">
        <f>[1]Export!B266</f>
        <v>0</v>
      </c>
      <c r="E266" s="1">
        <f>SUMIF('RELATÓRIO PLK'!A:A,'DADOS EM GERAL'!C266,'RELATÓRIO PLK'!B:B)</f>
        <v>0</v>
      </c>
      <c r="F266" s="1">
        <f t="shared" si="9"/>
        <v>0</v>
      </c>
      <c r="G266" s="2" t="e">
        <f t="shared" si="10"/>
        <v>#DIV/0!</v>
      </c>
      <c r="H266" s="1">
        <f>[1]Export!F266</f>
        <v>0</v>
      </c>
      <c r="I266" s="1" t="e">
        <f>#REF!</f>
        <v>#REF!</v>
      </c>
      <c r="J266" s="1" t="e">
        <f>#REF!</f>
        <v>#REF!</v>
      </c>
      <c r="K266" s="2" t="e">
        <f>#REF!</f>
        <v>#REF!</v>
      </c>
      <c r="L266" s="2" t="e">
        <f>#REF!</f>
        <v>#REF!</v>
      </c>
    </row>
    <row r="267" spans="2:12" x14ac:dyDescent="0.25">
      <c r="B267">
        <f>[1]Export!A267</f>
        <v>0</v>
      </c>
      <c r="C267" t="e">
        <f>VLOOKUP(B267,'DADOS BANDEIRA'!A:E,2)</f>
        <v>#N/A</v>
      </c>
      <c r="D267" s="1">
        <f>[1]Export!B267</f>
        <v>0</v>
      </c>
      <c r="E267" s="1">
        <f>SUMIF('RELATÓRIO PLK'!A:A,'DADOS EM GERAL'!C267,'RELATÓRIO PLK'!B:B)</f>
        <v>0</v>
      </c>
      <c r="F267" s="1">
        <f t="shared" si="9"/>
        <v>0</v>
      </c>
      <c r="G267" s="2" t="e">
        <f t="shared" si="10"/>
        <v>#DIV/0!</v>
      </c>
      <c r="H267" s="1">
        <f>[1]Export!F267</f>
        <v>0</v>
      </c>
      <c r="I267" s="1" t="e">
        <f>#REF!</f>
        <v>#REF!</v>
      </c>
      <c r="J267" s="1" t="e">
        <f>#REF!</f>
        <v>#REF!</v>
      </c>
      <c r="K267" s="2" t="e">
        <f>#REF!</f>
        <v>#REF!</v>
      </c>
      <c r="L267" s="2" t="e">
        <f>#REF!</f>
        <v>#REF!</v>
      </c>
    </row>
    <row r="268" spans="2:12" x14ac:dyDescent="0.25">
      <c r="B268">
        <f>[1]Export!A268</f>
        <v>0</v>
      </c>
      <c r="C268" t="e">
        <f>VLOOKUP(B268,'DADOS BANDEIRA'!A:E,2)</f>
        <v>#N/A</v>
      </c>
      <c r="D268" s="1">
        <f>[1]Export!B268</f>
        <v>0</v>
      </c>
      <c r="E268" s="1">
        <f>SUMIF('RELATÓRIO PLK'!A:A,'DADOS EM GERAL'!C268,'RELATÓRIO PLK'!B:B)</f>
        <v>0</v>
      </c>
      <c r="F268" s="1">
        <f t="shared" si="9"/>
        <v>0</v>
      </c>
      <c r="G268" s="2" t="e">
        <f t="shared" si="10"/>
        <v>#DIV/0!</v>
      </c>
      <c r="H268" s="1">
        <f>[1]Export!F268</f>
        <v>0</v>
      </c>
      <c r="I268" s="1" t="e">
        <f>#REF!</f>
        <v>#REF!</v>
      </c>
      <c r="J268" s="1" t="e">
        <f>#REF!</f>
        <v>#REF!</v>
      </c>
      <c r="K268" s="2" t="e">
        <f>#REF!</f>
        <v>#REF!</v>
      </c>
      <c r="L268" s="2" t="e">
        <f>#REF!</f>
        <v>#REF!</v>
      </c>
    </row>
    <row r="269" spans="2:12" x14ac:dyDescent="0.25">
      <c r="B269">
        <f>[1]Export!A269</f>
        <v>0</v>
      </c>
      <c r="C269" t="e">
        <f>VLOOKUP(B269,'DADOS BANDEIRA'!A:E,2)</f>
        <v>#N/A</v>
      </c>
      <c r="D269" s="1">
        <f>[1]Export!B269</f>
        <v>0</v>
      </c>
      <c r="E269" s="1">
        <f>SUMIF('RELATÓRIO PLK'!A:A,'DADOS EM GERAL'!C269,'RELATÓRIO PLK'!B:B)</f>
        <v>0</v>
      </c>
      <c r="F269" s="1">
        <f t="shared" si="9"/>
        <v>0</v>
      </c>
      <c r="G269" s="2" t="e">
        <f t="shared" si="10"/>
        <v>#DIV/0!</v>
      </c>
      <c r="H269" s="1">
        <f>[1]Export!F269</f>
        <v>0</v>
      </c>
      <c r="I269" s="1" t="e">
        <f>#REF!</f>
        <v>#REF!</v>
      </c>
      <c r="J269" s="1" t="e">
        <f>#REF!</f>
        <v>#REF!</v>
      </c>
      <c r="K269" s="2" t="e">
        <f>#REF!</f>
        <v>#REF!</v>
      </c>
      <c r="L269" s="2" t="e">
        <f>#REF!</f>
        <v>#REF!</v>
      </c>
    </row>
    <row r="270" spans="2:12" x14ac:dyDescent="0.25">
      <c r="B270">
        <f>[1]Export!A270</f>
        <v>0</v>
      </c>
      <c r="C270" t="e">
        <f>VLOOKUP(B270,'DADOS BANDEIRA'!A:E,2)</f>
        <v>#N/A</v>
      </c>
      <c r="D270" s="1">
        <f>[1]Export!B270</f>
        <v>0</v>
      </c>
      <c r="E270" s="1">
        <f>SUMIF('RELATÓRIO PLK'!A:A,'DADOS EM GERAL'!C270,'RELATÓRIO PLK'!B:B)</f>
        <v>0</v>
      </c>
      <c r="F270" s="1">
        <f t="shared" si="9"/>
        <v>0</v>
      </c>
      <c r="G270" s="2" t="e">
        <f t="shared" si="10"/>
        <v>#DIV/0!</v>
      </c>
      <c r="H270" s="1">
        <f>[1]Export!F270</f>
        <v>0</v>
      </c>
      <c r="I270" s="1" t="e">
        <f>#REF!</f>
        <v>#REF!</v>
      </c>
      <c r="J270" s="1" t="e">
        <f>#REF!</f>
        <v>#REF!</v>
      </c>
      <c r="K270" s="2" t="e">
        <f>#REF!</f>
        <v>#REF!</v>
      </c>
      <c r="L270" s="2" t="e">
        <f>#REF!</f>
        <v>#REF!</v>
      </c>
    </row>
    <row r="271" spans="2:12" x14ac:dyDescent="0.25">
      <c r="B271">
        <f>[1]Export!A271</f>
        <v>0</v>
      </c>
      <c r="C271" t="e">
        <f>VLOOKUP(B271,'DADOS BANDEIRA'!A:E,2)</f>
        <v>#N/A</v>
      </c>
      <c r="D271" s="1">
        <f>[1]Export!B271</f>
        <v>0</v>
      </c>
      <c r="E271" s="1">
        <f>SUMIF('RELATÓRIO PLK'!A:A,'DADOS EM GERAL'!C271,'RELATÓRIO PLK'!B:B)</f>
        <v>0</v>
      </c>
      <c r="F271" s="1">
        <f t="shared" si="9"/>
        <v>0</v>
      </c>
      <c r="G271" s="2" t="e">
        <f t="shared" si="10"/>
        <v>#DIV/0!</v>
      </c>
      <c r="H271" s="1">
        <f>[1]Export!F271</f>
        <v>0</v>
      </c>
      <c r="I271" s="1" t="e">
        <f>#REF!</f>
        <v>#REF!</v>
      </c>
      <c r="J271" s="1" t="e">
        <f>#REF!</f>
        <v>#REF!</v>
      </c>
      <c r="K271" s="2" t="e">
        <f>#REF!</f>
        <v>#REF!</v>
      </c>
      <c r="L271" s="2" t="e">
        <f>#REF!</f>
        <v>#REF!</v>
      </c>
    </row>
    <row r="272" spans="2:12" x14ac:dyDescent="0.25">
      <c r="B272">
        <f>[1]Export!A272</f>
        <v>0</v>
      </c>
      <c r="C272" t="e">
        <f>VLOOKUP(B272,'DADOS BANDEIRA'!A:E,2)</f>
        <v>#N/A</v>
      </c>
      <c r="D272" s="1">
        <f>[1]Export!B272</f>
        <v>0</v>
      </c>
      <c r="E272" s="1">
        <f>SUMIF('RELATÓRIO PLK'!A:A,'DADOS EM GERAL'!C272,'RELATÓRIO PLK'!B:B)</f>
        <v>0</v>
      </c>
      <c r="F272" s="1">
        <f t="shared" si="9"/>
        <v>0</v>
      </c>
      <c r="G272" s="2" t="e">
        <f t="shared" si="10"/>
        <v>#DIV/0!</v>
      </c>
      <c r="H272" s="1">
        <f>[1]Export!F272</f>
        <v>0</v>
      </c>
      <c r="I272" s="1" t="e">
        <f>#REF!</f>
        <v>#REF!</v>
      </c>
      <c r="J272" s="1" t="e">
        <f>#REF!</f>
        <v>#REF!</v>
      </c>
      <c r="K272" s="2" t="e">
        <f>#REF!</f>
        <v>#REF!</v>
      </c>
      <c r="L272" s="2" t="e">
        <f>#REF!</f>
        <v>#REF!</v>
      </c>
    </row>
    <row r="273" spans="2:12" x14ac:dyDescent="0.25">
      <c r="B273">
        <f>[1]Export!A273</f>
        <v>0</v>
      </c>
      <c r="C273" t="e">
        <f>VLOOKUP(B273,'DADOS BANDEIRA'!A:E,2)</f>
        <v>#N/A</v>
      </c>
      <c r="D273" s="1">
        <f>[1]Export!B273</f>
        <v>0</v>
      </c>
      <c r="E273" s="1">
        <f>SUMIF('RELATÓRIO PLK'!A:A,'DADOS EM GERAL'!C273,'RELATÓRIO PLK'!B:B)</f>
        <v>0</v>
      </c>
      <c r="F273" s="1">
        <f t="shared" si="9"/>
        <v>0</v>
      </c>
      <c r="G273" s="2" t="e">
        <f t="shared" si="10"/>
        <v>#DIV/0!</v>
      </c>
      <c r="H273" s="1">
        <f>[1]Export!F273</f>
        <v>0</v>
      </c>
      <c r="I273" s="1" t="e">
        <f>#REF!</f>
        <v>#REF!</v>
      </c>
      <c r="J273" s="1" t="e">
        <f>#REF!</f>
        <v>#REF!</v>
      </c>
      <c r="K273" s="2" t="e">
        <f>#REF!</f>
        <v>#REF!</v>
      </c>
      <c r="L273" s="2" t="e">
        <f>#REF!</f>
        <v>#REF!</v>
      </c>
    </row>
    <row r="274" spans="2:12" x14ac:dyDescent="0.25">
      <c r="B274">
        <f>[1]Export!A274</f>
        <v>0</v>
      </c>
      <c r="C274" t="e">
        <f>VLOOKUP(B274,'DADOS BANDEIRA'!A:E,2)</f>
        <v>#N/A</v>
      </c>
      <c r="D274" s="1">
        <f>[1]Export!B274</f>
        <v>0</v>
      </c>
      <c r="E274" s="1">
        <f>SUMIF('RELATÓRIO PLK'!A:A,'DADOS EM GERAL'!C274,'RELATÓRIO PLK'!B:B)</f>
        <v>0</v>
      </c>
      <c r="F274" s="1">
        <f t="shared" si="9"/>
        <v>0</v>
      </c>
      <c r="G274" s="2" t="e">
        <f t="shared" si="10"/>
        <v>#DIV/0!</v>
      </c>
      <c r="H274" s="1">
        <f>[1]Export!F274</f>
        <v>0</v>
      </c>
      <c r="I274" s="1" t="e">
        <f>#REF!</f>
        <v>#REF!</v>
      </c>
      <c r="J274" s="1" t="e">
        <f>#REF!</f>
        <v>#REF!</v>
      </c>
      <c r="K274" s="2" t="e">
        <f>#REF!</f>
        <v>#REF!</v>
      </c>
      <c r="L274" s="2" t="e">
        <f>#REF!</f>
        <v>#REF!</v>
      </c>
    </row>
    <row r="275" spans="2:12" x14ac:dyDescent="0.25">
      <c r="B275">
        <f>[1]Export!A275</f>
        <v>0</v>
      </c>
      <c r="C275" t="e">
        <f>VLOOKUP(B275,'DADOS BANDEIRA'!A:E,2)</f>
        <v>#N/A</v>
      </c>
      <c r="D275" s="1">
        <f>[1]Export!B275</f>
        <v>0</v>
      </c>
      <c r="E275" s="1">
        <f>SUMIF('RELATÓRIO PLK'!A:A,'DADOS EM GERAL'!C275,'RELATÓRIO PLK'!B:B)</f>
        <v>0</v>
      </c>
      <c r="F275" s="1">
        <f t="shared" si="9"/>
        <v>0</v>
      </c>
      <c r="G275" s="2" t="e">
        <f t="shared" si="10"/>
        <v>#DIV/0!</v>
      </c>
      <c r="H275" s="1">
        <f>[1]Export!F275</f>
        <v>0</v>
      </c>
      <c r="I275" s="1" t="e">
        <f>#REF!</f>
        <v>#REF!</v>
      </c>
      <c r="J275" s="1" t="e">
        <f>#REF!</f>
        <v>#REF!</v>
      </c>
      <c r="K275" s="2" t="e">
        <f>#REF!</f>
        <v>#REF!</v>
      </c>
      <c r="L275" s="2" t="e">
        <f>#REF!</f>
        <v>#REF!</v>
      </c>
    </row>
    <row r="276" spans="2:12" x14ac:dyDescent="0.25">
      <c r="B276">
        <f>[1]Export!A276</f>
        <v>0</v>
      </c>
      <c r="C276" t="e">
        <f>VLOOKUP(B276,'DADOS BANDEIRA'!A:E,2)</f>
        <v>#N/A</v>
      </c>
      <c r="D276" s="1">
        <f>[1]Export!B276</f>
        <v>0</v>
      </c>
      <c r="E276" s="1">
        <f>SUMIF('RELATÓRIO PLK'!A:A,'DADOS EM GERAL'!C276,'RELATÓRIO PLK'!B:B)</f>
        <v>0</v>
      </c>
      <c r="F276" s="1">
        <f t="shared" si="9"/>
        <v>0</v>
      </c>
      <c r="G276" s="2" t="e">
        <f t="shared" si="10"/>
        <v>#DIV/0!</v>
      </c>
      <c r="H276" s="1">
        <f>[1]Export!F276</f>
        <v>0</v>
      </c>
      <c r="I276" s="1" t="e">
        <f>#REF!</f>
        <v>#REF!</v>
      </c>
      <c r="J276" s="1" t="e">
        <f>#REF!</f>
        <v>#REF!</v>
      </c>
      <c r="K276" s="2" t="e">
        <f>#REF!</f>
        <v>#REF!</v>
      </c>
      <c r="L276" s="2" t="e">
        <f>#REF!</f>
        <v>#REF!</v>
      </c>
    </row>
    <row r="277" spans="2:12" x14ac:dyDescent="0.25">
      <c r="B277">
        <f>[1]Export!A277</f>
        <v>0</v>
      </c>
      <c r="C277" t="e">
        <f>VLOOKUP(B277,'DADOS BANDEIRA'!A:E,2)</f>
        <v>#N/A</v>
      </c>
      <c r="D277" s="1">
        <f>[1]Export!B277</f>
        <v>0</v>
      </c>
      <c r="E277" s="1">
        <f>SUMIF('RELATÓRIO PLK'!A:A,'DADOS EM GERAL'!C277,'RELATÓRIO PLK'!B:B)</f>
        <v>0</v>
      </c>
      <c r="F277" s="1">
        <f t="shared" si="9"/>
        <v>0</v>
      </c>
      <c r="G277" s="2" t="e">
        <f t="shared" si="10"/>
        <v>#DIV/0!</v>
      </c>
      <c r="H277" s="1">
        <f>[1]Export!F277</f>
        <v>0</v>
      </c>
      <c r="I277" s="1" t="e">
        <f>#REF!</f>
        <v>#REF!</v>
      </c>
      <c r="J277" s="1" t="e">
        <f>#REF!</f>
        <v>#REF!</v>
      </c>
      <c r="K277" s="2" t="e">
        <f>#REF!</f>
        <v>#REF!</v>
      </c>
      <c r="L277" s="2" t="e">
        <f>#REF!</f>
        <v>#REF!</v>
      </c>
    </row>
    <row r="278" spans="2:12" x14ac:dyDescent="0.25">
      <c r="B278">
        <f>[1]Export!A278</f>
        <v>0</v>
      </c>
      <c r="C278" t="e">
        <f>VLOOKUP(B278,'DADOS BANDEIRA'!A:E,2)</f>
        <v>#N/A</v>
      </c>
      <c r="D278" s="1">
        <f>[1]Export!B278</f>
        <v>0</v>
      </c>
      <c r="E278" s="1">
        <f>SUMIF('RELATÓRIO PLK'!A:A,'DADOS EM GERAL'!C278,'RELATÓRIO PLK'!B:B)</f>
        <v>0</v>
      </c>
      <c r="F278" s="1">
        <f t="shared" si="9"/>
        <v>0</v>
      </c>
      <c r="G278" s="2" t="e">
        <f t="shared" si="10"/>
        <v>#DIV/0!</v>
      </c>
      <c r="H278" s="1">
        <f>[1]Export!F278</f>
        <v>0</v>
      </c>
      <c r="I278" s="1" t="e">
        <f>#REF!</f>
        <v>#REF!</v>
      </c>
      <c r="J278" s="1" t="e">
        <f>#REF!</f>
        <v>#REF!</v>
      </c>
      <c r="K278" s="2" t="e">
        <f>#REF!</f>
        <v>#REF!</v>
      </c>
      <c r="L278" s="2" t="e">
        <f>#REF!</f>
        <v>#REF!</v>
      </c>
    </row>
    <row r="279" spans="2:12" x14ac:dyDescent="0.25">
      <c r="B279">
        <f>[1]Export!A279</f>
        <v>0</v>
      </c>
      <c r="C279" t="e">
        <f>VLOOKUP(B279,'DADOS BANDEIRA'!A:E,2)</f>
        <v>#N/A</v>
      </c>
      <c r="D279" s="1">
        <f>[1]Export!B279</f>
        <v>0</v>
      </c>
      <c r="E279" s="1">
        <f>SUMIF('RELATÓRIO PLK'!A:A,'DADOS EM GERAL'!C279,'RELATÓRIO PLK'!B:B)</f>
        <v>0</v>
      </c>
      <c r="F279" s="1">
        <f t="shared" si="9"/>
        <v>0</v>
      </c>
      <c r="G279" s="2" t="e">
        <f t="shared" si="10"/>
        <v>#DIV/0!</v>
      </c>
      <c r="H279" s="1">
        <f>[1]Export!F279</f>
        <v>0</v>
      </c>
      <c r="I279" s="1" t="e">
        <f>#REF!</f>
        <v>#REF!</v>
      </c>
      <c r="J279" s="1" t="e">
        <f>#REF!</f>
        <v>#REF!</v>
      </c>
      <c r="K279" s="2" t="e">
        <f>#REF!</f>
        <v>#REF!</v>
      </c>
      <c r="L279" s="2" t="e">
        <f>#REF!</f>
        <v>#REF!</v>
      </c>
    </row>
    <row r="280" spans="2:12" x14ac:dyDescent="0.25">
      <c r="B280">
        <f>[1]Export!A280</f>
        <v>0</v>
      </c>
      <c r="C280" t="e">
        <f>VLOOKUP(B280,'DADOS BANDEIRA'!A:E,2)</f>
        <v>#N/A</v>
      </c>
      <c r="D280" s="1">
        <f>[1]Export!B280</f>
        <v>0</v>
      </c>
      <c r="E280" s="1">
        <f>SUMIF('RELATÓRIO PLK'!A:A,'DADOS EM GERAL'!C280,'RELATÓRIO PLK'!B:B)</f>
        <v>0</v>
      </c>
      <c r="F280" s="1">
        <f t="shared" si="9"/>
        <v>0</v>
      </c>
      <c r="G280" s="2" t="e">
        <f t="shared" si="10"/>
        <v>#DIV/0!</v>
      </c>
      <c r="H280" s="1">
        <f>[1]Export!F280</f>
        <v>0</v>
      </c>
      <c r="I280" s="1" t="e">
        <f>#REF!</f>
        <v>#REF!</v>
      </c>
      <c r="J280" s="1" t="e">
        <f>#REF!</f>
        <v>#REF!</v>
      </c>
      <c r="K280" s="2" t="e">
        <f>#REF!</f>
        <v>#REF!</v>
      </c>
      <c r="L280" s="2" t="e">
        <f>#REF!</f>
        <v>#REF!</v>
      </c>
    </row>
    <row r="281" spans="2:12" x14ac:dyDescent="0.25">
      <c r="B281">
        <f>[1]Export!A281</f>
        <v>0</v>
      </c>
      <c r="C281" t="e">
        <f>VLOOKUP(B281,'DADOS BANDEIRA'!A:E,2)</f>
        <v>#N/A</v>
      </c>
      <c r="D281" s="1">
        <f>[1]Export!B281</f>
        <v>0</v>
      </c>
      <c r="E281" s="1">
        <f>SUMIF('RELATÓRIO PLK'!A:A,'DADOS EM GERAL'!C281,'RELATÓRIO PLK'!B:B)</f>
        <v>0</v>
      </c>
      <c r="F281" s="1">
        <f t="shared" si="9"/>
        <v>0</v>
      </c>
      <c r="G281" s="2" t="e">
        <f t="shared" si="10"/>
        <v>#DIV/0!</v>
      </c>
      <c r="H281" s="1">
        <f>[1]Export!F281</f>
        <v>0</v>
      </c>
      <c r="I281" s="1" t="e">
        <f>#REF!</f>
        <v>#REF!</v>
      </c>
      <c r="J281" s="1" t="e">
        <f>#REF!</f>
        <v>#REF!</v>
      </c>
      <c r="K281" s="2" t="e">
        <f>#REF!</f>
        <v>#REF!</v>
      </c>
      <c r="L281" s="2" t="e">
        <f>#REF!</f>
        <v>#REF!</v>
      </c>
    </row>
    <row r="282" spans="2:12" x14ac:dyDescent="0.25">
      <c r="B282">
        <f>[1]Export!A282</f>
        <v>0</v>
      </c>
      <c r="C282" t="e">
        <f>VLOOKUP(B282,'DADOS BANDEIRA'!A:E,2)</f>
        <v>#N/A</v>
      </c>
      <c r="D282" s="1">
        <f>[1]Export!B282</f>
        <v>0</v>
      </c>
      <c r="E282" s="1">
        <f>SUMIF('RELATÓRIO PLK'!A:A,'DADOS EM GERAL'!C282,'RELATÓRIO PLK'!B:B)</f>
        <v>0</v>
      </c>
      <c r="F282" s="1">
        <f t="shared" si="9"/>
        <v>0</v>
      </c>
      <c r="G282" s="2" t="e">
        <f t="shared" si="10"/>
        <v>#DIV/0!</v>
      </c>
      <c r="H282" s="1">
        <f>[1]Export!F282</f>
        <v>0</v>
      </c>
      <c r="I282" s="1" t="e">
        <f>#REF!</f>
        <v>#REF!</v>
      </c>
      <c r="J282" s="1" t="e">
        <f>#REF!</f>
        <v>#REF!</v>
      </c>
      <c r="K282" s="2" t="e">
        <f>#REF!</f>
        <v>#REF!</v>
      </c>
      <c r="L282" s="2" t="e">
        <f>#REF!</f>
        <v>#REF!</v>
      </c>
    </row>
    <row r="283" spans="2:12" x14ac:dyDescent="0.25">
      <c r="B283">
        <f>[1]Export!A283</f>
        <v>0</v>
      </c>
      <c r="C283" t="e">
        <f>VLOOKUP(B283,'DADOS BANDEIRA'!A:E,2)</f>
        <v>#N/A</v>
      </c>
      <c r="D283" s="1">
        <f>[1]Export!B283</f>
        <v>0</v>
      </c>
      <c r="E283" s="1">
        <f>SUMIF('RELATÓRIO PLK'!A:A,'DADOS EM GERAL'!C283,'RELATÓRIO PLK'!B:B)</f>
        <v>0</v>
      </c>
      <c r="F283" s="1">
        <f t="shared" si="9"/>
        <v>0</v>
      </c>
      <c r="G283" s="2" t="e">
        <f t="shared" si="10"/>
        <v>#DIV/0!</v>
      </c>
      <c r="H283" s="1">
        <f>[1]Export!F283</f>
        <v>0</v>
      </c>
      <c r="I283" s="1" t="e">
        <f>#REF!</f>
        <v>#REF!</v>
      </c>
      <c r="J283" s="1" t="e">
        <f>#REF!</f>
        <v>#REF!</v>
      </c>
      <c r="K283" s="2" t="e">
        <f>#REF!</f>
        <v>#REF!</v>
      </c>
      <c r="L283" s="2" t="e">
        <f>#REF!</f>
        <v>#REF!</v>
      </c>
    </row>
    <row r="284" spans="2:12" x14ac:dyDescent="0.25">
      <c r="B284">
        <f>[1]Export!A284</f>
        <v>0</v>
      </c>
      <c r="C284" t="e">
        <f>VLOOKUP(B284,'DADOS BANDEIRA'!A:E,2)</f>
        <v>#N/A</v>
      </c>
      <c r="D284" s="1">
        <f>[1]Export!B284</f>
        <v>0</v>
      </c>
      <c r="E284" s="1">
        <f>SUMIF('RELATÓRIO PLK'!A:A,'DADOS EM GERAL'!C284,'RELATÓRIO PLK'!B:B)</f>
        <v>0</v>
      </c>
      <c r="F284" s="1">
        <f t="shared" si="9"/>
        <v>0</v>
      </c>
      <c r="G284" s="2" t="e">
        <f t="shared" si="10"/>
        <v>#DIV/0!</v>
      </c>
      <c r="H284" s="1">
        <f>[1]Export!F284</f>
        <v>0</v>
      </c>
      <c r="I284" s="1" t="e">
        <f>#REF!</f>
        <v>#REF!</v>
      </c>
      <c r="J284" s="1" t="e">
        <f>#REF!</f>
        <v>#REF!</v>
      </c>
      <c r="K284" s="2" t="e">
        <f>#REF!</f>
        <v>#REF!</v>
      </c>
      <c r="L284" s="2" t="e">
        <f>#REF!</f>
        <v>#REF!</v>
      </c>
    </row>
    <row r="285" spans="2:12" x14ac:dyDescent="0.25">
      <c r="B285">
        <f>[1]Export!A285</f>
        <v>0</v>
      </c>
      <c r="C285" t="e">
        <f>VLOOKUP(B285,'DADOS BANDEIRA'!A:E,2)</f>
        <v>#N/A</v>
      </c>
      <c r="D285" s="1">
        <f>[1]Export!B285</f>
        <v>0</v>
      </c>
      <c r="E285" s="1">
        <f>SUMIF('RELATÓRIO PLK'!A:A,'DADOS EM GERAL'!C285,'RELATÓRIO PLK'!B:B)</f>
        <v>0</v>
      </c>
      <c r="F285" s="1">
        <f t="shared" si="9"/>
        <v>0</v>
      </c>
      <c r="G285" s="2" t="e">
        <f t="shared" si="10"/>
        <v>#DIV/0!</v>
      </c>
      <c r="H285" s="1">
        <f>[1]Export!F285</f>
        <v>0</v>
      </c>
      <c r="I285" s="1" t="e">
        <f>#REF!</f>
        <v>#REF!</v>
      </c>
      <c r="J285" s="1" t="e">
        <f>#REF!</f>
        <v>#REF!</v>
      </c>
      <c r="K285" s="2" t="e">
        <f>#REF!</f>
        <v>#REF!</v>
      </c>
      <c r="L285" s="2" t="e">
        <f>#REF!</f>
        <v>#REF!</v>
      </c>
    </row>
    <row r="286" spans="2:12" x14ac:dyDescent="0.25">
      <c r="B286">
        <f>[1]Export!A286</f>
        <v>0</v>
      </c>
      <c r="C286" t="e">
        <f>VLOOKUP(B286,'DADOS BANDEIRA'!A:E,2)</f>
        <v>#N/A</v>
      </c>
      <c r="D286" s="1">
        <f>[1]Export!B286</f>
        <v>0</v>
      </c>
      <c r="E286" s="1">
        <f>SUMIF('RELATÓRIO PLK'!A:A,'DADOS EM GERAL'!C286,'RELATÓRIO PLK'!B:B)</f>
        <v>0</v>
      </c>
      <c r="F286" s="1">
        <f t="shared" si="9"/>
        <v>0</v>
      </c>
      <c r="G286" s="2" t="e">
        <f t="shared" si="10"/>
        <v>#DIV/0!</v>
      </c>
      <c r="H286" s="1">
        <f>[1]Export!F286</f>
        <v>0</v>
      </c>
      <c r="I286" s="1" t="e">
        <f>#REF!</f>
        <v>#REF!</v>
      </c>
      <c r="J286" s="1" t="e">
        <f>#REF!</f>
        <v>#REF!</v>
      </c>
      <c r="K286" s="2" t="e">
        <f>#REF!</f>
        <v>#REF!</v>
      </c>
      <c r="L286" s="2" t="e">
        <f>#REF!</f>
        <v>#REF!</v>
      </c>
    </row>
    <row r="287" spans="2:12" x14ac:dyDescent="0.25">
      <c r="B287">
        <f>[1]Export!A287</f>
        <v>0</v>
      </c>
      <c r="C287" t="e">
        <f>VLOOKUP(B287,'DADOS BANDEIRA'!A:E,2)</f>
        <v>#N/A</v>
      </c>
      <c r="D287" s="1">
        <f>[1]Export!B287</f>
        <v>0</v>
      </c>
      <c r="E287" s="1">
        <f>SUMIF('RELATÓRIO PLK'!A:A,'DADOS EM GERAL'!C287,'RELATÓRIO PLK'!B:B)</f>
        <v>0</v>
      </c>
      <c r="F287" s="1">
        <f t="shared" si="9"/>
        <v>0</v>
      </c>
      <c r="G287" s="2" t="e">
        <f t="shared" si="10"/>
        <v>#DIV/0!</v>
      </c>
      <c r="H287" s="1">
        <f>[1]Export!F287</f>
        <v>0</v>
      </c>
      <c r="I287" s="1" t="e">
        <f>#REF!</f>
        <v>#REF!</v>
      </c>
      <c r="J287" s="1" t="e">
        <f>#REF!</f>
        <v>#REF!</v>
      </c>
      <c r="K287" s="2" t="e">
        <f>#REF!</f>
        <v>#REF!</v>
      </c>
      <c r="L287" s="2" t="e">
        <f>#REF!</f>
        <v>#REF!</v>
      </c>
    </row>
    <row r="288" spans="2:12" x14ac:dyDescent="0.25">
      <c r="B288">
        <f>[1]Export!A288</f>
        <v>0</v>
      </c>
      <c r="C288" t="e">
        <f>VLOOKUP(B288,'DADOS BANDEIRA'!A:E,2)</f>
        <v>#N/A</v>
      </c>
      <c r="D288" s="1">
        <f>[1]Export!B288</f>
        <v>0</v>
      </c>
      <c r="E288" s="1">
        <f>SUMIF('RELATÓRIO PLK'!A:A,'DADOS EM GERAL'!C288,'RELATÓRIO PLK'!B:B)</f>
        <v>0</v>
      </c>
      <c r="F288" s="1">
        <f t="shared" si="9"/>
        <v>0</v>
      </c>
      <c r="G288" s="2" t="e">
        <f t="shared" si="10"/>
        <v>#DIV/0!</v>
      </c>
      <c r="H288" s="1">
        <f>[1]Export!F288</f>
        <v>0</v>
      </c>
      <c r="I288" s="1" t="e">
        <f>#REF!</f>
        <v>#REF!</v>
      </c>
      <c r="J288" s="1" t="e">
        <f>#REF!</f>
        <v>#REF!</v>
      </c>
      <c r="K288" s="2" t="e">
        <f>#REF!</f>
        <v>#REF!</v>
      </c>
      <c r="L288" s="2" t="e">
        <f>#REF!</f>
        <v>#REF!</v>
      </c>
    </row>
    <row r="289" spans="2:12" x14ac:dyDescent="0.25">
      <c r="B289">
        <f>[1]Export!A289</f>
        <v>0</v>
      </c>
      <c r="C289" t="e">
        <f>VLOOKUP(B289,'DADOS BANDEIRA'!A:E,2)</f>
        <v>#N/A</v>
      </c>
      <c r="D289" s="1">
        <f>[1]Export!B289</f>
        <v>0</v>
      </c>
      <c r="E289" s="1">
        <f>SUMIF('RELATÓRIO PLK'!A:A,'DADOS EM GERAL'!C289,'RELATÓRIO PLK'!B:B)</f>
        <v>0</v>
      </c>
      <c r="F289" s="1">
        <f t="shared" si="9"/>
        <v>0</v>
      </c>
      <c r="G289" s="2" t="e">
        <f t="shared" si="10"/>
        <v>#DIV/0!</v>
      </c>
      <c r="H289" s="1">
        <f>[1]Export!F289</f>
        <v>0</v>
      </c>
      <c r="I289" s="1" t="e">
        <f>#REF!</f>
        <v>#REF!</v>
      </c>
      <c r="J289" s="1" t="e">
        <f>#REF!</f>
        <v>#REF!</v>
      </c>
      <c r="K289" s="2" t="e">
        <f>#REF!</f>
        <v>#REF!</v>
      </c>
      <c r="L289" s="2" t="e">
        <f>#REF!</f>
        <v>#REF!</v>
      </c>
    </row>
    <row r="290" spans="2:12" x14ac:dyDescent="0.25">
      <c r="B290">
        <f>[1]Export!A290</f>
        <v>0</v>
      </c>
      <c r="C290" t="e">
        <f>VLOOKUP(B290,'DADOS BANDEIRA'!A:E,2)</f>
        <v>#N/A</v>
      </c>
      <c r="D290" s="1">
        <f>[1]Export!B290</f>
        <v>0</v>
      </c>
      <c r="E290" s="1">
        <f>SUMIF('RELATÓRIO PLK'!A:A,'DADOS EM GERAL'!C290,'RELATÓRIO PLK'!B:B)</f>
        <v>0</v>
      </c>
      <c r="F290" s="1">
        <f t="shared" si="9"/>
        <v>0</v>
      </c>
      <c r="G290" s="2" t="e">
        <f t="shared" si="10"/>
        <v>#DIV/0!</v>
      </c>
      <c r="H290" s="1">
        <f>[1]Export!F290</f>
        <v>0</v>
      </c>
      <c r="I290" s="1" t="e">
        <f>#REF!</f>
        <v>#REF!</v>
      </c>
      <c r="J290" s="1" t="e">
        <f>#REF!</f>
        <v>#REF!</v>
      </c>
      <c r="K290" s="2" t="e">
        <f>#REF!</f>
        <v>#REF!</v>
      </c>
      <c r="L290" s="2" t="e">
        <f>#REF!</f>
        <v>#REF!</v>
      </c>
    </row>
    <row r="291" spans="2:12" x14ac:dyDescent="0.25">
      <c r="B291">
        <f>[1]Export!A291</f>
        <v>0</v>
      </c>
      <c r="C291" t="e">
        <f>VLOOKUP(B291,'DADOS BANDEIRA'!A:E,2)</f>
        <v>#N/A</v>
      </c>
      <c r="D291" s="1">
        <f>[1]Export!B291</f>
        <v>0</v>
      </c>
      <c r="E291" s="1">
        <f>SUMIF('RELATÓRIO PLK'!A:A,'DADOS EM GERAL'!C291,'RELATÓRIO PLK'!B:B)</f>
        <v>0</v>
      </c>
      <c r="F291" s="1">
        <f t="shared" si="9"/>
        <v>0</v>
      </c>
      <c r="G291" s="2" t="e">
        <f t="shared" si="10"/>
        <v>#DIV/0!</v>
      </c>
      <c r="H291" s="1">
        <f>[1]Export!F291</f>
        <v>0</v>
      </c>
      <c r="I291" s="1" t="e">
        <f>#REF!</f>
        <v>#REF!</v>
      </c>
      <c r="J291" s="1" t="e">
        <f>#REF!</f>
        <v>#REF!</v>
      </c>
      <c r="K291" s="2" t="e">
        <f>#REF!</f>
        <v>#REF!</v>
      </c>
      <c r="L291" s="2" t="e">
        <f>#REF!</f>
        <v>#REF!</v>
      </c>
    </row>
    <row r="292" spans="2:12" x14ac:dyDescent="0.25">
      <c r="B292">
        <f>[1]Export!A292</f>
        <v>0</v>
      </c>
      <c r="C292" t="e">
        <f>VLOOKUP(B292,'DADOS BANDEIRA'!A:E,2)</f>
        <v>#N/A</v>
      </c>
      <c r="D292" s="1">
        <f>[1]Export!B292</f>
        <v>0</v>
      </c>
      <c r="E292" s="1">
        <f>SUMIF('RELATÓRIO PLK'!A:A,'DADOS EM GERAL'!C292,'RELATÓRIO PLK'!B:B)</f>
        <v>0</v>
      </c>
      <c r="F292" s="1">
        <f t="shared" si="9"/>
        <v>0</v>
      </c>
      <c r="G292" s="2" t="e">
        <f t="shared" si="10"/>
        <v>#DIV/0!</v>
      </c>
      <c r="H292" s="1">
        <f>[1]Export!F292</f>
        <v>0</v>
      </c>
      <c r="I292" s="1" t="e">
        <f>#REF!</f>
        <v>#REF!</v>
      </c>
      <c r="J292" s="1" t="e">
        <f>#REF!</f>
        <v>#REF!</v>
      </c>
      <c r="K292" s="2" t="e">
        <f>#REF!</f>
        <v>#REF!</v>
      </c>
      <c r="L292" s="2" t="e">
        <f>#REF!</f>
        <v>#REF!</v>
      </c>
    </row>
    <row r="293" spans="2:12" x14ac:dyDescent="0.25">
      <c r="B293">
        <f>[1]Export!A293</f>
        <v>0</v>
      </c>
      <c r="C293" t="e">
        <f>VLOOKUP(B293,'DADOS BANDEIRA'!A:E,2)</f>
        <v>#N/A</v>
      </c>
      <c r="D293" s="1">
        <f>[1]Export!B293</f>
        <v>0</v>
      </c>
      <c r="E293" s="1">
        <f>SUMIF('RELATÓRIO PLK'!A:A,'DADOS EM GERAL'!C293,'RELATÓRIO PLK'!B:B)</f>
        <v>0</v>
      </c>
      <c r="F293" s="1">
        <f t="shared" si="9"/>
        <v>0</v>
      </c>
      <c r="G293" s="2" t="e">
        <f t="shared" si="10"/>
        <v>#DIV/0!</v>
      </c>
      <c r="H293" s="1">
        <f>[1]Export!F293</f>
        <v>0</v>
      </c>
      <c r="I293" s="1" t="e">
        <f>#REF!</f>
        <v>#REF!</v>
      </c>
      <c r="J293" s="1" t="e">
        <f>#REF!</f>
        <v>#REF!</v>
      </c>
      <c r="K293" s="2" t="e">
        <f>#REF!</f>
        <v>#REF!</v>
      </c>
      <c r="L293" s="2" t="e">
        <f>#REF!</f>
        <v>#REF!</v>
      </c>
    </row>
    <row r="294" spans="2:12" x14ac:dyDescent="0.25">
      <c r="B294">
        <f>[1]Export!A294</f>
        <v>0</v>
      </c>
      <c r="C294" t="e">
        <f>VLOOKUP(B294,'DADOS BANDEIRA'!A:E,2)</f>
        <v>#N/A</v>
      </c>
      <c r="D294" s="1">
        <f>[1]Export!B294</f>
        <v>0</v>
      </c>
      <c r="E294" s="1">
        <f>SUMIF('RELATÓRIO PLK'!A:A,'DADOS EM GERAL'!C294,'RELATÓRIO PLK'!B:B)</f>
        <v>0</v>
      </c>
      <c r="F294" s="1">
        <f t="shared" si="9"/>
        <v>0</v>
      </c>
      <c r="G294" s="2" t="e">
        <f t="shared" si="10"/>
        <v>#DIV/0!</v>
      </c>
      <c r="H294" s="1">
        <f>[1]Export!F294</f>
        <v>0</v>
      </c>
      <c r="I294" s="1" t="e">
        <f>#REF!</f>
        <v>#REF!</v>
      </c>
      <c r="J294" s="1" t="e">
        <f>#REF!</f>
        <v>#REF!</v>
      </c>
      <c r="K294" s="2" t="e">
        <f>#REF!</f>
        <v>#REF!</v>
      </c>
      <c r="L294" s="2" t="e">
        <f>#REF!</f>
        <v>#REF!</v>
      </c>
    </row>
    <row r="295" spans="2:12" x14ac:dyDescent="0.25">
      <c r="B295">
        <f>[1]Export!A295</f>
        <v>0</v>
      </c>
      <c r="C295" t="e">
        <f>VLOOKUP(B295,'DADOS BANDEIRA'!A:E,2)</f>
        <v>#N/A</v>
      </c>
      <c r="D295" s="1">
        <f>[1]Export!B295</f>
        <v>0</v>
      </c>
      <c r="E295" s="1">
        <f>SUMIF('RELATÓRIO PLK'!A:A,'DADOS EM GERAL'!C295,'RELATÓRIO PLK'!B:B)</f>
        <v>0</v>
      </c>
      <c r="F295" s="1">
        <f t="shared" si="9"/>
        <v>0</v>
      </c>
      <c r="G295" s="2" t="e">
        <f t="shared" si="10"/>
        <v>#DIV/0!</v>
      </c>
      <c r="H295" s="1">
        <f>[1]Export!F295</f>
        <v>0</v>
      </c>
      <c r="I295" s="1" t="e">
        <f>#REF!</f>
        <v>#REF!</v>
      </c>
      <c r="J295" s="1" t="e">
        <f>#REF!</f>
        <v>#REF!</v>
      </c>
      <c r="K295" s="2" t="e">
        <f>#REF!</f>
        <v>#REF!</v>
      </c>
      <c r="L295" s="2" t="e">
        <f>#REF!</f>
        <v>#REF!</v>
      </c>
    </row>
    <row r="296" spans="2:12" x14ac:dyDescent="0.25">
      <c r="B296">
        <f>[1]Export!A296</f>
        <v>0</v>
      </c>
      <c r="C296" t="e">
        <f>VLOOKUP(B296,'DADOS BANDEIRA'!A:E,2)</f>
        <v>#N/A</v>
      </c>
      <c r="D296" s="1">
        <f>[1]Export!B296</f>
        <v>0</v>
      </c>
      <c r="E296" s="1">
        <f>SUMIF('RELATÓRIO PLK'!A:A,'DADOS EM GERAL'!C296,'RELATÓRIO PLK'!B:B)</f>
        <v>0</v>
      </c>
      <c r="F296" s="1">
        <f t="shared" si="9"/>
        <v>0</v>
      </c>
      <c r="G296" s="2" t="e">
        <f t="shared" si="10"/>
        <v>#DIV/0!</v>
      </c>
      <c r="H296" s="1">
        <f>[1]Export!F296</f>
        <v>0</v>
      </c>
      <c r="I296" s="1" t="e">
        <f>#REF!</f>
        <v>#REF!</v>
      </c>
      <c r="J296" s="1" t="e">
        <f>#REF!</f>
        <v>#REF!</v>
      </c>
      <c r="K296" s="2" t="e">
        <f>#REF!</f>
        <v>#REF!</v>
      </c>
      <c r="L296" s="2" t="e">
        <f>#REF!</f>
        <v>#REF!</v>
      </c>
    </row>
    <row r="297" spans="2:12" x14ac:dyDescent="0.25">
      <c r="B297">
        <f>[1]Export!A297</f>
        <v>0</v>
      </c>
      <c r="C297" t="e">
        <f>VLOOKUP(B297,'DADOS BANDEIRA'!A:E,2)</f>
        <v>#N/A</v>
      </c>
      <c r="D297" s="1">
        <f>[1]Export!B297</f>
        <v>0</v>
      </c>
      <c r="E297" s="1">
        <f>SUMIF('RELATÓRIO PLK'!A:A,'DADOS EM GERAL'!C297,'RELATÓRIO PLK'!B:B)</f>
        <v>0</v>
      </c>
      <c r="F297" s="1">
        <f t="shared" si="9"/>
        <v>0</v>
      </c>
      <c r="G297" s="2" t="e">
        <f t="shared" si="10"/>
        <v>#DIV/0!</v>
      </c>
      <c r="H297" s="1">
        <f>[1]Export!F297</f>
        <v>0</v>
      </c>
      <c r="I297" s="1" t="e">
        <f>#REF!</f>
        <v>#REF!</v>
      </c>
      <c r="J297" s="1" t="e">
        <f>#REF!</f>
        <v>#REF!</v>
      </c>
      <c r="K297" s="2" t="e">
        <f>#REF!</f>
        <v>#REF!</v>
      </c>
      <c r="L297" s="2" t="e">
        <f>#REF!</f>
        <v>#REF!</v>
      </c>
    </row>
    <row r="298" spans="2:12" x14ac:dyDescent="0.25">
      <c r="B298">
        <f>[1]Export!A298</f>
        <v>0</v>
      </c>
      <c r="C298" t="e">
        <f>VLOOKUP(B298,'DADOS BANDEIRA'!A:E,2)</f>
        <v>#N/A</v>
      </c>
      <c r="D298" s="1">
        <f>[1]Export!B298</f>
        <v>0</v>
      </c>
      <c r="E298" s="1">
        <f>SUMIF('RELATÓRIO PLK'!A:A,'DADOS EM GERAL'!C298,'RELATÓRIO PLK'!B:B)</f>
        <v>0</v>
      </c>
      <c r="F298" s="1">
        <f t="shared" si="9"/>
        <v>0</v>
      </c>
      <c r="G298" s="2" t="e">
        <f t="shared" si="10"/>
        <v>#DIV/0!</v>
      </c>
      <c r="H298" s="1">
        <f>[1]Export!F298</f>
        <v>0</v>
      </c>
      <c r="I298" s="1" t="e">
        <f>#REF!</f>
        <v>#REF!</v>
      </c>
      <c r="J298" s="1" t="e">
        <f>#REF!</f>
        <v>#REF!</v>
      </c>
      <c r="K298" s="2" t="e">
        <f>#REF!</f>
        <v>#REF!</v>
      </c>
      <c r="L298" s="2" t="e">
        <f>#REF!</f>
        <v>#REF!</v>
      </c>
    </row>
    <row r="299" spans="2:12" x14ac:dyDescent="0.25">
      <c r="B299">
        <f>[1]Export!A299</f>
        <v>0</v>
      </c>
      <c r="C299" t="e">
        <f>VLOOKUP(B299,'DADOS BANDEIRA'!A:E,2)</f>
        <v>#N/A</v>
      </c>
      <c r="D299" s="1">
        <f>[1]Export!B299</f>
        <v>0</v>
      </c>
      <c r="E299" s="1">
        <f>SUMIF('RELATÓRIO PLK'!A:A,'DADOS EM GERAL'!C299,'RELATÓRIO PLK'!B:B)</f>
        <v>0</v>
      </c>
      <c r="F299" s="1">
        <f t="shared" si="9"/>
        <v>0</v>
      </c>
      <c r="G299" s="2" t="e">
        <f t="shared" si="10"/>
        <v>#DIV/0!</v>
      </c>
      <c r="H299" s="1">
        <f>[1]Export!F299</f>
        <v>0</v>
      </c>
      <c r="I299" s="1" t="e">
        <f>#REF!</f>
        <v>#REF!</v>
      </c>
      <c r="J299" s="1" t="e">
        <f>#REF!</f>
        <v>#REF!</v>
      </c>
      <c r="K299" s="2" t="e">
        <f>#REF!</f>
        <v>#REF!</v>
      </c>
      <c r="L299" s="2" t="e">
        <f>#REF!</f>
        <v>#REF!</v>
      </c>
    </row>
    <row r="300" spans="2:12" x14ac:dyDescent="0.25">
      <c r="B300">
        <f>[1]Export!A300</f>
        <v>0</v>
      </c>
      <c r="C300" t="e">
        <f>VLOOKUP(B300,'DADOS BANDEIRA'!A:E,2)</f>
        <v>#N/A</v>
      </c>
      <c r="D300" s="1">
        <f>[1]Export!B300</f>
        <v>0</v>
      </c>
      <c r="E300" s="1">
        <f>SUMIF('RELATÓRIO PLK'!A:A,'DADOS EM GERAL'!C300,'RELATÓRIO PLK'!B:B)</f>
        <v>0</v>
      </c>
      <c r="F300" s="1">
        <f t="shared" si="9"/>
        <v>0</v>
      </c>
      <c r="G300" s="2" t="e">
        <f t="shared" si="10"/>
        <v>#DIV/0!</v>
      </c>
      <c r="H300" s="1">
        <f>[1]Export!F300</f>
        <v>0</v>
      </c>
      <c r="I300" s="1" t="e">
        <f>#REF!</f>
        <v>#REF!</v>
      </c>
      <c r="J300" s="1" t="e">
        <f>#REF!</f>
        <v>#REF!</v>
      </c>
      <c r="K300" s="2" t="e">
        <f>#REF!</f>
        <v>#REF!</v>
      </c>
      <c r="L300" s="2" t="e">
        <f>#REF!</f>
        <v>#REF!</v>
      </c>
    </row>
    <row r="301" spans="2:12" x14ac:dyDescent="0.25">
      <c r="B301">
        <f>[1]Export!A301</f>
        <v>0</v>
      </c>
      <c r="C301" t="e">
        <f>VLOOKUP(B301,'DADOS BANDEIRA'!A:E,2)</f>
        <v>#N/A</v>
      </c>
      <c r="D301" s="1">
        <f>[1]Export!B301</f>
        <v>0</v>
      </c>
      <c r="E301" s="1">
        <f>SUMIF('RELATÓRIO PLK'!A:A,'DADOS EM GERAL'!C301,'RELATÓRIO PLK'!B:B)</f>
        <v>0</v>
      </c>
      <c r="F301" s="1">
        <f t="shared" si="9"/>
        <v>0</v>
      </c>
      <c r="G301" s="2" t="e">
        <f t="shared" si="10"/>
        <v>#DIV/0!</v>
      </c>
      <c r="H301" s="1">
        <f>[1]Export!F301</f>
        <v>0</v>
      </c>
      <c r="I301" s="1" t="e">
        <f>#REF!</f>
        <v>#REF!</v>
      </c>
      <c r="J301" s="1" t="e">
        <f>#REF!</f>
        <v>#REF!</v>
      </c>
      <c r="K301" s="2" t="e">
        <f>#REF!</f>
        <v>#REF!</v>
      </c>
      <c r="L301" s="2" t="e">
        <f>#REF!</f>
        <v>#REF!</v>
      </c>
    </row>
    <row r="302" spans="2:12" x14ac:dyDescent="0.25">
      <c r="B302">
        <f>[1]Export!A302</f>
        <v>0</v>
      </c>
      <c r="C302" t="e">
        <f>VLOOKUP(B302,'DADOS BANDEIRA'!A:E,2)</f>
        <v>#N/A</v>
      </c>
      <c r="D302" s="1">
        <f>[1]Export!B302</f>
        <v>0</v>
      </c>
      <c r="E302" s="1">
        <f>SUMIF('RELATÓRIO PLK'!A:A,'DADOS EM GERAL'!C302,'RELATÓRIO PLK'!B:B)</f>
        <v>0</v>
      </c>
      <c r="F302" s="1">
        <f t="shared" si="9"/>
        <v>0</v>
      </c>
      <c r="G302" s="2" t="e">
        <f t="shared" si="10"/>
        <v>#DIV/0!</v>
      </c>
      <c r="H302" s="1">
        <f>[1]Export!F302</f>
        <v>0</v>
      </c>
      <c r="I302" s="1" t="e">
        <f>#REF!</f>
        <v>#REF!</v>
      </c>
      <c r="J302" s="1" t="e">
        <f>#REF!</f>
        <v>#REF!</v>
      </c>
      <c r="K302" s="2" t="e">
        <f>#REF!</f>
        <v>#REF!</v>
      </c>
      <c r="L302" s="2" t="e">
        <f>#REF!</f>
        <v>#REF!</v>
      </c>
    </row>
    <row r="303" spans="2:12" x14ac:dyDescent="0.25">
      <c r="B303">
        <f>[1]Export!A303</f>
        <v>0</v>
      </c>
      <c r="C303" t="e">
        <f>VLOOKUP(B303,'DADOS BANDEIRA'!A:E,2)</f>
        <v>#N/A</v>
      </c>
      <c r="D303" s="1">
        <f>[1]Export!B303</f>
        <v>0</v>
      </c>
      <c r="E303" s="1">
        <f>SUMIF('RELATÓRIO PLK'!A:A,'DADOS EM GERAL'!C303,'RELATÓRIO PLK'!B:B)</f>
        <v>0</v>
      </c>
      <c r="F303" s="1">
        <f t="shared" si="9"/>
        <v>0</v>
      </c>
      <c r="G303" s="2" t="e">
        <f t="shared" si="10"/>
        <v>#DIV/0!</v>
      </c>
      <c r="H303" s="1">
        <f>[1]Export!F303</f>
        <v>0</v>
      </c>
      <c r="I303" s="1" t="e">
        <f>#REF!</f>
        <v>#REF!</v>
      </c>
      <c r="J303" s="1" t="e">
        <f>#REF!</f>
        <v>#REF!</v>
      </c>
      <c r="K303" s="2" t="e">
        <f>#REF!</f>
        <v>#REF!</v>
      </c>
      <c r="L303" s="2" t="e">
        <f>#REF!</f>
        <v>#REF!</v>
      </c>
    </row>
    <row r="304" spans="2:12" x14ac:dyDescent="0.25">
      <c r="B304">
        <f>[1]Export!A304</f>
        <v>0</v>
      </c>
      <c r="C304" t="e">
        <f>VLOOKUP(B304,'DADOS BANDEIRA'!A:E,2)</f>
        <v>#N/A</v>
      </c>
      <c r="D304" s="1">
        <f>[1]Export!B304</f>
        <v>0</v>
      </c>
      <c r="E304" s="1">
        <f>SUMIF('RELATÓRIO PLK'!A:A,'DADOS EM GERAL'!C304,'RELATÓRIO PLK'!B:B)</f>
        <v>0</v>
      </c>
      <c r="F304" s="1">
        <f t="shared" si="9"/>
        <v>0</v>
      </c>
      <c r="G304" s="2" t="e">
        <f t="shared" si="10"/>
        <v>#DIV/0!</v>
      </c>
      <c r="H304" s="1">
        <f>[1]Export!F304</f>
        <v>0</v>
      </c>
      <c r="I304" s="1" t="e">
        <f>#REF!</f>
        <v>#REF!</v>
      </c>
      <c r="J304" s="1" t="e">
        <f>#REF!</f>
        <v>#REF!</v>
      </c>
      <c r="K304" s="2" t="e">
        <f>#REF!</f>
        <v>#REF!</v>
      </c>
      <c r="L304" s="2" t="e">
        <f>#REF!</f>
        <v>#REF!</v>
      </c>
    </row>
    <row r="305" spans="2:12" x14ac:dyDescent="0.25">
      <c r="B305">
        <f>[1]Export!A305</f>
        <v>0</v>
      </c>
      <c r="C305" t="e">
        <f>VLOOKUP(B305,'DADOS BANDEIRA'!A:E,2)</f>
        <v>#N/A</v>
      </c>
      <c r="D305" s="1">
        <f>[1]Export!B305</f>
        <v>0</v>
      </c>
      <c r="E305" s="1">
        <f>SUMIF('RELATÓRIO PLK'!A:A,'DADOS EM GERAL'!C305,'RELATÓRIO PLK'!B:B)</f>
        <v>0</v>
      </c>
      <c r="F305" s="1">
        <f t="shared" si="9"/>
        <v>0</v>
      </c>
      <c r="G305" s="2" t="e">
        <f t="shared" si="10"/>
        <v>#DIV/0!</v>
      </c>
      <c r="H305" s="1">
        <f>[1]Export!F305</f>
        <v>0</v>
      </c>
      <c r="I305" s="1" t="e">
        <f>#REF!</f>
        <v>#REF!</v>
      </c>
      <c r="J305" s="1" t="e">
        <f>#REF!</f>
        <v>#REF!</v>
      </c>
      <c r="K305" s="2" t="e">
        <f>#REF!</f>
        <v>#REF!</v>
      </c>
      <c r="L305" s="2" t="e">
        <f>#REF!</f>
        <v>#REF!</v>
      </c>
    </row>
    <row r="306" spans="2:12" x14ac:dyDescent="0.25">
      <c r="B306">
        <f>[1]Export!A306</f>
        <v>0</v>
      </c>
      <c r="C306" t="e">
        <f>VLOOKUP(B306,'DADOS BANDEIRA'!A:E,2)</f>
        <v>#N/A</v>
      </c>
      <c r="D306" s="1">
        <f>[1]Export!B306</f>
        <v>0</v>
      </c>
      <c r="E306" s="1">
        <f>SUMIF('RELATÓRIO PLK'!A:A,'DADOS EM GERAL'!C306,'RELATÓRIO PLK'!B:B)</f>
        <v>0</v>
      </c>
      <c r="F306" s="1">
        <f t="shared" si="9"/>
        <v>0</v>
      </c>
      <c r="G306" s="2" t="e">
        <f t="shared" si="10"/>
        <v>#DIV/0!</v>
      </c>
      <c r="H306" s="1">
        <f>[1]Export!F306</f>
        <v>0</v>
      </c>
      <c r="I306" s="1" t="e">
        <f>#REF!</f>
        <v>#REF!</v>
      </c>
      <c r="J306" s="1" t="e">
        <f>#REF!</f>
        <v>#REF!</v>
      </c>
      <c r="K306" s="2" t="e">
        <f>#REF!</f>
        <v>#REF!</v>
      </c>
      <c r="L306" s="2" t="e">
        <f>#REF!</f>
        <v>#REF!</v>
      </c>
    </row>
    <row r="307" spans="2:12" x14ac:dyDescent="0.25">
      <c r="B307">
        <f>[1]Export!A307</f>
        <v>0</v>
      </c>
      <c r="C307" t="e">
        <f>VLOOKUP(B307,'DADOS BANDEIRA'!A:E,2)</f>
        <v>#N/A</v>
      </c>
      <c r="D307" s="1">
        <f>[1]Export!B307</f>
        <v>0</v>
      </c>
      <c r="E307" s="1">
        <f>SUMIF('RELATÓRIO PLK'!A:A,'DADOS EM GERAL'!C307,'RELATÓRIO PLK'!B:B)</f>
        <v>0</v>
      </c>
      <c r="F307" s="1">
        <f t="shared" si="9"/>
        <v>0</v>
      </c>
      <c r="G307" s="2" t="e">
        <f t="shared" si="10"/>
        <v>#DIV/0!</v>
      </c>
      <c r="H307" s="1">
        <f>[1]Export!F307</f>
        <v>0</v>
      </c>
      <c r="I307" s="1" t="e">
        <f>#REF!</f>
        <v>#REF!</v>
      </c>
      <c r="J307" s="1" t="e">
        <f>#REF!</f>
        <v>#REF!</v>
      </c>
      <c r="K307" s="2" t="e">
        <f>#REF!</f>
        <v>#REF!</v>
      </c>
      <c r="L307" s="2" t="e">
        <f>#REF!</f>
        <v>#REF!</v>
      </c>
    </row>
    <row r="308" spans="2:12" x14ac:dyDescent="0.25">
      <c r="B308">
        <f>[1]Export!A308</f>
        <v>0</v>
      </c>
      <c r="C308" t="e">
        <f>VLOOKUP(B308,'DADOS BANDEIRA'!A:E,2)</f>
        <v>#N/A</v>
      </c>
      <c r="D308" s="1">
        <f>[1]Export!B308</f>
        <v>0</v>
      </c>
      <c r="E308" s="1">
        <f>SUMIF('RELATÓRIO PLK'!A:A,'DADOS EM GERAL'!C308,'RELATÓRIO PLK'!B:B)</f>
        <v>0</v>
      </c>
      <c r="F308" s="1">
        <f t="shared" si="9"/>
        <v>0</v>
      </c>
      <c r="G308" s="2" t="e">
        <f t="shared" si="10"/>
        <v>#DIV/0!</v>
      </c>
      <c r="H308" s="1">
        <f>[1]Export!F308</f>
        <v>0</v>
      </c>
      <c r="I308" s="1" t="e">
        <f>#REF!</f>
        <v>#REF!</v>
      </c>
      <c r="J308" s="1" t="e">
        <f>#REF!</f>
        <v>#REF!</v>
      </c>
      <c r="K308" s="2" t="e">
        <f>#REF!</f>
        <v>#REF!</v>
      </c>
      <c r="L308" s="2" t="e">
        <f>#REF!</f>
        <v>#REF!</v>
      </c>
    </row>
    <row r="309" spans="2:12" x14ac:dyDescent="0.25">
      <c r="B309">
        <f>[1]Export!A309</f>
        <v>0</v>
      </c>
      <c r="C309" t="e">
        <f>VLOOKUP(B309,'DADOS BANDEIRA'!A:E,2)</f>
        <v>#N/A</v>
      </c>
      <c r="D309" s="1">
        <f>[1]Export!B309</f>
        <v>0</v>
      </c>
      <c r="E309" s="1">
        <f>SUMIF('RELATÓRIO PLK'!A:A,'DADOS EM GERAL'!C309,'RELATÓRIO PLK'!B:B)</f>
        <v>0</v>
      </c>
      <c r="F309" s="1">
        <f t="shared" si="9"/>
        <v>0</v>
      </c>
      <c r="G309" s="2" t="e">
        <f t="shared" si="10"/>
        <v>#DIV/0!</v>
      </c>
      <c r="H309" s="1">
        <f>[1]Export!F309</f>
        <v>0</v>
      </c>
      <c r="I309" s="1" t="e">
        <f>#REF!</f>
        <v>#REF!</v>
      </c>
      <c r="J309" s="1" t="e">
        <f>#REF!</f>
        <v>#REF!</v>
      </c>
      <c r="K309" s="2" t="e">
        <f>#REF!</f>
        <v>#REF!</v>
      </c>
      <c r="L309" s="2" t="e">
        <f>#REF!</f>
        <v>#REF!</v>
      </c>
    </row>
    <row r="310" spans="2:12" x14ac:dyDescent="0.25">
      <c r="B310">
        <f>[1]Export!A310</f>
        <v>0</v>
      </c>
      <c r="C310" t="e">
        <f>VLOOKUP(B310,'DADOS BANDEIRA'!A:E,2)</f>
        <v>#N/A</v>
      </c>
      <c r="D310" s="1">
        <f>[1]Export!B310</f>
        <v>0</v>
      </c>
      <c r="E310" s="1">
        <f>SUMIF('RELATÓRIO PLK'!A:A,'DADOS EM GERAL'!C310,'RELATÓRIO PLK'!B:B)</f>
        <v>0</v>
      </c>
      <c r="F310" s="1">
        <f t="shared" si="9"/>
        <v>0</v>
      </c>
      <c r="G310" s="2" t="e">
        <f t="shared" si="10"/>
        <v>#DIV/0!</v>
      </c>
      <c r="H310" s="1">
        <f>[1]Export!F310</f>
        <v>0</v>
      </c>
      <c r="I310" s="1" t="e">
        <f>#REF!</f>
        <v>#REF!</v>
      </c>
      <c r="J310" s="1" t="e">
        <f>#REF!</f>
        <v>#REF!</v>
      </c>
      <c r="K310" s="2" t="e">
        <f>#REF!</f>
        <v>#REF!</v>
      </c>
      <c r="L310" s="2" t="e">
        <f>#REF!</f>
        <v>#REF!</v>
      </c>
    </row>
    <row r="311" spans="2:12" x14ac:dyDescent="0.25">
      <c r="B311">
        <f>[1]Export!A311</f>
        <v>0</v>
      </c>
      <c r="C311" t="e">
        <f>VLOOKUP(B311,'DADOS BANDEIRA'!A:E,2)</f>
        <v>#N/A</v>
      </c>
      <c r="D311" s="1">
        <f>[1]Export!B311</f>
        <v>0</v>
      </c>
      <c r="E311" s="1">
        <f>SUMIF('RELATÓRIO PLK'!A:A,'DADOS EM GERAL'!C311,'RELATÓRIO PLK'!B:B)</f>
        <v>0</v>
      </c>
      <c r="F311" s="1">
        <f t="shared" si="9"/>
        <v>0</v>
      </c>
      <c r="G311" s="2" t="e">
        <f t="shared" si="10"/>
        <v>#DIV/0!</v>
      </c>
      <c r="H311" s="1">
        <f>[1]Export!F311</f>
        <v>0</v>
      </c>
      <c r="I311" s="1" t="e">
        <f>#REF!</f>
        <v>#REF!</v>
      </c>
      <c r="J311" s="1" t="e">
        <f>#REF!</f>
        <v>#REF!</v>
      </c>
      <c r="K311" s="2" t="e">
        <f>#REF!</f>
        <v>#REF!</v>
      </c>
      <c r="L311" s="2" t="e">
        <f>#REF!</f>
        <v>#REF!</v>
      </c>
    </row>
    <row r="312" spans="2:12" x14ac:dyDescent="0.25">
      <c r="B312">
        <f>[1]Export!A312</f>
        <v>0</v>
      </c>
      <c r="C312" t="e">
        <f>VLOOKUP(B312,'DADOS BANDEIRA'!A:E,2)</f>
        <v>#N/A</v>
      </c>
      <c r="D312" s="1">
        <f>[1]Export!B312</f>
        <v>0</v>
      </c>
      <c r="E312" s="1">
        <f>SUMIF('RELATÓRIO PLK'!A:A,'DADOS EM GERAL'!C312,'RELATÓRIO PLK'!B:B)</f>
        <v>0</v>
      </c>
      <c r="F312" s="1">
        <f t="shared" si="9"/>
        <v>0</v>
      </c>
      <c r="G312" s="2" t="e">
        <f t="shared" si="10"/>
        <v>#DIV/0!</v>
      </c>
      <c r="H312" s="1">
        <f>[1]Export!F312</f>
        <v>0</v>
      </c>
      <c r="I312" s="1" t="e">
        <f>#REF!</f>
        <v>#REF!</v>
      </c>
      <c r="J312" s="1" t="e">
        <f>#REF!</f>
        <v>#REF!</v>
      </c>
      <c r="K312" s="2" t="e">
        <f>#REF!</f>
        <v>#REF!</v>
      </c>
      <c r="L312" s="2" t="e">
        <f>#REF!</f>
        <v>#REF!</v>
      </c>
    </row>
    <row r="313" spans="2:12" x14ac:dyDescent="0.25">
      <c r="B313">
        <f>[1]Export!A313</f>
        <v>0</v>
      </c>
      <c r="C313" t="e">
        <f>VLOOKUP(B313,'DADOS BANDEIRA'!A:E,2)</f>
        <v>#N/A</v>
      </c>
      <c r="D313" s="1">
        <f>[1]Export!B313</f>
        <v>0</v>
      </c>
      <c r="E313" s="1">
        <f>SUMIF('RELATÓRIO PLK'!A:A,'DADOS EM GERAL'!C313,'RELATÓRIO PLK'!B:B)</f>
        <v>0</v>
      </c>
      <c r="F313" s="1">
        <f t="shared" si="9"/>
        <v>0</v>
      </c>
      <c r="G313" s="2" t="e">
        <f t="shared" si="10"/>
        <v>#DIV/0!</v>
      </c>
      <c r="H313" s="1">
        <f>[1]Export!F313</f>
        <v>0</v>
      </c>
      <c r="I313" s="1" t="e">
        <f>#REF!</f>
        <v>#REF!</v>
      </c>
      <c r="J313" s="1" t="e">
        <f>#REF!</f>
        <v>#REF!</v>
      </c>
      <c r="K313" s="2" t="e">
        <f>#REF!</f>
        <v>#REF!</v>
      </c>
      <c r="L313" s="2" t="e">
        <f>#REF!</f>
        <v>#REF!</v>
      </c>
    </row>
    <row r="314" spans="2:12" x14ac:dyDescent="0.25">
      <c r="B314">
        <f>[1]Export!A314</f>
        <v>0</v>
      </c>
      <c r="C314" t="e">
        <f>VLOOKUP(B314,'DADOS BANDEIRA'!A:E,2)</f>
        <v>#N/A</v>
      </c>
      <c r="D314" s="1">
        <f>[1]Export!B314</f>
        <v>0</v>
      </c>
      <c r="E314" s="1">
        <f>SUMIF('RELATÓRIO PLK'!A:A,'DADOS EM GERAL'!C314,'RELATÓRIO PLK'!B:B)</f>
        <v>0</v>
      </c>
      <c r="F314" s="1">
        <f t="shared" si="9"/>
        <v>0</v>
      </c>
      <c r="G314" s="2" t="e">
        <f t="shared" si="10"/>
        <v>#DIV/0!</v>
      </c>
      <c r="H314" s="1">
        <f>[1]Export!F314</f>
        <v>0</v>
      </c>
      <c r="I314" s="1" t="e">
        <f>#REF!</f>
        <v>#REF!</v>
      </c>
      <c r="J314" s="1" t="e">
        <f>#REF!</f>
        <v>#REF!</v>
      </c>
      <c r="K314" s="2" t="e">
        <f>#REF!</f>
        <v>#REF!</v>
      </c>
      <c r="L314" s="2" t="e">
        <f>#REF!</f>
        <v>#REF!</v>
      </c>
    </row>
    <row r="315" spans="2:12" x14ac:dyDescent="0.25">
      <c r="B315">
        <f>[1]Export!A315</f>
        <v>0</v>
      </c>
      <c r="C315" t="e">
        <f>VLOOKUP(B315,'DADOS BANDEIRA'!A:E,2)</f>
        <v>#N/A</v>
      </c>
      <c r="D315" s="1">
        <f>[1]Export!B315</f>
        <v>0</v>
      </c>
      <c r="E315" s="1">
        <f>SUMIF('RELATÓRIO PLK'!A:A,'DADOS EM GERAL'!C315,'RELATÓRIO PLK'!B:B)</f>
        <v>0</v>
      </c>
      <c r="F315" s="1">
        <f t="shared" si="9"/>
        <v>0</v>
      </c>
      <c r="G315" s="2" t="e">
        <f t="shared" si="10"/>
        <v>#DIV/0!</v>
      </c>
      <c r="H315" s="1">
        <f>[1]Export!F315</f>
        <v>0</v>
      </c>
      <c r="I315" s="1" t="e">
        <f>#REF!</f>
        <v>#REF!</v>
      </c>
      <c r="J315" s="1" t="e">
        <f>#REF!</f>
        <v>#REF!</v>
      </c>
      <c r="K315" s="2" t="e">
        <f>#REF!</f>
        <v>#REF!</v>
      </c>
      <c r="L315" s="2" t="e">
        <f>#REF!</f>
        <v>#REF!</v>
      </c>
    </row>
    <row r="316" spans="2:12" x14ac:dyDescent="0.25">
      <c r="B316">
        <f>[1]Export!A316</f>
        <v>0</v>
      </c>
      <c r="C316" t="e">
        <f>VLOOKUP(B316,'DADOS BANDEIRA'!A:E,2)</f>
        <v>#N/A</v>
      </c>
      <c r="D316" s="1">
        <f>[1]Export!B316</f>
        <v>0</v>
      </c>
      <c r="E316" s="1">
        <f>SUMIF('RELATÓRIO PLK'!A:A,'DADOS EM GERAL'!C316,'RELATÓRIO PLK'!B:B)</f>
        <v>0</v>
      </c>
      <c r="F316" s="1">
        <f t="shared" si="9"/>
        <v>0</v>
      </c>
      <c r="G316" s="2" t="e">
        <f t="shared" si="10"/>
        <v>#DIV/0!</v>
      </c>
      <c r="H316" s="1">
        <f>[1]Export!F316</f>
        <v>0</v>
      </c>
      <c r="I316" s="1" t="e">
        <f>#REF!</f>
        <v>#REF!</v>
      </c>
      <c r="J316" s="1" t="e">
        <f>#REF!</f>
        <v>#REF!</v>
      </c>
      <c r="K316" s="2" t="e">
        <f>#REF!</f>
        <v>#REF!</v>
      </c>
      <c r="L316" s="2" t="e">
        <f>#REF!</f>
        <v>#REF!</v>
      </c>
    </row>
    <row r="317" spans="2:12" x14ac:dyDescent="0.25">
      <c r="B317">
        <f>[1]Export!A317</f>
        <v>0</v>
      </c>
      <c r="C317" t="e">
        <f>VLOOKUP(B317,'DADOS BANDEIRA'!A:E,2)</f>
        <v>#N/A</v>
      </c>
      <c r="D317" s="1">
        <f>[1]Export!B317</f>
        <v>0</v>
      </c>
      <c r="E317" s="1">
        <f>SUMIF('RELATÓRIO PLK'!A:A,'DADOS EM GERAL'!C317,'RELATÓRIO PLK'!B:B)</f>
        <v>0</v>
      </c>
      <c r="F317" s="1">
        <f t="shared" si="9"/>
        <v>0</v>
      </c>
      <c r="G317" s="2" t="e">
        <f t="shared" si="10"/>
        <v>#DIV/0!</v>
      </c>
      <c r="H317" s="1">
        <f>[1]Export!F317</f>
        <v>0</v>
      </c>
      <c r="I317" s="1" t="e">
        <f>#REF!</f>
        <v>#REF!</v>
      </c>
      <c r="J317" s="1" t="e">
        <f>#REF!</f>
        <v>#REF!</v>
      </c>
      <c r="K317" s="2" t="e">
        <f>#REF!</f>
        <v>#REF!</v>
      </c>
      <c r="L317" s="2" t="e">
        <f>#REF!</f>
        <v>#REF!</v>
      </c>
    </row>
    <row r="318" spans="2:12" x14ac:dyDescent="0.25">
      <c r="B318">
        <f>[1]Export!A318</f>
        <v>0</v>
      </c>
      <c r="C318" t="e">
        <f>VLOOKUP(B318,'DADOS BANDEIRA'!A:E,2)</f>
        <v>#N/A</v>
      </c>
      <c r="D318" s="1">
        <f>[1]Export!B318</f>
        <v>0</v>
      </c>
      <c r="E318" s="1">
        <f>SUMIF('RELATÓRIO PLK'!A:A,'DADOS EM GERAL'!C318,'RELATÓRIO PLK'!B:B)</f>
        <v>0</v>
      </c>
      <c r="F318" s="1">
        <f t="shared" si="9"/>
        <v>0</v>
      </c>
      <c r="G318" s="2" t="e">
        <f t="shared" si="10"/>
        <v>#DIV/0!</v>
      </c>
      <c r="H318" s="1">
        <f>[1]Export!F318</f>
        <v>0</v>
      </c>
      <c r="I318" s="1" t="e">
        <f>#REF!</f>
        <v>#REF!</v>
      </c>
      <c r="J318" s="1" t="e">
        <f>#REF!</f>
        <v>#REF!</v>
      </c>
      <c r="K318" s="2" t="e">
        <f>#REF!</f>
        <v>#REF!</v>
      </c>
      <c r="L318" s="2" t="e">
        <f>#REF!</f>
        <v>#REF!</v>
      </c>
    </row>
    <row r="319" spans="2:12" x14ac:dyDescent="0.25">
      <c r="B319">
        <f>[1]Export!A319</f>
        <v>0</v>
      </c>
      <c r="C319" t="e">
        <f>VLOOKUP(B319,'DADOS BANDEIRA'!A:E,2)</f>
        <v>#N/A</v>
      </c>
      <c r="D319" s="1">
        <f>[1]Export!B319</f>
        <v>0</v>
      </c>
      <c r="E319" s="1">
        <f>SUMIF('RELATÓRIO PLK'!A:A,'DADOS EM GERAL'!C319,'RELATÓRIO PLK'!B:B)</f>
        <v>0</v>
      </c>
      <c r="F319" s="1">
        <f t="shared" si="9"/>
        <v>0</v>
      </c>
      <c r="G319" s="2" t="e">
        <f t="shared" si="10"/>
        <v>#DIV/0!</v>
      </c>
      <c r="H319" s="1">
        <f>[1]Export!F319</f>
        <v>0</v>
      </c>
      <c r="I319" s="1" t="e">
        <f>#REF!</f>
        <v>#REF!</v>
      </c>
      <c r="J319" s="1" t="e">
        <f>#REF!</f>
        <v>#REF!</v>
      </c>
      <c r="K319" s="2" t="e">
        <f>#REF!</f>
        <v>#REF!</v>
      </c>
      <c r="L319" s="2" t="e">
        <f>#REF!</f>
        <v>#REF!</v>
      </c>
    </row>
    <row r="320" spans="2:12" x14ac:dyDescent="0.25">
      <c r="B320">
        <f>[1]Export!A320</f>
        <v>0</v>
      </c>
      <c r="C320" t="e">
        <f>VLOOKUP(B320,'DADOS BANDEIRA'!A:E,2)</f>
        <v>#N/A</v>
      </c>
      <c r="D320" s="1">
        <f>[1]Export!B320</f>
        <v>0</v>
      </c>
      <c r="E320" s="1">
        <f>SUMIF('RELATÓRIO PLK'!A:A,'DADOS EM GERAL'!C320,'RELATÓRIO PLK'!B:B)</f>
        <v>0</v>
      </c>
      <c r="F320" s="1">
        <f t="shared" si="9"/>
        <v>0</v>
      </c>
      <c r="G320" s="2" t="e">
        <f t="shared" si="10"/>
        <v>#DIV/0!</v>
      </c>
      <c r="H320" s="1">
        <f>[1]Export!F320</f>
        <v>0</v>
      </c>
      <c r="I320" s="1" t="e">
        <f>#REF!</f>
        <v>#REF!</v>
      </c>
      <c r="J320" s="1" t="e">
        <f>#REF!</f>
        <v>#REF!</v>
      </c>
      <c r="K320" s="2" t="e">
        <f>#REF!</f>
        <v>#REF!</v>
      </c>
      <c r="L320" s="2" t="e">
        <f>#REF!</f>
        <v>#REF!</v>
      </c>
    </row>
    <row r="321" spans="2:12" x14ac:dyDescent="0.25">
      <c r="B321">
        <f>[1]Export!A321</f>
        <v>0</v>
      </c>
      <c r="C321" t="e">
        <f>VLOOKUP(B321,'DADOS BANDEIRA'!A:E,2)</f>
        <v>#N/A</v>
      </c>
      <c r="D321" s="1">
        <f>[1]Export!B321</f>
        <v>0</v>
      </c>
      <c r="E321" s="1">
        <f>SUMIF('RELATÓRIO PLK'!A:A,'DADOS EM GERAL'!C321,'RELATÓRIO PLK'!B:B)</f>
        <v>0</v>
      </c>
      <c r="F321" s="1">
        <f t="shared" si="9"/>
        <v>0</v>
      </c>
      <c r="G321" s="2" t="e">
        <f t="shared" si="10"/>
        <v>#DIV/0!</v>
      </c>
      <c r="H321" s="1">
        <f>[1]Export!F321</f>
        <v>0</v>
      </c>
      <c r="I321" s="1" t="e">
        <f>#REF!</f>
        <v>#REF!</v>
      </c>
      <c r="J321" s="1" t="e">
        <f>#REF!</f>
        <v>#REF!</v>
      </c>
      <c r="K321" s="2" t="e">
        <f>#REF!</f>
        <v>#REF!</v>
      </c>
      <c r="L321" s="2" t="e">
        <f>#REF!</f>
        <v>#REF!</v>
      </c>
    </row>
    <row r="322" spans="2:12" x14ac:dyDescent="0.25">
      <c r="B322">
        <f>[1]Export!A322</f>
        <v>0</v>
      </c>
      <c r="C322" t="e">
        <f>VLOOKUP(B322,'DADOS BANDEIRA'!A:E,2)</f>
        <v>#N/A</v>
      </c>
      <c r="D322" s="1">
        <f>[1]Export!B322</f>
        <v>0</v>
      </c>
      <c r="E322" s="1">
        <f>SUMIF('RELATÓRIO PLK'!A:A,'DADOS EM GERAL'!C322,'RELATÓRIO PLK'!B:B)</f>
        <v>0</v>
      </c>
      <c r="F322" s="1">
        <f t="shared" si="9"/>
        <v>0</v>
      </c>
      <c r="G322" s="2" t="e">
        <f t="shared" si="10"/>
        <v>#DIV/0!</v>
      </c>
      <c r="H322" s="1">
        <f>[1]Export!F322</f>
        <v>0</v>
      </c>
      <c r="I322" s="1" t="e">
        <f>#REF!</f>
        <v>#REF!</v>
      </c>
      <c r="J322" s="1" t="e">
        <f>#REF!</f>
        <v>#REF!</v>
      </c>
      <c r="K322" s="2" t="e">
        <f>#REF!</f>
        <v>#REF!</v>
      </c>
      <c r="L322" s="2" t="e">
        <f>#REF!</f>
        <v>#REF!</v>
      </c>
    </row>
    <row r="323" spans="2:12" x14ac:dyDescent="0.25">
      <c r="B323">
        <f>[1]Export!A323</f>
        <v>0</v>
      </c>
      <c r="C323" t="e">
        <f>VLOOKUP(B323,'DADOS BANDEIRA'!A:E,2)</f>
        <v>#N/A</v>
      </c>
      <c r="D323" s="1">
        <f>[1]Export!B323</f>
        <v>0</v>
      </c>
      <c r="E323" s="1">
        <f>SUMIF('RELATÓRIO PLK'!A:A,'DADOS EM GERAL'!C323,'RELATÓRIO PLK'!B:B)</f>
        <v>0</v>
      </c>
      <c r="F323" s="1">
        <f t="shared" ref="F323:F386" si="11">E323-D323</f>
        <v>0</v>
      </c>
      <c r="G323" s="2" t="e">
        <f t="shared" ref="G323:G386" si="12">E323/D323</f>
        <v>#DIV/0!</v>
      </c>
      <c r="H323" s="1">
        <f>[1]Export!F323</f>
        <v>0</v>
      </c>
      <c r="I323" s="1" t="e">
        <f>#REF!</f>
        <v>#REF!</v>
      </c>
      <c r="J323" s="1" t="e">
        <f>#REF!</f>
        <v>#REF!</v>
      </c>
      <c r="K323" s="2" t="e">
        <f>#REF!</f>
        <v>#REF!</v>
      </c>
      <c r="L323" s="2" t="e">
        <f>#REF!</f>
        <v>#REF!</v>
      </c>
    </row>
    <row r="324" spans="2:12" x14ac:dyDescent="0.25">
      <c r="B324">
        <f>[1]Export!A324</f>
        <v>0</v>
      </c>
      <c r="C324" t="e">
        <f>VLOOKUP(B324,'DADOS BANDEIRA'!A:E,2)</f>
        <v>#N/A</v>
      </c>
      <c r="D324" s="1">
        <f>[1]Export!B324</f>
        <v>0</v>
      </c>
      <c r="E324" s="1">
        <f>SUMIF('RELATÓRIO PLK'!A:A,'DADOS EM GERAL'!C324,'RELATÓRIO PLK'!B:B)</f>
        <v>0</v>
      </c>
      <c r="F324" s="1">
        <f t="shared" si="11"/>
        <v>0</v>
      </c>
      <c r="G324" s="2" t="e">
        <f t="shared" si="12"/>
        <v>#DIV/0!</v>
      </c>
      <c r="H324" s="1">
        <f>[1]Export!F324</f>
        <v>0</v>
      </c>
      <c r="I324" s="1" t="e">
        <f>#REF!</f>
        <v>#REF!</v>
      </c>
      <c r="J324" s="1" t="e">
        <f>#REF!</f>
        <v>#REF!</v>
      </c>
      <c r="K324" s="2" t="e">
        <f>#REF!</f>
        <v>#REF!</v>
      </c>
      <c r="L324" s="2" t="e">
        <f>#REF!</f>
        <v>#REF!</v>
      </c>
    </row>
    <row r="325" spans="2:12" x14ac:dyDescent="0.25">
      <c r="B325">
        <f>[1]Export!A325</f>
        <v>0</v>
      </c>
      <c r="C325" t="e">
        <f>VLOOKUP(B325,'DADOS BANDEIRA'!A:E,2)</f>
        <v>#N/A</v>
      </c>
      <c r="D325" s="1">
        <f>[1]Export!B325</f>
        <v>0</v>
      </c>
      <c r="E325" s="1">
        <f>SUMIF('RELATÓRIO PLK'!A:A,'DADOS EM GERAL'!C325,'RELATÓRIO PLK'!B:B)</f>
        <v>0</v>
      </c>
      <c r="F325" s="1">
        <f t="shared" si="11"/>
        <v>0</v>
      </c>
      <c r="G325" s="2" t="e">
        <f t="shared" si="12"/>
        <v>#DIV/0!</v>
      </c>
      <c r="H325" s="1">
        <f>[1]Export!F325</f>
        <v>0</v>
      </c>
      <c r="I325" s="1" t="e">
        <f>#REF!</f>
        <v>#REF!</v>
      </c>
      <c r="J325" s="1" t="e">
        <f>#REF!</f>
        <v>#REF!</v>
      </c>
      <c r="K325" s="2" t="e">
        <f>#REF!</f>
        <v>#REF!</v>
      </c>
      <c r="L325" s="2" t="e">
        <f>#REF!</f>
        <v>#REF!</v>
      </c>
    </row>
    <row r="326" spans="2:12" x14ac:dyDescent="0.25">
      <c r="B326">
        <f>[1]Export!A326</f>
        <v>0</v>
      </c>
      <c r="C326" t="e">
        <f>VLOOKUP(B326,'DADOS BANDEIRA'!A:E,2)</f>
        <v>#N/A</v>
      </c>
      <c r="D326" s="1">
        <f>[1]Export!B326</f>
        <v>0</v>
      </c>
      <c r="E326" s="1">
        <f>SUMIF('RELATÓRIO PLK'!A:A,'DADOS EM GERAL'!C326,'RELATÓRIO PLK'!B:B)</f>
        <v>0</v>
      </c>
      <c r="F326" s="1">
        <f t="shared" si="11"/>
        <v>0</v>
      </c>
      <c r="G326" s="2" t="e">
        <f t="shared" si="12"/>
        <v>#DIV/0!</v>
      </c>
      <c r="H326" s="1">
        <f>[1]Export!F326</f>
        <v>0</v>
      </c>
      <c r="I326" s="1" t="e">
        <f>#REF!</f>
        <v>#REF!</v>
      </c>
      <c r="J326" s="1" t="e">
        <f>#REF!</f>
        <v>#REF!</v>
      </c>
      <c r="K326" s="2" t="e">
        <f>#REF!</f>
        <v>#REF!</v>
      </c>
      <c r="L326" s="2" t="e">
        <f>#REF!</f>
        <v>#REF!</v>
      </c>
    </row>
    <row r="327" spans="2:12" x14ac:dyDescent="0.25">
      <c r="B327">
        <f>[1]Export!A327</f>
        <v>0</v>
      </c>
      <c r="C327" t="e">
        <f>VLOOKUP(B327,'DADOS BANDEIRA'!A:E,2)</f>
        <v>#N/A</v>
      </c>
      <c r="D327" s="1">
        <f>[1]Export!B327</f>
        <v>0</v>
      </c>
      <c r="E327" s="1">
        <f>SUMIF('RELATÓRIO PLK'!A:A,'DADOS EM GERAL'!C327,'RELATÓRIO PLK'!B:B)</f>
        <v>0</v>
      </c>
      <c r="F327" s="1">
        <f t="shared" si="11"/>
        <v>0</v>
      </c>
      <c r="G327" s="2" t="e">
        <f t="shared" si="12"/>
        <v>#DIV/0!</v>
      </c>
      <c r="H327" s="1">
        <f>[1]Export!F327</f>
        <v>0</v>
      </c>
      <c r="I327" s="1" t="e">
        <f>#REF!</f>
        <v>#REF!</v>
      </c>
      <c r="J327" s="1" t="e">
        <f>#REF!</f>
        <v>#REF!</v>
      </c>
      <c r="K327" s="2" t="e">
        <f>#REF!</f>
        <v>#REF!</v>
      </c>
      <c r="L327" s="2" t="e">
        <f>#REF!</f>
        <v>#REF!</v>
      </c>
    </row>
    <row r="328" spans="2:12" x14ac:dyDescent="0.25">
      <c r="B328">
        <f>[1]Export!A328</f>
        <v>0</v>
      </c>
      <c r="C328" t="e">
        <f>VLOOKUP(B328,'DADOS BANDEIRA'!A:E,2)</f>
        <v>#N/A</v>
      </c>
      <c r="D328" s="1">
        <f>[1]Export!B328</f>
        <v>0</v>
      </c>
      <c r="E328" s="1">
        <f>SUMIF('RELATÓRIO PLK'!A:A,'DADOS EM GERAL'!C328,'RELATÓRIO PLK'!B:B)</f>
        <v>0</v>
      </c>
      <c r="F328" s="1">
        <f t="shared" si="11"/>
        <v>0</v>
      </c>
      <c r="G328" s="2" t="e">
        <f t="shared" si="12"/>
        <v>#DIV/0!</v>
      </c>
      <c r="H328" s="1">
        <f>[1]Export!F328</f>
        <v>0</v>
      </c>
      <c r="I328" s="1" t="e">
        <f>#REF!</f>
        <v>#REF!</v>
      </c>
      <c r="J328" s="1" t="e">
        <f>#REF!</f>
        <v>#REF!</v>
      </c>
      <c r="K328" s="2" t="e">
        <f>#REF!</f>
        <v>#REF!</v>
      </c>
      <c r="L328" s="2" t="e">
        <f>#REF!</f>
        <v>#REF!</v>
      </c>
    </row>
    <row r="329" spans="2:12" x14ac:dyDescent="0.25">
      <c r="B329">
        <f>[1]Export!A329</f>
        <v>0</v>
      </c>
      <c r="C329" t="e">
        <f>VLOOKUP(B329,'DADOS BANDEIRA'!A:E,2)</f>
        <v>#N/A</v>
      </c>
      <c r="D329" s="1">
        <f>[1]Export!B329</f>
        <v>0</v>
      </c>
      <c r="E329" s="1">
        <f>SUMIF('RELATÓRIO PLK'!A:A,'DADOS EM GERAL'!C329,'RELATÓRIO PLK'!B:B)</f>
        <v>0</v>
      </c>
      <c r="F329" s="1">
        <f t="shared" si="11"/>
        <v>0</v>
      </c>
      <c r="G329" s="2" t="e">
        <f t="shared" si="12"/>
        <v>#DIV/0!</v>
      </c>
      <c r="H329" s="1">
        <f>[1]Export!F329</f>
        <v>0</v>
      </c>
      <c r="I329" s="1" t="e">
        <f>#REF!</f>
        <v>#REF!</v>
      </c>
      <c r="J329" s="1" t="e">
        <f>#REF!</f>
        <v>#REF!</v>
      </c>
      <c r="K329" s="2" t="e">
        <f>#REF!</f>
        <v>#REF!</v>
      </c>
      <c r="L329" s="2" t="e">
        <f>#REF!</f>
        <v>#REF!</v>
      </c>
    </row>
    <row r="330" spans="2:12" x14ac:dyDescent="0.25">
      <c r="B330">
        <f>[1]Export!A330</f>
        <v>0</v>
      </c>
      <c r="C330" t="e">
        <f>VLOOKUP(B330,'DADOS BANDEIRA'!A:E,2)</f>
        <v>#N/A</v>
      </c>
      <c r="D330" s="1">
        <f>[1]Export!B330</f>
        <v>0</v>
      </c>
      <c r="E330" s="1">
        <f>SUMIF('RELATÓRIO PLK'!A:A,'DADOS EM GERAL'!C330,'RELATÓRIO PLK'!B:B)</f>
        <v>0</v>
      </c>
      <c r="F330" s="1">
        <f t="shared" si="11"/>
        <v>0</v>
      </c>
      <c r="G330" s="2" t="e">
        <f t="shared" si="12"/>
        <v>#DIV/0!</v>
      </c>
      <c r="H330" s="1">
        <f>[1]Export!F330</f>
        <v>0</v>
      </c>
      <c r="I330" s="1" t="e">
        <f>#REF!</f>
        <v>#REF!</v>
      </c>
      <c r="J330" s="1" t="e">
        <f>#REF!</f>
        <v>#REF!</v>
      </c>
      <c r="K330" s="2" t="e">
        <f>#REF!</f>
        <v>#REF!</v>
      </c>
      <c r="L330" s="2" t="e">
        <f>#REF!</f>
        <v>#REF!</v>
      </c>
    </row>
    <row r="331" spans="2:12" x14ac:dyDescent="0.25">
      <c r="B331">
        <f>[1]Export!A331</f>
        <v>0</v>
      </c>
      <c r="C331" t="e">
        <f>VLOOKUP(B331,'DADOS BANDEIRA'!A:E,2)</f>
        <v>#N/A</v>
      </c>
      <c r="D331" s="1">
        <f>[1]Export!B331</f>
        <v>0</v>
      </c>
      <c r="E331" s="1">
        <f>SUMIF('RELATÓRIO PLK'!A:A,'DADOS EM GERAL'!C331,'RELATÓRIO PLK'!B:B)</f>
        <v>0</v>
      </c>
      <c r="F331" s="1">
        <f t="shared" si="11"/>
        <v>0</v>
      </c>
      <c r="G331" s="2" t="e">
        <f t="shared" si="12"/>
        <v>#DIV/0!</v>
      </c>
      <c r="H331" s="1">
        <f>[1]Export!F331</f>
        <v>0</v>
      </c>
      <c r="I331" s="1" t="e">
        <f>#REF!</f>
        <v>#REF!</v>
      </c>
      <c r="J331" s="1" t="e">
        <f>#REF!</f>
        <v>#REF!</v>
      </c>
      <c r="K331" s="2" t="e">
        <f>#REF!</f>
        <v>#REF!</v>
      </c>
      <c r="L331" s="2" t="e">
        <f>#REF!</f>
        <v>#REF!</v>
      </c>
    </row>
    <row r="332" spans="2:12" x14ac:dyDescent="0.25">
      <c r="B332">
        <f>[1]Export!A332</f>
        <v>0</v>
      </c>
      <c r="C332" t="e">
        <f>VLOOKUP(B332,'DADOS BANDEIRA'!A:E,2)</f>
        <v>#N/A</v>
      </c>
      <c r="D332" s="1">
        <f>[1]Export!B332</f>
        <v>0</v>
      </c>
      <c r="E332" s="1">
        <f>SUMIF('RELATÓRIO PLK'!A:A,'DADOS EM GERAL'!C332,'RELATÓRIO PLK'!B:B)</f>
        <v>0</v>
      </c>
      <c r="F332" s="1">
        <f t="shared" si="11"/>
        <v>0</v>
      </c>
      <c r="G332" s="2" t="e">
        <f t="shared" si="12"/>
        <v>#DIV/0!</v>
      </c>
      <c r="H332" s="1">
        <f>[1]Export!F332</f>
        <v>0</v>
      </c>
      <c r="I332" s="1" t="e">
        <f>#REF!</f>
        <v>#REF!</v>
      </c>
      <c r="J332" s="1" t="e">
        <f>#REF!</f>
        <v>#REF!</v>
      </c>
      <c r="K332" s="2" t="e">
        <f>#REF!</f>
        <v>#REF!</v>
      </c>
      <c r="L332" s="2" t="e">
        <f>#REF!</f>
        <v>#REF!</v>
      </c>
    </row>
    <row r="333" spans="2:12" x14ac:dyDescent="0.25">
      <c r="B333">
        <f>[1]Export!A333</f>
        <v>0</v>
      </c>
      <c r="C333" t="e">
        <f>VLOOKUP(B333,'DADOS BANDEIRA'!A:E,2)</f>
        <v>#N/A</v>
      </c>
      <c r="D333" s="1">
        <f>[1]Export!B333</f>
        <v>0</v>
      </c>
      <c r="E333" s="1">
        <f>SUMIF('RELATÓRIO PLK'!A:A,'DADOS EM GERAL'!C333,'RELATÓRIO PLK'!B:B)</f>
        <v>0</v>
      </c>
      <c r="F333" s="1">
        <f t="shared" si="11"/>
        <v>0</v>
      </c>
      <c r="G333" s="2" t="e">
        <f t="shared" si="12"/>
        <v>#DIV/0!</v>
      </c>
      <c r="H333" s="1">
        <f>[1]Export!F333</f>
        <v>0</v>
      </c>
      <c r="I333" s="1" t="e">
        <f>#REF!</f>
        <v>#REF!</v>
      </c>
      <c r="J333" s="1" t="e">
        <f>#REF!</f>
        <v>#REF!</v>
      </c>
      <c r="K333" s="2" t="e">
        <f>#REF!</f>
        <v>#REF!</v>
      </c>
      <c r="L333" s="2" t="e">
        <f>#REF!</f>
        <v>#REF!</v>
      </c>
    </row>
    <row r="334" spans="2:12" x14ac:dyDescent="0.25">
      <c r="B334">
        <f>[1]Export!A334</f>
        <v>0</v>
      </c>
      <c r="C334" t="e">
        <f>VLOOKUP(B334,'DADOS BANDEIRA'!A:E,2)</f>
        <v>#N/A</v>
      </c>
      <c r="D334" s="1">
        <f>[1]Export!B334</f>
        <v>0</v>
      </c>
      <c r="E334" s="1">
        <f>SUMIF('RELATÓRIO PLK'!A:A,'DADOS EM GERAL'!C334,'RELATÓRIO PLK'!B:B)</f>
        <v>0</v>
      </c>
      <c r="F334" s="1">
        <f t="shared" si="11"/>
        <v>0</v>
      </c>
      <c r="G334" s="2" t="e">
        <f t="shared" si="12"/>
        <v>#DIV/0!</v>
      </c>
      <c r="H334" s="1">
        <f>[1]Export!F334</f>
        <v>0</v>
      </c>
      <c r="I334" s="1" t="e">
        <f>#REF!</f>
        <v>#REF!</v>
      </c>
      <c r="J334" s="1" t="e">
        <f>#REF!</f>
        <v>#REF!</v>
      </c>
      <c r="K334" s="2" t="e">
        <f>#REF!</f>
        <v>#REF!</v>
      </c>
      <c r="L334" s="2" t="e">
        <f>#REF!</f>
        <v>#REF!</v>
      </c>
    </row>
    <row r="335" spans="2:12" x14ac:dyDescent="0.25">
      <c r="B335">
        <f>[1]Export!A335</f>
        <v>0</v>
      </c>
      <c r="C335" t="e">
        <f>VLOOKUP(B335,'DADOS BANDEIRA'!A:E,2)</f>
        <v>#N/A</v>
      </c>
      <c r="D335" s="1">
        <f>[1]Export!B335</f>
        <v>0</v>
      </c>
      <c r="E335" s="1">
        <f>SUMIF('RELATÓRIO PLK'!A:A,'DADOS EM GERAL'!C335,'RELATÓRIO PLK'!B:B)</f>
        <v>0</v>
      </c>
      <c r="F335" s="1">
        <f t="shared" si="11"/>
        <v>0</v>
      </c>
      <c r="G335" s="2" t="e">
        <f t="shared" si="12"/>
        <v>#DIV/0!</v>
      </c>
      <c r="H335" s="1">
        <f>[1]Export!F335</f>
        <v>0</v>
      </c>
      <c r="I335" s="1" t="e">
        <f>#REF!</f>
        <v>#REF!</v>
      </c>
      <c r="J335" s="1" t="e">
        <f>#REF!</f>
        <v>#REF!</v>
      </c>
      <c r="K335" s="2" t="e">
        <f>#REF!</f>
        <v>#REF!</v>
      </c>
      <c r="L335" s="2" t="e">
        <f>#REF!</f>
        <v>#REF!</v>
      </c>
    </row>
    <row r="336" spans="2:12" x14ac:dyDescent="0.25">
      <c r="B336">
        <f>[1]Export!A336</f>
        <v>0</v>
      </c>
      <c r="C336" t="e">
        <f>VLOOKUP(B336,'DADOS BANDEIRA'!A:E,2)</f>
        <v>#N/A</v>
      </c>
      <c r="D336" s="1">
        <f>[1]Export!B336</f>
        <v>0</v>
      </c>
      <c r="E336" s="1">
        <f>SUMIF('RELATÓRIO PLK'!A:A,'DADOS EM GERAL'!C336,'RELATÓRIO PLK'!B:B)</f>
        <v>0</v>
      </c>
      <c r="F336" s="1">
        <f t="shared" si="11"/>
        <v>0</v>
      </c>
      <c r="G336" s="2" t="e">
        <f t="shared" si="12"/>
        <v>#DIV/0!</v>
      </c>
      <c r="H336" s="1">
        <f>[1]Export!F336</f>
        <v>0</v>
      </c>
      <c r="I336" s="1" t="e">
        <f>#REF!</f>
        <v>#REF!</v>
      </c>
      <c r="J336" s="1" t="e">
        <f>#REF!</f>
        <v>#REF!</v>
      </c>
      <c r="K336" s="2" t="e">
        <f>#REF!</f>
        <v>#REF!</v>
      </c>
      <c r="L336" s="2" t="e">
        <f>#REF!</f>
        <v>#REF!</v>
      </c>
    </row>
    <row r="337" spans="2:12" x14ac:dyDescent="0.25">
      <c r="B337">
        <f>[1]Export!A337</f>
        <v>0</v>
      </c>
      <c r="C337" t="e">
        <f>VLOOKUP(B337,'DADOS BANDEIRA'!A:E,2)</f>
        <v>#N/A</v>
      </c>
      <c r="D337" s="1">
        <f>[1]Export!B337</f>
        <v>0</v>
      </c>
      <c r="E337" s="1">
        <f>SUMIF('RELATÓRIO PLK'!A:A,'DADOS EM GERAL'!C337,'RELATÓRIO PLK'!B:B)</f>
        <v>0</v>
      </c>
      <c r="F337" s="1">
        <f t="shared" si="11"/>
        <v>0</v>
      </c>
      <c r="G337" s="2" t="e">
        <f t="shared" si="12"/>
        <v>#DIV/0!</v>
      </c>
      <c r="H337" s="1">
        <f>[1]Export!F337</f>
        <v>0</v>
      </c>
      <c r="I337" s="1" t="e">
        <f>#REF!</f>
        <v>#REF!</v>
      </c>
      <c r="J337" s="1" t="e">
        <f>#REF!</f>
        <v>#REF!</v>
      </c>
      <c r="K337" s="2" t="e">
        <f>#REF!</f>
        <v>#REF!</v>
      </c>
      <c r="L337" s="2" t="e">
        <f>#REF!</f>
        <v>#REF!</v>
      </c>
    </row>
    <row r="338" spans="2:12" x14ac:dyDescent="0.25">
      <c r="B338">
        <f>[1]Export!A338</f>
        <v>0</v>
      </c>
      <c r="C338" t="e">
        <f>VLOOKUP(B338,'DADOS BANDEIRA'!A:E,2)</f>
        <v>#N/A</v>
      </c>
      <c r="D338" s="1">
        <f>[1]Export!B338</f>
        <v>0</v>
      </c>
      <c r="E338" s="1">
        <f>SUMIF('RELATÓRIO PLK'!A:A,'DADOS EM GERAL'!C338,'RELATÓRIO PLK'!B:B)</f>
        <v>0</v>
      </c>
      <c r="F338" s="1">
        <f t="shared" si="11"/>
        <v>0</v>
      </c>
      <c r="G338" s="2" t="e">
        <f t="shared" si="12"/>
        <v>#DIV/0!</v>
      </c>
      <c r="H338" s="1">
        <f>[1]Export!F338</f>
        <v>0</v>
      </c>
      <c r="I338" s="1" t="e">
        <f>#REF!</f>
        <v>#REF!</v>
      </c>
      <c r="J338" s="1" t="e">
        <f>#REF!</f>
        <v>#REF!</v>
      </c>
      <c r="K338" s="2" t="e">
        <f>#REF!</f>
        <v>#REF!</v>
      </c>
      <c r="L338" s="2" t="e">
        <f>#REF!</f>
        <v>#REF!</v>
      </c>
    </row>
    <row r="339" spans="2:12" x14ac:dyDescent="0.25">
      <c r="B339">
        <f>[1]Export!A339</f>
        <v>0</v>
      </c>
      <c r="C339" t="e">
        <f>VLOOKUP(B339,'DADOS BANDEIRA'!A:E,2)</f>
        <v>#N/A</v>
      </c>
      <c r="D339" s="1">
        <f>[1]Export!B339</f>
        <v>0</v>
      </c>
      <c r="E339" s="1">
        <f>SUMIF('RELATÓRIO PLK'!A:A,'DADOS EM GERAL'!C339,'RELATÓRIO PLK'!B:B)</f>
        <v>0</v>
      </c>
      <c r="F339" s="1">
        <f t="shared" si="11"/>
        <v>0</v>
      </c>
      <c r="G339" s="2" t="e">
        <f t="shared" si="12"/>
        <v>#DIV/0!</v>
      </c>
      <c r="H339" s="1">
        <f>[1]Export!F339</f>
        <v>0</v>
      </c>
      <c r="I339" s="1" t="e">
        <f>#REF!</f>
        <v>#REF!</v>
      </c>
      <c r="J339" s="1" t="e">
        <f>#REF!</f>
        <v>#REF!</v>
      </c>
      <c r="K339" s="2" t="e">
        <f>#REF!</f>
        <v>#REF!</v>
      </c>
      <c r="L339" s="2" t="e">
        <f>#REF!</f>
        <v>#REF!</v>
      </c>
    </row>
    <row r="340" spans="2:12" x14ac:dyDescent="0.25">
      <c r="B340">
        <f>[1]Export!A340</f>
        <v>0</v>
      </c>
      <c r="C340" t="e">
        <f>VLOOKUP(B340,'DADOS BANDEIRA'!A:E,2)</f>
        <v>#N/A</v>
      </c>
      <c r="D340" s="1">
        <f>[1]Export!B340</f>
        <v>0</v>
      </c>
      <c r="E340" s="1">
        <f>SUMIF('RELATÓRIO PLK'!A:A,'DADOS EM GERAL'!C340,'RELATÓRIO PLK'!B:B)</f>
        <v>0</v>
      </c>
      <c r="F340" s="1">
        <f t="shared" si="11"/>
        <v>0</v>
      </c>
      <c r="G340" s="2" t="e">
        <f t="shared" si="12"/>
        <v>#DIV/0!</v>
      </c>
      <c r="H340" s="1">
        <f>[1]Export!F340</f>
        <v>0</v>
      </c>
      <c r="I340" s="1" t="e">
        <f>#REF!</f>
        <v>#REF!</v>
      </c>
      <c r="J340" s="1" t="e">
        <f>#REF!</f>
        <v>#REF!</v>
      </c>
      <c r="K340" s="2" t="e">
        <f>#REF!</f>
        <v>#REF!</v>
      </c>
      <c r="L340" s="2" t="e">
        <f>#REF!</f>
        <v>#REF!</v>
      </c>
    </row>
    <row r="341" spans="2:12" x14ac:dyDescent="0.25">
      <c r="B341">
        <f>[1]Export!A341</f>
        <v>0</v>
      </c>
      <c r="C341" t="e">
        <f>VLOOKUP(B341,'DADOS BANDEIRA'!A:E,2)</f>
        <v>#N/A</v>
      </c>
      <c r="D341" s="1">
        <f>[1]Export!B341</f>
        <v>0</v>
      </c>
      <c r="E341" s="1">
        <f>SUMIF('RELATÓRIO PLK'!A:A,'DADOS EM GERAL'!C341,'RELATÓRIO PLK'!B:B)</f>
        <v>0</v>
      </c>
      <c r="F341" s="1">
        <f t="shared" si="11"/>
        <v>0</v>
      </c>
      <c r="G341" s="2" t="e">
        <f t="shared" si="12"/>
        <v>#DIV/0!</v>
      </c>
      <c r="H341" s="1">
        <f>[1]Export!F341</f>
        <v>0</v>
      </c>
      <c r="I341" s="1" t="e">
        <f>#REF!</f>
        <v>#REF!</v>
      </c>
      <c r="J341" s="1" t="e">
        <f>#REF!</f>
        <v>#REF!</v>
      </c>
      <c r="K341" s="2" t="e">
        <f>#REF!</f>
        <v>#REF!</v>
      </c>
      <c r="L341" s="2" t="e">
        <f>#REF!</f>
        <v>#REF!</v>
      </c>
    </row>
    <row r="342" spans="2:12" x14ac:dyDescent="0.25">
      <c r="B342">
        <f>[1]Export!A342</f>
        <v>0</v>
      </c>
      <c r="C342" t="e">
        <f>VLOOKUP(B342,'DADOS BANDEIRA'!A:E,2)</f>
        <v>#N/A</v>
      </c>
      <c r="D342" s="1">
        <f>[1]Export!B342</f>
        <v>0</v>
      </c>
      <c r="E342" s="1">
        <f>SUMIF('RELATÓRIO PLK'!A:A,'DADOS EM GERAL'!C342,'RELATÓRIO PLK'!B:B)</f>
        <v>0</v>
      </c>
      <c r="F342" s="1">
        <f t="shared" si="11"/>
        <v>0</v>
      </c>
      <c r="G342" s="2" t="e">
        <f t="shared" si="12"/>
        <v>#DIV/0!</v>
      </c>
      <c r="H342" s="1">
        <f>[1]Export!F342</f>
        <v>0</v>
      </c>
      <c r="I342" s="1" t="e">
        <f>#REF!</f>
        <v>#REF!</v>
      </c>
      <c r="J342" s="1" t="e">
        <f>#REF!</f>
        <v>#REF!</v>
      </c>
      <c r="K342" s="2" t="e">
        <f>#REF!</f>
        <v>#REF!</v>
      </c>
      <c r="L342" s="2" t="e">
        <f>#REF!</f>
        <v>#REF!</v>
      </c>
    </row>
    <row r="343" spans="2:12" x14ac:dyDescent="0.25">
      <c r="B343">
        <f>[1]Export!A343</f>
        <v>0</v>
      </c>
      <c r="C343" t="e">
        <f>VLOOKUP(B343,'DADOS BANDEIRA'!A:E,2)</f>
        <v>#N/A</v>
      </c>
      <c r="D343" s="1">
        <f>[1]Export!B343</f>
        <v>0</v>
      </c>
      <c r="E343" s="1">
        <f>SUMIF('RELATÓRIO PLK'!A:A,'DADOS EM GERAL'!C343,'RELATÓRIO PLK'!B:B)</f>
        <v>0</v>
      </c>
      <c r="F343" s="1">
        <f t="shared" si="11"/>
        <v>0</v>
      </c>
      <c r="G343" s="2" t="e">
        <f t="shared" si="12"/>
        <v>#DIV/0!</v>
      </c>
      <c r="H343" s="1">
        <f>[1]Export!F343</f>
        <v>0</v>
      </c>
      <c r="I343" s="1" t="e">
        <f>#REF!</f>
        <v>#REF!</v>
      </c>
      <c r="J343" s="1" t="e">
        <f>#REF!</f>
        <v>#REF!</v>
      </c>
      <c r="K343" s="2" t="e">
        <f>#REF!</f>
        <v>#REF!</v>
      </c>
      <c r="L343" s="2" t="e">
        <f>#REF!</f>
        <v>#REF!</v>
      </c>
    </row>
    <row r="344" spans="2:12" x14ac:dyDescent="0.25">
      <c r="B344">
        <f>[1]Export!A344</f>
        <v>0</v>
      </c>
      <c r="C344" t="e">
        <f>VLOOKUP(B344,'DADOS BANDEIRA'!A:E,2)</f>
        <v>#N/A</v>
      </c>
      <c r="D344" s="1">
        <f>[1]Export!B344</f>
        <v>0</v>
      </c>
      <c r="E344" s="1">
        <f>SUMIF('RELATÓRIO PLK'!A:A,'DADOS EM GERAL'!C344,'RELATÓRIO PLK'!B:B)</f>
        <v>0</v>
      </c>
      <c r="F344" s="1">
        <f t="shared" si="11"/>
        <v>0</v>
      </c>
      <c r="G344" s="2" t="e">
        <f t="shared" si="12"/>
        <v>#DIV/0!</v>
      </c>
      <c r="H344" s="1">
        <f>[1]Export!F344</f>
        <v>0</v>
      </c>
      <c r="I344" s="1" t="e">
        <f>#REF!</f>
        <v>#REF!</v>
      </c>
      <c r="J344" s="1" t="e">
        <f>#REF!</f>
        <v>#REF!</v>
      </c>
      <c r="K344" s="2" t="e">
        <f>#REF!</f>
        <v>#REF!</v>
      </c>
      <c r="L344" s="2" t="e">
        <f>#REF!</f>
        <v>#REF!</v>
      </c>
    </row>
    <row r="345" spans="2:12" x14ac:dyDescent="0.25">
      <c r="B345">
        <f>[1]Export!A345</f>
        <v>0</v>
      </c>
      <c r="C345" t="e">
        <f>VLOOKUP(B345,'DADOS BANDEIRA'!A:E,2)</f>
        <v>#N/A</v>
      </c>
      <c r="D345" s="1">
        <f>[1]Export!B345</f>
        <v>0</v>
      </c>
      <c r="E345" s="1">
        <f>SUMIF('RELATÓRIO PLK'!A:A,'DADOS EM GERAL'!C345,'RELATÓRIO PLK'!B:B)</f>
        <v>0</v>
      </c>
      <c r="F345" s="1">
        <f t="shared" si="11"/>
        <v>0</v>
      </c>
      <c r="G345" s="2" t="e">
        <f t="shared" si="12"/>
        <v>#DIV/0!</v>
      </c>
      <c r="H345" s="1">
        <f>[1]Export!F345</f>
        <v>0</v>
      </c>
      <c r="I345" s="1" t="e">
        <f>#REF!</f>
        <v>#REF!</v>
      </c>
      <c r="J345" s="1" t="e">
        <f>#REF!</f>
        <v>#REF!</v>
      </c>
      <c r="K345" s="2" t="e">
        <f>#REF!</f>
        <v>#REF!</v>
      </c>
      <c r="L345" s="2" t="e">
        <f>#REF!</f>
        <v>#REF!</v>
      </c>
    </row>
    <row r="346" spans="2:12" x14ac:dyDescent="0.25">
      <c r="B346">
        <f>[1]Export!A346</f>
        <v>0</v>
      </c>
      <c r="C346" t="e">
        <f>VLOOKUP(B346,'DADOS BANDEIRA'!A:E,2)</f>
        <v>#N/A</v>
      </c>
      <c r="D346" s="1">
        <f>[1]Export!B346</f>
        <v>0</v>
      </c>
      <c r="E346" s="1">
        <f>SUMIF('RELATÓRIO PLK'!A:A,'DADOS EM GERAL'!C346,'RELATÓRIO PLK'!B:B)</f>
        <v>0</v>
      </c>
      <c r="F346" s="1">
        <f t="shared" si="11"/>
        <v>0</v>
      </c>
      <c r="G346" s="2" t="e">
        <f t="shared" si="12"/>
        <v>#DIV/0!</v>
      </c>
      <c r="H346" s="1">
        <f>[1]Export!F346</f>
        <v>0</v>
      </c>
      <c r="I346" s="1" t="e">
        <f>#REF!</f>
        <v>#REF!</v>
      </c>
      <c r="J346" s="1" t="e">
        <f>#REF!</f>
        <v>#REF!</v>
      </c>
      <c r="K346" s="2" t="e">
        <f>#REF!</f>
        <v>#REF!</v>
      </c>
      <c r="L346" s="2" t="e">
        <f>#REF!</f>
        <v>#REF!</v>
      </c>
    </row>
    <row r="347" spans="2:12" x14ac:dyDescent="0.25">
      <c r="B347">
        <f>[1]Export!A347</f>
        <v>0</v>
      </c>
      <c r="C347" t="e">
        <f>VLOOKUP(B347,'DADOS BANDEIRA'!A:E,2)</f>
        <v>#N/A</v>
      </c>
      <c r="D347" s="1">
        <f>[1]Export!B347</f>
        <v>0</v>
      </c>
      <c r="E347" s="1">
        <f>SUMIF('RELATÓRIO PLK'!A:A,'DADOS EM GERAL'!C347,'RELATÓRIO PLK'!B:B)</f>
        <v>0</v>
      </c>
      <c r="F347" s="1">
        <f t="shared" si="11"/>
        <v>0</v>
      </c>
      <c r="G347" s="2" t="e">
        <f t="shared" si="12"/>
        <v>#DIV/0!</v>
      </c>
      <c r="H347" s="1">
        <f>[1]Export!F347</f>
        <v>0</v>
      </c>
      <c r="I347" s="1" t="e">
        <f>#REF!</f>
        <v>#REF!</v>
      </c>
      <c r="J347" s="1" t="e">
        <f>#REF!</f>
        <v>#REF!</v>
      </c>
      <c r="K347" s="2" t="e">
        <f>#REF!</f>
        <v>#REF!</v>
      </c>
      <c r="L347" s="2" t="e">
        <f>#REF!</f>
        <v>#REF!</v>
      </c>
    </row>
    <row r="348" spans="2:12" x14ac:dyDescent="0.25">
      <c r="B348">
        <f>[1]Export!A348</f>
        <v>0</v>
      </c>
      <c r="C348" t="e">
        <f>VLOOKUP(B348,'DADOS BANDEIRA'!A:E,2)</f>
        <v>#N/A</v>
      </c>
      <c r="D348" s="1">
        <f>[1]Export!B348</f>
        <v>0</v>
      </c>
      <c r="E348" s="1">
        <f>SUMIF('RELATÓRIO PLK'!A:A,'DADOS EM GERAL'!C348,'RELATÓRIO PLK'!B:B)</f>
        <v>0</v>
      </c>
      <c r="F348" s="1">
        <f t="shared" si="11"/>
        <v>0</v>
      </c>
      <c r="G348" s="2" t="e">
        <f t="shared" si="12"/>
        <v>#DIV/0!</v>
      </c>
      <c r="H348" s="1">
        <f>[1]Export!F348</f>
        <v>0</v>
      </c>
      <c r="I348" s="1" t="e">
        <f>#REF!</f>
        <v>#REF!</v>
      </c>
      <c r="J348" s="1" t="e">
        <f>#REF!</f>
        <v>#REF!</v>
      </c>
      <c r="K348" s="2" t="e">
        <f>#REF!</f>
        <v>#REF!</v>
      </c>
      <c r="L348" s="2" t="e">
        <f>#REF!</f>
        <v>#REF!</v>
      </c>
    </row>
    <row r="349" spans="2:12" x14ac:dyDescent="0.25">
      <c r="B349">
        <f>[1]Export!A349</f>
        <v>0</v>
      </c>
      <c r="C349" t="e">
        <f>VLOOKUP(B349,'DADOS BANDEIRA'!A:E,2)</f>
        <v>#N/A</v>
      </c>
      <c r="D349" s="1">
        <f>[1]Export!B349</f>
        <v>0</v>
      </c>
      <c r="E349" s="1">
        <f>SUMIF('RELATÓRIO PLK'!A:A,'DADOS EM GERAL'!C349,'RELATÓRIO PLK'!B:B)</f>
        <v>0</v>
      </c>
      <c r="F349" s="1">
        <f t="shared" si="11"/>
        <v>0</v>
      </c>
      <c r="G349" s="2" t="e">
        <f t="shared" si="12"/>
        <v>#DIV/0!</v>
      </c>
      <c r="H349" s="1">
        <f>[1]Export!F349</f>
        <v>0</v>
      </c>
      <c r="I349" s="1" t="e">
        <f>#REF!</f>
        <v>#REF!</v>
      </c>
      <c r="J349" s="1" t="e">
        <f>#REF!</f>
        <v>#REF!</v>
      </c>
      <c r="K349" s="2" t="e">
        <f>#REF!</f>
        <v>#REF!</v>
      </c>
      <c r="L349" s="2" t="e">
        <f>#REF!</f>
        <v>#REF!</v>
      </c>
    </row>
    <row r="350" spans="2:12" x14ac:dyDescent="0.25">
      <c r="B350">
        <f>[1]Export!A350</f>
        <v>0</v>
      </c>
      <c r="C350" t="e">
        <f>VLOOKUP(B350,'DADOS BANDEIRA'!A:E,2)</f>
        <v>#N/A</v>
      </c>
      <c r="D350" s="1">
        <f>[1]Export!B350</f>
        <v>0</v>
      </c>
      <c r="E350" s="1">
        <f>SUMIF('RELATÓRIO PLK'!A:A,'DADOS EM GERAL'!C350,'RELATÓRIO PLK'!B:B)</f>
        <v>0</v>
      </c>
      <c r="F350" s="1">
        <f t="shared" si="11"/>
        <v>0</v>
      </c>
      <c r="G350" s="2" t="e">
        <f t="shared" si="12"/>
        <v>#DIV/0!</v>
      </c>
      <c r="H350" s="1">
        <f>[1]Export!F350</f>
        <v>0</v>
      </c>
      <c r="I350" s="1" t="e">
        <f>#REF!</f>
        <v>#REF!</v>
      </c>
      <c r="J350" s="1" t="e">
        <f>#REF!</f>
        <v>#REF!</v>
      </c>
      <c r="K350" s="2" t="e">
        <f>#REF!</f>
        <v>#REF!</v>
      </c>
      <c r="L350" s="2" t="e">
        <f>#REF!</f>
        <v>#REF!</v>
      </c>
    </row>
    <row r="351" spans="2:12" x14ac:dyDescent="0.25">
      <c r="B351">
        <f>[1]Export!A351</f>
        <v>0</v>
      </c>
      <c r="C351" t="e">
        <f>VLOOKUP(B351,'DADOS BANDEIRA'!A:E,2)</f>
        <v>#N/A</v>
      </c>
      <c r="D351" s="1">
        <f>[1]Export!B351</f>
        <v>0</v>
      </c>
      <c r="E351" s="1">
        <f>SUMIF('RELATÓRIO PLK'!A:A,'DADOS EM GERAL'!C351,'RELATÓRIO PLK'!B:B)</f>
        <v>0</v>
      </c>
      <c r="F351" s="1">
        <f t="shared" si="11"/>
        <v>0</v>
      </c>
      <c r="G351" s="2" t="e">
        <f t="shared" si="12"/>
        <v>#DIV/0!</v>
      </c>
      <c r="H351" s="1">
        <f>[1]Export!F351</f>
        <v>0</v>
      </c>
      <c r="I351" s="1" t="e">
        <f>#REF!</f>
        <v>#REF!</v>
      </c>
      <c r="J351" s="1" t="e">
        <f>#REF!</f>
        <v>#REF!</v>
      </c>
      <c r="K351" s="2" t="e">
        <f>#REF!</f>
        <v>#REF!</v>
      </c>
      <c r="L351" s="2" t="e">
        <f>#REF!</f>
        <v>#REF!</v>
      </c>
    </row>
    <row r="352" spans="2:12" x14ac:dyDescent="0.25">
      <c r="B352">
        <f>[1]Export!A352</f>
        <v>0</v>
      </c>
      <c r="C352" t="e">
        <f>VLOOKUP(B352,'DADOS BANDEIRA'!A:E,2)</f>
        <v>#N/A</v>
      </c>
      <c r="D352" s="1">
        <f>[1]Export!B352</f>
        <v>0</v>
      </c>
      <c r="E352" s="1">
        <f>SUMIF('RELATÓRIO PLK'!A:A,'DADOS EM GERAL'!C352,'RELATÓRIO PLK'!B:B)</f>
        <v>0</v>
      </c>
      <c r="F352" s="1">
        <f t="shared" si="11"/>
        <v>0</v>
      </c>
      <c r="G352" s="2" t="e">
        <f t="shared" si="12"/>
        <v>#DIV/0!</v>
      </c>
      <c r="H352" s="1">
        <f>[1]Export!F352</f>
        <v>0</v>
      </c>
      <c r="I352" s="1" t="e">
        <f>#REF!</f>
        <v>#REF!</v>
      </c>
      <c r="J352" s="1" t="e">
        <f>#REF!</f>
        <v>#REF!</v>
      </c>
      <c r="K352" s="2" t="e">
        <f>#REF!</f>
        <v>#REF!</v>
      </c>
      <c r="L352" s="2" t="e">
        <f>#REF!</f>
        <v>#REF!</v>
      </c>
    </row>
    <row r="353" spans="2:12" x14ac:dyDescent="0.25">
      <c r="B353">
        <f>[1]Export!A353</f>
        <v>0</v>
      </c>
      <c r="C353" t="e">
        <f>VLOOKUP(B353,'DADOS BANDEIRA'!A:E,2)</f>
        <v>#N/A</v>
      </c>
      <c r="D353" s="1">
        <f>[1]Export!B353</f>
        <v>0</v>
      </c>
      <c r="E353" s="1">
        <f>SUMIF('RELATÓRIO PLK'!A:A,'DADOS EM GERAL'!C353,'RELATÓRIO PLK'!B:B)</f>
        <v>0</v>
      </c>
      <c r="F353" s="1">
        <f t="shared" si="11"/>
        <v>0</v>
      </c>
      <c r="G353" s="2" t="e">
        <f t="shared" si="12"/>
        <v>#DIV/0!</v>
      </c>
      <c r="H353" s="1">
        <f>[1]Export!F353</f>
        <v>0</v>
      </c>
      <c r="I353" s="1" t="e">
        <f>#REF!</f>
        <v>#REF!</v>
      </c>
      <c r="J353" s="1" t="e">
        <f>#REF!</f>
        <v>#REF!</v>
      </c>
      <c r="K353" s="2" t="e">
        <f>#REF!</f>
        <v>#REF!</v>
      </c>
      <c r="L353" s="2" t="e">
        <f>#REF!</f>
        <v>#REF!</v>
      </c>
    </row>
    <row r="354" spans="2:12" x14ac:dyDescent="0.25">
      <c r="B354">
        <f>[1]Export!A354</f>
        <v>0</v>
      </c>
      <c r="C354" t="e">
        <f>VLOOKUP(B354,'DADOS BANDEIRA'!A:E,2)</f>
        <v>#N/A</v>
      </c>
      <c r="D354" s="1">
        <f>[1]Export!B354</f>
        <v>0</v>
      </c>
      <c r="E354" s="1">
        <f>SUMIF('RELATÓRIO PLK'!A:A,'DADOS EM GERAL'!C354,'RELATÓRIO PLK'!B:B)</f>
        <v>0</v>
      </c>
      <c r="F354" s="1">
        <f t="shared" si="11"/>
        <v>0</v>
      </c>
      <c r="G354" s="2" t="e">
        <f t="shared" si="12"/>
        <v>#DIV/0!</v>
      </c>
      <c r="H354" s="1">
        <f>[1]Export!F354</f>
        <v>0</v>
      </c>
      <c r="I354" s="1" t="e">
        <f>#REF!</f>
        <v>#REF!</v>
      </c>
      <c r="J354" s="1" t="e">
        <f>#REF!</f>
        <v>#REF!</v>
      </c>
      <c r="K354" s="2" t="e">
        <f>#REF!</f>
        <v>#REF!</v>
      </c>
      <c r="L354" s="2" t="e">
        <f>#REF!</f>
        <v>#REF!</v>
      </c>
    </row>
    <row r="355" spans="2:12" x14ac:dyDescent="0.25">
      <c r="B355">
        <f>[1]Export!A355</f>
        <v>0</v>
      </c>
      <c r="C355" t="e">
        <f>VLOOKUP(B355,'DADOS BANDEIRA'!A:E,2)</f>
        <v>#N/A</v>
      </c>
      <c r="D355" s="1">
        <f>[1]Export!B355</f>
        <v>0</v>
      </c>
      <c r="E355" s="1">
        <f>SUMIF('RELATÓRIO PLK'!A:A,'DADOS EM GERAL'!C355,'RELATÓRIO PLK'!B:B)</f>
        <v>0</v>
      </c>
      <c r="F355" s="1">
        <f t="shared" si="11"/>
        <v>0</v>
      </c>
      <c r="G355" s="2" t="e">
        <f t="shared" si="12"/>
        <v>#DIV/0!</v>
      </c>
      <c r="H355" s="1">
        <f>[1]Export!F355</f>
        <v>0</v>
      </c>
      <c r="I355" s="1" t="e">
        <f>#REF!</f>
        <v>#REF!</v>
      </c>
      <c r="J355" s="1" t="e">
        <f>#REF!</f>
        <v>#REF!</v>
      </c>
      <c r="K355" s="2" t="e">
        <f>#REF!</f>
        <v>#REF!</v>
      </c>
      <c r="L355" s="2" t="e">
        <f>#REF!</f>
        <v>#REF!</v>
      </c>
    </row>
    <row r="356" spans="2:12" x14ac:dyDescent="0.25">
      <c r="B356">
        <f>[1]Export!A356</f>
        <v>0</v>
      </c>
      <c r="C356" t="e">
        <f>VLOOKUP(B356,'DADOS BANDEIRA'!A:E,2)</f>
        <v>#N/A</v>
      </c>
      <c r="D356" s="1">
        <f>[1]Export!B356</f>
        <v>0</v>
      </c>
      <c r="E356" s="1">
        <f>SUMIF('RELATÓRIO PLK'!A:A,'DADOS EM GERAL'!C356,'RELATÓRIO PLK'!B:B)</f>
        <v>0</v>
      </c>
      <c r="F356" s="1">
        <f t="shared" si="11"/>
        <v>0</v>
      </c>
      <c r="G356" s="2" t="e">
        <f t="shared" si="12"/>
        <v>#DIV/0!</v>
      </c>
      <c r="H356" s="1">
        <f>[1]Export!F356</f>
        <v>0</v>
      </c>
      <c r="I356" s="1" t="e">
        <f>#REF!</f>
        <v>#REF!</v>
      </c>
      <c r="J356" s="1" t="e">
        <f>#REF!</f>
        <v>#REF!</v>
      </c>
      <c r="K356" s="2" t="e">
        <f>#REF!</f>
        <v>#REF!</v>
      </c>
      <c r="L356" s="2" t="e">
        <f>#REF!</f>
        <v>#REF!</v>
      </c>
    </row>
    <row r="357" spans="2:12" x14ac:dyDescent="0.25">
      <c r="B357">
        <f>[1]Export!A357</f>
        <v>0</v>
      </c>
      <c r="C357" t="e">
        <f>VLOOKUP(B357,'DADOS BANDEIRA'!A:E,2)</f>
        <v>#N/A</v>
      </c>
      <c r="D357" s="1">
        <f>[1]Export!B357</f>
        <v>0</v>
      </c>
      <c r="E357" s="1">
        <f>SUMIF('RELATÓRIO PLK'!A:A,'DADOS EM GERAL'!C357,'RELATÓRIO PLK'!B:B)</f>
        <v>0</v>
      </c>
      <c r="F357" s="1">
        <f t="shared" si="11"/>
        <v>0</v>
      </c>
      <c r="G357" s="2" t="e">
        <f t="shared" si="12"/>
        <v>#DIV/0!</v>
      </c>
      <c r="H357" s="1">
        <f>[1]Export!F357</f>
        <v>0</v>
      </c>
      <c r="I357" s="1" t="e">
        <f>#REF!</f>
        <v>#REF!</v>
      </c>
      <c r="J357" s="1" t="e">
        <f>#REF!</f>
        <v>#REF!</v>
      </c>
      <c r="K357" s="2" t="e">
        <f>#REF!</f>
        <v>#REF!</v>
      </c>
      <c r="L357" s="2" t="e">
        <f>#REF!</f>
        <v>#REF!</v>
      </c>
    </row>
    <row r="358" spans="2:12" x14ac:dyDescent="0.25">
      <c r="B358">
        <f>[1]Export!A358</f>
        <v>0</v>
      </c>
      <c r="C358" t="e">
        <f>VLOOKUP(B358,'DADOS BANDEIRA'!A:E,2)</f>
        <v>#N/A</v>
      </c>
      <c r="D358" s="1">
        <f>[1]Export!B358</f>
        <v>0</v>
      </c>
      <c r="E358" s="1">
        <f>SUMIF('RELATÓRIO PLK'!A:A,'DADOS EM GERAL'!C358,'RELATÓRIO PLK'!B:B)</f>
        <v>0</v>
      </c>
      <c r="F358" s="1">
        <f t="shared" si="11"/>
        <v>0</v>
      </c>
      <c r="G358" s="2" t="e">
        <f t="shared" si="12"/>
        <v>#DIV/0!</v>
      </c>
      <c r="H358" s="1">
        <f>[1]Export!F358</f>
        <v>0</v>
      </c>
      <c r="I358" s="1" t="e">
        <f>#REF!</f>
        <v>#REF!</v>
      </c>
      <c r="J358" s="1" t="e">
        <f>#REF!</f>
        <v>#REF!</v>
      </c>
      <c r="K358" s="2" t="e">
        <f>#REF!</f>
        <v>#REF!</v>
      </c>
      <c r="L358" s="2" t="e">
        <f>#REF!</f>
        <v>#REF!</v>
      </c>
    </row>
    <row r="359" spans="2:12" x14ac:dyDescent="0.25">
      <c r="B359">
        <f>[1]Export!A359</f>
        <v>0</v>
      </c>
      <c r="C359" t="e">
        <f>VLOOKUP(B359,'DADOS BANDEIRA'!A:E,2)</f>
        <v>#N/A</v>
      </c>
      <c r="D359" s="1">
        <f>[1]Export!B359</f>
        <v>0</v>
      </c>
      <c r="E359" s="1">
        <f>SUMIF('RELATÓRIO PLK'!A:A,'DADOS EM GERAL'!C359,'RELATÓRIO PLK'!B:B)</f>
        <v>0</v>
      </c>
      <c r="F359" s="1">
        <f t="shared" si="11"/>
        <v>0</v>
      </c>
      <c r="G359" s="2" t="e">
        <f t="shared" si="12"/>
        <v>#DIV/0!</v>
      </c>
      <c r="H359" s="1">
        <f>[1]Export!F359</f>
        <v>0</v>
      </c>
      <c r="I359" s="1" t="e">
        <f>#REF!</f>
        <v>#REF!</v>
      </c>
      <c r="J359" s="1" t="e">
        <f>#REF!</f>
        <v>#REF!</v>
      </c>
      <c r="K359" s="2" t="e">
        <f>#REF!</f>
        <v>#REF!</v>
      </c>
      <c r="L359" s="2" t="e">
        <f>#REF!</f>
        <v>#REF!</v>
      </c>
    </row>
    <row r="360" spans="2:12" x14ac:dyDescent="0.25">
      <c r="B360">
        <f>[1]Export!A360</f>
        <v>0</v>
      </c>
      <c r="C360" t="e">
        <f>VLOOKUP(B360,'DADOS BANDEIRA'!A:E,2)</f>
        <v>#N/A</v>
      </c>
      <c r="D360" s="1">
        <f>[1]Export!B360</f>
        <v>0</v>
      </c>
      <c r="E360" s="1">
        <f>SUMIF('RELATÓRIO PLK'!A:A,'DADOS EM GERAL'!C360,'RELATÓRIO PLK'!B:B)</f>
        <v>0</v>
      </c>
      <c r="F360" s="1">
        <f t="shared" si="11"/>
        <v>0</v>
      </c>
      <c r="G360" s="2" t="e">
        <f t="shared" si="12"/>
        <v>#DIV/0!</v>
      </c>
      <c r="H360" s="1">
        <f>[1]Export!F360</f>
        <v>0</v>
      </c>
      <c r="I360" s="1" t="e">
        <f>#REF!</f>
        <v>#REF!</v>
      </c>
      <c r="J360" s="1" t="e">
        <f>#REF!</f>
        <v>#REF!</v>
      </c>
      <c r="K360" s="2" t="e">
        <f>#REF!</f>
        <v>#REF!</v>
      </c>
      <c r="L360" s="2" t="e">
        <f>#REF!</f>
        <v>#REF!</v>
      </c>
    </row>
    <row r="361" spans="2:12" x14ac:dyDescent="0.25">
      <c r="B361">
        <f>[1]Export!A361</f>
        <v>0</v>
      </c>
      <c r="C361" t="e">
        <f>VLOOKUP(B361,'DADOS BANDEIRA'!A:E,2)</f>
        <v>#N/A</v>
      </c>
      <c r="D361" s="1">
        <f>[1]Export!B361</f>
        <v>0</v>
      </c>
      <c r="E361" s="1">
        <f>SUMIF('RELATÓRIO PLK'!A:A,'DADOS EM GERAL'!C361,'RELATÓRIO PLK'!B:B)</f>
        <v>0</v>
      </c>
      <c r="F361" s="1">
        <f t="shared" si="11"/>
        <v>0</v>
      </c>
      <c r="G361" s="2" t="e">
        <f t="shared" si="12"/>
        <v>#DIV/0!</v>
      </c>
      <c r="H361" s="1">
        <f>[1]Export!F361</f>
        <v>0</v>
      </c>
      <c r="I361" s="1" t="e">
        <f>#REF!</f>
        <v>#REF!</v>
      </c>
      <c r="J361" s="1" t="e">
        <f>#REF!</f>
        <v>#REF!</v>
      </c>
      <c r="K361" s="2" t="e">
        <f>#REF!</f>
        <v>#REF!</v>
      </c>
      <c r="L361" s="2" t="e">
        <f>#REF!</f>
        <v>#REF!</v>
      </c>
    </row>
    <row r="362" spans="2:12" x14ac:dyDescent="0.25">
      <c r="B362">
        <f>[1]Export!A362</f>
        <v>0</v>
      </c>
      <c r="C362" t="e">
        <f>VLOOKUP(B362,'DADOS BANDEIRA'!A:E,2)</f>
        <v>#N/A</v>
      </c>
      <c r="D362" s="1">
        <f>[1]Export!B362</f>
        <v>0</v>
      </c>
      <c r="E362" s="1">
        <f>SUMIF('RELATÓRIO PLK'!A:A,'DADOS EM GERAL'!C362,'RELATÓRIO PLK'!B:B)</f>
        <v>0</v>
      </c>
      <c r="F362" s="1">
        <f t="shared" si="11"/>
        <v>0</v>
      </c>
      <c r="G362" s="2" t="e">
        <f t="shared" si="12"/>
        <v>#DIV/0!</v>
      </c>
      <c r="H362" s="1">
        <f>[1]Export!F362</f>
        <v>0</v>
      </c>
      <c r="I362" s="1" t="e">
        <f>#REF!</f>
        <v>#REF!</v>
      </c>
      <c r="J362" s="1" t="e">
        <f>#REF!</f>
        <v>#REF!</v>
      </c>
      <c r="K362" s="2" t="e">
        <f>#REF!</f>
        <v>#REF!</v>
      </c>
      <c r="L362" s="2" t="e">
        <f>#REF!</f>
        <v>#REF!</v>
      </c>
    </row>
    <row r="363" spans="2:12" x14ac:dyDescent="0.25">
      <c r="B363">
        <f>[1]Export!A363</f>
        <v>0</v>
      </c>
      <c r="C363" t="e">
        <f>VLOOKUP(B363,'DADOS BANDEIRA'!A:E,2)</f>
        <v>#N/A</v>
      </c>
      <c r="D363" s="1">
        <f>[1]Export!B363</f>
        <v>0</v>
      </c>
      <c r="E363" s="1">
        <f>SUMIF('RELATÓRIO PLK'!A:A,'DADOS EM GERAL'!C363,'RELATÓRIO PLK'!B:B)</f>
        <v>0</v>
      </c>
      <c r="F363" s="1">
        <f t="shared" si="11"/>
        <v>0</v>
      </c>
      <c r="G363" s="2" t="e">
        <f t="shared" si="12"/>
        <v>#DIV/0!</v>
      </c>
      <c r="H363" s="1">
        <f>[1]Export!F363</f>
        <v>0</v>
      </c>
      <c r="I363" s="1" t="e">
        <f>#REF!</f>
        <v>#REF!</v>
      </c>
      <c r="J363" s="1" t="e">
        <f>#REF!</f>
        <v>#REF!</v>
      </c>
      <c r="K363" s="2" t="e">
        <f>#REF!</f>
        <v>#REF!</v>
      </c>
      <c r="L363" s="2" t="e">
        <f>#REF!</f>
        <v>#REF!</v>
      </c>
    </row>
    <row r="364" spans="2:12" x14ac:dyDescent="0.25">
      <c r="B364">
        <f>[1]Export!A364</f>
        <v>0</v>
      </c>
      <c r="C364" t="e">
        <f>VLOOKUP(B364,'DADOS BANDEIRA'!A:E,2)</f>
        <v>#N/A</v>
      </c>
      <c r="D364" s="1">
        <f>[1]Export!B364</f>
        <v>0</v>
      </c>
      <c r="E364" s="1">
        <f>SUMIF('RELATÓRIO PLK'!A:A,'DADOS EM GERAL'!C364,'RELATÓRIO PLK'!B:B)</f>
        <v>0</v>
      </c>
      <c r="F364" s="1">
        <f t="shared" si="11"/>
        <v>0</v>
      </c>
      <c r="G364" s="2" t="e">
        <f t="shared" si="12"/>
        <v>#DIV/0!</v>
      </c>
      <c r="H364" s="1">
        <f>[1]Export!F364</f>
        <v>0</v>
      </c>
      <c r="I364" s="1" t="e">
        <f>#REF!</f>
        <v>#REF!</v>
      </c>
      <c r="J364" s="1" t="e">
        <f>#REF!</f>
        <v>#REF!</v>
      </c>
      <c r="K364" s="2" t="e">
        <f>#REF!</f>
        <v>#REF!</v>
      </c>
      <c r="L364" s="2" t="e">
        <f>#REF!</f>
        <v>#REF!</v>
      </c>
    </row>
    <row r="365" spans="2:12" x14ac:dyDescent="0.25">
      <c r="B365">
        <f>[1]Export!A365</f>
        <v>0</v>
      </c>
      <c r="C365" t="e">
        <f>VLOOKUP(B365,'DADOS BANDEIRA'!A:E,2)</f>
        <v>#N/A</v>
      </c>
      <c r="D365" s="1">
        <f>[1]Export!B365</f>
        <v>0</v>
      </c>
      <c r="E365" s="1">
        <f>SUMIF('RELATÓRIO PLK'!A:A,'DADOS EM GERAL'!C365,'RELATÓRIO PLK'!B:B)</f>
        <v>0</v>
      </c>
      <c r="F365" s="1">
        <f t="shared" si="11"/>
        <v>0</v>
      </c>
      <c r="G365" s="2" t="e">
        <f t="shared" si="12"/>
        <v>#DIV/0!</v>
      </c>
      <c r="H365" s="1">
        <f>[1]Export!F365</f>
        <v>0</v>
      </c>
      <c r="I365" s="1" t="e">
        <f>#REF!</f>
        <v>#REF!</v>
      </c>
      <c r="J365" s="1" t="e">
        <f>#REF!</f>
        <v>#REF!</v>
      </c>
      <c r="K365" s="2" t="e">
        <f>#REF!</f>
        <v>#REF!</v>
      </c>
      <c r="L365" s="2" t="e">
        <f>#REF!</f>
        <v>#REF!</v>
      </c>
    </row>
    <row r="366" spans="2:12" x14ac:dyDescent="0.25">
      <c r="B366">
        <f>[1]Export!A366</f>
        <v>0</v>
      </c>
      <c r="C366" t="e">
        <f>VLOOKUP(B366,'DADOS BANDEIRA'!A:E,2)</f>
        <v>#N/A</v>
      </c>
      <c r="D366" s="1">
        <f>[1]Export!B366</f>
        <v>0</v>
      </c>
      <c r="E366" s="1">
        <f>SUMIF('RELATÓRIO PLK'!A:A,'DADOS EM GERAL'!C366,'RELATÓRIO PLK'!B:B)</f>
        <v>0</v>
      </c>
      <c r="F366" s="1">
        <f t="shared" si="11"/>
        <v>0</v>
      </c>
      <c r="G366" s="2" t="e">
        <f t="shared" si="12"/>
        <v>#DIV/0!</v>
      </c>
      <c r="H366" s="1">
        <f>[1]Export!F366</f>
        <v>0</v>
      </c>
      <c r="I366" s="1" t="e">
        <f>#REF!</f>
        <v>#REF!</v>
      </c>
      <c r="J366" s="1" t="e">
        <f>#REF!</f>
        <v>#REF!</v>
      </c>
      <c r="K366" s="2" t="e">
        <f>#REF!</f>
        <v>#REF!</v>
      </c>
      <c r="L366" s="2" t="e">
        <f>#REF!</f>
        <v>#REF!</v>
      </c>
    </row>
    <row r="367" spans="2:12" x14ac:dyDescent="0.25">
      <c r="B367">
        <f>[1]Export!A367</f>
        <v>0</v>
      </c>
      <c r="C367" t="e">
        <f>VLOOKUP(B367,'DADOS BANDEIRA'!A:E,2)</f>
        <v>#N/A</v>
      </c>
      <c r="D367" s="1">
        <f>[1]Export!B367</f>
        <v>0</v>
      </c>
      <c r="E367" s="1">
        <f>SUMIF('RELATÓRIO PLK'!A:A,'DADOS EM GERAL'!C367,'RELATÓRIO PLK'!B:B)</f>
        <v>0</v>
      </c>
      <c r="F367" s="1">
        <f t="shared" si="11"/>
        <v>0</v>
      </c>
      <c r="G367" s="2" t="e">
        <f t="shared" si="12"/>
        <v>#DIV/0!</v>
      </c>
      <c r="H367" s="1">
        <f>[1]Export!F367</f>
        <v>0</v>
      </c>
      <c r="I367" s="1" t="e">
        <f>#REF!</f>
        <v>#REF!</v>
      </c>
      <c r="J367" s="1" t="e">
        <f>#REF!</f>
        <v>#REF!</v>
      </c>
      <c r="K367" s="2" t="e">
        <f>#REF!</f>
        <v>#REF!</v>
      </c>
      <c r="L367" s="2" t="e">
        <f>#REF!</f>
        <v>#REF!</v>
      </c>
    </row>
    <row r="368" spans="2:12" x14ac:dyDescent="0.25">
      <c r="B368">
        <f>[1]Export!A368</f>
        <v>0</v>
      </c>
      <c r="C368" t="e">
        <f>VLOOKUP(B368,'DADOS BANDEIRA'!A:E,2)</f>
        <v>#N/A</v>
      </c>
      <c r="D368" s="1">
        <f>[1]Export!B368</f>
        <v>0</v>
      </c>
      <c r="E368" s="1">
        <f>SUMIF('RELATÓRIO PLK'!A:A,'DADOS EM GERAL'!C368,'RELATÓRIO PLK'!B:B)</f>
        <v>0</v>
      </c>
      <c r="F368" s="1">
        <f t="shared" si="11"/>
        <v>0</v>
      </c>
      <c r="G368" s="2" t="e">
        <f t="shared" si="12"/>
        <v>#DIV/0!</v>
      </c>
      <c r="H368" s="1">
        <f>[1]Export!F368</f>
        <v>0</v>
      </c>
      <c r="I368" s="1" t="e">
        <f>#REF!</f>
        <v>#REF!</v>
      </c>
      <c r="J368" s="1" t="e">
        <f>#REF!</f>
        <v>#REF!</v>
      </c>
      <c r="K368" s="2" t="e">
        <f>#REF!</f>
        <v>#REF!</v>
      </c>
      <c r="L368" s="2" t="e">
        <f>#REF!</f>
        <v>#REF!</v>
      </c>
    </row>
    <row r="369" spans="2:12" x14ac:dyDescent="0.25">
      <c r="B369">
        <f>[1]Export!A369</f>
        <v>0</v>
      </c>
      <c r="C369" t="e">
        <f>VLOOKUP(B369,'DADOS BANDEIRA'!A:E,2)</f>
        <v>#N/A</v>
      </c>
      <c r="D369" s="1">
        <f>[1]Export!B369</f>
        <v>0</v>
      </c>
      <c r="E369" s="1">
        <f>SUMIF('RELATÓRIO PLK'!A:A,'DADOS EM GERAL'!C369,'RELATÓRIO PLK'!B:B)</f>
        <v>0</v>
      </c>
      <c r="F369" s="1">
        <f t="shared" si="11"/>
        <v>0</v>
      </c>
      <c r="G369" s="2" t="e">
        <f t="shared" si="12"/>
        <v>#DIV/0!</v>
      </c>
      <c r="H369" s="1">
        <f>[1]Export!F369</f>
        <v>0</v>
      </c>
      <c r="I369" s="1" t="e">
        <f>#REF!</f>
        <v>#REF!</v>
      </c>
      <c r="J369" s="1" t="e">
        <f>#REF!</f>
        <v>#REF!</v>
      </c>
      <c r="K369" s="2" t="e">
        <f>#REF!</f>
        <v>#REF!</v>
      </c>
      <c r="L369" s="2" t="e">
        <f>#REF!</f>
        <v>#REF!</v>
      </c>
    </row>
    <row r="370" spans="2:12" x14ac:dyDescent="0.25">
      <c r="B370">
        <f>[1]Export!A370</f>
        <v>0</v>
      </c>
      <c r="C370" t="e">
        <f>VLOOKUP(B370,'DADOS BANDEIRA'!A:E,2)</f>
        <v>#N/A</v>
      </c>
      <c r="D370" s="1">
        <f>[1]Export!B370</f>
        <v>0</v>
      </c>
      <c r="E370" s="1">
        <f>SUMIF('RELATÓRIO PLK'!A:A,'DADOS EM GERAL'!C370,'RELATÓRIO PLK'!B:B)</f>
        <v>0</v>
      </c>
      <c r="F370" s="1">
        <f t="shared" si="11"/>
        <v>0</v>
      </c>
      <c r="G370" s="2" t="e">
        <f t="shared" si="12"/>
        <v>#DIV/0!</v>
      </c>
      <c r="H370" s="1">
        <f>[1]Export!F370</f>
        <v>0</v>
      </c>
      <c r="I370" s="1" t="e">
        <f>#REF!</f>
        <v>#REF!</v>
      </c>
      <c r="J370" s="1" t="e">
        <f>#REF!</f>
        <v>#REF!</v>
      </c>
      <c r="K370" s="2" t="e">
        <f>#REF!</f>
        <v>#REF!</v>
      </c>
      <c r="L370" s="2" t="e">
        <f>#REF!</f>
        <v>#REF!</v>
      </c>
    </row>
    <row r="371" spans="2:12" x14ac:dyDescent="0.25">
      <c r="B371">
        <f>[1]Export!A371</f>
        <v>0</v>
      </c>
      <c r="C371" t="e">
        <f>VLOOKUP(B371,'DADOS BANDEIRA'!A:E,2)</f>
        <v>#N/A</v>
      </c>
      <c r="D371" s="1">
        <f>[1]Export!B371</f>
        <v>0</v>
      </c>
      <c r="E371" s="1">
        <f>SUMIF('RELATÓRIO PLK'!A:A,'DADOS EM GERAL'!C371,'RELATÓRIO PLK'!B:B)</f>
        <v>0</v>
      </c>
      <c r="F371" s="1">
        <f t="shared" si="11"/>
        <v>0</v>
      </c>
      <c r="G371" s="2" t="e">
        <f t="shared" si="12"/>
        <v>#DIV/0!</v>
      </c>
      <c r="H371" s="1">
        <f>[1]Export!F371</f>
        <v>0</v>
      </c>
      <c r="I371" s="1" t="e">
        <f>#REF!</f>
        <v>#REF!</v>
      </c>
      <c r="J371" s="1" t="e">
        <f>#REF!</f>
        <v>#REF!</v>
      </c>
      <c r="K371" s="2" t="e">
        <f>#REF!</f>
        <v>#REF!</v>
      </c>
      <c r="L371" s="2" t="e">
        <f>#REF!</f>
        <v>#REF!</v>
      </c>
    </row>
    <row r="372" spans="2:12" x14ac:dyDescent="0.25">
      <c r="B372">
        <f>[1]Export!A372</f>
        <v>0</v>
      </c>
      <c r="C372" t="e">
        <f>VLOOKUP(B372,'DADOS BANDEIRA'!A:E,2)</f>
        <v>#N/A</v>
      </c>
      <c r="D372" s="1">
        <f>[1]Export!B372</f>
        <v>0</v>
      </c>
      <c r="E372" s="1">
        <f>SUMIF('RELATÓRIO PLK'!A:A,'DADOS EM GERAL'!C372,'RELATÓRIO PLK'!B:B)</f>
        <v>0</v>
      </c>
      <c r="F372" s="1">
        <f t="shared" si="11"/>
        <v>0</v>
      </c>
      <c r="G372" s="2" t="e">
        <f t="shared" si="12"/>
        <v>#DIV/0!</v>
      </c>
      <c r="H372" s="1">
        <f>[1]Export!F372</f>
        <v>0</v>
      </c>
      <c r="I372" s="1" t="e">
        <f>#REF!</f>
        <v>#REF!</v>
      </c>
      <c r="J372" s="1" t="e">
        <f>#REF!</f>
        <v>#REF!</v>
      </c>
      <c r="K372" s="2" t="e">
        <f>#REF!</f>
        <v>#REF!</v>
      </c>
      <c r="L372" s="2" t="e">
        <f>#REF!</f>
        <v>#REF!</v>
      </c>
    </row>
    <row r="373" spans="2:12" x14ac:dyDescent="0.25">
      <c r="B373">
        <f>[1]Export!A373</f>
        <v>0</v>
      </c>
      <c r="C373" t="e">
        <f>VLOOKUP(B373,'DADOS BANDEIRA'!A:E,2)</f>
        <v>#N/A</v>
      </c>
      <c r="D373" s="1">
        <f>[1]Export!B373</f>
        <v>0</v>
      </c>
      <c r="E373" s="1">
        <f>SUMIF('RELATÓRIO PLK'!A:A,'DADOS EM GERAL'!C373,'RELATÓRIO PLK'!B:B)</f>
        <v>0</v>
      </c>
      <c r="F373" s="1">
        <f t="shared" si="11"/>
        <v>0</v>
      </c>
      <c r="G373" s="2" t="e">
        <f t="shared" si="12"/>
        <v>#DIV/0!</v>
      </c>
      <c r="H373" s="1">
        <f>[1]Export!F373</f>
        <v>0</v>
      </c>
      <c r="I373" s="1" t="e">
        <f>#REF!</f>
        <v>#REF!</v>
      </c>
      <c r="J373" s="1" t="e">
        <f>#REF!</f>
        <v>#REF!</v>
      </c>
      <c r="K373" s="2" t="e">
        <f>#REF!</f>
        <v>#REF!</v>
      </c>
      <c r="L373" s="2" t="e">
        <f>#REF!</f>
        <v>#REF!</v>
      </c>
    </row>
    <row r="374" spans="2:12" x14ac:dyDescent="0.25">
      <c r="B374">
        <f>[1]Export!A374</f>
        <v>0</v>
      </c>
      <c r="C374" t="e">
        <f>VLOOKUP(B374,'DADOS BANDEIRA'!A:E,2)</f>
        <v>#N/A</v>
      </c>
      <c r="D374" s="1">
        <f>[1]Export!B374</f>
        <v>0</v>
      </c>
      <c r="E374" s="1">
        <f>SUMIF('RELATÓRIO PLK'!A:A,'DADOS EM GERAL'!C374,'RELATÓRIO PLK'!B:B)</f>
        <v>0</v>
      </c>
      <c r="F374" s="1">
        <f t="shared" si="11"/>
        <v>0</v>
      </c>
      <c r="G374" s="2" t="e">
        <f t="shared" si="12"/>
        <v>#DIV/0!</v>
      </c>
      <c r="H374" s="1">
        <f>[1]Export!F374</f>
        <v>0</v>
      </c>
      <c r="I374" s="1" t="e">
        <f>#REF!</f>
        <v>#REF!</v>
      </c>
      <c r="J374" s="1" t="e">
        <f>#REF!</f>
        <v>#REF!</v>
      </c>
      <c r="K374" s="2" t="e">
        <f>#REF!</f>
        <v>#REF!</v>
      </c>
      <c r="L374" s="2" t="e">
        <f>#REF!</f>
        <v>#REF!</v>
      </c>
    </row>
    <row r="375" spans="2:12" x14ac:dyDescent="0.25">
      <c r="B375">
        <f>[1]Export!A375</f>
        <v>0</v>
      </c>
      <c r="C375" t="e">
        <f>VLOOKUP(B375,'DADOS BANDEIRA'!A:E,2)</f>
        <v>#N/A</v>
      </c>
      <c r="D375" s="1">
        <f>[1]Export!B375</f>
        <v>0</v>
      </c>
      <c r="E375" s="1">
        <f>SUMIF('RELATÓRIO PLK'!A:A,'DADOS EM GERAL'!C375,'RELATÓRIO PLK'!B:B)</f>
        <v>0</v>
      </c>
      <c r="F375" s="1">
        <f t="shared" si="11"/>
        <v>0</v>
      </c>
      <c r="G375" s="2" t="e">
        <f t="shared" si="12"/>
        <v>#DIV/0!</v>
      </c>
      <c r="H375" s="1">
        <f>[1]Export!F375</f>
        <v>0</v>
      </c>
      <c r="I375" s="1" t="e">
        <f>#REF!</f>
        <v>#REF!</v>
      </c>
      <c r="J375" s="1" t="e">
        <f>#REF!</f>
        <v>#REF!</v>
      </c>
      <c r="K375" s="2" t="e">
        <f>#REF!</f>
        <v>#REF!</v>
      </c>
      <c r="L375" s="2" t="e">
        <f>#REF!</f>
        <v>#REF!</v>
      </c>
    </row>
    <row r="376" spans="2:12" x14ac:dyDescent="0.25">
      <c r="B376">
        <f>[1]Export!A376</f>
        <v>0</v>
      </c>
      <c r="C376" t="e">
        <f>VLOOKUP(B376,'DADOS BANDEIRA'!A:E,2)</f>
        <v>#N/A</v>
      </c>
      <c r="D376" s="1">
        <f>[1]Export!B376</f>
        <v>0</v>
      </c>
      <c r="E376" s="1">
        <f>SUMIF('RELATÓRIO PLK'!A:A,'DADOS EM GERAL'!C376,'RELATÓRIO PLK'!B:B)</f>
        <v>0</v>
      </c>
      <c r="F376" s="1">
        <f t="shared" si="11"/>
        <v>0</v>
      </c>
      <c r="G376" s="2" t="e">
        <f t="shared" si="12"/>
        <v>#DIV/0!</v>
      </c>
      <c r="H376" s="1">
        <f>[1]Export!F376</f>
        <v>0</v>
      </c>
      <c r="I376" s="1" t="e">
        <f>#REF!</f>
        <v>#REF!</v>
      </c>
      <c r="J376" s="1" t="e">
        <f>#REF!</f>
        <v>#REF!</v>
      </c>
      <c r="K376" s="2" t="e">
        <f>#REF!</f>
        <v>#REF!</v>
      </c>
      <c r="L376" s="2" t="e">
        <f>#REF!</f>
        <v>#REF!</v>
      </c>
    </row>
    <row r="377" spans="2:12" x14ac:dyDescent="0.25">
      <c r="B377">
        <f>[1]Export!A377</f>
        <v>0</v>
      </c>
      <c r="C377" t="e">
        <f>VLOOKUP(B377,'DADOS BANDEIRA'!A:E,2)</f>
        <v>#N/A</v>
      </c>
      <c r="D377" s="1">
        <f>[1]Export!B377</f>
        <v>0</v>
      </c>
      <c r="E377" s="1">
        <f>SUMIF('RELATÓRIO PLK'!A:A,'DADOS EM GERAL'!C377,'RELATÓRIO PLK'!B:B)</f>
        <v>0</v>
      </c>
      <c r="F377" s="1">
        <f t="shared" si="11"/>
        <v>0</v>
      </c>
      <c r="G377" s="2" t="e">
        <f t="shared" si="12"/>
        <v>#DIV/0!</v>
      </c>
      <c r="H377" s="1">
        <f>[1]Export!F377</f>
        <v>0</v>
      </c>
      <c r="I377" s="1" t="e">
        <f>#REF!</f>
        <v>#REF!</v>
      </c>
      <c r="J377" s="1" t="e">
        <f>#REF!</f>
        <v>#REF!</v>
      </c>
      <c r="K377" s="2" t="e">
        <f>#REF!</f>
        <v>#REF!</v>
      </c>
      <c r="L377" s="2" t="e">
        <f>#REF!</f>
        <v>#REF!</v>
      </c>
    </row>
    <row r="378" spans="2:12" x14ac:dyDescent="0.25">
      <c r="B378">
        <f>[1]Export!A378</f>
        <v>0</v>
      </c>
      <c r="C378" t="e">
        <f>VLOOKUP(B378,'DADOS BANDEIRA'!A:E,2)</f>
        <v>#N/A</v>
      </c>
      <c r="D378" s="1">
        <f>[1]Export!B378</f>
        <v>0</v>
      </c>
      <c r="E378" s="1">
        <f>SUMIF('RELATÓRIO PLK'!A:A,'DADOS EM GERAL'!C378,'RELATÓRIO PLK'!B:B)</f>
        <v>0</v>
      </c>
      <c r="F378" s="1">
        <f t="shared" si="11"/>
        <v>0</v>
      </c>
      <c r="G378" s="2" t="e">
        <f t="shared" si="12"/>
        <v>#DIV/0!</v>
      </c>
      <c r="H378" s="1">
        <f>[1]Export!F378</f>
        <v>0</v>
      </c>
      <c r="I378" s="1" t="e">
        <f>#REF!</f>
        <v>#REF!</v>
      </c>
      <c r="J378" s="1" t="e">
        <f>#REF!</f>
        <v>#REF!</v>
      </c>
      <c r="K378" s="2" t="e">
        <f>#REF!</f>
        <v>#REF!</v>
      </c>
      <c r="L378" s="2" t="e">
        <f>#REF!</f>
        <v>#REF!</v>
      </c>
    </row>
    <row r="379" spans="2:12" x14ac:dyDescent="0.25">
      <c r="B379">
        <f>[1]Export!A379</f>
        <v>0</v>
      </c>
      <c r="C379" t="e">
        <f>VLOOKUP(B379,'DADOS BANDEIRA'!A:E,2)</f>
        <v>#N/A</v>
      </c>
      <c r="D379" s="1">
        <f>[1]Export!B379</f>
        <v>0</v>
      </c>
      <c r="E379" s="1">
        <f>SUMIF('RELATÓRIO PLK'!A:A,'DADOS EM GERAL'!C379,'RELATÓRIO PLK'!B:B)</f>
        <v>0</v>
      </c>
      <c r="F379" s="1">
        <f t="shared" si="11"/>
        <v>0</v>
      </c>
      <c r="G379" s="2" t="e">
        <f t="shared" si="12"/>
        <v>#DIV/0!</v>
      </c>
      <c r="H379" s="1">
        <f>[1]Export!F379</f>
        <v>0</v>
      </c>
      <c r="I379" s="1" t="e">
        <f>#REF!</f>
        <v>#REF!</v>
      </c>
      <c r="J379" s="1" t="e">
        <f>#REF!</f>
        <v>#REF!</v>
      </c>
      <c r="K379" s="2" t="e">
        <f>#REF!</f>
        <v>#REF!</v>
      </c>
      <c r="L379" s="2" t="e">
        <f>#REF!</f>
        <v>#REF!</v>
      </c>
    </row>
    <row r="380" spans="2:12" x14ac:dyDescent="0.25">
      <c r="B380">
        <f>[1]Export!A380</f>
        <v>0</v>
      </c>
      <c r="C380" t="e">
        <f>VLOOKUP(B380,'DADOS BANDEIRA'!A:E,2)</f>
        <v>#N/A</v>
      </c>
      <c r="D380" s="1">
        <f>[1]Export!B380</f>
        <v>0</v>
      </c>
      <c r="E380" s="1">
        <f>SUMIF('RELATÓRIO PLK'!A:A,'DADOS EM GERAL'!C380,'RELATÓRIO PLK'!B:B)</f>
        <v>0</v>
      </c>
      <c r="F380" s="1">
        <f t="shared" si="11"/>
        <v>0</v>
      </c>
      <c r="G380" s="2" t="e">
        <f t="shared" si="12"/>
        <v>#DIV/0!</v>
      </c>
      <c r="H380" s="1">
        <f>[1]Export!F380</f>
        <v>0</v>
      </c>
      <c r="I380" s="1" t="e">
        <f>#REF!</f>
        <v>#REF!</v>
      </c>
      <c r="J380" s="1" t="e">
        <f>#REF!</f>
        <v>#REF!</v>
      </c>
      <c r="K380" s="2" t="e">
        <f>#REF!</f>
        <v>#REF!</v>
      </c>
      <c r="L380" s="2" t="e">
        <f>#REF!</f>
        <v>#REF!</v>
      </c>
    </row>
    <row r="381" spans="2:12" x14ac:dyDescent="0.25">
      <c r="B381">
        <f>[1]Export!A381</f>
        <v>0</v>
      </c>
      <c r="C381" t="e">
        <f>VLOOKUP(B381,'DADOS BANDEIRA'!A:E,2)</f>
        <v>#N/A</v>
      </c>
      <c r="D381" s="1">
        <f>[1]Export!B381</f>
        <v>0</v>
      </c>
      <c r="E381" s="1">
        <f>SUMIF('RELATÓRIO PLK'!A:A,'DADOS EM GERAL'!C381,'RELATÓRIO PLK'!B:B)</f>
        <v>0</v>
      </c>
      <c r="F381" s="1">
        <f t="shared" si="11"/>
        <v>0</v>
      </c>
      <c r="G381" s="2" t="e">
        <f t="shared" si="12"/>
        <v>#DIV/0!</v>
      </c>
      <c r="H381" s="1">
        <f>[1]Export!F381</f>
        <v>0</v>
      </c>
      <c r="I381" s="1" t="e">
        <f>#REF!</f>
        <v>#REF!</v>
      </c>
      <c r="J381" s="1" t="e">
        <f>#REF!</f>
        <v>#REF!</v>
      </c>
      <c r="K381" s="2" t="e">
        <f>#REF!</f>
        <v>#REF!</v>
      </c>
      <c r="L381" s="2" t="e">
        <f>#REF!</f>
        <v>#REF!</v>
      </c>
    </row>
    <row r="382" spans="2:12" x14ac:dyDescent="0.25">
      <c r="B382">
        <f>[1]Export!A382</f>
        <v>0</v>
      </c>
      <c r="C382" t="e">
        <f>VLOOKUP(B382,'DADOS BANDEIRA'!A:E,2)</f>
        <v>#N/A</v>
      </c>
      <c r="D382" s="1">
        <f>[1]Export!B382</f>
        <v>0</v>
      </c>
      <c r="E382" s="1">
        <f>SUMIF('RELATÓRIO PLK'!A:A,'DADOS EM GERAL'!C382,'RELATÓRIO PLK'!B:B)</f>
        <v>0</v>
      </c>
      <c r="F382" s="1">
        <f t="shared" si="11"/>
        <v>0</v>
      </c>
      <c r="G382" s="2" t="e">
        <f t="shared" si="12"/>
        <v>#DIV/0!</v>
      </c>
      <c r="H382" s="1">
        <f>[1]Export!F382</f>
        <v>0</v>
      </c>
      <c r="I382" s="1" t="e">
        <f>#REF!</f>
        <v>#REF!</v>
      </c>
      <c r="J382" s="1" t="e">
        <f>#REF!</f>
        <v>#REF!</v>
      </c>
      <c r="K382" s="2" t="e">
        <f>#REF!</f>
        <v>#REF!</v>
      </c>
      <c r="L382" s="2" t="e">
        <f>#REF!</f>
        <v>#REF!</v>
      </c>
    </row>
    <row r="383" spans="2:12" x14ac:dyDescent="0.25">
      <c r="B383">
        <f>[1]Export!A383</f>
        <v>0</v>
      </c>
      <c r="C383" t="e">
        <f>VLOOKUP(B383,'DADOS BANDEIRA'!A:E,2)</f>
        <v>#N/A</v>
      </c>
      <c r="D383" s="1">
        <f>[1]Export!B383</f>
        <v>0</v>
      </c>
      <c r="E383" s="1">
        <f>SUMIF('RELATÓRIO PLK'!A:A,'DADOS EM GERAL'!C383,'RELATÓRIO PLK'!B:B)</f>
        <v>0</v>
      </c>
      <c r="F383" s="1">
        <f t="shared" si="11"/>
        <v>0</v>
      </c>
      <c r="G383" s="2" t="e">
        <f t="shared" si="12"/>
        <v>#DIV/0!</v>
      </c>
      <c r="H383" s="1">
        <f>[1]Export!F383</f>
        <v>0</v>
      </c>
      <c r="I383" s="1" t="e">
        <f>#REF!</f>
        <v>#REF!</v>
      </c>
      <c r="J383" s="1" t="e">
        <f>#REF!</f>
        <v>#REF!</v>
      </c>
      <c r="K383" s="2" t="e">
        <f>#REF!</f>
        <v>#REF!</v>
      </c>
      <c r="L383" s="2" t="e">
        <f>#REF!</f>
        <v>#REF!</v>
      </c>
    </row>
    <row r="384" spans="2:12" x14ac:dyDescent="0.25">
      <c r="B384">
        <f>[1]Export!A384</f>
        <v>0</v>
      </c>
      <c r="C384" t="e">
        <f>VLOOKUP(B384,'DADOS BANDEIRA'!A:E,2)</f>
        <v>#N/A</v>
      </c>
      <c r="D384" s="1">
        <f>[1]Export!B384</f>
        <v>0</v>
      </c>
      <c r="E384" s="1">
        <f>SUMIF('RELATÓRIO PLK'!A:A,'DADOS EM GERAL'!C384,'RELATÓRIO PLK'!B:B)</f>
        <v>0</v>
      </c>
      <c r="F384" s="1">
        <f t="shared" si="11"/>
        <v>0</v>
      </c>
      <c r="G384" s="2" t="e">
        <f t="shared" si="12"/>
        <v>#DIV/0!</v>
      </c>
      <c r="H384" s="1">
        <f>[1]Export!F384</f>
        <v>0</v>
      </c>
      <c r="I384" s="1" t="e">
        <f>#REF!</f>
        <v>#REF!</v>
      </c>
      <c r="J384" s="1" t="e">
        <f>#REF!</f>
        <v>#REF!</v>
      </c>
      <c r="K384" s="2" t="e">
        <f>#REF!</f>
        <v>#REF!</v>
      </c>
      <c r="L384" s="2" t="e">
        <f>#REF!</f>
        <v>#REF!</v>
      </c>
    </row>
    <row r="385" spans="2:12" x14ac:dyDescent="0.25">
      <c r="B385">
        <f>[1]Export!A385</f>
        <v>0</v>
      </c>
      <c r="C385" t="e">
        <f>VLOOKUP(B385,'DADOS BANDEIRA'!A:E,2)</f>
        <v>#N/A</v>
      </c>
      <c r="D385" s="1">
        <f>[1]Export!B385</f>
        <v>0</v>
      </c>
      <c r="E385" s="1">
        <f>SUMIF('RELATÓRIO PLK'!A:A,'DADOS EM GERAL'!C385,'RELATÓRIO PLK'!B:B)</f>
        <v>0</v>
      </c>
      <c r="F385" s="1">
        <f t="shared" si="11"/>
        <v>0</v>
      </c>
      <c r="G385" s="2" t="e">
        <f t="shared" si="12"/>
        <v>#DIV/0!</v>
      </c>
      <c r="H385" s="1">
        <f>[1]Export!F385</f>
        <v>0</v>
      </c>
      <c r="I385" s="1" t="e">
        <f>#REF!</f>
        <v>#REF!</v>
      </c>
      <c r="J385" s="1" t="e">
        <f>#REF!</f>
        <v>#REF!</v>
      </c>
      <c r="K385" s="2" t="e">
        <f>#REF!</f>
        <v>#REF!</v>
      </c>
      <c r="L385" s="2" t="e">
        <f>#REF!</f>
        <v>#REF!</v>
      </c>
    </row>
    <row r="386" spans="2:12" x14ac:dyDescent="0.25">
      <c r="B386">
        <f>[1]Export!A386</f>
        <v>0</v>
      </c>
      <c r="C386" t="e">
        <f>VLOOKUP(B386,'DADOS BANDEIRA'!A:E,2)</f>
        <v>#N/A</v>
      </c>
      <c r="D386" s="1">
        <f>[1]Export!B386</f>
        <v>0</v>
      </c>
      <c r="E386" s="1">
        <f>SUMIF('RELATÓRIO PLK'!A:A,'DADOS EM GERAL'!C386,'RELATÓRIO PLK'!B:B)</f>
        <v>0</v>
      </c>
      <c r="F386" s="1">
        <f t="shared" si="11"/>
        <v>0</v>
      </c>
      <c r="G386" s="2" t="e">
        <f t="shared" si="12"/>
        <v>#DIV/0!</v>
      </c>
      <c r="H386" s="1">
        <f>[1]Export!F386</f>
        <v>0</v>
      </c>
      <c r="I386" s="1" t="e">
        <f>#REF!</f>
        <v>#REF!</v>
      </c>
      <c r="J386" s="1" t="e">
        <f>#REF!</f>
        <v>#REF!</v>
      </c>
      <c r="K386" s="2" t="e">
        <f>#REF!</f>
        <v>#REF!</v>
      </c>
      <c r="L386" s="2" t="e">
        <f>#REF!</f>
        <v>#REF!</v>
      </c>
    </row>
    <row r="387" spans="2:12" x14ac:dyDescent="0.25">
      <c r="B387">
        <f>[1]Export!A387</f>
        <v>0</v>
      </c>
      <c r="C387" t="e">
        <f>VLOOKUP(B387,'DADOS BANDEIRA'!A:E,2)</f>
        <v>#N/A</v>
      </c>
      <c r="D387" s="1">
        <f>[1]Export!B387</f>
        <v>0</v>
      </c>
      <c r="E387" s="1">
        <f>SUMIF('RELATÓRIO PLK'!A:A,'DADOS EM GERAL'!C387,'RELATÓRIO PLK'!B:B)</f>
        <v>0</v>
      </c>
      <c r="F387" s="1">
        <f t="shared" ref="F387:F414" si="13">E387-D387</f>
        <v>0</v>
      </c>
      <c r="G387" s="2" t="e">
        <f t="shared" ref="G387:G414" si="14">E387/D387</f>
        <v>#DIV/0!</v>
      </c>
      <c r="H387" s="1">
        <f>[1]Export!F387</f>
        <v>0</v>
      </c>
      <c r="I387" s="1" t="e">
        <f>#REF!</f>
        <v>#REF!</v>
      </c>
      <c r="J387" s="1" t="e">
        <f>#REF!</f>
        <v>#REF!</v>
      </c>
      <c r="K387" s="2" t="e">
        <f>#REF!</f>
        <v>#REF!</v>
      </c>
      <c r="L387" s="2" t="e">
        <f>#REF!</f>
        <v>#REF!</v>
      </c>
    </row>
    <row r="388" spans="2:12" x14ac:dyDescent="0.25">
      <c r="B388">
        <f>[1]Export!A388</f>
        <v>0</v>
      </c>
      <c r="C388" t="e">
        <f>VLOOKUP(B388,'DADOS BANDEIRA'!A:E,2)</f>
        <v>#N/A</v>
      </c>
      <c r="D388" s="1">
        <f>[1]Export!B388</f>
        <v>0</v>
      </c>
      <c r="E388" s="1">
        <f>SUMIF('RELATÓRIO PLK'!A:A,'DADOS EM GERAL'!C388,'RELATÓRIO PLK'!B:B)</f>
        <v>0</v>
      </c>
      <c r="F388" s="1">
        <f t="shared" si="13"/>
        <v>0</v>
      </c>
      <c r="G388" s="2" t="e">
        <f t="shared" si="14"/>
        <v>#DIV/0!</v>
      </c>
      <c r="H388" s="1">
        <f>[1]Export!F388</f>
        <v>0</v>
      </c>
      <c r="I388" s="1" t="e">
        <f>#REF!</f>
        <v>#REF!</v>
      </c>
      <c r="J388" s="1" t="e">
        <f>#REF!</f>
        <v>#REF!</v>
      </c>
      <c r="K388" s="2" t="e">
        <f>#REF!</f>
        <v>#REF!</v>
      </c>
      <c r="L388" s="2" t="e">
        <f>#REF!</f>
        <v>#REF!</v>
      </c>
    </row>
    <row r="389" spans="2:12" x14ac:dyDescent="0.25">
      <c r="B389">
        <f>[1]Export!A389</f>
        <v>0</v>
      </c>
      <c r="C389" t="e">
        <f>VLOOKUP(B389,'DADOS BANDEIRA'!A:E,2)</f>
        <v>#N/A</v>
      </c>
      <c r="D389" s="1">
        <f>[1]Export!B389</f>
        <v>0</v>
      </c>
      <c r="E389" s="1">
        <f>SUMIF('RELATÓRIO PLK'!A:A,'DADOS EM GERAL'!C389,'RELATÓRIO PLK'!B:B)</f>
        <v>0</v>
      </c>
      <c r="F389" s="1">
        <f t="shared" si="13"/>
        <v>0</v>
      </c>
      <c r="G389" s="2" t="e">
        <f t="shared" si="14"/>
        <v>#DIV/0!</v>
      </c>
      <c r="H389" s="1">
        <f>[1]Export!F389</f>
        <v>0</v>
      </c>
      <c r="I389" s="1" t="e">
        <f>#REF!</f>
        <v>#REF!</v>
      </c>
      <c r="J389" s="1" t="e">
        <f>#REF!</f>
        <v>#REF!</v>
      </c>
      <c r="K389" s="2" t="e">
        <f>#REF!</f>
        <v>#REF!</v>
      </c>
      <c r="L389" s="2" t="e">
        <f>#REF!</f>
        <v>#REF!</v>
      </c>
    </row>
    <row r="390" spans="2:12" x14ac:dyDescent="0.25">
      <c r="B390">
        <f>[1]Export!A390</f>
        <v>0</v>
      </c>
      <c r="C390" t="e">
        <f>VLOOKUP(B390,'DADOS BANDEIRA'!A:E,2)</f>
        <v>#N/A</v>
      </c>
      <c r="D390" s="1">
        <f>[1]Export!B390</f>
        <v>0</v>
      </c>
      <c r="E390" s="1">
        <f>SUMIF('RELATÓRIO PLK'!A:A,'DADOS EM GERAL'!C390,'RELATÓRIO PLK'!B:B)</f>
        <v>0</v>
      </c>
      <c r="F390" s="1">
        <f t="shared" si="13"/>
        <v>0</v>
      </c>
      <c r="G390" s="2" t="e">
        <f t="shared" si="14"/>
        <v>#DIV/0!</v>
      </c>
      <c r="H390" s="1">
        <f>[1]Export!F390</f>
        <v>0</v>
      </c>
      <c r="I390" s="1" t="e">
        <f>#REF!</f>
        <v>#REF!</v>
      </c>
      <c r="J390" s="1" t="e">
        <f>#REF!</f>
        <v>#REF!</v>
      </c>
      <c r="K390" s="2" t="e">
        <f>#REF!</f>
        <v>#REF!</v>
      </c>
      <c r="L390" s="2" t="e">
        <f>#REF!</f>
        <v>#REF!</v>
      </c>
    </row>
    <row r="391" spans="2:12" x14ac:dyDescent="0.25">
      <c r="B391">
        <f>[1]Export!A391</f>
        <v>0</v>
      </c>
      <c r="C391" t="e">
        <f>VLOOKUP(B391,'DADOS BANDEIRA'!A:E,2)</f>
        <v>#N/A</v>
      </c>
      <c r="D391" s="1">
        <f>[1]Export!B391</f>
        <v>0</v>
      </c>
      <c r="E391" s="1">
        <f>SUMIF('RELATÓRIO PLK'!A:A,'DADOS EM GERAL'!C391,'RELATÓRIO PLK'!B:B)</f>
        <v>0</v>
      </c>
      <c r="F391" s="1">
        <f t="shared" si="13"/>
        <v>0</v>
      </c>
      <c r="G391" s="2" t="e">
        <f t="shared" si="14"/>
        <v>#DIV/0!</v>
      </c>
      <c r="H391" s="1">
        <f>[1]Export!F391</f>
        <v>0</v>
      </c>
      <c r="I391" s="1" t="e">
        <f>#REF!</f>
        <v>#REF!</v>
      </c>
      <c r="J391" s="1" t="e">
        <f>#REF!</f>
        <v>#REF!</v>
      </c>
      <c r="K391" s="2" t="e">
        <f>#REF!</f>
        <v>#REF!</v>
      </c>
      <c r="L391" s="2" t="e">
        <f>#REF!</f>
        <v>#REF!</v>
      </c>
    </row>
    <row r="392" spans="2:12" x14ac:dyDescent="0.25">
      <c r="B392">
        <f>[1]Export!A392</f>
        <v>0</v>
      </c>
      <c r="C392" t="e">
        <f>VLOOKUP(B392,'DADOS BANDEIRA'!A:E,2)</f>
        <v>#N/A</v>
      </c>
      <c r="D392" s="1">
        <f>[1]Export!B392</f>
        <v>0</v>
      </c>
      <c r="E392" s="1">
        <f>SUMIF('RELATÓRIO PLK'!A:A,'DADOS EM GERAL'!C392,'RELATÓRIO PLK'!B:B)</f>
        <v>0</v>
      </c>
      <c r="F392" s="1">
        <f t="shared" si="13"/>
        <v>0</v>
      </c>
      <c r="G392" s="2" t="e">
        <f t="shared" si="14"/>
        <v>#DIV/0!</v>
      </c>
      <c r="H392" s="1">
        <f>[1]Export!F392</f>
        <v>0</v>
      </c>
      <c r="I392" s="1" t="e">
        <f>#REF!</f>
        <v>#REF!</v>
      </c>
      <c r="J392" s="1" t="e">
        <f>#REF!</f>
        <v>#REF!</v>
      </c>
      <c r="K392" s="2" t="e">
        <f>#REF!</f>
        <v>#REF!</v>
      </c>
      <c r="L392" s="2" t="e">
        <f>#REF!</f>
        <v>#REF!</v>
      </c>
    </row>
    <row r="393" spans="2:12" x14ac:dyDescent="0.25">
      <c r="B393">
        <f>[1]Export!A393</f>
        <v>0</v>
      </c>
      <c r="C393" t="e">
        <f>VLOOKUP(B393,'DADOS BANDEIRA'!A:E,2)</f>
        <v>#N/A</v>
      </c>
      <c r="D393" s="1">
        <f>[1]Export!B393</f>
        <v>0</v>
      </c>
      <c r="E393" s="1">
        <f>SUMIF('RELATÓRIO PLK'!A:A,'DADOS EM GERAL'!C393,'RELATÓRIO PLK'!B:B)</f>
        <v>0</v>
      </c>
      <c r="F393" s="1">
        <f t="shared" si="13"/>
        <v>0</v>
      </c>
      <c r="G393" s="2" t="e">
        <f t="shared" si="14"/>
        <v>#DIV/0!</v>
      </c>
      <c r="H393" s="1">
        <f>[1]Export!F393</f>
        <v>0</v>
      </c>
      <c r="I393" s="1" t="e">
        <f>#REF!</f>
        <v>#REF!</v>
      </c>
      <c r="J393" s="1" t="e">
        <f>#REF!</f>
        <v>#REF!</v>
      </c>
      <c r="K393" s="2" t="e">
        <f>#REF!</f>
        <v>#REF!</v>
      </c>
      <c r="L393" s="2" t="e">
        <f>#REF!</f>
        <v>#REF!</v>
      </c>
    </row>
    <row r="394" spans="2:12" x14ac:dyDescent="0.25">
      <c r="B394">
        <f>[1]Export!A394</f>
        <v>0</v>
      </c>
      <c r="C394" t="e">
        <f>VLOOKUP(B394,'DADOS BANDEIRA'!A:E,2)</f>
        <v>#N/A</v>
      </c>
      <c r="D394" s="1">
        <f>[1]Export!B394</f>
        <v>0</v>
      </c>
      <c r="E394" s="1">
        <f>SUMIF('RELATÓRIO PLK'!A:A,'DADOS EM GERAL'!C394,'RELATÓRIO PLK'!B:B)</f>
        <v>0</v>
      </c>
      <c r="F394" s="1">
        <f t="shared" si="13"/>
        <v>0</v>
      </c>
      <c r="G394" s="2" t="e">
        <f t="shared" si="14"/>
        <v>#DIV/0!</v>
      </c>
      <c r="H394" s="1">
        <f>[1]Export!F394</f>
        <v>0</v>
      </c>
      <c r="I394" s="1" t="e">
        <f>#REF!</f>
        <v>#REF!</v>
      </c>
      <c r="J394" s="1" t="e">
        <f>#REF!</f>
        <v>#REF!</v>
      </c>
      <c r="K394" s="2" t="e">
        <f>#REF!</f>
        <v>#REF!</v>
      </c>
      <c r="L394" s="2" t="e">
        <f>#REF!</f>
        <v>#REF!</v>
      </c>
    </row>
    <row r="395" spans="2:12" x14ac:dyDescent="0.25">
      <c r="B395">
        <f>[1]Export!A395</f>
        <v>0</v>
      </c>
      <c r="C395" t="e">
        <f>VLOOKUP(B395,'DADOS BANDEIRA'!A:E,2)</f>
        <v>#N/A</v>
      </c>
      <c r="D395" s="1">
        <f>[1]Export!B395</f>
        <v>0</v>
      </c>
      <c r="E395" s="1">
        <f>SUMIF('RELATÓRIO PLK'!A:A,'DADOS EM GERAL'!C395,'RELATÓRIO PLK'!B:B)</f>
        <v>0</v>
      </c>
      <c r="F395" s="1">
        <f t="shared" si="13"/>
        <v>0</v>
      </c>
      <c r="G395" s="2" t="e">
        <f t="shared" si="14"/>
        <v>#DIV/0!</v>
      </c>
      <c r="H395" s="1">
        <f>[1]Export!F395</f>
        <v>0</v>
      </c>
      <c r="I395" s="1" t="e">
        <f>#REF!</f>
        <v>#REF!</v>
      </c>
      <c r="J395" s="1" t="e">
        <f>#REF!</f>
        <v>#REF!</v>
      </c>
      <c r="K395" s="2" t="e">
        <f>#REF!</f>
        <v>#REF!</v>
      </c>
      <c r="L395" s="2" t="e">
        <f>#REF!</f>
        <v>#REF!</v>
      </c>
    </row>
    <row r="396" spans="2:12" x14ac:dyDescent="0.25">
      <c r="B396">
        <f>[1]Export!A396</f>
        <v>0</v>
      </c>
      <c r="C396" t="e">
        <f>VLOOKUP(B396,'DADOS BANDEIRA'!A:E,2)</f>
        <v>#N/A</v>
      </c>
      <c r="D396" s="1">
        <f>[1]Export!B396</f>
        <v>0</v>
      </c>
      <c r="E396" s="1">
        <f>SUMIF('RELATÓRIO PLK'!A:A,'DADOS EM GERAL'!C396,'RELATÓRIO PLK'!B:B)</f>
        <v>0</v>
      </c>
      <c r="F396" s="1">
        <f t="shared" si="13"/>
        <v>0</v>
      </c>
      <c r="G396" s="2" t="e">
        <f t="shared" si="14"/>
        <v>#DIV/0!</v>
      </c>
      <c r="H396" s="1">
        <f>[1]Export!F396</f>
        <v>0</v>
      </c>
      <c r="I396" s="1" t="e">
        <f>#REF!</f>
        <v>#REF!</v>
      </c>
      <c r="J396" s="1" t="e">
        <f>#REF!</f>
        <v>#REF!</v>
      </c>
      <c r="K396" s="2" t="e">
        <f>#REF!</f>
        <v>#REF!</v>
      </c>
      <c r="L396" s="2" t="e">
        <f>#REF!</f>
        <v>#REF!</v>
      </c>
    </row>
    <row r="397" spans="2:12" x14ac:dyDescent="0.25">
      <c r="B397">
        <f>[1]Export!A397</f>
        <v>0</v>
      </c>
      <c r="C397" t="e">
        <f>VLOOKUP(B397,'DADOS BANDEIRA'!A:E,2)</f>
        <v>#N/A</v>
      </c>
      <c r="D397" s="1">
        <f>[1]Export!B397</f>
        <v>0</v>
      </c>
      <c r="E397" s="1">
        <f>SUMIF('RELATÓRIO PLK'!A:A,'DADOS EM GERAL'!C397,'RELATÓRIO PLK'!B:B)</f>
        <v>0</v>
      </c>
      <c r="F397" s="1">
        <f t="shared" si="13"/>
        <v>0</v>
      </c>
      <c r="G397" s="2" t="e">
        <f t="shared" si="14"/>
        <v>#DIV/0!</v>
      </c>
      <c r="H397" s="1">
        <f>[1]Export!F397</f>
        <v>0</v>
      </c>
      <c r="I397" s="1" t="e">
        <f>#REF!</f>
        <v>#REF!</v>
      </c>
      <c r="J397" s="1" t="e">
        <f>#REF!</f>
        <v>#REF!</v>
      </c>
      <c r="K397" s="2" t="e">
        <f>#REF!</f>
        <v>#REF!</v>
      </c>
      <c r="L397" s="2" t="e">
        <f>#REF!</f>
        <v>#REF!</v>
      </c>
    </row>
    <row r="398" spans="2:12" x14ac:dyDescent="0.25">
      <c r="B398">
        <f>[1]Export!A398</f>
        <v>0</v>
      </c>
      <c r="C398" t="e">
        <f>VLOOKUP(B398,'DADOS BANDEIRA'!A:E,2)</f>
        <v>#N/A</v>
      </c>
      <c r="D398" s="1">
        <f>[1]Export!B398</f>
        <v>0</v>
      </c>
      <c r="E398" s="1">
        <f>SUMIF('RELATÓRIO PLK'!A:A,'DADOS EM GERAL'!C398,'RELATÓRIO PLK'!B:B)</f>
        <v>0</v>
      </c>
      <c r="F398" s="1">
        <f t="shared" si="13"/>
        <v>0</v>
      </c>
      <c r="G398" s="2" t="e">
        <f t="shared" si="14"/>
        <v>#DIV/0!</v>
      </c>
      <c r="H398" s="1">
        <f>[1]Export!F398</f>
        <v>0</v>
      </c>
      <c r="I398" s="1" t="e">
        <f>#REF!</f>
        <v>#REF!</v>
      </c>
      <c r="J398" s="1" t="e">
        <f>#REF!</f>
        <v>#REF!</v>
      </c>
      <c r="K398" s="2" t="e">
        <f>#REF!</f>
        <v>#REF!</v>
      </c>
      <c r="L398" s="2" t="e">
        <f>#REF!</f>
        <v>#REF!</v>
      </c>
    </row>
    <row r="399" spans="2:12" x14ac:dyDescent="0.25">
      <c r="B399">
        <f>[1]Export!A399</f>
        <v>0</v>
      </c>
      <c r="C399" t="e">
        <f>VLOOKUP(B399,'DADOS BANDEIRA'!A:E,2)</f>
        <v>#N/A</v>
      </c>
      <c r="D399" s="1">
        <f>[1]Export!B399</f>
        <v>0</v>
      </c>
      <c r="E399" s="1">
        <f>SUMIF('RELATÓRIO PLK'!A:A,'DADOS EM GERAL'!C399,'RELATÓRIO PLK'!B:B)</f>
        <v>0</v>
      </c>
      <c r="F399" s="1">
        <f t="shared" si="13"/>
        <v>0</v>
      </c>
      <c r="G399" s="2" t="e">
        <f t="shared" si="14"/>
        <v>#DIV/0!</v>
      </c>
      <c r="H399" s="1">
        <f>[1]Export!F399</f>
        <v>0</v>
      </c>
      <c r="I399" s="1" t="e">
        <f>#REF!</f>
        <v>#REF!</v>
      </c>
      <c r="J399" s="1" t="e">
        <f>#REF!</f>
        <v>#REF!</v>
      </c>
      <c r="K399" s="2" t="e">
        <f>#REF!</f>
        <v>#REF!</v>
      </c>
      <c r="L399" s="2" t="e">
        <f>#REF!</f>
        <v>#REF!</v>
      </c>
    </row>
    <row r="400" spans="2:12" x14ac:dyDescent="0.25">
      <c r="B400">
        <f>[1]Export!A400</f>
        <v>0</v>
      </c>
      <c r="C400" t="e">
        <f>VLOOKUP(B400,'DADOS BANDEIRA'!A:E,2)</f>
        <v>#N/A</v>
      </c>
      <c r="D400" s="1">
        <f>[1]Export!B400</f>
        <v>0</v>
      </c>
      <c r="E400" s="1">
        <f>SUMIF('RELATÓRIO PLK'!A:A,'DADOS EM GERAL'!C400,'RELATÓRIO PLK'!B:B)</f>
        <v>0</v>
      </c>
      <c r="F400" s="1">
        <f t="shared" si="13"/>
        <v>0</v>
      </c>
      <c r="G400" s="2" t="e">
        <f t="shared" si="14"/>
        <v>#DIV/0!</v>
      </c>
      <c r="H400" s="1">
        <f>[1]Export!F400</f>
        <v>0</v>
      </c>
      <c r="I400" s="1" t="e">
        <f>#REF!</f>
        <v>#REF!</v>
      </c>
      <c r="J400" s="1" t="e">
        <f>#REF!</f>
        <v>#REF!</v>
      </c>
      <c r="K400" s="2" t="e">
        <f>#REF!</f>
        <v>#REF!</v>
      </c>
      <c r="L400" s="2" t="e">
        <f>#REF!</f>
        <v>#REF!</v>
      </c>
    </row>
    <row r="401" spans="2:12" x14ac:dyDescent="0.25">
      <c r="B401">
        <f>[1]Export!A401</f>
        <v>0</v>
      </c>
      <c r="C401" t="e">
        <f>VLOOKUP(B401,'DADOS BANDEIRA'!A:E,2)</f>
        <v>#N/A</v>
      </c>
      <c r="D401" s="1">
        <f>[1]Export!B401</f>
        <v>0</v>
      </c>
      <c r="E401" s="1">
        <f>SUMIF('RELATÓRIO PLK'!A:A,'DADOS EM GERAL'!C401,'RELATÓRIO PLK'!B:B)</f>
        <v>0</v>
      </c>
      <c r="F401" s="1">
        <f t="shared" si="13"/>
        <v>0</v>
      </c>
      <c r="G401" s="2" t="e">
        <f t="shared" si="14"/>
        <v>#DIV/0!</v>
      </c>
      <c r="H401" s="1">
        <f>[1]Export!F401</f>
        <v>0</v>
      </c>
      <c r="I401" s="1" t="e">
        <f>#REF!</f>
        <v>#REF!</v>
      </c>
      <c r="J401" s="1" t="e">
        <f>#REF!</f>
        <v>#REF!</v>
      </c>
      <c r="K401" s="2" t="e">
        <f>#REF!</f>
        <v>#REF!</v>
      </c>
      <c r="L401" s="2" t="e">
        <f>#REF!</f>
        <v>#REF!</v>
      </c>
    </row>
    <row r="402" spans="2:12" x14ac:dyDescent="0.25">
      <c r="B402">
        <f>[1]Export!A402</f>
        <v>0</v>
      </c>
      <c r="C402" t="e">
        <f>VLOOKUP(B402,'DADOS BANDEIRA'!A:E,2)</f>
        <v>#N/A</v>
      </c>
      <c r="D402" s="1">
        <f>[1]Export!B402</f>
        <v>0</v>
      </c>
      <c r="E402" s="1">
        <f>SUMIF('RELATÓRIO PLK'!A:A,'DADOS EM GERAL'!C402,'RELATÓRIO PLK'!B:B)</f>
        <v>0</v>
      </c>
      <c r="F402" s="1">
        <f t="shared" si="13"/>
        <v>0</v>
      </c>
      <c r="G402" s="2" t="e">
        <f t="shared" si="14"/>
        <v>#DIV/0!</v>
      </c>
      <c r="H402" s="1">
        <f>[1]Export!F402</f>
        <v>0</v>
      </c>
      <c r="I402" s="1" t="e">
        <f>#REF!</f>
        <v>#REF!</v>
      </c>
      <c r="J402" s="1" t="e">
        <f>#REF!</f>
        <v>#REF!</v>
      </c>
      <c r="K402" s="2" t="e">
        <f>#REF!</f>
        <v>#REF!</v>
      </c>
      <c r="L402" s="2" t="e">
        <f>#REF!</f>
        <v>#REF!</v>
      </c>
    </row>
    <row r="403" spans="2:12" x14ac:dyDescent="0.25">
      <c r="B403">
        <f>[1]Export!A403</f>
        <v>0</v>
      </c>
      <c r="C403" t="e">
        <f>VLOOKUP(B403,'DADOS BANDEIRA'!A:E,2)</f>
        <v>#N/A</v>
      </c>
      <c r="D403" s="1">
        <f>[1]Export!B403</f>
        <v>0</v>
      </c>
      <c r="E403" s="1">
        <f>SUMIF('RELATÓRIO PLK'!A:A,'DADOS EM GERAL'!C403,'RELATÓRIO PLK'!B:B)</f>
        <v>0</v>
      </c>
      <c r="F403" s="1">
        <f t="shared" si="13"/>
        <v>0</v>
      </c>
      <c r="G403" s="2" t="e">
        <f t="shared" si="14"/>
        <v>#DIV/0!</v>
      </c>
      <c r="H403" s="1">
        <f>[1]Export!F403</f>
        <v>0</v>
      </c>
      <c r="I403" s="1" t="e">
        <f>#REF!</f>
        <v>#REF!</v>
      </c>
      <c r="J403" s="1" t="e">
        <f>#REF!</f>
        <v>#REF!</v>
      </c>
      <c r="K403" s="2" t="e">
        <f>#REF!</f>
        <v>#REF!</v>
      </c>
      <c r="L403" s="2" t="e">
        <f>#REF!</f>
        <v>#REF!</v>
      </c>
    </row>
    <row r="404" spans="2:12" x14ac:dyDescent="0.25">
      <c r="B404">
        <f>[1]Export!A404</f>
        <v>0</v>
      </c>
      <c r="C404" t="e">
        <f>VLOOKUP(B404,'DADOS BANDEIRA'!A:E,2)</f>
        <v>#N/A</v>
      </c>
      <c r="D404" s="1">
        <f>[1]Export!B404</f>
        <v>0</v>
      </c>
      <c r="E404" s="1">
        <f>SUMIF('RELATÓRIO PLK'!A:A,'DADOS EM GERAL'!C404,'RELATÓRIO PLK'!B:B)</f>
        <v>0</v>
      </c>
      <c r="F404" s="1">
        <f t="shared" si="13"/>
        <v>0</v>
      </c>
      <c r="G404" s="2" t="e">
        <f t="shared" si="14"/>
        <v>#DIV/0!</v>
      </c>
      <c r="H404" s="1">
        <f>[1]Export!F404</f>
        <v>0</v>
      </c>
      <c r="I404" s="1" t="e">
        <f>#REF!</f>
        <v>#REF!</v>
      </c>
      <c r="J404" s="1" t="e">
        <f>#REF!</f>
        <v>#REF!</v>
      </c>
      <c r="K404" s="2" t="e">
        <f>#REF!</f>
        <v>#REF!</v>
      </c>
      <c r="L404" s="2" t="e">
        <f>#REF!</f>
        <v>#REF!</v>
      </c>
    </row>
    <row r="405" spans="2:12" x14ac:dyDescent="0.25">
      <c r="B405">
        <f>[1]Export!A405</f>
        <v>0</v>
      </c>
      <c r="C405" t="e">
        <f>VLOOKUP(B405,'DADOS BANDEIRA'!A:E,2)</f>
        <v>#N/A</v>
      </c>
      <c r="D405" s="1">
        <f>[1]Export!B405</f>
        <v>0</v>
      </c>
      <c r="E405" s="1">
        <f>SUMIF('RELATÓRIO PLK'!A:A,'DADOS EM GERAL'!C405,'RELATÓRIO PLK'!B:B)</f>
        <v>0</v>
      </c>
      <c r="F405" s="1">
        <f t="shared" si="13"/>
        <v>0</v>
      </c>
      <c r="G405" s="2" t="e">
        <f t="shared" si="14"/>
        <v>#DIV/0!</v>
      </c>
      <c r="H405" s="1">
        <f>[1]Export!F405</f>
        <v>0</v>
      </c>
      <c r="I405" s="1" t="e">
        <f>#REF!</f>
        <v>#REF!</v>
      </c>
      <c r="J405" s="1" t="e">
        <f>#REF!</f>
        <v>#REF!</v>
      </c>
      <c r="K405" s="2" t="e">
        <f>#REF!</f>
        <v>#REF!</v>
      </c>
      <c r="L405" s="2" t="e">
        <f>#REF!</f>
        <v>#REF!</v>
      </c>
    </row>
    <row r="406" spans="2:12" x14ac:dyDescent="0.25">
      <c r="B406">
        <f>[1]Export!A406</f>
        <v>0</v>
      </c>
      <c r="C406" t="e">
        <f>VLOOKUP(B406,'DADOS BANDEIRA'!A:E,2)</f>
        <v>#N/A</v>
      </c>
      <c r="D406" s="1">
        <f>[1]Export!B406</f>
        <v>0</v>
      </c>
      <c r="E406" s="1">
        <f>SUMIF('RELATÓRIO PLK'!A:A,'DADOS EM GERAL'!C406,'RELATÓRIO PLK'!B:B)</f>
        <v>0</v>
      </c>
      <c r="F406" s="1">
        <f t="shared" si="13"/>
        <v>0</v>
      </c>
      <c r="G406" s="2" t="e">
        <f t="shared" si="14"/>
        <v>#DIV/0!</v>
      </c>
      <c r="H406" s="1">
        <f>[1]Export!F406</f>
        <v>0</v>
      </c>
      <c r="I406" s="1" t="e">
        <f>#REF!</f>
        <v>#REF!</v>
      </c>
      <c r="J406" s="1" t="e">
        <f>#REF!</f>
        <v>#REF!</v>
      </c>
      <c r="K406" s="2" t="e">
        <f>#REF!</f>
        <v>#REF!</v>
      </c>
      <c r="L406" s="2" t="e">
        <f>#REF!</f>
        <v>#REF!</v>
      </c>
    </row>
    <row r="407" spans="2:12" x14ac:dyDescent="0.25">
      <c r="B407">
        <f>[1]Export!A407</f>
        <v>0</v>
      </c>
      <c r="C407" t="e">
        <f>VLOOKUP(B407,'DADOS BANDEIRA'!A:E,2)</f>
        <v>#N/A</v>
      </c>
      <c r="D407" s="1">
        <f>[1]Export!B407</f>
        <v>0</v>
      </c>
      <c r="E407" s="1">
        <f>SUMIF('RELATÓRIO PLK'!A:A,'DADOS EM GERAL'!C407,'RELATÓRIO PLK'!B:B)</f>
        <v>0</v>
      </c>
      <c r="F407" s="1">
        <f t="shared" si="13"/>
        <v>0</v>
      </c>
      <c r="G407" s="2" t="e">
        <f t="shared" si="14"/>
        <v>#DIV/0!</v>
      </c>
      <c r="H407" s="1">
        <f>[1]Export!F407</f>
        <v>0</v>
      </c>
      <c r="I407" s="1" t="e">
        <f>#REF!</f>
        <v>#REF!</v>
      </c>
      <c r="J407" s="1" t="e">
        <f>#REF!</f>
        <v>#REF!</v>
      </c>
      <c r="K407" s="2" t="e">
        <f>#REF!</f>
        <v>#REF!</v>
      </c>
      <c r="L407" s="2" t="e">
        <f>#REF!</f>
        <v>#REF!</v>
      </c>
    </row>
    <row r="408" spans="2:12" x14ac:dyDescent="0.25">
      <c r="B408">
        <f>[1]Export!A408</f>
        <v>0</v>
      </c>
      <c r="C408" t="e">
        <f>VLOOKUP(B408,'DADOS BANDEIRA'!A:E,2)</f>
        <v>#N/A</v>
      </c>
      <c r="D408" s="1">
        <f>[1]Export!B408</f>
        <v>0</v>
      </c>
      <c r="E408" s="1">
        <f>SUMIF('RELATÓRIO PLK'!A:A,'DADOS EM GERAL'!C408,'RELATÓRIO PLK'!B:B)</f>
        <v>0</v>
      </c>
      <c r="F408" s="1">
        <f t="shared" si="13"/>
        <v>0</v>
      </c>
      <c r="G408" s="2" t="e">
        <f t="shared" si="14"/>
        <v>#DIV/0!</v>
      </c>
      <c r="H408" s="1">
        <f>[1]Export!F408</f>
        <v>0</v>
      </c>
      <c r="I408" s="1" t="e">
        <f>#REF!</f>
        <v>#REF!</v>
      </c>
      <c r="J408" s="1" t="e">
        <f>#REF!</f>
        <v>#REF!</v>
      </c>
      <c r="K408" s="2" t="e">
        <f>#REF!</f>
        <v>#REF!</v>
      </c>
      <c r="L408" s="2" t="e">
        <f>#REF!</f>
        <v>#REF!</v>
      </c>
    </row>
    <row r="409" spans="2:12" x14ac:dyDescent="0.25">
      <c r="B409">
        <f>[1]Export!A409</f>
        <v>0</v>
      </c>
      <c r="C409" t="e">
        <f>VLOOKUP(B409,'DADOS BANDEIRA'!A:E,2)</f>
        <v>#N/A</v>
      </c>
      <c r="D409" s="1">
        <f>[1]Export!B409</f>
        <v>0</v>
      </c>
      <c r="E409" s="1">
        <f>SUMIF('RELATÓRIO PLK'!A:A,'DADOS EM GERAL'!C409,'RELATÓRIO PLK'!B:B)</f>
        <v>0</v>
      </c>
      <c r="F409" s="1">
        <f t="shared" si="13"/>
        <v>0</v>
      </c>
      <c r="G409" s="2" t="e">
        <f t="shared" si="14"/>
        <v>#DIV/0!</v>
      </c>
      <c r="H409" s="1">
        <f>[1]Export!F409</f>
        <v>0</v>
      </c>
      <c r="I409" s="1" t="e">
        <f>#REF!</f>
        <v>#REF!</v>
      </c>
      <c r="J409" s="1" t="e">
        <f>#REF!</f>
        <v>#REF!</v>
      </c>
      <c r="K409" s="2" t="e">
        <f>#REF!</f>
        <v>#REF!</v>
      </c>
      <c r="L409" s="2" t="e">
        <f>#REF!</f>
        <v>#REF!</v>
      </c>
    </row>
    <row r="410" spans="2:12" x14ac:dyDescent="0.25">
      <c r="B410">
        <f>[1]Export!A410</f>
        <v>0</v>
      </c>
      <c r="C410" t="e">
        <f>VLOOKUP(B410,'DADOS BANDEIRA'!A:E,2)</f>
        <v>#N/A</v>
      </c>
      <c r="D410" s="1">
        <f>[1]Export!B410</f>
        <v>0</v>
      </c>
      <c r="E410" s="1">
        <f>SUMIF('RELATÓRIO PLK'!A:A,'DADOS EM GERAL'!C410,'RELATÓRIO PLK'!B:B)</f>
        <v>0</v>
      </c>
      <c r="F410" s="1">
        <f t="shared" si="13"/>
        <v>0</v>
      </c>
      <c r="G410" s="2" t="e">
        <f t="shared" si="14"/>
        <v>#DIV/0!</v>
      </c>
      <c r="H410" s="1">
        <f>[1]Export!F410</f>
        <v>0</v>
      </c>
      <c r="I410" s="1" t="e">
        <f>#REF!</f>
        <v>#REF!</v>
      </c>
      <c r="J410" s="1" t="e">
        <f>#REF!</f>
        <v>#REF!</v>
      </c>
      <c r="K410" s="2" t="e">
        <f>#REF!</f>
        <v>#REF!</v>
      </c>
      <c r="L410" s="2" t="e">
        <f>#REF!</f>
        <v>#REF!</v>
      </c>
    </row>
    <row r="411" spans="2:12" x14ac:dyDescent="0.25">
      <c r="B411">
        <f>[1]Export!A411</f>
        <v>0</v>
      </c>
      <c r="C411" t="e">
        <f>VLOOKUP(B411,'DADOS BANDEIRA'!A:E,2)</f>
        <v>#N/A</v>
      </c>
      <c r="D411" s="1">
        <f>[1]Export!B411</f>
        <v>0</v>
      </c>
      <c r="E411" s="1">
        <f>SUMIF('RELATÓRIO PLK'!A:A,'DADOS EM GERAL'!C411,'RELATÓRIO PLK'!B:B)</f>
        <v>0</v>
      </c>
      <c r="F411" s="1">
        <f t="shared" si="13"/>
        <v>0</v>
      </c>
      <c r="G411" s="2" t="e">
        <f t="shared" si="14"/>
        <v>#DIV/0!</v>
      </c>
      <c r="H411" s="1">
        <f>[1]Export!F411</f>
        <v>0</v>
      </c>
      <c r="I411" s="1" t="e">
        <f>#REF!</f>
        <v>#REF!</v>
      </c>
      <c r="J411" s="1" t="e">
        <f>#REF!</f>
        <v>#REF!</v>
      </c>
      <c r="K411" s="2" t="e">
        <f>#REF!</f>
        <v>#REF!</v>
      </c>
      <c r="L411" s="2" t="e">
        <f>#REF!</f>
        <v>#REF!</v>
      </c>
    </row>
    <row r="412" spans="2:12" x14ac:dyDescent="0.25">
      <c r="B412">
        <f>[1]Export!A412</f>
        <v>0</v>
      </c>
      <c r="C412" t="e">
        <f>VLOOKUP(B412,'DADOS BANDEIRA'!A:E,2)</f>
        <v>#N/A</v>
      </c>
      <c r="D412" s="1">
        <f>[1]Export!B412</f>
        <v>0</v>
      </c>
      <c r="E412" s="1">
        <f>SUMIF('RELATÓRIO PLK'!A:A,'DADOS EM GERAL'!C412,'RELATÓRIO PLK'!B:B)</f>
        <v>0</v>
      </c>
      <c r="F412" s="1">
        <f t="shared" si="13"/>
        <v>0</v>
      </c>
      <c r="G412" s="2" t="e">
        <f t="shared" si="14"/>
        <v>#DIV/0!</v>
      </c>
      <c r="H412" s="1">
        <f>[1]Export!F412</f>
        <v>0</v>
      </c>
      <c r="I412" s="1" t="e">
        <f>#REF!</f>
        <v>#REF!</v>
      </c>
      <c r="J412" s="1" t="e">
        <f>#REF!</f>
        <v>#REF!</v>
      </c>
      <c r="K412" s="2" t="e">
        <f>#REF!</f>
        <v>#REF!</v>
      </c>
      <c r="L412" s="2" t="e">
        <f>#REF!</f>
        <v>#REF!</v>
      </c>
    </row>
    <row r="413" spans="2:12" x14ac:dyDescent="0.25">
      <c r="B413">
        <f>[1]Export!A413</f>
        <v>0</v>
      </c>
      <c r="C413" t="e">
        <f>VLOOKUP(B413,'DADOS BANDEIRA'!A:E,2)</f>
        <v>#N/A</v>
      </c>
      <c r="D413" s="1">
        <f>[1]Export!B413</f>
        <v>0</v>
      </c>
      <c r="E413" s="1">
        <f>SUMIF('RELATÓRIO PLK'!A:A,'DADOS EM GERAL'!C413,'RELATÓRIO PLK'!B:B)</f>
        <v>0</v>
      </c>
      <c r="F413" s="1">
        <f t="shared" si="13"/>
        <v>0</v>
      </c>
      <c r="G413" s="2" t="e">
        <f t="shared" si="14"/>
        <v>#DIV/0!</v>
      </c>
      <c r="H413" s="1">
        <f>[1]Export!F413</f>
        <v>0</v>
      </c>
      <c r="I413" s="1" t="e">
        <f>#REF!</f>
        <v>#REF!</v>
      </c>
      <c r="J413" s="1" t="e">
        <f>#REF!</f>
        <v>#REF!</v>
      </c>
      <c r="K413" s="2" t="e">
        <f>#REF!</f>
        <v>#REF!</v>
      </c>
      <c r="L413" s="2" t="e">
        <f>#REF!</f>
        <v>#REF!</v>
      </c>
    </row>
    <row r="414" spans="2:12" x14ac:dyDescent="0.25">
      <c r="B414">
        <f>[1]Export!A414</f>
        <v>0</v>
      </c>
      <c r="C414" t="e">
        <f>VLOOKUP(B414,'DADOS BANDEIRA'!A:E,2)</f>
        <v>#N/A</v>
      </c>
      <c r="D414" s="1">
        <f>[1]Export!B414</f>
        <v>0</v>
      </c>
      <c r="E414" s="1">
        <f>SUMIF('RELATÓRIO PLK'!A:A,'DADOS EM GERAL'!C414,'RELATÓRIO PLK'!B:B)</f>
        <v>0</v>
      </c>
      <c r="F414" s="1">
        <f t="shared" si="13"/>
        <v>0</v>
      </c>
      <c r="G414" s="2" t="e">
        <f t="shared" si="14"/>
        <v>#DIV/0!</v>
      </c>
      <c r="H414" s="1">
        <f>[1]Export!F414</f>
        <v>0</v>
      </c>
      <c r="I414" s="1" t="e">
        <f>#REF!</f>
        <v>#REF!</v>
      </c>
      <c r="J414" s="1" t="e">
        <f>#REF!</f>
        <v>#REF!</v>
      </c>
      <c r="K414" s="2" t="e">
        <f>#REF!</f>
        <v>#REF!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5F94-2DF1-4CE5-BCED-660E0FC6A9C4}">
  <dimension ref="A1:C100"/>
  <sheetViews>
    <sheetView workbookViewId="0"/>
  </sheetViews>
  <sheetFormatPr defaultRowHeight="15" x14ac:dyDescent="0.25"/>
  <cols>
    <col min="1" max="1" width="19.28515625" style="3" customWidth="1"/>
    <col min="2" max="2" width="18" style="1" customWidth="1"/>
    <col min="3" max="3" width="31.85546875" customWidth="1"/>
  </cols>
  <sheetData>
    <row r="1" spans="1:3" x14ac:dyDescent="0.25">
      <c r="A1" s="3" t="s">
        <v>102</v>
      </c>
      <c r="B1" s="1" t="s">
        <v>103</v>
      </c>
      <c r="C1" t="s">
        <v>86</v>
      </c>
    </row>
    <row r="2" spans="1:3" x14ac:dyDescent="0.25">
      <c r="A2" s="3" t="s">
        <v>82</v>
      </c>
      <c r="B2" s="1">
        <f>SUMIF('[2]RELATÓRIO PLK'!B:B,A2,'[2]RELATÓRIO PLK'!I:I)</f>
        <v>224.05</v>
      </c>
      <c r="C2" t="str">
        <f>VLOOKUP(A2,'DADOS BANDEIRA'!B:E,4)</f>
        <v>9712 FCIA UNIÃO STA TEREZINHA</v>
      </c>
    </row>
    <row r="3" spans="1:3" x14ac:dyDescent="0.25">
      <c r="A3" s="3" t="s">
        <v>104</v>
      </c>
      <c r="B3" s="1">
        <f>SUMIF('[2]RELATÓRIO PLK'!B:B,A3,'[2]RELATÓRIO PLK'!I:I)</f>
        <v>561.58000000000004</v>
      </c>
      <c r="C3" t="str">
        <f>VLOOKUP(A3,'DADOS BANDEIRA'!B:E,4)</f>
        <v>9712 FCIA UNIÃO STA TEREZINHA</v>
      </c>
    </row>
    <row r="4" spans="1:3" x14ac:dyDescent="0.25">
      <c r="A4" s="3" t="s">
        <v>105</v>
      </c>
      <c r="B4" s="1">
        <f>SUMIF('[2]RELATÓRIO PLK'!B:B,A4,'[2]RELATÓRIO PLK'!I:I)</f>
        <v>7180.44</v>
      </c>
      <c r="C4" t="str">
        <f>VLOOKUP(A4,'DADOS BANDEIRA'!B:E,4)</f>
        <v>9712 FCIA RIO</v>
      </c>
    </row>
    <row r="5" spans="1:3" x14ac:dyDescent="0.25">
      <c r="A5" s="3" t="s">
        <v>106</v>
      </c>
      <c r="B5" s="1">
        <f>SUMIF('[2]RELATÓRIO PLK'!B:B,A5,'[2]RELATÓRIO PLK'!I:I)</f>
        <v>3321.45</v>
      </c>
      <c r="C5" t="str">
        <f>VLOOKUP(A5,'DADOS BANDEIRA'!B:E,4)</f>
        <v>9712 FARMASSIM</v>
      </c>
    </row>
    <row r="6" spans="1:3" x14ac:dyDescent="0.25">
      <c r="A6" s="3" t="s">
        <v>107</v>
      </c>
      <c r="B6" s="1">
        <f>SUMIF('[2]RELATÓRIO PLK'!B:B,A6,'[2]RELATÓRIO PLK'!I:I)</f>
        <v>178.94</v>
      </c>
      <c r="C6" t="str">
        <f>VLOOKUP(A6,'DADOS BANDEIRA'!B:E,4)</f>
        <v>9712 FARMASSIM</v>
      </c>
    </row>
    <row r="7" spans="1:3" x14ac:dyDescent="0.25">
      <c r="A7" s="3" t="s">
        <v>108</v>
      </c>
      <c r="B7" s="1">
        <f>SUMIF('[2]RELATÓRIO PLK'!B:B,A7,'[2]RELATÓRIO PLK'!I:I)</f>
        <v>99.58</v>
      </c>
      <c r="C7" t="str">
        <f>VLOOKUP(A7,'DADOS BANDEIRA'!B:E,4)</f>
        <v>9712 FARMASSIM</v>
      </c>
    </row>
    <row r="8" spans="1:3" x14ac:dyDescent="0.25">
      <c r="A8" s="3" t="s">
        <v>109</v>
      </c>
      <c r="B8" s="1">
        <f>SUMIF('[2]RELATÓRIO PLK'!B:B,A8,'[2]RELATÓRIO PLK'!I:I)</f>
        <v>932.87</v>
      </c>
      <c r="C8" t="str">
        <f>VLOOKUP(A8,'DADOS BANDEIRA'!B:E,4)</f>
        <v>9712 FARMASSIM</v>
      </c>
    </row>
    <row r="9" spans="1:3" x14ac:dyDescent="0.25">
      <c r="A9" s="3" t="s">
        <v>110</v>
      </c>
      <c r="B9" s="1">
        <f>SUMIF('[2]RELATÓRIO PLK'!B:B,A9,'[2]RELATÓRIO PLK'!I:I)</f>
        <v>270.94</v>
      </c>
      <c r="C9" t="str">
        <f>VLOOKUP(A9,'DADOS BANDEIRA'!B:E,4)</f>
        <v>9712 FERNANDO HIPERFARMA</v>
      </c>
    </row>
    <row r="10" spans="1:3" x14ac:dyDescent="0.25">
      <c r="A10" s="3" t="s">
        <v>111</v>
      </c>
      <c r="B10" s="1">
        <f>SUMIF('[2]RELATÓRIO PLK'!B:B,A10,'[2]RELATÓRIO PLK'!I:I)</f>
        <v>539.14</v>
      </c>
      <c r="C10" t="str">
        <f>VLOOKUP(A10,'DADOS BANDEIRA'!B:E,4)</f>
        <v>NÃO DISPONÍVEL</v>
      </c>
    </row>
    <row r="11" spans="1:3" x14ac:dyDescent="0.25">
      <c r="A11" s="3" t="s">
        <v>112</v>
      </c>
      <c r="B11" s="1">
        <f>SUMIF('[2]RELATÓRIO PLK'!B:B,A11,'[2]RELATÓRIO PLK'!I:I)</f>
        <v>1377.29</v>
      </c>
      <c r="C11" t="str">
        <f>VLOOKUP(A11,'DADOS BANDEIRA'!B:E,4)</f>
        <v>9712 FARMASSIM</v>
      </c>
    </row>
    <row r="12" spans="1:3" x14ac:dyDescent="0.25">
      <c r="A12" s="3" t="s">
        <v>113</v>
      </c>
      <c r="B12" s="1">
        <f>SUMIF('[2]RELATÓRIO PLK'!B:B,A12,'[2]RELATÓRIO PLK'!I:I)</f>
        <v>1909.69</v>
      </c>
      <c r="C12" t="str">
        <f>VLOOKUP(A12,'DADOS BANDEIRA'!B:E,4)</f>
        <v>9712 LUCAS GONTARZ</v>
      </c>
    </row>
    <row r="13" spans="1:3" x14ac:dyDescent="0.25">
      <c r="A13" s="3" t="s">
        <v>114</v>
      </c>
      <c r="B13" s="1">
        <f>SUMIF('[2]RELATÓRIO PLK'!B:B,A13,'[2]RELATÓRIO PLK'!I:I)</f>
        <v>841.08</v>
      </c>
      <c r="C13" t="str">
        <f>VLOOKUP(A13,'DADOS BANDEIRA'!B:E,4)</f>
        <v>NÃO DISPONÍVEL</v>
      </c>
    </row>
    <row r="14" spans="1:3" x14ac:dyDescent="0.25">
      <c r="A14" s="3" t="s">
        <v>115</v>
      </c>
      <c r="B14" s="1">
        <f>SUMIF('[2]RELATÓRIO PLK'!B:B,A14,'[2]RELATÓRIO PLK'!I:I)</f>
        <v>1221.72</v>
      </c>
      <c r="C14" t="str">
        <f>VLOOKUP(A14,'DADOS BANDEIRA'!B:E,4)</f>
        <v>9712 RODOCENTRO</v>
      </c>
    </row>
    <row r="15" spans="1:3" x14ac:dyDescent="0.25">
      <c r="A15" s="3" t="s">
        <v>116</v>
      </c>
      <c r="B15" s="1">
        <f>SUMIF('[2]RELATÓRIO PLK'!B:B,A15,'[2]RELATÓRIO PLK'!I:I)</f>
        <v>869.73</v>
      </c>
      <c r="C15" t="str">
        <f>VLOOKUP(A15,'DADOS BANDEIRA'!B:E,4)</f>
        <v>9712 RODOCENTRO</v>
      </c>
    </row>
    <row r="16" spans="1:3" x14ac:dyDescent="0.25">
      <c r="A16" s="3" t="s">
        <v>117</v>
      </c>
      <c r="B16" s="1">
        <f>SUMIF('[2]RELATÓRIO PLK'!B:B,A16,'[2]RELATÓRIO PLK'!I:I)</f>
        <v>3255.25</v>
      </c>
      <c r="C16" t="str">
        <f>VLOOKUP(A16,'DADOS BANDEIRA'!B:E,4)</f>
        <v>9712 RODOCENTRO</v>
      </c>
    </row>
    <row r="17" spans="1:3" x14ac:dyDescent="0.25">
      <c r="A17" s="3" t="s">
        <v>118</v>
      </c>
      <c r="B17" s="1">
        <f>SUMIF('[2]RELATÓRIO PLK'!B:B,A17,'[2]RELATÓRIO PLK'!I:I)</f>
        <v>2970.53</v>
      </c>
      <c r="C17" t="str">
        <f>VLOOKUP(A17,'DADOS BANDEIRA'!B:E,4)</f>
        <v>NÃO DISPONÍVEL</v>
      </c>
    </row>
    <row r="18" spans="1:3" x14ac:dyDescent="0.25">
      <c r="A18" s="3" t="s">
        <v>119</v>
      </c>
      <c r="B18" s="1">
        <f>SUMIF('[2]RELATÓRIO PLK'!B:B,A18,'[2]RELATÓRIO PLK'!I:I)</f>
        <v>3268.45</v>
      </c>
      <c r="C18" t="str">
        <f>VLOOKUP(A18,'DADOS BANDEIRA'!B:E,4)</f>
        <v>9712 FCIA RIO</v>
      </c>
    </row>
    <row r="19" spans="1:3" x14ac:dyDescent="0.25">
      <c r="A19" s="3" t="s">
        <v>120</v>
      </c>
      <c r="B19" s="1">
        <f>SUMIF('[2]RELATÓRIO PLK'!B:B,A19,'[2]RELATÓRIO PLK'!I:I)</f>
        <v>463.3</v>
      </c>
      <c r="C19" t="str">
        <f>VLOOKUP(A19,'DADOS BANDEIRA'!B:E,4)</f>
        <v>NÃO DISPONÍVEL</v>
      </c>
    </row>
    <row r="20" spans="1:3" x14ac:dyDescent="0.25">
      <c r="A20" s="3" t="s">
        <v>121</v>
      </c>
      <c r="B20" s="1">
        <f>SUMIF('[2]RELATÓRIO PLK'!B:B,A20,'[2]RELATÓRIO PLK'!I:I)</f>
        <v>89.73</v>
      </c>
      <c r="C20" t="str">
        <f>VLOOKUP(A20,'DADOS BANDEIRA'!B:E,4)</f>
        <v>9712 FCIA HEROOS</v>
      </c>
    </row>
    <row r="21" spans="1:3" x14ac:dyDescent="0.25">
      <c r="A21" s="3" t="s">
        <v>122</v>
      </c>
      <c r="B21" s="1">
        <f>SUMIF('[2]RELATÓRIO PLK'!B:B,A21,'[2]RELATÓRIO PLK'!I:I)</f>
        <v>918.25</v>
      </c>
      <c r="C21" t="str">
        <f>VLOOKUP(A21,'DADOS BANDEIRA'!B:E,4)</f>
        <v>9712 FCIA HEROOS</v>
      </c>
    </row>
    <row r="22" spans="1:3" x14ac:dyDescent="0.25">
      <c r="A22" s="3" t="s">
        <v>123</v>
      </c>
      <c r="B22" s="1">
        <f>SUMIF('[2]RELATÓRIO PLK'!B:B,A22,'[2]RELATÓRIO PLK'!I:I)</f>
        <v>1793.67</v>
      </c>
      <c r="C22" t="str">
        <f>VLOOKUP(A22,'DADOS BANDEIRA'!B:E,4)</f>
        <v>9712 FCIA HEROOS</v>
      </c>
    </row>
    <row r="23" spans="1:3" x14ac:dyDescent="0.25">
      <c r="A23" s="3" t="s">
        <v>124</v>
      </c>
      <c r="B23" s="1">
        <f>SUMIF('[2]RELATÓRIO PLK'!B:B,A23,'[2]RELATÓRIO PLK'!I:I)</f>
        <v>610.98</v>
      </c>
      <c r="C23" t="str">
        <f>VLOOKUP(A23,'DADOS BANDEIRA'!B:E,4)</f>
        <v>9712 LUCAS GONTARZ</v>
      </c>
    </row>
    <row r="24" spans="1:3" x14ac:dyDescent="0.25">
      <c r="A24" s="3" t="s">
        <v>125</v>
      </c>
      <c r="B24" s="1">
        <f>SUMIF('[2]RELATÓRIO PLK'!B:B,A24,'[2]RELATÓRIO PLK'!I:I)</f>
        <v>3753.02</v>
      </c>
      <c r="C24" t="str">
        <f>VLOOKUP(A24,'DADOS BANDEIRA'!B:E,4)</f>
        <v>NÃO DISPONÍVEL</v>
      </c>
    </row>
    <row r="25" spans="1:3" x14ac:dyDescent="0.25">
      <c r="A25" s="3" t="s">
        <v>126</v>
      </c>
      <c r="B25" s="1">
        <f>SUMIF('[2]RELATÓRIO PLK'!B:B,A25,'[2]RELATÓRIO PLK'!I:I)</f>
        <v>895.36</v>
      </c>
      <c r="C25" t="str">
        <f>VLOOKUP(A25,'DADOS BANDEIRA'!B:E,4)</f>
        <v>9712 FERNANDO HIPERFARMA</v>
      </c>
    </row>
    <row r="26" spans="1:3" x14ac:dyDescent="0.25">
      <c r="A26" s="3" t="s">
        <v>127</v>
      </c>
      <c r="B26" s="1">
        <f>SUMIF('[2]RELATÓRIO PLK'!B:B,A26,'[2]RELATÓRIO PLK'!I:I)</f>
        <v>261.41000000000003</v>
      </c>
      <c r="C26" t="str">
        <f>VLOOKUP(A26,'DADOS BANDEIRA'!B:E,4)</f>
        <v>NÃO DISPONÍVEL</v>
      </c>
    </row>
    <row r="27" spans="1:3" x14ac:dyDescent="0.25">
      <c r="A27" s="3" t="s">
        <v>128</v>
      </c>
      <c r="B27" s="1">
        <f>SUMIF('[2]RELATÓRIO PLK'!B:B,A27,'[2]RELATÓRIO PLK'!I:I)</f>
        <v>430.56</v>
      </c>
      <c r="C27" t="str">
        <f>VLOOKUP(A27,'DADOS BANDEIRA'!B:E,4)</f>
        <v>9712 LUCAS GONTARZ</v>
      </c>
    </row>
    <row r="28" spans="1:3" x14ac:dyDescent="0.25">
      <c r="A28" s="3" t="s">
        <v>129</v>
      </c>
      <c r="B28" s="1">
        <f>SUMIF('[2]RELATÓRIO PLK'!B:B,A28,'[2]RELATÓRIO PLK'!I:I)</f>
        <v>3700.81</v>
      </c>
      <c r="C28" t="str">
        <f>VLOOKUP(A28,'DADOS BANDEIRA'!B:E,4)</f>
        <v>NÃO DISPONÍVEL</v>
      </c>
    </row>
    <row r="29" spans="1:3" x14ac:dyDescent="0.25">
      <c r="A29" s="3" t="s">
        <v>130</v>
      </c>
      <c r="B29" s="1">
        <f>SUMIF('[2]RELATÓRIO PLK'!B:B,A29,'[2]RELATÓRIO PLK'!I:I)</f>
        <v>5793.59</v>
      </c>
      <c r="C29" t="str">
        <f>VLOOKUP(A29,'DADOS BANDEIRA'!B:E,4)</f>
        <v>9712 FARMA&amp;FARMA</v>
      </c>
    </row>
    <row r="30" spans="1:3" x14ac:dyDescent="0.25">
      <c r="A30" s="3" t="s">
        <v>131</v>
      </c>
      <c r="B30" s="1">
        <f>SUMIF('[2]RELATÓRIO PLK'!B:B,A30,'[2]RELATÓRIO PLK'!I:I)</f>
        <v>3401.21</v>
      </c>
      <c r="C30" t="str">
        <f>VLOOKUP(A30,'DADOS BANDEIRA'!B:E,4)</f>
        <v>9712 FARMA&amp;FARMA</v>
      </c>
    </row>
    <row r="31" spans="1:3" x14ac:dyDescent="0.25">
      <c r="A31" s="3" t="s">
        <v>132</v>
      </c>
      <c r="B31" s="1">
        <f>SUMIF('[2]RELATÓRIO PLK'!B:B,A31,'[2]RELATÓRIO PLK'!I:I)</f>
        <v>1223.5899999999999</v>
      </c>
      <c r="C31" t="str">
        <f>VLOOKUP(A31,'DADOS BANDEIRA'!B:E,4)</f>
        <v>9712 FARMA&amp;FARMA</v>
      </c>
    </row>
    <row r="32" spans="1:3" x14ac:dyDescent="0.25">
      <c r="A32" s="3" t="s">
        <v>133</v>
      </c>
      <c r="B32" s="1">
        <f>SUMIF('[2]RELATÓRIO PLK'!B:B,A32,'[2]RELATÓRIO PLK'!I:I)</f>
        <v>1725.41</v>
      </c>
      <c r="C32" t="str">
        <f>VLOOKUP(A32,'DADOS BANDEIRA'!B:E,4)</f>
        <v>9712 FARMA&amp;FARMA</v>
      </c>
    </row>
    <row r="33" spans="1:3" x14ac:dyDescent="0.25">
      <c r="A33" s="3" t="s">
        <v>134</v>
      </c>
      <c r="B33" s="1">
        <f>SUMIF('[2]RELATÓRIO PLK'!B:B,A33,'[2]RELATÓRIO PLK'!I:I)</f>
        <v>774.79</v>
      </c>
      <c r="C33" t="str">
        <f>VLOOKUP(A33,'DADOS BANDEIRA'!B:E,4)</f>
        <v>9712 FARMA&amp;FARMA</v>
      </c>
    </row>
    <row r="34" spans="1:3" x14ac:dyDescent="0.25">
      <c r="A34" s="3" t="s">
        <v>135</v>
      </c>
      <c r="B34" s="1">
        <f>SUMIF('[2]RELATÓRIO PLK'!B:B,A34,'[2]RELATÓRIO PLK'!I:I)</f>
        <v>222.09</v>
      </c>
      <c r="C34" t="str">
        <f>VLOOKUP(A34,'DADOS BANDEIRA'!B:E,4)</f>
        <v>9712 FARMA&amp;FARMA</v>
      </c>
    </row>
    <row r="35" spans="1:3" x14ac:dyDescent="0.25">
      <c r="A35" s="3" t="s">
        <v>136</v>
      </c>
      <c r="B35" s="1">
        <f>SUMIF('[2]RELATÓRIO PLK'!B:B,A35,'[2]RELATÓRIO PLK'!I:I)</f>
        <v>170.1</v>
      </c>
      <c r="C35" t="str">
        <f>VLOOKUP(A35,'DADOS BANDEIRA'!B:E,4)</f>
        <v>9712 BONA</v>
      </c>
    </row>
    <row r="36" spans="1:3" x14ac:dyDescent="0.25">
      <c r="A36" s="3" t="s">
        <v>137</v>
      </c>
      <c r="B36" s="1">
        <f>SUMIF('[2]RELATÓRIO PLK'!B:B,A36,'[2]RELATÓRIO PLK'!I:I)</f>
        <v>115.67</v>
      </c>
      <c r="C36" t="str">
        <f>VLOOKUP(A36,'DADOS BANDEIRA'!B:E,4)</f>
        <v>9712 FARMASSIM</v>
      </c>
    </row>
    <row r="37" spans="1:3" x14ac:dyDescent="0.25">
      <c r="A37" s="3" t="s">
        <v>138</v>
      </c>
      <c r="B37" s="1">
        <f>SUMIF('[2]RELATÓRIO PLK'!B:B,A37,'[2]RELATÓRIO PLK'!I:I)</f>
        <v>157.05000000000001</v>
      </c>
      <c r="C37" t="str">
        <f>VLOOKUP(A37,'DADOS BANDEIRA'!B:E,4)</f>
        <v>9712 FARMASSIM</v>
      </c>
    </row>
    <row r="38" spans="1:3" x14ac:dyDescent="0.25">
      <c r="A38" s="3" t="s">
        <v>139</v>
      </c>
      <c r="B38" s="1">
        <f>SUMIF('[2]RELATÓRIO PLK'!B:B,A38,'[2]RELATÓRIO PLK'!I:I)</f>
        <v>7971.28</v>
      </c>
      <c r="C38" t="str">
        <f>VLOOKUP(A38,'DADOS BANDEIRA'!B:E,4)</f>
        <v>9712 TRAJANO</v>
      </c>
    </row>
    <row r="39" spans="1:3" x14ac:dyDescent="0.25">
      <c r="A39" s="3" t="s">
        <v>140</v>
      </c>
      <c r="B39" s="1">
        <f>SUMIF('[2]RELATÓRIO PLK'!B:B,A39,'[2]RELATÓRIO PLK'!I:I)</f>
        <v>2292.02</v>
      </c>
      <c r="C39" t="str">
        <f>VLOOKUP(A39,'DADOS BANDEIRA'!B:E,4)</f>
        <v>9712 TRAJANO</v>
      </c>
    </row>
    <row r="40" spans="1:3" x14ac:dyDescent="0.25">
      <c r="A40" s="3" t="s">
        <v>141</v>
      </c>
      <c r="B40" s="1">
        <f>SUMIF('[2]RELATÓRIO PLK'!B:B,A40,'[2]RELATÓRIO PLK'!I:I)</f>
        <v>1710.78</v>
      </c>
      <c r="C40" t="str">
        <f>VLOOKUP(A40,'DADOS BANDEIRA'!B:E,4)</f>
        <v>9712 TRAJANO</v>
      </c>
    </row>
    <row r="41" spans="1:3" x14ac:dyDescent="0.25">
      <c r="A41" s="3" t="s">
        <v>142</v>
      </c>
      <c r="B41" s="1">
        <f>SUMIF('[2]RELATÓRIO PLK'!B:B,A41,'[2]RELATÓRIO PLK'!I:I)</f>
        <v>1783.01</v>
      </c>
      <c r="C41" t="str">
        <f>VLOOKUP(A41,'DADOS BANDEIRA'!B:E,4)</f>
        <v>9712 TRAJANO</v>
      </c>
    </row>
    <row r="42" spans="1:3" x14ac:dyDescent="0.25">
      <c r="A42" s="3" t="s">
        <v>143</v>
      </c>
      <c r="B42" s="1">
        <f>SUMIF('[2]RELATÓRIO PLK'!B:B,A42,'[2]RELATÓRIO PLK'!I:I)</f>
        <v>805.38</v>
      </c>
      <c r="C42" t="str">
        <f>VLOOKUP(A42,'DADOS BANDEIRA'!B:E,4)</f>
        <v>9712 TRAJANO</v>
      </c>
    </row>
    <row r="43" spans="1:3" x14ac:dyDescent="0.25">
      <c r="A43" s="3" t="s">
        <v>144</v>
      </c>
      <c r="B43" s="1">
        <f>SUMIF('[2]RELATÓRIO PLK'!B:B,A43,'[2]RELATÓRIO PLK'!I:I)</f>
        <v>1623.46</v>
      </c>
      <c r="C43" t="str">
        <f>VLOOKUP(A43,'DADOS BANDEIRA'!B:E,4)</f>
        <v>9712 TRAJANO</v>
      </c>
    </row>
    <row r="44" spans="1:3" x14ac:dyDescent="0.25">
      <c r="A44" s="3" t="s">
        <v>145</v>
      </c>
      <c r="B44" s="1">
        <f>SUMIF('[2]RELATÓRIO PLK'!B:B,A44,'[2]RELATÓRIO PLK'!I:I)</f>
        <v>4405.3599999999997</v>
      </c>
      <c r="C44" t="str">
        <f>VLOOKUP(A44,'DADOS BANDEIRA'!B:E,4)</f>
        <v>9712 TRAJANO</v>
      </c>
    </row>
    <row r="45" spans="1:3" x14ac:dyDescent="0.25">
      <c r="A45" s="3" t="s">
        <v>146</v>
      </c>
      <c r="B45" s="1">
        <f>SUMIF('[2]RELATÓRIO PLK'!B:B,A45,'[2]RELATÓRIO PLK'!I:I)</f>
        <v>1451.75</v>
      </c>
      <c r="C45" t="str">
        <f>VLOOKUP(A45,'DADOS BANDEIRA'!B:E,4)</f>
        <v>9712 TRAJANO</v>
      </c>
    </row>
    <row r="46" spans="1:3" x14ac:dyDescent="0.25">
      <c r="A46" s="3" t="s">
        <v>147</v>
      </c>
      <c r="B46" s="1">
        <f>SUMIF('[2]RELATÓRIO PLK'!B:B,A46,'[2]RELATÓRIO PLK'!I:I)</f>
        <v>2487.19</v>
      </c>
      <c r="C46" t="str">
        <f>VLOOKUP(A46,'DADOS BANDEIRA'!B:E,4)</f>
        <v>9712 TRAJANO</v>
      </c>
    </row>
    <row r="47" spans="1:3" x14ac:dyDescent="0.25">
      <c r="A47" s="3" t="s">
        <v>148</v>
      </c>
      <c r="B47" s="1">
        <f>SUMIF('[2]RELATÓRIO PLK'!B:B,A47,'[2]RELATÓRIO PLK'!I:I)</f>
        <v>509</v>
      </c>
      <c r="C47" t="str">
        <f>VLOOKUP(A47,'DADOS BANDEIRA'!B:E,4)</f>
        <v>9712 TRAJANO</v>
      </c>
    </row>
    <row r="48" spans="1:3" x14ac:dyDescent="0.25">
      <c r="A48" s="3" t="s">
        <v>149</v>
      </c>
      <c r="B48" s="1">
        <f>SUMIF('[2]RELATÓRIO PLK'!B:B,A48,'[2]RELATÓRIO PLK'!I:I)</f>
        <v>1870.46</v>
      </c>
      <c r="C48" t="str">
        <f>VLOOKUP(A48,'DADOS BANDEIRA'!B:E,4)</f>
        <v>9712 TRAJANO</v>
      </c>
    </row>
    <row r="49" spans="1:3" x14ac:dyDescent="0.25">
      <c r="A49" s="3" t="s">
        <v>150</v>
      </c>
      <c r="B49" s="1">
        <f>SUMIF('[2]RELATÓRIO PLK'!B:B,A49,'[2]RELATÓRIO PLK'!I:I)</f>
        <v>1801.87</v>
      </c>
      <c r="C49" t="str">
        <f>VLOOKUP(A49,'DADOS BANDEIRA'!B:E,4)</f>
        <v>9712 TRAJANO</v>
      </c>
    </row>
    <row r="50" spans="1:3" x14ac:dyDescent="0.25">
      <c r="A50" s="3" t="s">
        <v>151</v>
      </c>
      <c r="B50" s="1">
        <f>SUMIF('[2]RELATÓRIO PLK'!B:B,A50,'[2]RELATÓRIO PLK'!I:I)</f>
        <v>540.91999999999996</v>
      </c>
      <c r="C50" t="str">
        <f>VLOOKUP(A50,'DADOS BANDEIRA'!B:E,4)</f>
        <v>9712 TRAJANO</v>
      </c>
    </row>
    <row r="51" spans="1:3" x14ac:dyDescent="0.25">
      <c r="A51" s="3" t="s">
        <v>152</v>
      </c>
      <c r="B51" s="1">
        <f>SUMIF('[2]RELATÓRIO PLK'!B:B,A51,'[2]RELATÓRIO PLK'!I:I)</f>
        <v>533.04</v>
      </c>
      <c r="C51" t="str">
        <f>VLOOKUP(A51,'DADOS BANDEIRA'!B:E,4)</f>
        <v>9712 TRAJANO</v>
      </c>
    </row>
    <row r="52" spans="1:3" x14ac:dyDescent="0.25">
      <c r="A52" s="3" t="s">
        <v>153</v>
      </c>
      <c r="B52" s="1">
        <f>SUMIF('[2]RELATÓRIO PLK'!B:B,A52,'[2]RELATÓRIO PLK'!I:I)</f>
        <v>348.7</v>
      </c>
      <c r="C52" t="str">
        <f>VLOOKUP(A52,'DADOS BANDEIRA'!B:E,4)</f>
        <v>9712 TRAJANO</v>
      </c>
    </row>
    <row r="53" spans="1:3" x14ac:dyDescent="0.25">
      <c r="A53" s="3" t="s">
        <v>154</v>
      </c>
      <c r="B53" s="1">
        <f>SUMIF('[2]RELATÓRIO PLK'!B:B,A53,'[2]RELATÓRIO PLK'!I:I)</f>
        <v>1024.43</v>
      </c>
      <c r="C53" t="str">
        <f>VLOOKUP(A53,'DADOS BANDEIRA'!B:E,4)</f>
        <v>9712 TRAJANO</v>
      </c>
    </row>
    <row r="54" spans="1:3" x14ac:dyDescent="0.25">
      <c r="A54" s="3" t="s">
        <v>155</v>
      </c>
      <c r="B54" s="1">
        <f>SUMIF('[2]RELATÓRIO PLK'!B:B,A54,'[2]RELATÓRIO PLK'!I:I)</f>
        <v>359.11</v>
      </c>
      <c r="C54" t="str">
        <f>VLOOKUP(A54,'DADOS BANDEIRA'!B:E,4)</f>
        <v>9712 TRAJANO</v>
      </c>
    </row>
    <row r="55" spans="1:3" x14ac:dyDescent="0.25">
      <c r="A55" s="3" t="s">
        <v>156</v>
      </c>
      <c r="B55" s="1">
        <f>SUMIF('[2]RELATÓRIO PLK'!B:B,A55,'[2]RELATÓRIO PLK'!I:I)</f>
        <v>972.17</v>
      </c>
      <c r="C55" t="str">
        <f>VLOOKUP(A55,'DADOS BANDEIRA'!B:E,4)</f>
        <v>9712 TRAJANO</v>
      </c>
    </row>
    <row r="56" spans="1:3" x14ac:dyDescent="0.25">
      <c r="A56" s="3" t="s">
        <v>157</v>
      </c>
      <c r="B56" s="1">
        <f>SUMIF('[2]RELATÓRIO PLK'!B:B,A56,'[2]RELATÓRIO PLK'!I:I)</f>
        <v>658.91</v>
      </c>
      <c r="C56" t="str">
        <f>VLOOKUP(A56,'DADOS BANDEIRA'!B:E,4)</f>
        <v>9712 TRAJANO</v>
      </c>
    </row>
    <row r="57" spans="1:3" x14ac:dyDescent="0.25">
      <c r="A57" s="3" t="s">
        <v>158</v>
      </c>
      <c r="B57" s="1">
        <f>SUMIF('[2]RELATÓRIO PLK'!B:B,A57,'[2]RELATÓRIO PLK'!I:I)</f>
        <v>352.05</v>
      </c>
      <c r="C57" t="str">
        <f>VLOOKUP(A57,'DADOS BANDEIRA'!B:E,4)</f>
        <v>9712 TRAJANO</v>
      </c>
    </row>
    <row r="58" spans="1:3" x14ac:dyDescent="0.25">
      <c r="A58" s="3" t="s">
        <v>159</v>
      </c>
      <c r="B58" s="1">
        <f>SUMIF('[2]RELATÓRIO PLK'!B:B,A58,'[2]RELATÓRIO PLK'!I:I)</f>
        <v>786.49</v>
      </c>
      <c r="C58" t="str">
        <f>VLOOKUP(A58,'DADOS BANDEIRA'!B:E,4)</f>
        <v>9712 TRAJANO</v>
      </c>
    </row>
    <row r="59" spans="1:3" x14ac:dyDescent="0.25">
      <c r="A59" s="3" t="s">
        <v>160</v>
      </c>
      <c r="B59" s="1">
        <f>SUMIF('[2]RELATÓRIO PLK'!B:B,A59,'[2]RELATÓRIO PLK'!I:I)</f>
        <v>53.7</v>
      </c>
      <c r="C59" t="str">
        <f>VLOOKUP(A59,'DADOS BANDEIRA'!B:E,4)</f>
        <v>9712 TRAJANO</v>
      </c>
    </row>
    <row r="60" spans="1:3" x14ac:dyDescent="0.25">
      <c r="A60" s="3" t="s">
        <v>161</v>
      </c>
      <c r="B60" s="1">
        <f>SUMIF('[2]RELATÓRIO PLK'!B:B,A60,'[2]RELATÓRIO PLK'!I:I)</f>
        <v>402.46</v>
      </c>
      <c r="C60" t="str">
        <f>VLOOKUP(A60,'DADOS BANDEIRA'!B:E,4)</f>
        <v>9712 TRAJANO</v>
      </c>
    </row>
    <row r="61" spans="1:3" x14ac:dyDescent="0.25">
      <c r="A61" s="3" t="s">
        <v>162</v>
      </c>
      <c r="B61" s="1">
        <f>SUMIF('[2]RELATÓRIO PLK'!B:B,A61,'[2]RELATÓRIO PLK'!I:I)</f>
        <v>200.8</v>
      </c>
      <c r="C61" t="str">
        <f>VLOOKUP(A61,'DADOS BANDEIRA'!B:E,4)</f>
        <v>9712 TRAJANO</v>
      </c>
    </row>
    <row r="62" spans="1:3" x14ac:dyDescent="0.25">
      <c r="A62" s="3" t="s">
        <v>163</v>
      </c>
      <c r="B62" s="1">
        <f>SUMIF('[2]RELATÓRIO PLK'!B:B,A62,'[2]RELATÓRIO PLK'!I:I)</f>
        <v>351.02</v>
      </c>
      <c r="C62" t="str">
        <f>VLOOKUP(A62,'DADOS BANDEIRA'!B:E,4)</f>
        <v>NÃO DISPONÍVEL</v>
      </c>
    </row>
    <row r="63" spans="1:3" x14ac:dyDescent="0.25">
      <c r="A63" s="3" t="s">
        <v>164</v>
      </c>
      <c r="B63" s="1">
        <f>SUMIF('[2]RELATÓRIO PLK'!B:B,A63,'[2]RELATÓRIO PLK'!I:I)</f>
        <v>2934.36</v>
      </c>
      <c r="C63" t="str">
        <f>VLOOKUP(A63,'DADOS BANDEIRA'!B:E,4)</f>
        <v>9712 DAL POZZO</v>
      </c>
    </row>
    <row r="64" spans="1:3" x14ac:dyDescent="0.25">
      <c r="A64" s="3" t="s">
        <v>165</v>
      </c>
      <c r="B64" s="1">
        <f>SUMIF('[2]RELATÓRIO PLK'!B:B,A64,'[2]RELATÓRIO PLK'!I:I)</f>
        <v>1410.89</v>
      </c>
      <c r="C64" t="str">
        <f>VLOOKUP(A64,'DADOS BANDEIRA'!B:E,4)</f>
        <v>NÃO DISPONÍVEL</v>
      </c>
    </row>
    <row r="65" spans="1:3" x14ac:dyDescent="0.25">
      <c r="A65" s="3" t="s">
        <v>166</v>
      </c>
      <c r="B65" s="1">
        <f>SUMIF('[2]RELATÓRIO PLK'!B:B,A65,'[2]RELATÓRIO PLK'!I:I)</f>
        <v>379.43</v>
      </c>
      <c r="C65" t="str">
        <f>VLOOKUP(A65,'DADOS BANDEIRA'!B:E,4)</f>
        <v>NÃO DISPONÍVEL</v>
      </c>
    </row>
    <row r="66" spans="1:3" x14ac:dyDescent="0.25">
      <c r="A66" s="3" t="s">
        <v>167</v>
      </c>
      <c r="B66" s="1">
        <f>SUMIF('[2]RELATÓRIO PLK'!B:B,A66,'[2]RELATÓRIO PLK'!I:I)</f>
        <v>522.48</v>
      </c>
      <c r="C66" t="str">
        <f>VLOOKUP(A66,'DADOS BANDEIRA'!B:E,4)</f>
        <v>9712 BONA</v>
      </c>
    </row>
    <row r="67" spans="1:3" x14ac:dyDescent="0.25">
      <c r="A67" s="3" t="s">
        <v>168</v>
      </c>
      <c r="B67" s="1">
        <f>SUMIF('[2]RELATÓRIO PLK'!B:B,A67,'[2]RELATÓRIO PLK'!I:I)</f>
        <v>1611.1</v>
      </c>
      <c r="C67" t="str">
        <f>VLOOKUP(A67,'DADOS BANDEIRA'!B:E,4)</f>
        <v>9712 BONA</v>
      </c>
    </row>
    <row r="68" spans="1:3" x14ac:dyDescent="0.25">
      <c r="A68" s="3" t="s">
        <v>169</v>
      </c>
      <c r="B68" s="1">
        <f>SUMIF('[2]RELATÓRIO PLK'!B:B,A68,'[2]RELATÓRIO PLK'!I:I)</f>
        <v>789.62</v>
      </c>
      <c r="C68" t="str">
        <f>VLOOKUP(A68,'DADOS BANDEIRA'!B:E,4)</f>
        <v>9712 BONA</v>
      </c>
    </row>
    <row r="69" spans="1:3" x14ac:dyDescent="0.25">
      <c r="A69" s="3" t="s">
        <v>170</v>
      </c>
      <c r="B69" s="1">
        <f>SUMIF('[2]RELATÓRIO PLK'!B:B,A69,'[2]RELATÓRIO PLK'!I:I)</f>
        <v>891.5</v>
      </c>
      <c r="C69" t="str">
        <f>VLOOKUP(A69,'DADOS BANDEIRA'!B:E,4)</f>
        <v>9712 BONA</v>
      </c>
    </row>
    <row r="70" spans="1:3" x14ac:dyDescent="0.25">
      <c r="A70" s="3" t="s">
        <v>171</v>
      </c>
      <c r="B70" s="1">
        <f>SUMIF('[2]RELATÓRIO PLK'!B:B,A70,'[2]RELATÓRIO PLK'!I:I)</f>
        <v>1077.3399999999999</v>
      </c>
      <c r="C70" t="str">
        <f>VLOOKUP(A70,'DADOS BANDEIRA'!B:E,4)</f>
        <v>9712 BONA</v>
      </c>
    </row>
    <row r="71" spans="1:3" x14ac:dyDescent="0.25">
      <c r="A71" s="3" t="s">
        <v>172</v>
      </c>
      <c r="B71" s="1">
        <f>SUMIF('[2]RELATÓRIO PLK'!B:B,A71,'[2]RELATÓRIO PLK'!I:I)</f>
        <v>720.6</v>
      </c>
      <c r="C71" t="str">
        <f>VLOOKUP(A71,'DADOS BANDEIRA'!B:E,4)</f>
        <v>9712 BONA</v>
      </c>
    </row>
    <row r="72" spans="1:3" x14ac:dyDescent="0.25">
      <c r="A72" s="3" t="s">
        <v>173</v>
      </c>
      <c r="B72" s="1">
        <f>SUMIF('[2]RELATÓRIO PLK'!B:B,A72,'[2]RELATÓRIO PLK'!I:I)</f>
        <v>829.58</v>
      </c>
      <c r="C72" t="str">
        <f>VLOOKUP(A72,'DADOS BANDEIRA'!B:E,4)</f>
        <v>9712 BONA</v>
      </c>
    </row>
    <row r="73" spans="1:3" x14ac:dyDescent="0.25">
      <c r="A73" s="3" t="s">
        <v>174</v>
      </c>
      <c r="B73" s="1">
        <f>SUMIF('[2]RELATÓRIO PLK'!B:B,A73,'[2]RELATÓRIO PLK'!I:I)</f>
        <v>1489.79</v>
      </c>
      <c r="C73" t="str">
        <f>VLOOKUP(A73,'DADOS BANDEIRA'!B:E,4)</f>
        <v>9712 BONA</v>
      </c>
    </row>
    <row r="74" spans="1:3" x14ac:dyDescent="0.25">
      <c r="A74" s="3" t="s">
        <v>175</v>
      </c>
      <c r="B74" s="1">
        <f>SUMIF('[2]RELATÓRIO PLK'!B:B,A74,'[2]RELATÓRIO PLK'!I:I)</f>
        <v>1694.24</v>
      </c>
      <c r="C74" t="str">
        <f>VLOOKUP(A74,'DADOS BANDEIRA'!B:E,4)</f>
        <v>9712 BONA</v>
      </c>
    </row>
    <row r="75" spans="1:3" x14ac:dyDescent="0.25">
      <c r="A75" s="3" t="s">
        <v>176</v>
      </c>
      <c r="B75" s="1">
        <f>SUMIF('[2]RELATÓRIO PLK'!B:B,A75,'[2]RELATÓRIO PLK'!I:I)</f>
        <v>823.87</v>
      </c>
      <c r="C75" t="str">
        <f>VLOOKUP(A75,'DADOS BANDEIRA'!B:E,4)</f>
        <v>9712 BONA</v>
      </c>
    </row>
    <row r="76" spans="1:3" x14ac:dyDescent="0.25">
      <c r="A76" s="3" t="s">
        <v>177</v>
      </c>
      <c r="B76" s="1">
        <f>SUMIF('[2]RELATÓRIO PLK'!B:B,A76,'[2]RELATÓRIO PLK'!I:I)</f>
        <v>918.54</v>
      </c>
      <c r="C76" t="str">
        <f>VLOOKUP(A76,'DADOS BANDEIRA'!B:E,4)</f>
        <v>9712 BONA</v>
      </c>
    </row>
    <row r="77" spans="1:3" x14ac:dyDescent="0.25">
      <c r="A77" s="3" t="s">
        <v>178</v>
      </c>
      <c r="B77" s="1">
        <f>SUMIF('[2]RELATÓRIO PLK'!B:B,A77,'[2]RELATÓRIO PLK'!I:I)</f>
        <v>1348.54</v>
      </c>
      <c r="C77" t="str">
        <f>VLOOKUP(A77,'DADOS BANDEIRA'!B:E,4)</f>
        <v>9712 BONA</v>
      </c>
    </row>
    <row r="78" spans="1:3" x14ac:dyDescent="0.25">
      <c r="A78" s="3" t="s">
        <v>179</v>
      </c>
      <c r="B78" s="1">
        <f>SUMIF('[2]RELATÓRIO PLK'!B:B,A78,'[2]RELATÓRIO PLK'!I:I)</f>
        <v>557.42999999999995</v>
      </c>
      <c r="C78" t="str">
        <f>VLOOKUP(A78,'DADOS BANDEIRA'!B:E,4)</f>
        <v>9712 BONA</v>
      </c>
    </row>
    <row r="79" spans="1:3" x14ac:dyDescent="0.25">
      <c r="A79" s="3" t="s">
        <v>180</v>
      </c>
      <c r="B79" s="1">
        <f>SUMIF('[2]RELATÓRIO PLK'!B:B,A79,'[2]RELATÓRIO PLK'!I:I)</f>
        <v>812.91</v>
      </c>
      <c r="C79" t="str">
        <f>VLOOKUP(A79,'DADOS BANDEIRA'!B:E,4)</f>
        <v>9712 BONA</v>
      </c>
    </row>
    <row r="80" spans="1:3" x14ac:dyDescent="0.25">
      <c r="A80" s="3" t="s">
        <v>181</v>
      </c>
      <c r="B80" s="1">
        <f>SUMIF('[2]RELATÓRIO PLK'!B:B,A80,'[2]RELATÓRIO PLK'!I:I)</f>
        <v>484.26</v>
      </c>
      <c r="C80" t="str">
        <f>VLOOKUP(A80,'DADOS BANDEIRA'!B:E,4)</f>
        <v>9712 BONA</v>
      </c>
    </row>
    <row r="81" spans="1:3" x14ac:dyDescent="0.25">
      <c r="A81" s="3" t="s">
        <v>182</v>
      </c>
      <c r="B81" s="1">
        <f>SUMIF('[2]RELATÓRIO PLK'!B:B,A81,'[2]RELATÓRIO PLK'!I:I)</f>
        <v>285.99</v>
      </c>
      <c r="C81" t="str">
        <f>VLOOKUP(A81,'DADOS BANDEIRA'!B:E,4)</f>
        <v>9712 BONA</v>
      </c>
    </row>
    <row r="82" spans="1:3" x14ac:dyDescent="0.25">
      <c r="A82" s="3" t="s">
        <v>184</v>
      </c>
      <c r="B82" s="1">
        <f>SUMIF('[2]RELATÓRIO PLK'!B:B,A82,'[2]RELATÓRIO PLK'!I:I)</f>
        <v>1915.87</v>
      </c>
      <c r="C82" t="str">
        <f>VLOOKUP(A82,'DADOS BANDEIRA'!B:E,4)</f>
        <v>9712 FARMA&amp;FARMA</v>
      </c>
    </row>
    <row r="83" spans="1:3" x14ac:dyDescent="0.25">
      <c r="A83" s="3" t="e">
        <f>#REF!</f>
        <v>#REF!</v>
      </c>
      <c r="B83" s="1">
        <f>SUMIF('[2]RELATÓRIO PLK'!B:B,A83,'[2]RELATÓRIO PLK'!I:I)</f>
        <v>0</v>
      </c>
      <c r="C83" t="e">
        <f>VLOOKUP(A83,'DADOS BANDEIRA'!B:E,4)</f>
        <v>#REF!</v>
      </c>
    </row>
    <row r="84" spans="1:3" x14ac:dyDescent="0.25">
      <c r="A84" s="3" t="e">
        <f>#REF!</f>
        <v>#REF!</v>
      </c>
      <c r="B84" s="1">
        <f>SUMIF('[2]RELATÓRIO PLK'!B:B,A84,'[2]RELATÓRIO PLK'!I:I)</f>
        <v>0</v>
      </c>
      <c r="C84" t="e">
        <f>VLOOKUP(A84,'DADOS BANDEIRA'!B:E,4)</f>
        <v>#REF!</v>
      </c>
    </row>
    <row r="85" spans="1:3" x14ac:dyDescent="0.25">
      <c r="A85" s="3" t="e">
        <f>#REF!</f>
        <v>#REF!</v>
      </c>
      <c r="B85" s="1">
        <f>SUMIF('[2]RELATÓRIO PLK'!B:B,A85,'[2]RELATÓRIO PLK'!I:I)</f>
        <v>0</v>
      </c>
      <c r="C85" t="e">
        <f>VLOOKUP(A85,'DADOS BANDEIRA'!B:E,4)</f>
        <v>#REF!</v>
      </c>
    </row>
    <row r="86" spans="1:3" x14ac:dyDescent="0.25">
      <c r="A86" s="3" t="e">
        <f>#REF!</f>
        <v>#REF!</v>
      </c>
      <c r="B86" s="1">
        <f>SUMIF('[2]RELATÓRIO PLK'!B:B,A86,'[2]RELATÓRIO PLK'!I:I)</f>
        <v>0</v>
      </c>
      <c r="C86" t="e">
        <f>VLOOKUP(A86,'DADOS BANDEIRA'!B:E,4)</f>
        <v>#REF!</v>
      </c>
    </row>
    <row r="87" spans="1:3" x14ac:dyDescent="0.25">
      <c r="A87" s="3" t="e">
        <f>#REF!</f>
        <v>#REF!</v>
      </c>
      <c r="B87" s="1">
        <f>SUMIF('[2]RELATÓRIO PLK'!B:B,A87,'[2]RELATÓRIO PLK'!I:I)</f>
        <v>0</v>
      </c>
      <c r="C87" t="e">
        <f>VLOOKUP(A87,'DADOS BANDEIRA'!B:E,4)</f>
        <v>#REF!</v>
      </c>
    </row>
    <row r="88" spans="1:3" x14ac:dyDescent="0.25">
      <c r="A88" s="3" t="e">
        <f>#REF!</f>
        <v>#REF!</v>
      </c>
      <c r="B88" s="1">
        <f>SUMIF('[2]RELATÓRIO PLK'!B:B,A88,'[2]RELATÓRIO PLK'!I:I)</f>
        <v>0</v>
      </c>
      <c r="C88" t="e">
        <f>VLOOKUP(A88,'DADOS BANDEIRA'!B:E,4)</f>
        <v>#REF!</v>
      </c>
    </row>
    <row r="89" spans="1:3" x14ac:dyDescent="0.25">
      <c r="A89" s="3" t="e">
        <f>#REF!</f>
        <v>#REF!</v>
      </c>
      <c r="B89" s="1">
        <f>SUMIF('[2]RELATÓRIO PLK'!B:B,A89,'[2]RELATÓRIO PLK'!I:I)</f>
        <v>0</v>
      </c>
      <c r="C89" t="e">
        <f>VLOOKUP(A89,'DADOS BANDEIRA'!B:E,4)</f>
        <v>#REF!</v>
      </c>
    </row>
    <row r="90" spans="1:3" x14ac:dyDescent="0.25">
      <c r="A90" s="3" t="e">
        <f>#REF!</f>
        <v>#REF!</v>
      </c>
      <c r="B90" s="1">
        <f>SUMIF('[2]RELATÓRIO PLK'!B:B,A90,'[2]RELATÓRIO PLK'!I:I)</f>
        <v>0</v>
      </c>
      <c r="C90" t="e">
        <f>VLOOKUP(A90,'DADOS BANDEIRA'!B:E,4)</f>
        <v>#REF!</v>
      </c>
    </row>
    <row r="91" spans="1:3" x14ac:dyDescent="0.25">
      <c r="A91" s="3" t="e">
        <f>#REF!</f>
        <v>#REF!</v>
      </c>
      <c r="B91" s="1">
        <f>SUMIF('[2]RELATÓRIO PLK'!B:B,A91,'[2]RELATÓRIO PLK'!I:I)</f>
        <v>0</v>
      </c>
      <c r="C91" t="e">
        <f>VLOOKUP(A91,'DADOS BANDEIRA'!B:E,4)</f>
        <v>#REF!</v>
      </c>
    </row>
    <row r="92" spans="1:3" x14ac:dyDescent="0.25">
      <c r="A92" s="3" t="e">
        <f>#REF!</f>
        <v>#REF!</v>
      </c>
      <c r="B92" s="1">
        <f>SUMIF('[2]RELATÓRIO PLK'!B:B,A92,'[2]RELATÓRIO PLK'!I:I)</f>
        <v>0</v>
      </c>
      <c r="C92" t="e">
        <f>VLOOKUP(A92,'DADOS BANDEIRA'!B:E,4)</f>
        <v>#REF!</v>
      </c>
    </row>
    <row r="93" spans="1:3" x14ac:dyDescent="0.25">
      <c r="A93" s="3" t="e">
        <f>#REF!</f>
        <v>#REF!</v>
      </c>
      <c r="B93" s="1">
        <f>SUMIF('[2]RELATÓRIO PLK'!B:B,A93,'[2]RELATÓRIO PLK'!I:I)</f>
        <v>0</v>
      </c>
      <c r="C93" t="e">
        <f>VLOOKUP(A93,'DADOS BANDEIRA'!B:E,4)</f>
        <v>#REF!</v>
      </c>
    </row>
    <row r="94" spans="1:3" x14ac:dyDescent="0.25">
      <c r="A94" s="3" t="e">
        <f>#REF!</f>
        <v>#REF!</v>
      </c>
      <c r="B94" s="1">
        <f>SUMIF('[2]RELATÓRIO PLK'!B:B,A94,'[2]RELATÓRIO PLK'!I:I)</f>
        <v>0</v>
      </c>
      <c r="C94" t="e">
        <f>VLOOKUP(A94,'DADOS BANDEIRA'!B:E,4)</f>
        <v>#REF!</v>
      </c>
    </row>
    <row r="95" spans="1:3" x14ac:dyDescent="0.25">
      <c r="A95" s="3" t="e">
        <f>#REF!</f>
        <v>#REF!</v>
      </c>
      <c r="B95" s="1">
        <f>SUMIF('[2]RELATÓRIO PLK'!B:B,A95,'[2]RELATÓRIO PLK'!I:I)</f>
        <v>0</v>
      </c>
      <c r="C95" t="e">
        <f>VLOOKUP(A95,'DADOS BANDEIRA'!B:E,4)</f>
        <v>#REF!</v>
      </c>
    </row>
    <row r="96" spans="1:3" x14ac:dyDescent="0.25">
      <c r="A96" s="3" t="e">
        <f>#REF!</f>
        <v>#REF!</v>
      </c>
      <c r="B96" s="1">
        <f>SUMIF('[2]RELATÓRIO PLK'!B:B,A96,'[2]RELATÓRIO PLK'!I:I)</f>
        <v>0</v>
      </c>
      <c r="C96" t="e">
        <f>VLOOKUP(A96,'DADOS BANDEIRA'!B:E,4)</f>
        <v>#REF!</v>
      </c>
    </row>
    <row r="97" spans="1:3" x14ac:dyDescent="0.25">
      <c r="A97" s="3" t="e">
        <f>#REF!</f>
        <v>#REF!</v>
      </c>
      <c r="B97" s="1">
        <f>SUMIF('[2]RELATÓRIO PLK'!B:B,A97,'[2]RELATÓRIO PLK'!I:I)</f>
        <v>0</v>
      </c>
      <c r="C97" t="e">
        <f>VLOOKUP(A97,'DADOS BANDEIRA'!B:E,4)</f>
        <v>#REF!</v>
      </c>
    </row>
    <row r="98" spans="1:3" x14ac:dyDescent="0.25">
      <c r="A98" s="3" t="e">
        <f>#REF!</f>
        <v>#REF!</v>
      </c>
      <c r="B98" s="1">
        <f>SUMIF('[2]RELATÓRIO PLK'!B:B,A98,'[2]RELATÓRIO PLK'!I:I)</f>
        <v>0</v>
      </c>
      <c r="C98" t="e">
        <f>VLOOKUP(A98,'DADOS BANDEIRA'!B:E,4)</f>
        <v>#REF!</v>
      </c>
    </row>
    <row r="99" spans="1:3" x14ac:dyDescent="0.25">
      <c r="A99" s="3" t="e">
        <f>#REF!</f>
        <v>#REF!</v>
      </c>
      <c r="B99" s="1">
        <f>SUMIF('[2]RELATÓRIO PLK'!B:B,A99,'[2]RELATÓRIO PLK'!I:I)</f>
        <v>0</v>
      </c>
      <c r="C99" t="e">
        <f>VLOOKUP(A99,'DADOS BANDEIRA'!B:E,4)</f>
        <v>#REF!</v>
      </c>
    </row>
    <row r="100" spans="1:3" x14ac:dyDescent="0.25">
      <c r="A100" s="3" t="e">
        <f>#REF!</f>
        <v>#REF!</v>
      </c>
      <c r="B100" s="1">
        <f>SUMIF('[2]RELATÓRIO PLK'!B:B,A100,'[2]RELATÓRIO PLK'!I:I)</f>
        <v>0</v>
      </c>
      <c r="C100" t="e">
        <f>VLOOKUP(A100,'DADOS BANDEIRA'!B:E,4)</f>
        <v>#REF!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A9B3-8528-4E3B-AF2B-5EFBE805D450}">
  <dimension ref="A1:E86"/>
  <sheetViews>
    <sheetView workbookViewId="0">
      <selection activeCell="A2" sqref="A2"/>
    </sheetView>
  </sheetViews>
  <sheetFormatPr defaultRowHeight="15" x14ac:dyDescent="0.25"/>
  <cols>
    <col min="1" max="1" width="79.7109375" bestFit="1" customWidth="1"/>
    <col min="2" max="2" width="17.85546875" bestFit="1" customWidth="1"/>
    <col min="3" max="3" width="15.28515625" customWidth="1"/>
    <col min="4" max="4" width="79.7109375" bestFit="1" customWidth="1"/>
    <col min="5" max="5" width="29.85546875" bestFit="1" customWidth="1"/>
  </cols>
  <sheetData>
    <row r="1" spans="1:5" x14ac:dyDescent="0.25">
      <c r="A1" t="s">
        <v>268</v>
      </c>
      <c r="B1" t="s">
        <v>102</v>
      </c>
      <c r="C1" t="s">
        <v>267</v>
      </c>
      <c r="D1" t="s">
        <v>268</v>
      </c>
      <c r="E1" t="s">
        <v>86</v>
      </c>
    </row>
    <row r="2" spans="1:5" x14ac:dyDescent="0.25">
      <c r="A2" t="s">
        <v>185</v>
      </c>
      <c r="B2" s="3" t="s">
        <v>82</v>
      </c>
      <c r="C2" s="5" t="s">
        <v>0</v>
      </c>
      <c r="D2" t="s">
        <v>185</v>
      </c>
      <c r="E2" t="s">
        <v>87</v>
      </c>
    </row>
    <row r="3" spans="1:5" x14ac:dyDescent="0.25">
      <c r="A3" t="s">
        <v>186</v>
      </c>
      <c r="B3" s="3" t="s">
        <v>104</v>
      </c>
      <c r="C3" s="5" t="s">
        <v>1</v>
      </c>
      <c r="D3" t="s">
        <v>186</v>
      </c>
      <c r="E3" t="s">
        <v>87</v>
      </c>
    </row>
    <row r="4" spans="1:5" x14ac:dyDescent="0.25">
      <c r="A4" t="s">
        <v>187</v>
      </c>
      <c r="B4" s="3" t="s">
        <v>105</v>
      </c>
      <c r="C4" s="5" t="s">
        <v>2</v>
      </c>
      <c r="D4" t="s">
        <v>187</v>
      </c>
      <c r="E4" t="s">
        <v>88</v>
      </c>
    </row>
    <row r="5" spans="1:5" x14ac:dyDescent="0.25">
      <c r="A5" t="s">
        <v>188</v>
      </c>
      <c r="B5" s="3" t="s">
        <v>106</v>
      </c>
      <c r="C5" s="5" t="s">
        <v>3</v>
      </c>
      <c r="D5" t="s">
        <v>188</v>
      </c>
      <c r="E5" t="s">
        <v>89</v>
      </c>
    </row>
    <row r="6" spans="1:5" x14ac:dyDescent="0.25">
      <c r="A6" t="s">
        <v>189</v>
      </c>
      <c r="B6" s="3" t="s">
        <v>107</v>
      </c>
      <c r="C6" s="5" t="s">
        <v>4</v>
      </c>
      <c r="D6" t="s">
        <v>189</v>
      </c>
      <c r="E6" t="s">
        <v>89</v>
      </c>
    </row>
    <row r="7" spans="1:5" x14ac:dyDescent="0.25">
      <c r="A7" t="s">
        <v>190</v>
      </c>
      <c r="B7" s="3" t="s">
        <v>108</v>
      </c>
      <c r="C7" s="5" t="s">
        <v>5</v>
      </c>
      <c r="D7" t="s">
        <v>190</v>
      </c>
      <c r="E7" t="s">
        <v>89</v>
      </c>
    </row>
    <row r="8" spans="1:5" x14ac:dyDescent="0.25">
      <c r="A8" t="s">
        <v>191</v>
      </c>
      <c r="B8" s="3" t="s">
        <v>109</v>
      </c>
      <c r="C8" s="5" t="s">
        <v>6</v>
      </c>
      <c r="D8" t="s">
        <v>191</v>
      </c>
      <c r="E8" t="s">
        <v>89</v>
      </c>
    </row>
    <row r="9" spans="1:5" x14ac:dyDescent="0.25">
      <c r="A9" t="s">
        <v>192</v>
      </c>
      <c r="B9" s="3" t="s">
        <v>110</v>
      </c>
      <c r="C9" s="5" t="s">
        <v>7</v>
      </c>
      <c r="D9" t="s">
        <v>192</v>
      </c>
      <c r="E9" t="s">
        <v>90</v>
      </c>
    </row>
    <row r="10" spans="1:5" x14ac:dyDescent="0.25">
      <c r="A10" t="s">
        <v>193</v>
      </c>
      <c r="B10" s="3" t="s">
        <v>111</v>
      </c>
      <c r="C10" s="5" t="s">
        <v>8</v>
      </c>
      <c r="D10" t="s">
        <v>193</v>
      </c>
      <c r="E10" t="s">
        <v>91</v>
      </c>
    </row>
    <row r="11" spans="1:5" x14ac:dyDescent="0.25">
      <c r="A11" t="s">
        <v>194</v>
      </c>
      <c r="B11" s="3" t="s">
        <v>112</v>
      </c>
      <c r="C11" s="5" t="s">
        <v>9</v>
      </c>
      <c r="D11" t="s">
        <v>194</v>
      </c>
      <c r="E11" t="s">
        <v>89</v>
      </c>
    </row>
    <row r="12" spans="1:5" x14ac:dyDescent="0.25">
      <c r="A12" t="s">
        <v>195</v>
      </c>
      <c r="B12" s="3" t="s">
        <v>113</v>
      </c>
      <c r="C12" s="5" t="s">
        <v>10</v>
      </c>
      <c r="D12" t="s">
        <v>195</v>
      </c>
      <c r="E12" t="s">
        <v>92</v>
      </c>
    </row>
    <row r="13" spans="1:5" x14ac:dyDescent="0.25">
      <c r="A13" t="s">
        <v>196</v>
      </c>
      <c r="B13" s="3" t="s">
        <v>114</v>
      </c>
      <c r="C13" s="5" t="s">
        <v>11</v>
      </c>
      <c r="D13" t="s">
        <v>196</v>
      </c>
      <c r="E13" t="s">
        <v>91</v>
      </c>
    </row>
    <row r="14" spans="1:5" x14ac:dyDescent="0.25">
      <c r="A14" t="s">
        <v>197</v>
      </c>
      <c r="B14" s="3" t="s">
        <v>115</v>
      </c>
      <c r="C14" s="5" t="s">
        <v>12</v>
      </c>
      <c r="D14" t="s">
        <v>197</v>
      </c>
      <c r="E14" t="s">
        <v>93</v>
      </c>
    </row>
    <row r="15" spans="1:5" x14ac:dyDescent="0.25">
      <c r="A15" t="s">
        <v>198</v>
      </c>
      <c r="B15" s="3" t="s">
        <v>116</v>
      </c>
      <c r="C15" s="5" t="s">
        <v>13</v>
      </c>
      <c r="D15" t="s">
        <v>198</v>
      </c>
      <c r="E15" t="s">
        <v>93</v>
      </c>
    </row>
    <row r="16" spans="1:5" x14ac:dyDescent="0.25">
      <c r="A16" t="s">
        <v>199</v>
      </c>
      <c r="B16" s="3" t="s">
        <v>117</v>
      </c>
      <c r="C16" s="5" t="s">
        <v>14</v>
      </c>
      <c r="D16" t="s">
        <v>199</v>
      </c>
      <c r="E16" t="s">
        <v>93</v>
      </c>
    </row>
    <row r="17" spans="1:5" x14ac:dyDescent="0.25">
      <c r="A17" t="s">
        <v>200</v>
      </c>
      <c r="B17" s="3" t="s">
        <v>118</v>
      </c>
      <c r="C17" s="5" t="s">
        <v>15</v>
      </c>
      <c r="D17" t="s">
        <v>200</v>
      </c>
      <c r="E17" t="s">
        <v>91</v>
      </c>
    </row>
    <row r="18" spans="1:5" x14ac:dyDescent="0.25">
      <c r="A18" t="s">
        <v>201</v>
      </c>
      <c r="B18" s="3" t="s">
        <v>119</v>
      </c>
      <c r="C18" s="5" t="s">
        <v>16</v>
      </c>
      <c r="D18" t="s">
        <v>201</v>
      </c>
      <c r="E18" t="s">
        <v>88</v>
      </c>
    </row>
    <row r="19" spans="1:5" x14ac:dyDescent="0.25">
      <c r="A19" t="s">
        <v>202</v>
      </c>
      <c r="B19" s="3" t="s">
        <v>120</v>
      </c>
      <c r="C19" s="5" t="s">
        <v>17</v>
      </c>
      <c r="D19" t="s">
        <v>202</v>
      </c>
      <c r="E19" t="s">
        <v>91</v>
      </c>
    </row>
    <row r="20" spans="1:5" x14ac:dyDescent="0.25">
      <c r="A20" t="s">
        <v>203</v>
      </c>
      <c r="B20" s="3" t="s">
        <v>121</v>
      </c>
      <c r="C20" s="5" t="s">
        <v>18</v>
      </c>
      <c r="D20" t="s">
        <v>203</v>
      </c>
      <c r="E20" t="s">
        <v>94</v>
      </c>
    </row>
    <row r="21" spans="1:5" x14ac:dyDescent="0.25">
      <c r="A21" t="s">
        <v>204</v>
      </c>
      <c r="B21" s="3" t="s">
        <v>122</v>
      </c>
      <c r="C21" s="5" t="s">
        <v>19</v>
      </c>
      <c r="D21" t="s">
        <v>204</v>
      </c>
      <c r="E21" t="s">
        <v>94</v>
      </c>
    </row>
    <row r="22" spans="1:5" x14ac:dyDescent="0.25">
      <c r="A22" t="s">
        <v>205</v>
      </c>
      <c r="B22" s="3" t="s">
        <v>123</v>
      </c>
      <c r="C22" s="5" t="s">
        <v>20</v>
      </c>
      <c r="D22" t="s">
        <v>205</v>
      </c>
      <c r="E22" t="s">
        <v>94</v>
      </c>
    </row>
    <row r="23" spans="1:5" x14ac:dyDescent="0.25">
      <c r="A23" t="s">
        <v>206</v>
      </c>
      <c r="B23" s="3" t="s">
        <v>124</v>
      </c>
      <c r="C23" s="5" t="s">
        <v>21</v>
      </c>
      <c r="D23" t="s">
        <v>206</v>
      </c>
      <c r="E23" t="s">
        <v>92</v>
      </c>
    </row>
    <row r="24" spans="1:5" x14ac:dyDescent="0.25">
      <c r="A24" t="s">
        <v>207</v>
      </c>
      <c r="B24" s="3" t="s">
        <v>125</v>
      </c>
      <c r="C24" s="5" t="s">
        <v>22</v>
      </c>
      <c r="D24" t="s">
        <v>207</v>
      </c>
      <c r="E24" t="s">
        <v>91</v>
      </c>
    </row>
    <row r="25" spans="1:5" x14ac:dyDescent="0.25">
      <c r="A25" t="s">
        <v>208</v>
      </c>
      <c r="B25" s="3" t="s">
        <v>126</v>
      </c>
      <c r="C25" s="5" t="s">
        <v>23</v>
      </c>
      <c r="D25" t="s">
        <v>208</v>
      </c>
      <c r="E25" t="s">
        <v>90</v>
      </c>
    </row>
    <row r="26" spans="1:5" x14ac:dyDescent="0.25">
      <c r="A26" t="s">
        <v>209</v>
      </c>
      <c r="B26" s="3" t="s">
        <v>127</v>
      </c>
      <c r="C26" s="5" t="s">
        <v>24</v>
      </c>
      <c r="D26" t="s">
        <v>209</v>
      </c>
      <c r="E26" t="s">
        <v>91</v>
      </c>
    </row>
    <row r="27" spans="1:5" x14ac:dyDescent="0.25">
      <c r="A27" t="s">
        <v>210</v>
      </c>
      <c r="B27" s="3" t="s">
        <v>128</v>
      </c>
      <c r="C27" s="5" t="s">
        <v>25</v>
      </c>
      <c r="D27" t="s">
        <v>210</v>
      </c>
      <c r="E27" t="s">
        <v>92</v>
      </c>
    </row>
    <row r="28" spans="1:5" x14ac:dyDescent="0.25">
      <c r="A28" t="s">
        <v>211</v>
      </c>
      <c r="B28" s="3" t="s">
        <v>129</v>
      </c>
      <c r="C28" s="5" t="s">
        <v>26</v>
      </c>
      <c r="D28" t="s">
        <v>211</v>
      </c>
      <c r="E28" t="s">
        <v>91</v>
      </c>
    </row>
    <row r="29" spans="1:5" x14ac:dyDescent="0.25">
      <c r="A29" t="s">
        <v>212</v>
      </c>
      <c r="B29" s="3" t="s">
        <v>130</v>
      </c>
      <c r="C29" s="5" t="s">
        <v>27</v>
      </c>
      <c r="D29" t="s">
        <v>212</v>
      </c>
      <c r="E29" t="s">
        <v>95</v>
      </c>
    </row>
    <row r="30" spans="1:5" x14ac:dyDescent="0.25">
      <c r="A30" t="s">
        <v>213</v>
      </c>
      <c r="B30" s="3" t="s">
        <v>131</v>
      </c>
      <c r="C30" s="5" t="s">
        <v>28</v>
      </c>
      <c r="D30" t="s">
        <v>213</v>
      </c>
      <c r="E30" t="s">
        <v>95</v>
      </c>
    </row>
    <row r="31" spans="1:5" x14ac:dyDescent="0.25">
      <c r="A31" t="s">
        <v>214</v>
      </c>
      <c r="B31" s="3" t="s">
        <v>132</v>
      </c>
      <c r="C31" s="5" t="s">
        <v>29</v>
      </c>
      <c r="D31" t="s">
        <v>214</v>
      </c>
      <c r="E31" t="s">
        <v>95</v>
      </c>
    </row>
    <row r="32" spans="1:5" x14ac:dyDescent="0.25">
      <c r="A32" t="s">
        <v>215</v>
      </c>
      <c r="B32" s="3" t="s">
        <v>133</v>
      </c>
      <c r="C32" s="5" t="s">
        <v>30</v>
      </c>
      <c r="D32" t="s">
        <v>215</v>
      </c>
      <c r="E32" t="s">
        <v>95</v>
      </c>
    </row>
    <row r="33" spans="1:5" x14ac:dyDescent="0.25">
      <c r="A33" t="s">
        <v>216</v>
      </c>
      <c r="B33" s="3" t="s">
        <v>134</v>
      </c>
      <c r="C33" s="5" t="s">
        <v>31</v>
      </c>
      <c r="D33" t="s">
        <v>216</v>
      </c>
      <c r="E33" t="s">
        <v>95</v>
      </c>
    </row>
    <row r="34" spans="1:5" x14ac:dyDescent="0.25">
      <c r="A34" t="s">
        <v>217</v>
      </c>
      <c r="B34" s="3" t="s">
        <v>135</v>
      </c>
      <c r="C34" s="5" t="s">
        <v>32</v>
      </c>
      <c r="D34" t="s">
        <v>217</v>
      </c>
      <c r="E34" t="s">
        <v>95</v>
      </c>
    </row>
    <row r="35" spans="1:5" x14ac:dyDescent="0.25">
      <c r="A35" t="s">
        <v>218</v>
      </c>
      <c r="B35" s="3" t="s">
        <v>136</v>
      </c>
      <c r="C35" s="5" t="s">
        <v>33</v>
      </c>
      <c r="D35" t="s">
        <v>218</v>
      </c>
      <c r="E35" t="s">
        <v>96</v>
      </c>
    </row>
    <row r="36" spans="1:5" x14ac:dyDescent="0.25">
      <c r="A36" t="s">
        <v>219</v>
      </c>
      <c r="B36" s="3" t="s">
        <v>137</v>
      </c>
      <c r="C36" s="5" t="s">
        <v>34</v>
      </c>
      <c r="D36" t="s">
        <v>219</v>
      </c>
      <c r="E36" t="s">
        <v>89</v>
      </c>
    </row>
    <row r="37" spans="1:5" x14ac:dyDescent="0.25">
      <c r="A37" t="s">
        <v>220</v>
      </c>
      <c r="B37" s="3" t="s">
        <v>138</v>
      </c>
      <c r="C37" s="5" t="s">
        <v>35</v>
      </c>
      <c r="D37" t="s">
        <v>220</v>
      </c>
      <c r="E37" t="s">
        <v>89</v>
      </c>
    </row>
    <row r="38" spans="1:5" x14ac:dyDescent="0.25">
      <c r="A38" t="s">
        <v>221</v>
      </c>
      <c r="B38" s="3" t="s">
        <v>139</v>
      </c>
      <c r="C38" s="5" t="s">
        <v>36</v>
      </c>
      <c r="D38" t="s">
        <v>221</v>
      </c>
      <c r="E38" t="s">
        <v>97</v>
      </c>
    </row>
    <row r="39" spans="1:5" x14ac:dyDescent="0.25">
      <c r="A39" t="s">
        <v>222</v>
      </c>
      <c r="B39" s="3" t="s">
        <v>140</v>
      </c>
      <c r="C39" s="5" t="s">
        <v>37</v>
      </c>
      <c r="D39" t="s">
        <v>222</v>
      </c>
      <c r="E39" t="s">
        <v>97</v>
      </c>
    </row>
    <row r="40" spans="1:5" x14ac:dyDescent="0.25">
      <c r="A40" t="s">
        <v>223</v>
      </c>
      <c r="B40" s="3" t="s">
        <v>141</v>
      </c>
      <c r="C40" s="5" t="s">
        <v>38</v>
      </c>
      <c r="D40" t="s">
        <v>223</v>
      </c>
      <c r="E40" t="s">
        <v>97</v>
      </c>
    </row>
    <row r="41" spans="1:5" x14ac:dyDescent="0.25">
      <c r="A41" t="s">
        <v>224</v>
      </c>
      <c r="B41" s="3" t="s">
        <v>142</v>
      </c>
      <c r="C41" s="5" t="s">
        <v>39</v>
      </c>
      <c r="D41" t="s">
        <v>224</v>
      </c>
      <c r="E41" t="s">
        <v>97</v>
      </c>
    </row>
    <row r="42" spans="1:5" x14ac:dyDescent="0.25">
      <c r="A42" t="s">
        <v>225</v>
      </c>
      <c r="B42" s="3" t="s">
        <v>143</v>
      </c>
      <c r="C42" s="5" t="s">
        <v>40</v>
      </c>
      <c r="D42" t="s">
        <v>225</v>
      </c>
      <c r="E42" t="s">
        <v>97</v>
      </c>
    </row>
    <row r="43" spans="1:5" x14ac:dyDescent="0.25">
      <c r="A43" t="s">
        <v>226</v>
      </c>
      <c r="B43" s="3" t="s">
        <v>144</v>
      </c>
      <c r="C43" s="5" t="s">
        <v>41</v>
      </c>
      <c r="D43" t="s">
        <v>226</v>
      </c>
      <c r="E43" t="s">
        <v>97</v>
      </c>
    </row>
    <row r="44" spans="1:5" x14ac:dyDescent="0.25">
      <c r="A44" t="s">
        <v>227</v>
      </c>
      <c r="B44" s="3" t="s">
        <v>145</v>
      </c>
      <c r="C44" s="5" t="s">
        <v>42</v>
      </c>
      <c r="D44" t="s">
        <v>227</v>
      </c>
      <c r="E44" t="s">
        <v>97</v>
      </c>
    </row>
    <row r="45" spans="1:5" x14ac:dyDescent="0.25">
      <c r="A45" t="s">
        <v>228</v>
      </c>
      <c r="B45" s="3" t="s">
        <v>146</v>
      </c>
      <c r="C45" s="5" t="s">
        <v>43</v>
      </c>
      <c r="D45" t="s">
        <v>228</v>
      </c>
      <c r="E45" t="s">
        <v>97</v>
      </c>
    </row>
    <row r="46" spans="1:5" x14ac:dyDescent="0.25">
      <c r="A46" t="s">
        <v>229</v>
      </c>
      <c r="B46" s="3" t="s">
        <v>147</v>
      </c>
      <c r="C46" s="5" t="s">
        <v>44</v>
      </c>
      <c r="D46" t="s">
        <v>229</v>
      </c>
      <c r="E46" t="s">
        <v>97</v>
      </c>
    </row>
    <row r="47" spans="1:5" x14ac:dyDescent="0.25">
      <c r="A47" t="s">
        <v>230</v>
      </c>
      <c r="B47" s="3" t="s">
        <v>148</v>
      </c>
      <c r="C47" s="5" t="s">
        <v>45</v>
      </c>
      <c r="D47" t="s">
        <v>230</v>
      </c>
      <c r="E47" t="s">
        <v>97</v>
      </c>
    </row>
    <row r="48" spans="1:5" x14ac:dyDescent="0.25">
      <c r="A48" t="s">
        <v>231</v>
      </c>
      <c r="B48" s="3" t="s">
        <v>149</v>
      </c>
      <c r="C48" s="5" t="s">
        <v>46</v>
      </c>
      <c r="D48" t="s">
        <v>231</v>
      </c>
      <c r="E48" t="s">
        <v>97</v>
      </c>
    </row>
    <row r="49" spans="1:5" x14ac:dyDescent="0.25">
      <c r="A49" t="s">
        <v>232</v>
      </c>
      <c r="B49" s="3" t="s">
        <v>150</v>
      </c>
      <c r="C49" s="5" t="s">
        <v>47</v>
      </c>
      <c r="D49" t="s">
        <v>232</v>
      </c>
      <c r="E49" t="s">
        <v>97</v>
      </c>
    </row>
    <row r="50" spans="1:5" x14ac:dyDescent="0.25">
      <c r="A50" t="s">
        <v>233</v>
      </c>
      <c r="B50" s="3" t="s">
        <v>151</v>
      </c>
      <c r="C50" s="5" t="s">
        <v>48</v>
      </c>
      <c r="D50" t="s">
        <v>233</v>
      </c>
      <c r="E50" t="s">
        <v>97</v>
      </c>
    </row>
    <row r="51" spans="1:5" x14ac:dyDescent="0.25">
      <c r="A51" t="s">
        <v>234</v>
      </c>
      <c r="B51" s="3" t="s">
        <v>152</v>
      </c>
      <c r="C51" s="5" t="s">
        <v>49</v>
      </c>
      <c r="D51" t="s">
        <v>234</v>
      </c>
      <c r="E51" t="s">
        <v>97</v>
      </c>
    </row>
    <row r="52" spans="1:5" x14ac:dyDescent="0.25">
      <c r="A52" t="s">
        <v>235</v>
      </c>
      <c r="B52" s="3" t="s">
        <v>153</v>
      </c>
      <c r="C52" s="5" t="s">
        <v>50</v>
      </c>
      <c r="D52" t="s">
        <v>235</v>
      </c>
      <c r="E52" t="s">
        <v>97</v>
      </c>
    </row>
    <row r="53" spans="1:5" x14ac:dyDescent="0.25">
      <c r="A53" t="s">
        <v>236</v>
      </c>
      <c r="B53" s="3" t="s">
        <v>154</v>
      </c>
      <c r="C53" s="5" t="s">
        <v>51</v>
      </c>
      <c r="D53" t="s">
        <v>236</v>
      </c>
      <c r="E53" t="s">
        <v>97</v>
      </c>
    </row>
    <row r="54" spans="1:5" x14ac:dyDescent="0.25">
      <c r="A54" t="s">
        <v>237</v>
      </c>
      <c r="B54" s="3" t="s">
        <v>155</v>
      </c>
      <c r="C54" s="5" t="s">
        <v>52</v>
      </c>
      <c r="D54" t="s">
        <v>237</v>
      </c>
      <c r="E54" t="s">
        <v>97</v>
      </c>
    </row>
    <row r="55" spans="1:5" x14ac:dyDescent="0.25">
      <c r="A55" t="s">
        <v>238</v>
      </c>
      <c r="B55" s="3" t="s">
        <v>156</v>
      </c>
      <c r="C55" s="5" t="s">
        <v>53</v>
      </c>
      <c r="D55" t="s">
        <v>238</v>
      </c>
      <c r="E55" t="s">
        <v>97</v>
      </c>
    </row>
    <row r="56" spans="1:5" x14ac:dyDescent="0.25">
      <c r="A56" t="s">
        <v>239</v>
      </c>
      <c r="B56" s="3" t="s">
        <v>157</v>
      </c>
      <c r="C56" s="5" t="s">
        <v>54</v>
      </c>
      <c r="D56" t="s">
        <v>239</v>
      </c>
      <c r="E56" t="s">
        <v>97</v>
      </c>
    </row>
    <row r="57" spans="1:5" x14ac:dyDescent="0.25">
      <c r="A57" t="s">
        <v>240</v>
      </c>
      <c r="B57" s="3" t="s">
        <v>158</v>
      </c>
      <c r="C57" s="5" t="s">
        <v>55</v>
      </c>
      <c r="D57" t="s">
        <v>240</v>
      </c>
      <c r="E57" t="s">
        <v>97</v>
      </c>
    </row>
    <row r="58" spans="1:5" x14ac:dyDescent="0.25">
      <c r="A58" t="s">
        <v>241</v>
      </c>
      <c r="B58" s="3" t="s">
        <v>159</v>
      </c>
      <c r="C58" s="5" t="s">
        <v>56</v>
      </c>
      <c r="D58" t="s">
        <v>241</v>
      </c>
      <c r="E58" t="s">
        <v>97</v>
      </c>
    </row>
    <row r="59" spans="1:5" x14ac:dyDescent="0.25">
      <c r="A59" t="s">
        <v>242</v>
      </c>
      <c r="B59" s="3" t="s">
        <v>160</v>
      </c>
      <c r="C59" s="5" t="s">
        <v>57</v>
      </c>
      <c r="D59" t="s">
        <v>242</v>
      </c>
      <c r="E59" t="s">
        <v>97</v>
      </c>
    </row>
    <row r="60" spans="1:5" x14ac:dyDescent="0.25">
      <c r="A60" t="s">
        <v>243</v>
      </c>
      <c r="B60" s="3" t="s">
        <v>161</v>
      </c>
      <c r="C60" s="5" t="s">
        <v>58</v>
      </c>
      <c r="D60" t="s">
        <v>243</v>
      </c>
      <c r="E60" t="s">
        <v>97</v>
      </c>
    </row>
    <row r="61" spans="1:5" x14ac:dyDescent="0.25">
      <c r="A61" t="s">
        <v>244</v>
      </c>
      <c r="B61" s="3" t="s">
        <v>162</v>
      </c>
      <c r="C61" s="5" t="s">
        <v>59</v>
      </c>
      <c r="D61" t="s">
        <v>244</v>
      </c>
      <c r="E61" t="s">
        <v>97</v>
      </c>
    </row>
    <row r="62" spans="1:5" x14ac:dyDescent="0.25">
      <c r="A62" t="s">
        <v>245</v>
      </c>
      <c r="B62" s="3" t="s">
        <v>163</v>
      </c>
      <c r="C62" s="5" t="s">
        <v>60</v>
      </c>
      <c r="D62" t="s">
        <v>245</v>
      </c>
      <c r="E62" t="s">
        <v>91</v>
      </c>
    </row>
    <row r="63" spans="1:5" x14ac:dyDescent="0.25">
      <c r="A63" t="s">
        <v>246</v>
      </c>
      <c r="B63" s="3" t="s">
        <v>164</v>
      </c>
      <c r="C63" s="5" t="s">
        <v>61</v>
      </c>
      <c r="D63" t="s">
        <v>246</v>
      </c>
      <c r="E63" t="s">
        <v>98</v>
      </c>
    </row>
    <row r="64" spans="1:5" x14ac:dyDescent="0.25">
      <c r="A64" t="s">
        <v>247</v>
      </c>
      <c r="B64" s="3" t="s">
        <v>165</v>
      </c>
      <c r="C64" s="5" t="s">
        <v>62</v>
      </c>
      <c r="D64" t="s">
        <v>247</v>
      </c>
      <c r="E64" t="s">
        <v>91</v>
      </c>
    </row>
    <row r="65" spans="1:5" x14ac:dyDescent="0.25">
      <c r="A65" t="s">
        <v>248</v>
      </c>
      <c r="B65" s="3" t="s">
        <v>166</v>
      </c>
      <c r="C65" s="5" t="s">
        <v>63</v>
      </c>
      <c r="D65" t="s">
        <v>248</v>
      </c>
      <c r="E65" t="s">
        <v>91</v>
      </c>
    </row>
    <row r="66" spans="1:5" x14ac:dyDescent="0.25">
      <c r="A66" t="s">
        <v>249</v>
      </c>
      <c r="B66" s="3" t="s">
        <v>167</v>
      </c>
      <c r="C66" s="5" t="s">
        <v>64</v>
      </c>
      <c r="D66" t="s">
        <v>249</v>
      </c>
      <c r="E66" t="s">
        <v>96</v>
      </c>
    </row>
    <row r="67" spans="1:5" x14ac:dyDescent="0.25">
      <c r="A67" t="s">
        <v>250</v>
      </c>
      <c r="B67" s="3" t="s">
        <v>168</v>
      </c>
      <c r="C67" s="5" t="s">
        <v>65</v>
      </c>
      <c r="D67" t="s">
        <v>250</v>
      </c>
      <c r="E67" t="s">
        <v>96</v>
      </c>
    </row>
    <row r="68" spans="1:5" x14ac:dyDescent="0.25">
      <c r="A68" t="s">
        <v>251</v>
      </c>
      <c r="B68" s="3" t="s">
        <v>169</v>
      </c>
      <c r="C68" s="5" t="s">
        <v>66</v>
      </c>
      <c r="D68" t="s">
        <v>251</v>
      </c>
      <c r="E68" t="s">
        <v>96</v>
      </c>
    </row>
    <row r="69" spans="1:5" x14ac:dyDescent="0.25">
      <c r="A69" t="s">
        <v>252</v>
      </c>
      <c r="B69" s="3" t="s">
        <v>170</v>
      </c>
      <c r="C69" s="5" t="s">
        <v>67</v>
      </c>
      <c r="D69" t="s">
        <v>252</v>
      </c>
      <c r="E69" t="s">
        <v>96</v>
      </c>
    </row>
    <row r="70" spans="1:5" x14ac:dyDescent="0.25">
      <c r="A70" t="s">
        <v>253</v>
      </c>
      <c r="B70" s="3" t="s">
        <v>171</v>
      </c>
      <c r="C70" s="5" t="s">
        <v>68</v>
      </c>
      <c r="D70" t="s">
        <v>253</v>
      </c>
      <c r="E70" t="s">
        <v>96</v>
      </c>
    </row>
    <row r="71" spans="1:5" x14ac:dyDescent="0.25">
      <c r="A71" t="s">
        <v>254</v>
      </c>
      <c r="B71" s="3" t="s">
        <v>172</v>
      </c>
      <c r="C71" s="5" t="s">
        <v>69</v>
      </c>
      <c r="D71" t="s">
        <v>254</v>
      </c>
      <c r="E71" t="s">
        <v>96</v>
      </c>
    </row>
    <row r="72" spans="1:5" x14ac:dyDescent="0.25">
      <c r="A72" t="s">
        <v>255</v>
      </c>
      <c r="B72" s="3" t="s">
        <v>173</v>
      </c>
      <c r="C72" s="5" t="s">
        <v>70</v>
      </c>
      <c r="D72" t="s">
        <v>255</v>
      </c>
      <c r="E72" t="s">
        <v>96</v>
      </c>
    </row>
    <row r="73" spans="1:5" x14ac:dyDescent="0.25">
      <c r="A73" t="s">
        <v>256</v>
      </c>
      <c r="B73" s="3" t="s">
        <v>174</v>
      </c>
      <c r="C73" s="5" t="s">
        <v>71</v>
      </c>
      <c r="D73" t="s">
        <v>256</v>
      </c>
      <c r="E73" t="s">
        <v>96</v>
      </c>
    </row>
    <row r="74" spans="1:5" x14ac:dyDescent="0.25">
      <c r="A74" t="s">
        <v>257</v>
      </c>
      <c r="B74" s="3" t="s">
        <v>175</v>
      </c>
      <c r="C74" s="5" t="s">
        <v>72</v>
      </c>
      <c r="D74" t="s">
        <v>257</v>
      </c>
      <c r="E74" t="s">
        <v>96</v>
      </c>
    </row>
    <row r="75" spans="1:5" x14ac:dyDescent="0.25">
      <c r="A75" t="s">
        <v>258</v>
      </c>
      <c r="B75" s="3" t="s">
        <v>176</v>
      </c>
      <c r="C75" s="5" t="s">
        <v>73</v>
      </c>
      <c r="D75" t="s">
        <v>258</v>
      </c>
      <c r="E75" t="s">
        <v>96</v>
      </c>
    </row>
    <row r="76" spans="1:5" x14ac:dyDescent="0.25">
      <c r="A76" t="s">
        <v>259</v>
      </c>
      <c r="B76" s="3" t="s">
        <v>177</v>
      </c>
      <c r="C76" s="5" t="s">
        <v>74</v>
      </c>
      <c r="D76" t="s">
        <v>259</v>
      </c>
      <c r="E76" t="s">
        <v>96</v>
      </c>
    </row>
    <row r="77" spans="1:5" x14ac:dyDescent="0.25">
      <c r="A77" t="s">
        <v>260</v>
      </c>
      <c r="B77" s="3" t="s">
        <v>178</v>
      </c>
      <c r="C77" s="5" t="s">
        <v>75</v>
      </c>
      <c r="D77" t="s">
        <v>260</v>
      </c>
      <c r="E77" t="s">
        <v>96</v>
      </c>
    </row>
    <row r="78" spans="1:5" x14ac:dyDescent="0.25">
      <c r="A78" t="s">
        <v>261</v>
      </c>
      <c r="B78" s="3" t="s">
        <v>179</v>
      </c>
      <c r="C78" s="5" t="s">
        <v>76</v>
      </c>
      <c r="D78" t="s">
        <v>261</v>
      </c>
      <c r="E78" t="s">
        <v>96</v>
      </c>
    </row>
    <row r="79" spans="1:5" x14ac:dyDescent="0.25">
      <c r="A79" t="s">
        <v>262</v>
      </c>
      <c r="B79" s="3" t="s">
        <v>180</v>
      </c>
      <c r="C79" s="5" t="s">
        <v>77</v>
      </c>
      <c r="D79" t="s">
        <v>262</v>
      </c>
      <c r="E79" t="s">
        <v>96</v>
      </c>
    </row>
    <row r="80" spans="1:5" x14ac:dyDescent="0.25">
      <c r="A80" t="s">
        <v>263</v>
      </c>
      <c r="B80" s="3" t="s">
        <v>181</v>
      </c>
      <c r="C80" s="5" t="s">
        <v>78</v>
      </c>
      <c r="D80" t="s">
        <v>263</v>
      </c>
      <c r="E80" t="s">
        <v>96</v>
      </c>
    </row>
    <row r="81" spans="1:5" x14ac:dyDescent="0.25">
      <c r="A81" t="s">
        <v>264</v>
      </c>
      <c r="B81" s="3" t="s">
        <v>182</v>
      </c>
      <c r="C81" s="5" t="s">
        <v>79</v>
      </c>
      <c r="D81" t="s">
        <v>264</v>
      </c>
      <c r="E81" t="s">
        <v>96</v>
      </c>
    </row>
    <row r="82" spans="1:5" x14ac:dyDescent="0.25">
      <c r="A82" t="s">
        <v>101</v>
      </c>
      <c r="B82" s="3" t="s">
        <v>99</v>
      </c>
      <c r="C82" s="4" t="s">
        <v>100</v>
      </c>
      <c r="D82" t="s">
        <v>101</v>
      </c>
      <c r="E82" t="s">
        <v>96</v>
      </c>
    </row>
    <row r="83" spans="1:5" x14ac:dyDescent="0.25">
      <c r="A83" t="s">
        <v>85</v>
      </c>
      <c r="B83" s="3" t="s">
        <v>83</v>
      </c>
      <c r="C83" s="4" t="s">
        <v>84</v>
      </c>
      <c r="D83" t="s">
        <v>85</v>
      </c>
      <c r="E83" t="s">
        <v>96</v>
      </c>
    </row>
    <row r="84" spans="1:5" x14ac:dyDescent="0.25">
      <c r="A84" t="s">
        <v>265</v>
      </c>
      <c r="B84" s="3" t="s">
        <v>183</v>
      </c>
      <c r="C84" s="5" t="s">
        <v>80</v>
      </c>
      <c r="D84" t="s">
        <v>265</v>
      </c>
      <c r="E84" t="s">
        <v>96</v>
      </c>
    </row>
    <row r="85" spans="1:5" x14ac:dyDescent="0.25">
      <c r="A85" t="s">
        <v>266</v>
      </c>
      <c r="B85" s="3" t="s">
        <v>184</v>
      </c>
      <c r="C85" s="5" t="s">
        <v>81</v>
      </c>
      <c r="D85" t="s">
        <v>266</v>
      </c>
      <c r="E85" t="s">
        <v>95</v>
      </c>
    </row>
    <row r="86" spans="1:5" x14ac:dyDescent="0.25">
      <c r="A86" t="s">
        <v>269</v>
      </c>
      <c r="D86" t="s">
        <v>269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EM GERAL</vt:lpstr>
      <vt:lpstr>RELATÓRIO PLK</vt:lpstr>
      <vt:lpstr>DADOS BANDEIRA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Fernandes Weber - Libbs</dc:creator>
  <cp:lastModifiedBy>Alexandre Fernandes Weber</cp:lastModifiedBy>
  <dcterms:created xsi:type="dcterms:W3CDTF">2025-03-31T01:18:03Z</dcterms:created>
  <dcterms:modified xsi:type="dcterms:W3CDTF">2025-04-07T22:59:31Z</dcterms:modified>
</cp:coreProperties>
</file>