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35" windowHeight="68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23" i="1" l="1"/>
  <c r="AE23" i="1"/>
  <c r="AD23" i="1"/>
  <c r="AC23" i="1"/>
  <c r="AG5" i="1" l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4" i="1"/>
  <c r="C23" i="1"/>
  <c r="D23" i="1"/>
  <c r="E23" i="1"/>
  <c r="F23" i="1"/>
  <c r="G23" i="1"/>
  <c r="H23" i="1"/>
  <c r="I23" i="1"/>
  <c r="K23" i="1"/>
  <c r="L23" i="1"/>
  <c r="M23" i="1"/>
  <c r="N23" i="1"/>
  <c r="O23" i="1"/>
  <c r="P23" i="1"/>
  <c r="Q23" i="1"/>
  <c r="R23" i="1"/>
  <c r="T23" i="1"/>
  <c r="U23" i="1"/>
  <c r="V23" i="1"/>
  <c r="W23" i="1"/>
  <c r="X23" i="1"/>
  <c r="Y23" i="1"/>
  <c r="Z23" i="1"/>
  <c r="AA23" i="1"/>
  <c r="AB23" i="1"/>
  <c r="B23" i="1"/>
</calcChain>
</file>

<file path=xl/sharedStrings.xml><?xml version="1.0" encoding="utf-8"?>
<sst xmlns="http://schemas.openxmlformats.org/spreadsheetml/2006/main" count="30" uniqueCount="29">
  <si>
    <t>Species</t>
  </si>
  <si>
    <t>Bottom</t>
  </si>
  <si>
    <t>Middle</t>
  </si>
  <si>
    <t>Top</t>
  </si>
  <si>
    <t>Bot</t>
  </si>
  <si>
    <t>Mid</t>
  </si>
  <si>
    <t>Average</t>
  </si>
  <si>
    <t>Slope</t>
  </si>
  <si>
    <t>Acer rubrum</t>
  </si>
  <si>
    <t>Amelanchier laevis</t>
  </si>
  <si>
    <t>Amelanchier arborea</t>
  </si>
  <si>
    <t>Carya ovalis</t>
  </si>
  <si>
    <t>Crataegus spp.</t>
  </si>
  <si>
    <t>Fraxinus americana</t>
  </si>
  <si>
    <t>Populus grandidentata</t>
  </si>
  <si>
    <t>Prunus americana</t>
  </si>
  <si>
    <t>Prunus serotina</t>
  </si>
  <si>
    <t>Prunus virginiana</t>
  </si>
  <si>
    <t>Quercus alba</t>
  </si>
  <si>
    <t>Quercus rubra</t>
  </si>
  <si>
    <t>Quercus velutina</t>
  </si>
  <si>
    <t>Sassafras albidum</t>
  </si>
  <si>
    <t>Tilia americana</t>
  </si>
  <si>
    <t>Ulmus americana</t>
  </si>
  <si>
    <t>Vitis spp.</t>
  </si>
  <si>
    <t>Ave.</t>
  </si>
  <si>
    <t>Basal area of trees on NORTH-facing slopes, George Reserve, 1957</t>
  </si>
  <si>
    <t>Carya ovata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</si>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</sst>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A3" workbookViewId="0">
      <selection activeCell="AC22" sqref="AC22"/>
    </sheetView>
  </sheetViews>
  <sheetFormatPr defaultRowHeight="15" x14ac:dyDescent="0.25"/>
  <cols>
    <col min="1" max="1" width="18.140625" customWidth="1"/>
    <col min="2" max="2" width="4.42578125" customWidth="1"/>
    <col min="3" max="3" width="4.7109375" customWidth="1"/>
    <col min="4" max="4" width="5.28515625" customWidth="1"/>
    <col min="5" max="5" width="4.28515625" customWidth="1"/>
    <col min="6" max="6" width="4.42578125" customWidth="1"/>
    <col min="7" max="7" width="4.5703125" customWidth="1"/>
    <col min="8" max="8" width="5.28515625" customWidth="1"/>
    <col min="9" max="9" width="4.85546875" customWidth="1"/>
    <col min="10" max="10" width="1.85546875" customWidth="1"/>
    <col min="11" max="11" width="5.28515625" customWidth="1"/>
    <col min="12" max="12" width="4.5703125" customWidth="1"/>
    <col min="13" max="14" width="4.28515625" customWidth="1"/>
    <col min="15" max="16" width="4.42578125" customWidth="1"/>
    <col min="17" max="18" width="4.28515625" customWidth="1"/>
    <col min="19" max="19" width="2.28515625" customWidth="1"/>
    <col min="20" max="20" width="5.28515625" customWidth="1"/>
    <col min="21" max="21" width="5.5703125" customWidth="1"/>
    <col min="22" max="23" width="4.5703125" customWidth="1"/>
    <col min="24" max="24" width="4.28515625" customWidth="1"/>
    <col min="25" max="25" width="5.5703125" customWidth="1"/>
    <col min="26" max="26" width="4.28515625" customWidth="1"/>
    <col min="27" max="27" width="4.42578125" customWidth="1"/>
    <col min="28" max="28" width="0.85546875" customWidth="1"/>
    <col min="29" max="29" width="3.7109375" customWidth="1"/>
    <col min="30" max="30" width="4" customWidth="1"/>
    <col min="31" max="31" width="3.85546875" customWidth="1"/>
    <col min="32" max="32" width="1.5703125" customWidth="1"/>
    <col min="33" max="33" width="3.85546875" customWidth="1"/>
  </cols>
  <sheetData>
    <row r="1" spans="1:33" x14ac:dyDescent="0.2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2"/>
      <c r="C2" s="2"/>
      <c r="D2" s="2"/>
      <c r="E2" s="2" t="s">
        <v>1</v>
      </c>
      <c r="F2" s="2"/>
      <c r="G2" s="2"/>
      <c r="H2" s="2"/>
      <c r="I2" s="2"/>
      <c r="J2" s="1"/>
      <c r="K2" s="2"/>
      <c r="L2" s="2"/>
      <c r="M2" s="2"/>
      <c r="N2" s="2" t="s">
        <v>2</v>
      </c>
      <c r="O2" s="2"/>
      <c r="P2" s="2"/>
      <c r="Q2" s="2"/>
      <c r="R2" s="2"/>
      <c r="S2" s="1"/>
      <c r="T2" s="2"/>
      <c r="U2" s="2"/>
      <c r="V2" s="2"/>
      <c r="W2" s="2" t="s">
        <v>3</v>
      </c>
      <c r="X2" s="2"/>
      <c r="Y2" s="2"/>
      <c r="Z2" s="2"/>
      <c r="AA2" s="2"/>
      <c r="AB2" s="1"/>
      <c r="AC2" s="2"/>
      <c r="AD2" s="2" t="s">
        <v>6</v>
      </c>
      <c r="AE2" s="2"/>
      <c r="AF2" s="1"/>
      <c r="AG2" s="3" t="s">
        <v>25</v>
      </c>
    </row>
    <row r="3" spans="1:33" x14ac:dyDescent="0.25">
      <c r="A3" s="1" t="s">
        <v>0</v>
      </c>
      <c r="B3" s="4">
        <v>1</v>
      </c>
      <c r="C3" s="4">
        <v>6</v>
      </c>
      <c r="D3" s="4">
        <v>8</v>
      </c>
      <c r="E3" s="4">
        <v>10</v>
      </c>
      <c r="F3" s="4">
        <v>11</v>
      </c>
      <c r="G3" s="4">
        <v>13</v>
      </c>
      <c r="H3" s="4">
        <v>15</v>
      </c>
      <c r="I3" s="4">
        <v>16</v>
      </c>
      <c r="J3" s="5"/>
      <c r="K3" s="4">
        <v>1</v>
      </c>
      <c r="L3" s="4">
        <v>6</v>
      </c>
      <c r="M3" s="4">
        <v>8</v>
      </c>
      <c r="N3" s="4">
        <v>10</v>
      </c>
      <c r="O3" s="4">
        <v>11</v>
      </c>
      <c r="P3" s="4">
        <v>13</v>
      </c>
      <c r="Q3" s="4">
        <v>15</v>
      </c>
      <c r="R3" s="4">
        <v>16</v>
      </c>
      <c r="S3" s="5"/>
      <c r="T3" s="4">
        <v>1</v>
      </c>
      <c r="U3" s="4">
        <v>6</v>
      </c>
      <c r="V3" s="4">
        <v>8</v>
      </c>
      <c r="W3" s="4">
        <v>10</v>
      </c>
      <c r="X3" s="4">
        <v>11</v>
      </c>
      <c r="Y3" s="4">
        <v>13</v>
      </c>
      <c r="Z3" s="4">
        <v>15</v>
      </c>
      <c r="AA3" s="4">
        <v>16</v>
      </c>
      <c r="AB3" s="5"/>
      <c r="AC3" s="4" t="s">
        <v>4</v>
      </c>
      <c r="AD3" s="4" t="s">
        <v>5</v>
      </c>
      <c r="AE3" s="4" t="s">
        <v>3</v>
      </c>
      <c r="AF3" s="1"/>
      <c r="AG3" s="6" t="s">
        <v>7</v>
      </c>
    </row>
    <row r="4" spans="1:33" x14ac:dyDescent="0.25">
      <c r="A4" s="1" t="s">
        <v>8</v>
      </c>
      <c r="B4" s="7">
        <v>0.2</v>
      </c>
      <c r="C4" s="7">
        <v>1</v>
      </c>
      <c r="D4" s="7">
        <v>0.6</v>
      </c>
      <c r="E4" s="7">
        <v>2.15</v>
      </c>
      <c r="F4" s="7"/>
      <c r="G4" s="7">
        <v>0.2</v>
      </c>
      <c r="H4" s="7"/>
      <c r="I4" s="7">
        <v>1.72</v>
      </c>
      <c r="J4" s="7"/>
      <c r="K4" s="7">
        <v>0.11</v>
      </c>
      <c r="L4" s="7"/>
      <c r="M4" s="7">
        <v>0.1</v>
      </c>
      <c r="N4" s="7">
        <v>0.09</v>
      </c>
      <c r="O4" s="7"/>
      <c r="P4" s="7">
        <v>0.17</v>
      </c>
      <c r="Q4" s="7"/>
      <c r="R4" s="7">
        <v>0.56999999999999995</v>
      </c>
      <c r="S4" s="7"/>
      <c r="T4" s="7"/>
      <c r="U4" s="7">
        <v>0.06</v>
      </c>
      <c r="V4" s="7">
        <v>0.01</v>
      </c>
      <c r="W4" s="7">
        <v>0.05</v>
      </c>
      <c r="X4" s="7"/>
      <c r="Y4" s="7"/>
      <c r="Z4" s="7"/>
      <c r="AA4" s="7">
        <v>1.81</v>
      </c>
      <c r="AB4" s="7"/>
      <c r="AC4" s="7">
        <f>SUM(B4:I4)/8</f>
        <v>0.7337499999999999</v>
      </c>
      <c r="AD4" s="7">
        <f>SUM(K4:R4)/8</f>
        <v>0.13</v>
      </c>
      <c r="AE4" s="7">
        <f>SUM(T4:AA4)/8</f>
        <v>0.24125000000000002</v>
      </c>
      <c r="AF4" s="7"/>
      <c r="AG4" s="7">
        <f>SUM(B4:AA4)/24</f>
        <v>0.36833333333333323</v>
      </c>
    </row>
    <row r="5" spans="1:33" x14ac:dyDescent="0.25">
      <c r="A5" s="1" t="s">
        <v>9</v>
      </c>
      <c r="B5" s="7">
        <v>0.01</v>
      </c>
      <c r="C5" s="7"/>
      <c r="D5" s="7">
        <v>0.04</v>
      </c>
      <c r="E5" s="7"/>
      <c r="F5" s="7"/>
      <c r="G5" s="7"/>
      <c r="H5" s="7"/>
      <c r="I5" s="7">
        <v>7.0000000000000007E-2</v>
      </c>
      <c r="J5" s="7"/>
      <c r="K5" s="7">
        <v>0.02</v>
      </c>
      <c r="L5" s="7"/>
      <c r="M5" s="7">
        <v>0.02</v>
      </c>
      <c r="N5" s="7">
        <v>0.06</v>
      </c>
      <c r="O5" s="7"/>
      <c r="P5" s="7"/>
      <c r="Q5" s="7"/>
      <c r="R5" s="7"/>
      <c r="S5" s="7"/>
      <c r="T5" s="7"/>
      <c r="U5" s="7"/>
      <c r="V5" s="7">
        <v>0.01</v>
      </c>
      <c r="W5" s="7">
        <v>0.03</v>
      </c>
      <c r="X5" s="7"/>
      <c r="Y5" s="7"/>
      <c r="Z5" s="7"/>
      <c r="AA5" s="7">
        <v>0.17</v>
      </c>
      <c r="AB5" s="7"/>
      <c r="AC5" s="7">
        <f t="shared" ref="AC5:AC23" si="0">SUM(B5:I5)/8</f>
        <v>1.5000000000000001E-2</v>
      </c>
      <c r="AD5" s="7">
        <f t="shared" ref="AD5:AD23" si="1">SUM(K5:R5)/8</f>
        <v>1.2500000000000001E-2</v>
      </c>
      <c r="AE5" s="7">
        <f t="shared" ref="AE5:AE23" si="2">SUM(T5:AA5)/8</f>
        <v>2.6250000000000002E-2</v>
      </c>
      <c r="AF5" s="7"/>
      <c r="AG5" s="7">
        <f t="shared" ref="AG5:AG23" si="3">SUM(B5:AA5)/24</f>
        <v>1.7916666666666668E-2</v>
      </c>
    </row>
    <row r="6" spans="1:33" x14ac:dyDescent="0.25">
      <c r="A6" s="1" t="s">
        <v>10</v>
      </c>
      <c r="B6" s="7">
        <v>0.01</v>
      </c>
      <c r="C6" s="7">
        <v>0.04</v>
      </c>
      <c r="D6" s="7"/>
      <c r="E6" s="7"/>
      <c r="F6" s="7">
        <v>0.04</v>
      </c>
      <c r="G6" s="7">
        <v>0.01</v>
      </c>
      <c r="H6" s="7"/>
      <c r="I6" s="7"/>
      <c r="J6" s="7"/>
      <c r="K6" s="7">
        <v>0.01</v>
      </c>
      <c r="L6" s="7">
        <v>0.11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0.16</v>
      </c>
      <c r="Y6" s="7"/>
      <c r="Z6" s="7"/>
      <c r="AA6" s="7"/>
      <c r="AB6" s="7"/>
      <c r="AC6" s="7">
        <f t="shared" si="0"/>
        <v>1.2499999999999999E-2</v>
      </c>
      <c r="AD6" s="7">
        <f t="shared" si="1"/>
        <v>1.4999999999999999E-2</v>
      </c>
      <c r="AE6" s="7">
        <f t="shared" si="2"/>
        <v>0.02</v>
      </c>
      <c r="AF6" s="7"/>
      <c r="AG6" s="7">
        <f t="shared" si="3"/>
        <v>1.5833333333333335E-2</v>
      </c>
    </row>
    <row r="7" spans="1:33" x14ac:dyDescent="0.25">
      <c r="A7" s="1" t="s">
        <v>11</v>
      </c>
      <c r="B7" s="7"/>
      <c r="C7" s="7"/>
      <c r="D7" s="7">
        <v>0.95</v>
      </c>
      <c r="E7" s="7"/>
      <c r="F7" s="7">
        <v>3.68</v>
      </c>
      <c r="G7" s="7">
        <v>5.65</v>
      </c>
      <c r="H7" s="7">
        <v>2.38</v>
      </c>
      <c r="I7" s="7">
        <v>6.14</v>
      </c>
      <c r="J7" s="7"/>
      <c r="K7" s="7">
        <v>1.72</v>
      </c>
      <c r="L7" s="7">
        <v>1.93</v>
      </c>
      <c r="M7" s="7">
        <v>0.43</v>
      </c>
      <c r="N7" s="7">
        <v>0.45</v>
      </c>
      <c r="O7" s="7">
        <v>2.52</v>
      </c>
      <c r="P7" s="7">
        <v>0.24</v>
      </c>
      <c r="Q7" s="7">
        <v>1.74</v>
      </c>
      <c r="R7" s="7">
        <v>2.59</v>
      </c>
      <c r="S7" s="7"/>
      <c r="T7" s="7">
        <v>0.05</v>
      </c>
      <c r="U7" s="7">
        <v>1.17</v>
      </c>
      <c r="V7" s="7">
        <v>0.99</v>
      </c>
      <c r="W7" s="7">
        <v>0.41</v>
      </c>
      <c r="X7" s="7">
        <v>2.15</v>
      </c>
      <c r="Y7" s="7">
        <v>0.47</v>
      </c>
      <c r="Z7" s="7">
        <v>0.93</v>
      </c>
      <c r="AA7" s="7">
        <v>1.82</v>
      </c>
      <c r="AB7" s="7"/>
      <c r="AC7" s="7">
        <f t="shared" si="0"/>
        <v>2.35</v>
      </c>
      <c r="AD7" s="7">
        <f t="shared" si="1"/>
        <v>1.4525000000000001</v>
      </c>
      <c r="AE7" s="7">
        <f t="shared" si="2"/>
        <v>0.99874999999999992</v>
      </c>
      <c r="AF7" s="7"/>
      <c r="AG7" s="7">
        <f t="shared" si="3"/>
        <v>1.6004166666666662</v>
      </c>
    </row>
    <row r="8" spans="1:33" x14ac:dyDescent="0.25">
      <c r="A8" s="1" t="s">
        <v>27</v>
      </c>
      <c r="B8" s="7"/>
      <c r="C8" s="7"/>
      <c r="D8" s="7"/>
      <c r="E8" s="7"/>
      <c r="F8" s="7">
        <v>0.17</v>
      </c>
      <c r="G8" s="7"/>
      <c r="H8" s="7"/>
      <c r="I8" s="7"/>
      <c r="J8" s="7"/>
      <c r="K8" s="7"/>
      <c r="L8" s="7"/>
      <c r="M8" s="7"/>
      <c r="N8" s="7"/>
      <c r="O8" s="7"/>
      <c r="P8" s="7"/>
      <c r="Q8" s="7">
        <v>0.41</v>
      </c>
      <c r="R8" s="7">
        <v>1.48</v>
      </c>
      <c r="S8" s="7"/>
      <c r="T8" s="7"/>
      <c r="U8" s="7"/>
      <c r="V8" s="7"/>
      <c r="W8" s="7"/>
      <c r="X8" s="7">
        <v>1.1299999999999999</v>
      </c>
      <c r="Y8" s="7">
        <v>0.72</v>
      </c>
      <c r="Z8" s="7">
        <v>0.67</v>
      </c>
      <c r="AA8" s="7"/>
      <c r="AB8" s="7"/>
      <c r="AC8" s="7">
        <f t="shared" si="0"/>
        <v>2.1250000000000002E-2</v>
      </c>
      <c r="AD8" s="7">
        <f t="shared" si="1"/>
        <v>0.23624999999999999</v>
      </c>
      <c r="AE8" s="7">
        <f t="shared" si="2"/>
        <v>0.315</v>
      </c>
      <c r="AF8" s="7"/>
      <c r="AG8" s="7">
        <f t="shared" si="3"/>
        <v>0.19083333333333333</v>
      </c>
    </row>
    <row r="9" spans="1:33" x14ac:dyDescent="0.25">
      <c r="A9" s="1" t="s">
        <v>12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>
        <f t="shared" si="0"/>
        <v>0</v>
      </c>
      <c r="AD9" s="7">
        <f t="shared" si="1"/>
        <v>0</v>
      </c>
      <c r="AE9" s="7">
        <f t="shared" si="2"/>
        <v>0</v>
      </c>
      <c r="AF9" s="7"/>
      <c r="AG9" s="7">
        <f t="shared" si="3"/>
        <v>0</v>
      </c>
    </row>
    <row r="10" spans="1:33" x14ac:dyDescent="0.25">
      <c r="A10" s="1" t="s">
        <v>13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>
        <v>7.0000000000000007E-2</v>
      </c>
      <c r="AB10" s="7"/>
      <c r="AC10" s="7">
        <f t="shared" si="0"/>
        <v>0</v>
      </c>
      <c r="AD10" s="7">
        <f t="shared" si="1"/>
        <v>0</v>
      </c>
      <c r="AE10" s="7">
        <f t="shared" si="2"/>
        <v>8.7500000000000008E-3</v>
      </c>
      <c r="AF10" s="7"/>
      <c r="AG10" s="7">
        <f t="shared" si="3"/>
        <v>2.9166666666666668E-3</v>
      </c>
    </row>
    <row r="11" spans="1:33" x14ac:dyDescent="0.25">
      <c r="A11" s="1" t="s">
        <v>14</v>
      </c>
      <c r="B11" s="7"/>
      <c r="C11" s="7"/>
      <c r="D11" s="7">
        <v>0.42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0.03</v>
      </c>
      <c r="W11" s="7"/>
      <c r="X11" s="7"/>
      <c r="Y11" s="7"/>
      <c r="Z11" s="7"/>
      <c r="AA11" s="7"/>
      <c r="AB11" s="7"/>
      <c r="AC11" s="7">
        <f t="shared" si="0"/>
        <v>5.2499999999999998E-2</v>
      </c>
      <c r="AD11" s="7">
        <f t="shared" si="1"/>
        <v>0</v>
      </c>
      <c r="AE11" s="7">
        <f t="shared" si="2"/>
        <v>3.7499999999999999E-3</v>
      </c>
      <c r="AF11" s="7"/>
      <c r="AG11" s="7">
        <f t="shared" si="3"/>
        <v>1.8749999999999999E-2</v>
      </c>
    </row>
    <row r="12" spans="1:33" x14ac:dyDescent="0.25">
      <c r="A12" s="1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>
        <v>0.01</v>
      </c>
      <c r="Z12" s="7"/>
      <c r="AA12" s="7"/>
      <c r="AB12" s="7"/>
      <c r="AC12" s="7">
        <f t="shared" si="0"/>
        <v>0</v>
      </c>
      <c r="AD12" s="7">
        <f t="shared" si="1"/>
        <v>0</v>
      </c>
      <c r="AE12" s="7">
        <f t="shared" si="2"/>
        <v>1.25E-3</v>
      </c>
      <c r="AF12" s="7"/>
      <c r="AG12" s="7">
        <f t="shared" si="3"/>
        <v>4.1666666666666669E-4</v>
      </c>
    </row>
    <row r="13" spans="1:33" x14ac:dyDescent="0.25">
      <c r="A13" s="1" t="s">
        <v>16</v>
      </c>
      <c r="B13" s="7">
        <v>0.38</v>
      </c>
      <c r="C13" s="7">
        <v>1.19</v>
      </c>
      <c r="D13" s="7">
        <v>0.19</v>
      </c>
      <c r="E13" s="7">
        <v>0.6</v>
      </c>
      <c r="F13" s="7">
        <v>0.31</v>
      </c>
      <c r="G13" s="7">
        <v>0.06</v>
      </c>
      <c r="H13" s="7"/>
      <c r="I13" s="7"/>
      <c r="J13" s="7"/>
      <c r="K13" s="7">
        <v>0.03</v>
      </c>
      <c r="L13" s="7">
        <v>0.83</v>
      </c>
      <c r="M13" s="7"/>
      <c r="N13" s="7">
        <v>0.02</v>
      </c>
      <c r="O13" s="7">
        <v>0.1</v>
      </c>
      <c r="P13" s="7">
        <v>0.06</v>
      </c>
      <c r="Q13" s="7"/>
      <c r="R13" s="7">
        <v>0.05</v>
      </c>
      <c r="S13" s="7"/>
      <c r="T13" s="7">
        <v>7.0000000000000007E-2</v>
      </c>
      <c r="U13" s="7">
        <v>2.02</v>
      </c>
      <c r="V13" s="7">
        <v>0.31</v>
      </c>
      <c r="W13" s="7">
        <v>0.03</v>
      </c>
      <c r="X13" s="7">
        <v>0.12</v>
      </c>
      <c r="Y13" s="7">
        <v>0.33</v>
      </c>
      <c r="Z13" s="7"/>
      <c r="AA13" s="7">
        <v>0.05</v>
      </c>
      <c r="AB13" s="7"/>
      <c r="AC13" s="7">
        <f t="shared" si="0"/>
        <v>0.34125</v>
      </c>
      <c r="AD13" s="7">
        <f t="shared" si="1"/>
        <v>0.13625000000000001</v>
      </c>
      <c r="AE13" s="7">
        <f t="shared" si="2"/>
        <v>0.36624999999999996</v>
      </c>
      <c r="AF13" s="7"/>
      <c r="AG13" s="7">
        <f t="shared" si="3"/>
        <v>0.28125</v>
      </c>
    </row>
    <row r="14" spans="1:33" x14ac:dyDescent="0.25">
      <c r="A14" s="1" t="s">
        <v>17</v>
      </c>
      <c r="B14" s="7">
        <v>0.13</v>
      </c>
      <c r="C14" s="7"/>
      <c r="D14" s="7"/>
      <c r="E14" s="7"/>
      <c r="F14" s="7"/>
      <c r="G14" s="7"/>
      <c r="H14" s="7"/>
      <c r="I14" s="7"/>
      <c r="J14" s="7"/>
      <c r="K14" s="7">
        <v>0.02</v>
      </c>
      <c r="L14" s="7"/>
      <c r="M14" s="7"/>
      <c r="N14" s="7"/>
      <c r="O14" s="7"/>
      <c r="P14" s="7"/>
      <c r="Q14" s="7"/>
      <c r="R14" s="7"/>
      <c r="S14" s="7"/>
      <c r="T14" s="7">
        <v>0.06</v>
      </c>
      <c r="U14" s="7"/>
      <c r="V14" s="7"/>
      <c r="W14" s="7"/>
      <c r="X14" s="7"/>
      <c r="Y14" s="7"/>
      <c r="Z14" s="7"/>
      <c r="AA14" s="7"/>
      <c r="AB14" s="7"/>
      <c r="AC14" s="7">
        <f t="shared" si="0"/>
        <v>1.6250000000000001E-2</v>
      </c>
      <c r="AD14" s="7">
        <f t="shared" si="1"/>
        <v>2.5000000000000001E-3</v>
      </c>
      <c r="AE14" s="7">
        <f t="shared" si="2"/>
        <v>7.4999999999999997E-3</v>
      </c>
      <c r="AF14" s="7"/>
      <c r="AG14" s="7">
        <f t="shared" si="3"/>
        <v>8.7499999999999991E-3</v>
      </c>
    </row>
    <row r="15" spans="1:33" x14ac:dyDescent="0.25">
      <c r="A15" s="1" t="s">
        <v>18</v>
      </c>
      <c r="B15" s="7">
        <v>6.26</v>
      </c>
      <c r="C15" s="7">
        <v>4.0599999999999996</v>
      </c>
      <c r="D15" s="7">
        <v>0.25</v>
      </c>
      <c r="E15" s="7">
        <v>2.2799999999999998</v>
      </c>
      <c r="F15" s="7">
        <v>2.31</v>
      </c>
      <c r="G15" s="7">
        <v>1.47</v>
      </c>
      <c r="H15" s="7"/>
      <c r="I15" s="7"/>
      <c r="J15" s="7"/>
      <c r="K15" s="7">
        <v>3.06</v>
      </c>
      <c r="L15" s="7">
        <v>4.4800000000000004</v>
      </c>
      <c r="M15" s="7"/>
      <c r="N15" s="7">
        <v>2.44</v>
      </c>
      <c r="O15" s="7">
        <v>2.83</v>
      </c>
      <c r="P15" s="7">
        <v>4.0999999999999996</v>
      </c>
      <c r="Q15" s="7">
        <v>1.19</v>
      </c>
      <c r="R15" s="7">
        <v>0.19</v>
      </c>
      <c r="S15" s="7"/>
      <c r="T15" s="7">
        <v>2.1800000000000002</v>
      </c>
      <c r="U15" s="7">
        <v>9.33</v>
      </c>
      <c r="V15" s="7">
        <v>4.4400000000000004</v>
      </c>
      <c r="W15" s="7">
        <v>4.6900000000000004</v>
      </c>
      <c r="X15" s="7">
        <v>1.95</v>
      </c>
      <c r="Y15" s="7">
        <v>3.34</v>
      </c>
      <c r="Z15" s="7">
        <v>1.1599999999999999</v>
      </c>
      <c r="AA15" s="7">
        <v>3.75</v>
      </c>
      <c r="AB15" s="7"/>
      <c r="AC15" s="7">
        <f t="shared" si="0"/>
        <v>2.0787499999999999</v>
      </c>
      <c r="AD15" s="7">
        <f t="shared" si="1"/>
        <v>2.2862500000000003</v>
      </c>
      <c r="AE15" s="7">
        <f t="shared" si="2"/>
        <v>3.855</v>
      </c>
      <c r="AF15" s="7"/>
      <c r="AG15" s="7">
        <f t="shared" si="3"/>
        <v>2.7399999999999998</v>
      </c>
    </row>
    <row r="16" spans="1:33" x14ac:dyDescent="0.25">
      <c r="A16" s="1" t="s">
        <v>19</v>
      </c>
      <c r="B16" s="7"/>
      <c r="C16" s="7">
        <v>0.2</v>
      </c>
      <c r="D16" s="7">
        <v>10.24</v>
      </c>
      <c r="E16" s="7">
        <v>3.41</v>
      </c>
      <c r="F16" s="7"/>
      <c r="G16" s="7"/>
      <c r="H16" s="7">
        <v>7.89</v>
      </c>
      <c r="I16" s="7">
        <v>1.88</v>
      </c>
      <c r="J16" s="7"/>
      <c r="K16" s="7">
        <v>3.09</v>
      </c>
      <c r="L16" s="7"/>
      <c r="M16" s="7">
        <v>5.5</v>
      </c>
      <c r="N16" s="7">
        <v>4.5199999999999996</v>
      </c>
      <c r="O16" s="7">
        <v>0.34</v>
      </c>
      <c r="P16" s="7">
        <v>0.18</v>
      </c>
      <c r="Q16" s="7">
        <v>1.74</v>
      </c>
      <c r="R16" s="7">
        <v>1.36</v>
      </c>
      <c r="S16" s="7"/>
      <c r="T16" s="7">
        <v>0.05</v>
      </c>
      <c r="U16" s="7"/>
      <c r="V16" s="7">
        <v>1.74</v>
      </c>
      <c r="W16" s="7">
        <v>0.71</v>
      </c>
      <c r="X16" s="7"/>
      <c r="Y16" s="7">
        <v>1.66</v>
      </c>
      <c r="Z16" s="7">
        <v>2.65</v>
      </c>
      <c r="AA16" s="7"/>
      <c r="AB16" s="7"/>
      <c r="AC16" s="7">
        <f t="shared" si="0"/>
        <v>2.9524999999999997</v>
      </c>
      <c r="AD16" s="7">
        <f t="shared" si="1"/>
        <v>2.0912500000000001</v>
      </c>
      <c r="AE16" s="7">
        <f t="shared" si="2"/>
        <v>0.85125000000000006</v>
      </c>
      <c r="AF16" s="7"/>
      <c r="AG16" s="7">
        <f t="shared" si="3"/>
        <v>1.9649999999999996</v>
      </c>
    </row>
    <row r="17" spans="1:33" x14ac:dyDescent="0.25">
      <c r="A17" s="1" t="s">
        <v>20</v>
      </c>
      <c r="B17" s="7"/>
      <c r="C17" s="7"/>
      <c r="D17" s="7"/>
      <c r="E17" s="7"/>
      <c r="F17" s="7">
        <v>2.95</v>
      </c>
      <c r="G17" s="7">
        <v>1.39</v>
      </c>
      <c r="H17" s="7">
        <v>0.62</v>
      </c>
      <c r="I17" s="7"/>
      <c r="J17" s="7"/>
      <c r="K17" s="7">
        <v>2.71</v>
      </c>
      <c r="L17" s="7"/>
      <c r="M17" s="7"/>
      <c r="N17" s="7"/>
      <c r="O17" s="7"/>
      <c r="P17" s="7"/>
      <c r="Q17" s="7">
        <v>1.99</v>
      </c>
      <c r="R17" s="7"/>
      <c r="S17" s="7"/>
      <c r="T17" s="7">
        <v>10.51</v>
      </c>
      <c r="U17" s="7"/>
      <c r="V17" s="7">
        <v>1.56</v>
      </c>
      <c r="W17" s="7">
        <v>1.23</v>
      </c>
      <c r="X17" s="7">
        <v>1.9</v>
      </c>
      <c r="Y17" s="7">
        <v>3.64</v>
      </c>
      <c r="Z17" s="7">
        <v>1.28</v>
      </c>
      <c r="AA17" s="7">
        <v>0.73</v>
      </c>
      <c r="AB17" s="7"/>
      <c r="AC17" s="7">
        <f t="shared" si="0"/>
        <v>0.62</v>
      </c>
      <c r="AD17" s="7">
        <f t="shared" si="1"/>
        <v>0.58750000000000002</v>
      </c>
      <c r="AE17" s="7">
        <f t="shared" si="2"/>
        <v>2.6062500000000002</v>
      </c>
      <c r="AF17" s="7"/>
      <c r="AG17" s="7">
        <f t="shared" si="3"/>
        <v>1.27125</v>
      </c>
    </row>
    <row r="18" spans="1:33" x14ac:dyDescent="0.25">
      <c r="A18" s="1" t="s">
        <v>21</v>
      </c>
      <c r="B18" s="7"/>
      <c r="C18" s="7"/>
      <c r="D18" s="7"/>
      <c r="E18" s="7"/>
      <c r="F18" s="7"/>
      <c r="G18" s="7"/>
      <c r="H18" s="7"/>
      <c r="I18" s="7">
        <v>0.04</v>
      </c>
      <c r="J18" s="7"/>
      <c r="K18" s="7"/>
      <c r="L18" s="7"/>
      <c r="M18" s="7"/>
      <c r="N18" s="7"/>
      <c r="O18" s="7"/>
      <c r="P18" s="7">
        <v>0.21</v>
      </c>
      <c r="Q18" s="7"/>
      <c r="R18" s="7"/>
      <c r="S18" s="7"/>
      <c r="T18" s="7">
        <v>0.33</v>
      </c>
      <c r="U18" s="7"/>
      <c r="V18" s="7"/>
      <c r="W18" s="7"/>
      <c r="X18" s="7"/>
      <c r="Y18" s="7">
        <v>0.01</v>
      </c>
      <c r="Z18" s="7"/>
      <c r="AA18" s="7"/>
      <c r="AB18" s="7"/>
      <c r="AC18" s="7">
        <f t="shared" si="0"/>
        <v>5.0000000000000001E-3</v>
      </c>
      <c r="AD18" s="7">
        <f t="shared" si="1"/>
        <v>2.6249999999999999E-2</v>
      </c>
      <c r="AE18" s="7">
        <f t="shared" si="2"/>
        <v>4.2500000000000003E-2</v>
      </c>
      <c r="AF18" s="7"/>
      <c r="AG18" s="7">
        <f t="shared" si="3"/>
        <v>2.4583333333333336E-2</v>
      </c>
    </row>
    <row r="19" spans="1:33" x14ac:dyDescent="0.25">
      <c r="A19" s="1" t="s">
        <v>22</v>
      </c>
      <c r="B19" s="7"/>
      <c r="C19" s="7"/>
      <c r="D19" s="7"/>
      <c r="E19" s="7"/>
      <c r="F19" s="7"/>
      <c r="G19" s="7"/>
      <c r="H19" s="7"/>
      <c r="I19" s="7">
        <v>0.13</v>
      </c>
      <c r="J19" s="7"/>
      <c r="K19" s="7">
        <v>0.05</v>
      </c>
      <c r="L19" s="7"/>
      <c r="M19" s="7"/>
      <c r="N19" s="7"/>
      <c r="O19" s="7"/>
      <c r="P19" s="7"/>
      <c r="Q19" s="7">
        <v>2.12</v>
      </c>
      <c r="R19" s="7">
        <v>0.1</v>
      </c>
      <c r="S19" s="7"/>
      <c r="T19" s="7"/>
      <c r="U19" s="7"/>
      <c r="V19" s="7"/>
      <c r="W19" s="7"/>
      <c r="X19" s="7"/>
      <c r="Y19" s="7"/>
      <c r="Z19" s="7">
        <v>2.16</v>
      </c>
      <c r="AA19" s="7"/>
      <c r="AB19" s="7"/>
      <c r="AC19" s="7">
        <f t="shared" si="0"/>
        <v>1.6250000000000001E-2</v>
      </c>
      <c r="AD19" s="7">
        <f t="shared" si="1"/>
        <v>0.28375</v>
      </c>
      <c r="AE19" s="7">
        <f t="shared" si="2"/>
        <v>0.27</v>
      </c>
      <c r="AF19" s="7"/>
      <c r="AG19" s="7">
        <f t="shared" si="3"/>
        <v>0.19000000000000003</v>
      </c>
    </row>
    <row r="20" spans="1:33" x14ac:dyDescent="0.25">
      <c r="A20" s="1" t="s">
        <v>23</v>
      </c>
      <c r="B20" s="7">
        <v>0.02</v>
      </c>
      <c r="C20" s="7"/>
      <c r="D20" s="7"/>
      <c r="E20" s="7">
        <v>7.0000000000000007E-2</v>
      </c>
      <c r="F20" s="7"/>
      <c r="G20" s="7"/>
      <c r="H20" s="7"/>
      <c r="I20" s="7"/>
      <c r="J20" s="7"/>
      <c r="K20" s="7">
        <v>0.01</v>
      </c>
      <c r="L20" s="7"/>
      <c r="M20" s="7"/>
      <c r="N20" s="7"/>
      <c r="O20" s="7"/>
      <c r="P20" s="7"/>
      <c r="Q20" s="7"/>
      <c r="R20" s="7"/>
      <c r="S20" s="7"/>
      <c r="T20" s="7"/>
      <c r="U20" s="7">
        <v>0.1</v>
      </c>
      <c r="V20" s="7"/>
      <c r="W20" s="7"/>
      <c r="X20" s="7"/>
      <c r="Y20" s="7"/>
      <c r="Z20" s="7"/>
      <c r="AA20" s="7">
        <v>0.04</v>
      </c>
      <c r="AB20" s="7"/>
      <c r="AC20" s="7">
        <f t="shared" si="0"/>
        <v>1.1250000000000001E-2</v>
      </c>
      <c r="AD20" s="7">
        <f t="shared" si="1"/>
        <v>1.25E-3</v>
      </c>
      <c r="AE20" s="7">
        <f t="shared" si="2"/>
        <v>1.7500000000000002E-2</v>
      </c>
      <c r="AF20" s="7"/>
      <c r="AG20" s="7">
        <f t="shared" si="3"/>
        <v>0.01</v>
      </c>
    </row>
    <row r="21" spans="1:33" x14ac:dyDescent="0.25">
      <c r="A21" s="1" t="s">
        <v>24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x14ac:dyDescent="0.25">
      <c r="AC22" s="7"/>
      <c r="AD22" s="7"/>
      <c r="AE22" s="7"/>
      <c r="AG22" s="7"/>
    </row>
    <row r="23" spans="1:33" x14ac:dyDescent="0.25">
      <c r="A23" s="1" t="s">
        <v>28</v>
      </c>
      <c r="B23" s="8">
        <f>SUM(B4:B21)</f>
        <v>7.01</v>
      </c>
      <c r="C23" s="8">
        <f t="shared" ref="C23:AB23" si="4">SUM(C4:C21)</f>
        <v>6.4899999999999993</v>
      </c>
      <c r="D23" s="8">
        <f t="shared" si="4"/>
        <v>12.69</v>
      </c>
      <c r="E23" s="8">
        <f t="shared" si="4"/>
        <v>8.51</v>
      </c>
      <c r="F23" s="8">
        <f t="shared" si="4"/>
        <v>9.4600000000000009</v>
      </c>
      <c r="G23" s="8">
        <f t="shared" si="4"/>
        <v>8.7799999999999994</v>
      </c>
      <c r="H23" s="8">
        <f t="shared" si="4"/>
        <v>10.889999999999999</v>
      </c>
      <c r="I23" s="8">
        <f t="shared" si="4"/>
        <v>9.9799999999999986</v>
      </c>
      <c r="J23" s="8"/>
      <c r="K23" s="8">
        <f t="shared" si="4"/>
        <v>10.83</v>
      </c>
      <c r="L23" s="8">
        <f t="shared" si="4"/>
        <v>7.3500000000000005</v>
      </c>
      <c r="M23" s="8">
        <f t="shared" si="4"/>
        <v>6.05</v>
      </c>
      <c r="N23" s="8">
        <f t="shared" si="4"/>
        <v>7.58</v>
      </c>
      <c r="O23" s="8">
        <f t="shared" si="4"/>
        <v>5.79</v>
      </c>
      <c r="P23" s="8">
        <f t="shared" si="4"/>
        <v>4.9599999999999991</v>
      </c>
      <c r="Q23" s="8">
        <f t="shared" si="4"/>
        <v>9.1900000000000013</v>
      </c>
      <c r="R23" s="8">
        <f t="shared" si="4"/>
        <v>6.34</v>
      </c>
      <c r="S23" s="8"/>
      <c r="T23" s="8">
        <f t="shared" si="4"/>
        <v>13.25</v>
      </c>
      <c r="U23" s="8">
        <f t="shared" si="4"/>
        <v>12.68</v>
      </c>
      <c r="V23" s="8">
        <f t="shared" si="4"/>
        <v>9.0900000000000016</v>
      </c>
      <c r="W23" s="8">
        <f t="shared" si="4"/>
        <v>7.15</v>
      </c>
      <c r="X23" s="8">
        <f t="shared" si="4"/>
        <v>7.41</v>
      </c>
      <c r="Y23" s="8">
        <f t="shared" si="4"/>
        <v>10.18</v>
      </c>
      <c r="Z23" s="8">
        <f t="shared" si="4"/>
        <v>8.8500000000000014</v>
      </c>
      <c r="AA23" s="8">
        <f t="shared" si="4"/>
        <v>8.44</v>
      </c>
      <c r="AB23" s="8">
        <f t="shared" si="4"/>
        <v>0</v>
      </c>
      <c r="AC23" s="7">
        <f t="shared" si="0"/>
        <v>9.2262500000000003</v>
      </c>
      <c r="AD23" s="7">
        <f t="shared" si="1"/>
        <v>7.2612500000000004</v>
      </c>
      <c r="AE23" s="7">
        <f t="shared" si="2"/>
        <v>9.6312499999999996</v>
      </c>
      <c r="AG23" s="7">
        <f t="shared" si="3"/>
        <v>8.7062499999999989</v>
      </c>
    </row>
  </sheetData>
  <printOptions gridLines="1"/>
  <pageMargins left="0.25" right="0.25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 Cooper</dc:creator>
  <cp:lastModifiedBy>AW Cooper</cp:lastModifiedBy>
  <cp:lastPrinted>2012-07-30T16:37:18Z</cp:lastPrinted>
  <dcterms:created xsi:type="dcterms:W3CDTF">2012-07-30T16:11:50Z</dcterms:created>
  <dcterms:modified xsi:type="dcterms:W3CDTF">2012-08-02T19:29:35Z</dcterms:modified>
</cp:coreProperties>
</file>