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slpedu-my.sharepoint.com/personal/187339_upslp_edu_mx/Documents/Datos adjuntos/SEM2/Progra WEB/HTML/PARCIAL 2/FREDDY´S PROYECTO HTML/Diseño y planificacion/"/>
    </mc:Choice>
  </mc:AlternateContent>
  <xr:revisionPtr revIDLastSave="29" documentId="13_ncr:1_{34C127A5-B439-4239-88C9-58B36DA66D14}" xr6:coauthVersionLast="47" xr6:coauthVersionMax="47" xr10:uidLastSave="{8A02ED93-F094-4E75-930E-D24BA25E1913}"/>
  <bookViews>
    <workbookView xWindow="-108" yWindow="-108" windowWidth="23256" windowHeight="12456" activeTab="1" xr2:uid="{0A7DFD98-C4AF-41EE-B05A-13F34BDD779F}"/>
  </bookViews>
  <sheets>
    <sheet name=" taller de motocicletas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35" i="1" l="1"/>
  <c r="B28" i="1"/>
  <c r="E18" i="1"/>
  <c r="E19" i="1"/>
  <c r="E20" i="1"/>
  <c r="E21" i="1"/>
  <c r="E17" i="1"/>
  <c r="E14" i="1"/>
  <c r="E23" i="1" l="1"/>
</calcChain>
</file>

<file path=xl/sharedStrings.xml><?xml version="1.0" encoding="utf-8"?>
<sst xmlns="http://schemas.openxmlformats.org/spreadsheetml/2006/main" count="63" uniqueCount="54">
  <si>
    <t>presupuesto</t>
  </si>
  <si>
    <t>Fecha:</t>
  </si>
  <si>
    <t>Presupuesto vigente hasta el día:</t>
  </si>
  <si>
    <t>Personal</t>
  </si>
  <si>
    <t>Programadores web</t>
  </si>
  <si>
    <t>Diseñador grafico</t>
  </si>
  <si>
    <t>Project manager (director de proyecto)</t>
  </si>
  <si>
    <t>Marketing</t>
  </si>
  <si>
    <t>Especialista en finanzas</t>
  </si>
  <si>
    <t>cantidad</t>
  </si>
  <si>
    <t>Pago/Hora</t>
  </si>
  <si>
    <t>Horas trabajadas</t>
  </si>
  <si>
    <t>Recursos Técnicos</t>
  </si>
  <si>
    <t>computadora personal</t>
  </si>
  <si>
    <t>Laptop</t>
  </si>
  <si>
    <t>Editor de imágenes Photoshop</t>
  </si>
  <si>
    <t>Offce</t>
  </si>
  <si>
    <t>Hostng Web</t>
  </si>
  <si>
    <t>Precio</t>
  </si>
  <si>
    <t>Observaciones</t>
  </si>
  <si>
    <t>subtotal</t>
  </si>
  <si>
    <t>6 mases</t>
  </si>
  <si>
    <t>Cronograma de actividades</t>
  </si>
  <si>
    <t>Etapa/ Aactividad</t>
  </si>
  <si>
    <t>Definicion y planificacion del sitio web.</t>
  </si>
  <si>
    <t>Definicion de objetivos</t>
  </si>
  <si>
    <t xml:space="preserve">recursos necesarios </t>
  </si>
  <si>
    <t>asignacion de actividades</t>
  </si>
  <si>
    <t xml:space="preserve">arquitectura de la informacion </t>
  </si>
  <si>
    <t>diseño del sitio</t>
  </si>
  <si>
    <t xml:space="preserve">construccion </t>
  </si>
  <si>
    <t>marketing</t>
  </si>
  <si>
    <t>rastreo, evaluacion y mantenimiento</t>
  </si>
  <si>
    <t xml:space="preserve">personal asignado </t>
  </si>
  <si>
    <t xml:space="preserve">horas trabajadas </t>
  </si>
  <si>
    <t>Subtotal Rew Técnicos</t>
  </si>
  <si>
    <t>Subtotal RH</t>
  </si>
  <si>
    <t>Luz</t>
  </si>
  <si>
    <t>Renta</t>
  </si>
  <si>
    <t>Costos fijos</t>
  </si>
  <si>
    <t>Agua</t>
  </si>
  <si>
    <t>Intenet</t>
  </si>
  <si>
    <t>Total</t>
  </si>
  <si>
    <t>Totales</t>
  </si>
  <si>
    <t>Req técnicos</t>
  </si>
  <si>
    <t>Req Humanos</t>
  </si>
  <si>
    <t xml:space="preserve">Utilidad </t>
  </si>
  <si>
    <t xml:space="preserve">Total del proyecto </t>
  </si>
  <si>
    <t>project manager</t>
  </si>
  <si>
    <t>Finanzas</t>
  </si>
  <si>
    <t>programador web</t>
  </si>
  <si>
    <t>Diseñador gráfico</t>
  </si>
  <si>
    <t>Mercadologo</t>
  </si>
  <si>
    <t>Proyecto: taller de motocicletas "Fredy"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</si>
</sst>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textRotation="90"/>
    </xf>
    <xf numFmtId="0" fontId="2" fillId="2" borderId="1" xfId="0" applyFont="1" applyFill="1" applyBorder="1"/>
    <xf numFmtId="0" fontId="0" fillId="2" borderId="1" xfId="0" applyFill="1" applyBorder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B08D-B3E2-484C-AFE5-232F0DA77589}">
  <dimension ref="A1:E35"/>
  <sheetViews>
    <sheetView workbookViewId="0">
      <selection activeCell="D5" sqref="D5"/>
    </sheetView>
  </sheetViews>
  <sheetFormatPr baseColWidth="10" defaultRowHeight="14.4" x14ac:dyDescent="0.3"/>
  <cols>
    <col min="1" max="1" width="28.88671875" customWidth="1"/>
    <col min="2" max="2" width="12.5546875" bestFit="1" customWidth="1"/>
    <col min="3" max="3" width="19" customWidth="1"/>
    <col min="4" max="4" width="16.5546875" customWidth="1"/>
    <col min="5" max="5" width="11.88671875" bestFit="1" customWidth="1"/>
  </cols>
  <sheetData>
    <row r="1" spans="1:5" x14ac:dyDescent="0.3">
      <c r="A1" s="13" t="s">
        <v>0</v>
      </c>
      <c r="B1" s="13"/>
      <c r="C1" s="13"/>
      <c r="D1" s="13"/>
      <c r="E1" s="13"/>
    </row>
    <row r="2" spans="1:5" x14ac:dyDescent="0.3">
      <c r="A2" s="13" t="s">
        <v>53</v>
      </c>
      <c r="B2" s="13"/>
      <c r="C2" s="13"/>
      <c r="D2" s="13"/>
      <c r="E2" s="13"/>
    </row>
    <row r="4" spans="1:5" x14ac:dyDescent="0.3">
      <c r="C4" t="s">
        <v>1</v>
      </c>
      <c r="D4" s="1">
        <f ca="1">TODAY()</f>
        <v>45740</v>
      </c>
    </row>
    <row r="5" spans="1:5" x14ac:dyDescent="0.3">
      <c r="C5" t="s">
        <v>2</v>
      </c>
      <c r="D5" s="1">
        <v>45786</v>
      </c>
    </row>
    <row r="7" spans="1:5" x14ac:dyDescent="0.3">
      <c r="A7" s="3" t="s">
        <v>12</v>
      </c>
      <c r="B7" s="3" t="s">
        <v>18</v>
      </c>
      <c r="C7" s="3" t="s">
        <v>19</v>
      </c>
      <c r="D7" s="3" t="s">
        <v>9</v>
      </c>
      <c r="E7" s="3" t="s">
        <v>20</v>
      </c>
    </row>
    <row r="8" spans="1:5" x14ac:dyDescent="0.3">
      <c r="A8" s="3" t="s">
        <v>13</v>
      </c>
      <c r="B8" s="4">
        <v>15000</v>
      </c>
      <c r="C8" s="3"/>
      <c r="D8" s="3">
        <v>1</v>
      </c>
      <c r="E8" s="4">
        <v>15000</v>
      </c>
    </row>
    <row r="9" spans="1:5" x14ac:dyDescent="0.3">
      <c r="A9" s="3" t="s">
        <v>14</v>
      </c>
      <c r="B9" s="4">
        <v>15000</v>
      </c>
      <c r="C9" s="3"/>
      <c r="D9" s="3">
        <v>1</v>
      </c>
      <c r="E9" s="4">
        <v>15000</v>
      </c>
    </row>
    <row r="10" spans="1:5" x14ac:dyDescent="0.3">
      <c r="A10" s="3" t="s">
        <v>15</v>
      </c>
      <c r="B10" s="4">
        <v>1800</v>
      </c>
      <c r="C10" s="3" t="s">
        <v>21</v>
      </c>
      <c r="D10" s="3">
        <v>1</v>
      </c>
      <c r="E10" s="4">
        <v>1800</v>
      </c>
    </row>
    <row r="11" spans="1:5" x14ac:dyDescent="0.3">
      <c r="A11" s="3" t="s">
        <v>16</v>
      </c>
      <c r="B11" s="4">
        <v>500</v>
      </c>
      <c r="C11" s="3" t="s">
        <v>21</v>
      </c>
      <c r="D11" s="3">
        <v>1</v>
      </c>
      <c r="E11" s="4">
        <v>500</v>
      </c>
    </row>
    <row r="12" spans="1:5" x14ac:dyDescent="0.3">
      <c r="A12" s="3" t="s">
        <v>17</v>
      </c>
      <c r="B12" s="4">
        <v>1500</v>
      </c>
      <c r="C12" s="3" t="s">
        <v>21</v>
      </c>
      <c r="D12" s="3">
        <v>1</v>
      </c>
      <c r="E12" s="4">
        <v>1500</v>
      </c>
    </row>
    <row r="14" spans="1:5" ht="28.8" x14ac:dyDescent="0.3">
      <c r="D14" s="6" t="s">
        <v>35</v>
      </c>
      <c r="E14" s="11">
        <f>SUM(E8:E12)</f>
        <v>33800</v>
      </c>
    </row>
    <row r="16" spans="1:5" x14ac:dyDescent="0.3">
      <c r="A16" s="2" t="s">
        <v>3</v>
      </c>
      <c r="B16" s="2" t="s">
        <v>9</v>
      </c>
      <c r="C16" s="2" t="s">
        <v>10</v>
      </c>
      <c r="D16" s="2" t="s">
        <v>11</v>
      </c>
      <c r="E16" s="2"/>
    </row>
    <row r="17" spans="1:5" x14ac:dyDescent="0.3">
      <c r="A17" s="2" t="s">
        <v>4</v>
      </c>
      <c r="B17" s="2">
        <v>3</v>
      </c>
      <c r="C17" s="2">
        <v>300</v>
      </c>
      <c r="D17" s="2">
        <v>150</v>
      </c>
      <c r="E17" s="2">
        <f>C17*D17</f>
        <v>45000</v>
      </c>
    </row>
    <row r="18" spans="1:5" x14ac:dyDescent="0.3">
      <c r="A18" s="2" t="s">
        <v>5</v>
      </c>
      <c r="B18" s="2">
        <v>1</v>
      </c>
      <c r="C18" s="2">
        <v>300</v>
      </c>
      <c r="D18" s="2">
        <v>120</v>
      </c>
      <c r="E18" s="2">
        <f t="shared" ref="E18:E21" si="0">C18*D18</f>
        <v>36000</v>
      </c>
    </row>
    <row r="19" spans="1:5" ht="28.8" x14ac:dyDescent="0.3">
      <c r="A19" s="2" t="s">
        <v>6</v>
      </c>
      <c r="B19" s="2">
        <v>1</v>
      </c>
      <c r="C19" s="2">
        <v>200</v>
      </c>
      <c r="D19" s="2">
        <v>100</v>
      </c>
      <c r="E19" s="2">
        <f t="shared" si="0"/>
        <v>20000</v>
      </c>
    </row>
    <row r="20" spans="1:5" x14ac:dyDescent="0.3">
      <c r="A20" s="2" t="s">
        <v>7</v>
      </c>
      <c r="B20" s="2">
        <v>1</v>
      </c>
      <c r="C20" s="2">
        <v>100</v>
      </c>
      <c r="D20" s="2">
        <v>110</v>
      </c>
      <c r="E20" s="2">
        <f t="shared" si="0"/>
        <v>11000</v>
      </c>
    </row>
    <row r="21" spans="1:5" x14ac:dyDescent="0.3">
      <c r="A21" s="2" t="s">
        <v>8</v>
      </c>
      <c r="B21" s="2">
        <v>1</v>
      </c>
      <c r="C21" s="2">
        <v>120</v>
      </c>
      <c r="D21" s="2">
        <v>90</v>
      </c>
      <c r="E21" s="2">
        <f t="shared" si="0"/>
        <v>10800</v>
      </c>
    </row>
    <row r="23" spans="1:5" x14ac:dyDescent="0.3">
      <c r="A23" s="12" t="s">
        <v>39</v>
      </c>
      <c r="D23" s="6" t="s">
        <v>36</v>
      </c>
      <c r="E23">
        <f>SUM(E17:E21)</f>
        <v>122800</v>
      </c>
    </row>
    <row r="24" spans="1:5" x14ac:dyDescent="0.3">
      <c r="A24" s="2" t="s">
        <v>38</v>
      </c>
      <c r="B24" s="2">
        <v>1000</v>
      </c>
    </row>
    <row r="25" spans="1:5" x14ac:dyDescent="0.3">
      <c r="A25" s="2" t="s">
        <v>37</v>
      </c>
      <c r="B25" s="2">
        <v>1000</v>
      </c>
    </row>
    <row r="26" spans="1:5" x14ac:dyDescent="0.3">
      <c r="A26" s="2" t="s">
        <v>40</v>
      </c>
      <c r="B26" s="2">
        <v>500</v>
      </c>
    </row>
    <row r="27" spans="1:5" x14ac:dyDescent="0.3">
      <c r="A27" s="2" t="s">
        <v>41</v>
      </c>
      <c r="B27" s="2">
        <v>700</v>
      </c>
    </row>
    <row r="28" spans="1:5" x14ac:dyDescent="0.3">
      <c r="A28" s="2" t="s">
        <v>42</v>
      </c>
      <c r="B28" s="2">
        <f>SUM(B24:B27)</f>
        <v>3200</v>
      </c>
    </row>
    <row r="30" spans="1:5" x14ac:dyDescent="0.3">
      <c r="A30" s="12" t="s">
        <v>43</v>
      </c>
    </row>
    <row r="31" spans="1:5" x14ac:dyDescent="0.3">
      <c r="A31" s="2" t="s">
        <v>44</v>
      </c>
      <c r="B31" s="4">
        <v>33800</v>
      </c>
    </row>
    <row r="32" spans="1:5" x14ac:dyDescent="0.3">
      <c r="A32" s="2" t="s">
        <v>45</v>
      </c>
      <c r="B32" s="4">
        <v>122800</v>
      </c>
    </row>
    <row r="33" spans="1:2" x14ac:dyDescent="0.3">
      <c r="A33" s="2" t="s">
        <v>39</v>
      </c>
      <c r="B33" s="4">
        <v>3200</v>
      </c>
    </row>
    <row r="34" spans="1:2" x14ac:dyDescent="0.3">
      <c r="A34" s="2" t="s">
        <v>46</v>
      </c>
      <c r="B34" s="4">
        <v>57850</v>
      </c>
    </row>
    <row r="35" spans="1:2" x14ac:dyDescent="0.3">
      <c r="A35" s="3" t="s">
        <v>47</v>
      </c>
      <c r="B35" s="4">
        <f>SUM(B31:B34)</f>
        <v>217650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A22C-4AC8-43C1-B907-AC9B9521D07B}">
  <dimension ref="A1:AM13"/>
  <sheetViews>
    <sheetView tabSelected="1" zoomScale="90" zoomScaleNormal="90" workbookViewId="0">
      <selection activeCell="AI13" sqref="AI13"/>
    </sheetView>
  </sheetViews>
  <sheetFormatPr baseColWidth="10" defaultRowHeight="14.4" x14ac:dyDescent="0.3"/>
  <cols>
    <col min="1" max="1" width="32.33203125" customWidth="1"/>
    <col min="2" max="2" width="18.109375" customWidth="1"/>
    <col min="3" max="3" width="19.109375" customWidth="1"/>
    <col min="4" max="30" width="2.88671875" customWidth="1"/>
    <col min="31" max="35" width="3.109375" customWidth="1"/>
    <col min="36" max="39" width="3.6640625" bestFit="1" customWidth="1"/>
  </cols>
  <sheetData>
    <row r="1" spans="1:39" x14ac:dyDescent="0.3">
      <c r="A1" t="s">
        <v>22</v>
      </c>
    </row>
    <row r="3" spans="1:39" ht="63" customHeight="1" x14ac:dyDescent="0.3">
      <c r="A3" s="3" t="s">
        <v>23</v>
      </c>
      <c r="B3" s="5" t="s">
        <v>33</v>
      </c>
      <c r="C3" s="5" t="s">
        <v>34</v>
      </c>
      <c r="D3" s="8">
        <v>45737</v>
      </c>
      <c r="E3" s="8">
        <v>45740</v>
      </c>
      <c r="F3" s="8">
        <v>45741</v>
      </c>
      <c r="G3" s="8">
        <v>45742</v>
      </c>
      <c r="H3" s="8">
        <v>45743</v>
      </c>
      <c r="I3" s="8">
        <v>45744</v>
      </c>
      <c r="J3" s="8">
        <v>45747</v>
      </c>
      <c r="K3" s="8">
        <v>45748</v>
      </c>
      <c r="L3" s="8">
        <v>45749</v>
      </c>
      <c r="M3" s="8">
        <v>45750</v>
      </c>
      <c r="N3" s="8">
        <v>45751</v>
      </c>
      <c r="O3" s="8">
        <v>45754</v>
      </c>
      <c r="P3" s="8">
        <v>45755</v>
      </c>
      <c r="Q3" s="8">
        <v>45756</v>
      </c>
      <c r="R3" s="8">
        <v>45757</v>
      </c>
      <c r="S3" s="8">
        <v>45758</v>
      </c>
      <c r="T3" s="8">
        <v>45761</v>
      </c>
      <c r="U3" s="8">
        <v>45762</v>
      </c>
      <c r="V3" s="8">
        <v>45763</v>
      </c>
      <c r="W3" s="8">
        <v>45764</v>
      </c>
      <c r="X3" s="8">
        <v>45765</v>
      </c>
      <c r="Y3" s="8">
        <v>45768</v>
      </c>
      <c r="Z3" s="8">
        <v>45769</v>
      </c>
      <c r="AA3" s="8">
        <v>45770</v>
      </c>
      <c r="AB3" s="8">
        <v>45771</v>
      </c>
      <c r="AC3" s="8">
        <v>45772</v>
      </c>
      <c r="AD3" s="8">
        <v>45775</v>
      </c>
      <c r="AE3" s="8">
        <v>45776</v>
      </c>
      <c r="AF3" s="8">
        <v>45777</v>
      </c>
      <c r="AG3" s="8">
        <v>45778</v>
      </c>
      <c r="AH3" s="8">
        <v>45779</v>
      </c>
      <c r="AI3" s="8">
        <v>45782</v>
      </c>
      <c r="AJ3" s="8">
        <v>45783</v>
      </c>
      <c r="AK3" s="8">
        <v>45784</v>
      </c>
      <c r="AL3" s="8">
        <v>45785</v>
      </c>
      <c r="AM3" s="8">
        <v>45786</v>
      </c>
    </row>
    <row r="4" spans="1:39" ht="28.8" x14ac:dyDescent="0.3">
      <c r="A4" s="5" t="s">
        <v>24</v>
      </c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">
      <c r="A5" s="3" t="s">
        <v>25</v>
      </c>
      <c r="B5" s="7" t="s">
        <v>48</v>
      </c>
      <c r="C5" s="5">
        <v>10</v>
      </c>
      <c r="D5" s="9"/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">
      <c r="A6" s="5" t="s">
        <v>26</v>
      </c>
      <c r="B6" s="7" t="s">
        <v>48</v>
      </c>
      <c r="C6" s="5">
        <v>10</v>
      </c>
      <c r="D6" s="3"/>
      <c r="E6" s="3"/>
      <c r="F6" s="10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">
      <c r="A7" s="5" t="s">
        <v>0</v>
      </c>
      <c r="B7" s="7" t="s">
        <v>49</v>
      </c>
      <c r="C7" s="5">
        <v>10</v>
      </c>
      <c r="D7" s="3"/>
      <c r="E7" s="3"/>
      <c r="F7" s="3"/>
      <c r="G7" s="3"/>
      <c r="H7" s="10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">
      <c r="A8" s="5" t="s">
        <v>27</v>
      </c>
      <c r="B8" s="7" t="s">
        <v>48</v>
      </c>
      <c r="C8" s="5">
        <v>5</v>
      </c>
      <c r="D8" s="3"/>
      <c r="E8" s="3"/>
      <c r="F8" s="3"/>
      <c r="G8" s="3"/>
      <c r="H8" s="3"/>
      <c r="I8" s="10"/>
      <c r="J8" s="10"/>
      <c r="K8" s="10"/>
      <c r="L8" s="10"/>
      <c r="M8" s="14"/>
      <c r="N8" s="14"/>
      <c r="O8" s="14"/>
      <c r="P8" s="14"/>
      <c r="Q8" s="14"/>
      <c r="R8" s="1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">
      <c r="A9" s="3" t="s">
        <v>28</v>
      </c>
      <c r="B9" s="7" t="s">
        <v>50</v>
      </c>
      <c r="C9" s="5">
        <v>16</v>
      </c>
      <c r="D9" s="3"/>
      <c r="E9" s="3"/>
      <c r="F9" s="3"/>
      <c r="G9" s="3"/>
      <c r="H9" s="3"/>
      <c r="I9" s="3"/>
      <c r="J9" s="14"/>
      <c r="K9" s="14"/>
      <c r="L9" s="10"/>
      <c r="M9" s="1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">
      <c r="A10" s="5" t="s">
        <v>29</v>
      </c>
      <c r="B10" s="7" t="s">
        <v>51</v>
      </c>
      <c r="C10" s="5">
        <v>50</v>
      </c>
      <c r="D10" s="3"/>
      <c r="E10" s="3"/>
      <c r="F10" s="3"/>
      <c r="G10" s="3"/>
      <c r="H10" s="3"/>
      <c r="I10" s="3"/>
      <c r="J10" s="3"/>
      <c r="K10" s="3"/>
      <c r="L10" s="10"/>
      <c r="M10" s="10"/>
      <c r="N10" s="10"/>
      <c r="O10" s="10"/>
      <c r="P10" s="10"/>
      <c r="Q10" s="10"/>
      <c r="R10" s="10"/>
      <c r="S10" s="10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">
      <c r="A11" s="5" t="s">
        <v>30</v>
      </c>
      <c r="B11" s="7" t="s">
        <v>50</v>
      </c>
      <c r="C11" s="5">
        <v>104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3"/>
      <c r="AJ11" s="3"/>
      <c r="AK11" s="3"/>
      <c r="AL11" s="3"/>
      <c r="AM11" s="3"/>
    </row>
    <row r="12" spans="1:39" x14ac:dyDescent="0.3">
      <c r="A12" s="5" t="s">
        <v>31</v>
      </c>
      <c r="B12" s="7" t="s">
        <v>52</v>
      </c>
      <c r="C12" s="5">
        <v>50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4"/>
      <c r="AE12" s="14"/>
      <c r="AF12" s="10"/>
      <c r="AG12" s="10"/>
      <c r="AH12" s="10"/>
      <c r="AI12" s="10"/>
      <c r="AJ12" s="10"/>
      <c r="AK12" s="14"/>
      <c r="AL12" s="14"/>
      <c r="AM12" s="14"/>
    </row>
    <row r="13" spans="1:39" x14ac:dyDescent="0.3">
      <c r="A13" s="3" t="s">
        <v>32</v>
      </c>
      <c r="B13" s="7" t="s">
        <v>50</v>
      </c>
      <c r="C13" s="5">
        <v>40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4"/>
      <c r="AG13" s="14"/>
      <c r="AH13" s="14"/>
      <c r="AI13" s="10"/>
      <c r="AJ13" s="10"/>
      <c r="AK13" s="10"/>
      <c r="AL13" s="10"/>
      <c r="AM1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taller de motocicletas</vt:lpstr>
      <vt:lpstr>Cronograma</vt:lpstr>
    </vt:vector>
  </TitlesOfParts>
  <Company>Universidad Politecnica de San Luis Potosi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 Guadalupe  Zamora  Martínez</dc:creator>
  <cp:lastModifiedBy>David Alejandro Tristán Contreras</cp:lastModifiedBy>
  <dcterms:created xsi:type="dcterms:W3CDTF">2025-01-30T18:22:47Z</dcterms:created>
  <dcterms:modified xsi:type="dcterms:W3CDTF">2025-03-25T03:15:28Z</dcterms:modified>
</cp:coreProperties>
</file>