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6d31369d2aeda7fe/Documents/Economia/Millennium/Expectativas/"/>
    </mc:Choice>
  </mc:AlternateContent>
  <xr:revisionPtr revIDLastSave="132" documentId="8_{5A4CD5A6-71B7-4608-A01E-781DA9593706}" xr6:coauthVersionLast="47" xr6:coauthVersionMax="47" xr10:uidLastSave="{80AEB2D3-2A7C-49D4-8466-1B930E6F4701}"/>
  <bookViews>
    <workbookView xWindow="1320" yWindow="1470" windowWidth="27480" windowHeight="13830" xr2:uid="{1953C085-1F55-4D36-8B15-8684E9A93544}"/>
  </bookViews>
  <sheets>
    <sheet name="Copyright_Notes" sheetId="2" r:id="rId1"/>
    <sheet name="Sheet1"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D60" i="1" l="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58" i="1"/>
  <c r="BD57" i="1"/>
  <c r="BD56" i="1"/>
  <c r="BD55" i="1"/>
  <c r="BD54" i="1"/>
  <c r="BD53" i="1"/>
  <c r="BD52" i="1"/>
  <c r="BD51" i="1"/>
  <c r="BD59" i="1"/>
  <c r="C7" i="1"/>
  <c r="W7" i="1" s="1"/>
  <c r="D8" i="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C97" i="1" s="1"/>
  <c r="AZ97" i="1" s="1"/>
  <c r="W97" i="1" l="1"/>
  <c r="AV7" i="1"/>
  <c r="AZ7" i="1"/>
  <c r="AJ7" i="1"/>
  <c r="AR97" i="1"/>
  <c r="AV97" i="1"/>
  <c r="AR7" i="1"/>
  <c r="AF97" i="1"/>
  <c r="AJ97" i="1"/>
  <c r="AN97" i="1"/>
  <c r="H7" i="1"/>
  <c r="AN7" i="1"/>
  <c r="AF7" i="1"/>
  <c r="H97" i="1"/>
  <c r="R97" i="1"/>
  <c r="M97" i="1"/>
  <c r="R7" i="1"/>
  <c r="M7" i="1"/>
  <c r="C10" i="1"/>
  <c r="W10" i="1" s="1"/>
  <c r="C14" i="1"/>
  <c r="W14" i="1" s="1"/>
  <c r="C18" i="1"/>
  <c r="W18" i="1" s="1"/>
  <c r="C22" i="1"/>
  <c r="W22" i="1" s="1"/>
  <c r="C26" i="1"/>
  <c r="W26" i="1" s="1"/>
  <c r="C30" i="1"/>
  <c r="W30" i="1" s="1"/>
  <c r="C34" i="1"/>
  <c r="W34" i="1" s="1"/>
  <c r="C38" i="1"/>
  <c r="W38" i="1" s="1"/>
  <c r="C42" i="1"/>
  <c r="W42" i="1" s="1"/>
  <c r="C46" i="1"/>
  <c r="W46" i="1" s="1"/>
  <c r="C50" i="1"/>
  <c r="W50" i="1" s="1"/>
  <c r="C54" i="1"/>
  <c r="W54" i="1" s="1"/>
  <c r="C58" i="1"/>
  <c r="W58" i="1" s="1"/>
  <c r="C62" i="1"/>
  <c r="W62" i="1" s="1"/>
  <c r="C66" i="1"/>
  <c r="W66" i="1" s="1"/>
  <c r="C70" i="1"/>
  <c r="W70" i="1" s="1"/>
  <c r="C74" i="1"/>
  <c r="W74" i="1" s="1"/>
  <c r="C78" i="1"/>
  <c r="W78" i="1" s="1"/>
  <c r="C82" i="1"/>
  <c r="W82" i="1" s="1"/>
  <c r="C86" i="1"/>
  <c r="W86" i="1" s="1"/>
  <c r="C90" i="1"/>
  <c r="W90" i="1" s="1"/>
  <c r="C94" i="1"/>
  <c r="W94" i="1" s="1"/>
  <c r="C11" i="1"/>
  <c r="W11" i="1" s="1"/>
  <c r="C15" i="1"/>
  <c r="W15" i="1" s="1"/>
  <c r="C19" i="1"/>
  <c r="W19" i="1" s="1"/>
  <c r="C23" i="1"/>
  <c r="W23" i="1" s="1"/>
  <c r="C27" i="1"/>
  <c r="W27" i="1" s="1"/>
  <c r="C31" i="1"/>
  <c r="W31" i="1" s="1"/>
  <c r="C35" i="1"/>
  <c r="W35" i="1" s="1"/>
  <c r="C39" i="1"/>
  <c r="W39" i="1" s="1"/>
  <c r="C43" i="1"/>
  <c r="W43" i="1" s="1"/>
  <c r="C47" i="1"/>
  <c r="W47" i="1" s="1"/>
  <c r="C51" i="1"/>
  <c r="W51" i="1" s="1"/>
  <c r="C55" i="1"/>
  <c r="W55" i="1" s="1"/>
  <c r="C59" i="1"/>
  <c r="W59" i="1" s="1"/>
  <c r="C63" i="1"/>
  <c r="W63" i="1" s="1"/>
  <c r="C67" i="1"/>
  <c r="W67" i="1" s="1"/>
  <c r="C71" i="1"/>
  <c r="W71" i="1" s="1"/>
  <c r="C75" i="1"/>
  <c r="W75" i="1" s="1"/>
  <c r="C79" i="1"/>
  <c r="W79" i="1" s="1"/>
  <c r="C83" i="1"/>
  <c r="W83" i="1" s="1"/>
  <c r="C87" i="1"/>
  <c r="W87" i="1" s="1"/>
  <c r="C91" i="1"/>
  <c r="W91" i="1" s="1"/>
  <c r="C95" i="1"/>
  <c r="W95" i="1" s="1"/>
  <c r="C8" i="1"/>
  <c r="W8" i="1" s="1"/>
  <c r="C12" i="1"/>
  <c r="W12" i="1" s="1"/>
  <c r="C16" i="1"/>
  <c r="W16" i="1" s="1"/>
  <c r="C20" i="1"/>
  <c r="W20" i="1" s="1"/>
  <c r="C24" i="1"/>
  <c r="W24" i="1" s="1"/>
  <c r="C28" i="1"/>
  <c r="W28" i="1" s="1"/>
  <c r="C32" i="1"/>
  <c r="W32" i="1" s="1"/>
  <c r="C36" i="1"/>
  <c r="W36" i="1" s="1"/>
  <c r="C40" i="1"/>
  <c r="W40" i="1" s="1"/>
  <c r="C44" i="1"/>
  <c r="W44" i="1" s="1"/>
  <c r="C48" i="1"/>
  <c r="W48" i="1" s="1"/>
  <c r="C52" i="1"/>
  <c r="W52" i="1" s="1"/>
  <c r="C56" i="1"/>
  <c r="W56" i="1" s="1"/>
  <c r="C60" i="1"/>
  <c r="W60" i="1" s="1"/>
  <c r="C64" i="1"/>
  <c r="W64" i="1" s="1"/>
  <c r="C68" i="1"/>
  <c r="W68" i="1" s="1"/>
  <c r="C72" i="1"/>
  <c r="W72" i="1" s="1"/>
  <c r="C76" i="1"/>
  <c r="W76" i="1" s="1"/>
  <c r="C80" i="1"/>
  <c r="W80" i="1" s="1"/>
  <c r="C84" i="1"/>
  <c r="W84" i="1" s="1"/>
  <c r="C88" i="1"/>
  <c r="W88" i="1" s="1"/>
  <c r="C92" i="1"/>
  <c r="W92" i="1" s="1"/>
  <c r="C96" i="1"/>
  <c r="W96" i="1" s="1"/>
  <c r="C9" i="1"/>
  <c r="W9" i="1" s="1"/>
  <c r="C13" i="1"/>
  <c r="W13" i="1" s="1"/>
  <c r="C17" i="1"/>
  <c r="W17" i="1" s="1"/>
  <c r="C21" i="1"/>
  <c r="W21" i="1" s="1"/>
  <c r="C25" i="1"/>
  <c r="W25" i="1" s="1"/>
  <c r="C29" i="1"/>
  <c r="W29" i="1" s="1"/>
  <c r="C33" i="1"/>
  <c r="W33" i="1" s="1"/>
  <c r="C37" i="1"/>
  <c r="W37" i="1" s="1"/>
  <c r="C41" i="1"/>
  <c r="W41" i="1" s="1"/>
  <c r="C45" i="1"/>
  <c r="W45" i="1" s="1"/>
  <c r="C49" i="1"/>
  <c r="W49" i="1" s="1"/>
  <c r="C53" i="1"/>
  <c r="W53" i="1" s="1"/>
  <c r="C57" i="1"/>
  <c r="W57" i="1" s="1"/>
  <c r="C61" i="1"/>
  <c r="W61" i="1" s="1"/>
  <c r="C65" i="1"/>
  <c r="W65" i="1" s="1"/>
  <c r="C69" i="1"/>
  <c r="W69" i="1" s="1"/>
  <c r="C73" i="1"/>
  <c r="W73" i="1" s="1"/>
  <c r="C77" i="1"/>
  <c r="W77" i="1" s="1"/>
  <c r="C81" i="1"/>
  <c r="W81" i="1" s="1"/>
  <c r="C85" i="1"/>
  <c r="W85" i="1" s="1"/>
  <c r="C89" i="1"/>
  <c r="W89" i="1" s="1"/>
  <c r="C93" i="1"/>
  <c r="W93" i="1" s="1"/>
  <c r="AR61" i="1" l="1"/>
  <c r="AV61" i="1"/>
  <c r="AZ61" i="1"/>
  <c r="AV29" i="1"/>
  <c r="AR29" i="1"/>
  <c r="AZ29" i="1"/>
  <c r="AZ72" i="1"/>
  <c r="AR72" i="1"/>
  <c r="AV72" i="1"/>
  <c r="AZ40" i="1"/>
  <c r="AR40" i="1"/>
  <c r="AV40" i="1"/>
  <c r="AV83" i="1"/>
  <c r="AZ83" i="1"/>
  <c r="AR83" i="1"/>
  <c r="AV35" i="1"/>
  <c r="AZ35" i="1"/>
  <c r="AR35" i="1"/>
  <c r="AR74" i="1"/>
  <c r="AV74" i="1"/>
  <c r="AZ74" i="1"/>
  <c r="AV42" i="1"/>
  <c r="AZ42" i="1"/>
  <c r="AR42" i="1"/>
  <c r="AR89" i="1"/>
  <c r="AV89" i="1"/>
  <c r="AZ89" i="1"/>
  <c r="AR73" i="1"/>
  <c r="AV73" i="1"/>
  <c r="AZ73" i="1"/>
  <c r="AR57" i="1"/>
  <c r="AV57" i="1"/>
  <c r="AZ57" i="1"/>
  <c r="AR41" i="1"/>
  <c r="AV41" i="1"/>
  <c r="AZ41" i="1"/>
  <c r="AV25" i="1"/>
  <c r="AZ25" i="1"/>
  <c r="AR25" i="1"/>
  <c r="AV9" i="1"/>
  <c r="AZ9" i="1"/>
  <c r="AR9" i="1"/>
  <c r="AZ84" i="1"/>
  <c r="AR84" i="1"/>
  <c r="AV84" i="1"/>
  <c r="AZ68" i="1"/>
  <c r="AR68" i="1"/>
  <c r="AV68" i="1"/>
  <c r="AZ52" i="1"/>
  <c r="AR52" i="1"/>
  <c r="AV52" i="1"/>
  <c r="AZ36" i="1"/>
  <c r="AV36" i="1"/>
  <c r="AR36" i="1"/>
  <c r="AZ20" i="1"/>
  <c r="AV20" i="1"/>
  <c r="AR20" i="1"/>
  <c r="AV95" i="1"/>
  <c r="AZ95" i="1"/>
  <c r="AR95" i="1"/>
  <c r="AV79" i="1"/>
  <c r="AZ79" i="1"/>
  <c r="AR79" i="1"/>
  <c r="AV63" i="1"/>
  <c r="AZ63" i="1"/>
  <c r="AR63" i="1"/>
  <c r="AV47" i="1"/>
  <c r="AZ47" i="1"/>
  <c r="AR47" i="1"/>
  <c r="AV31" i="1"/>
  <c r="AZ31" i="1"/>
  <c r="AR31" i="1"/>
  <c r="AV15" i="1"/>
  <c r="AZ15" i="1"/>
  <c r="AR15" i="1"/>
  <c r="AR86" i="1"/>
  <c r="AV86" i="1"/>
  <c r="AZ86" i="1"/>
  <c r="AR70" i="1"/>
  <c r="AV70" i="1"/>
  <c r="AZ70" i="1"/>
  <c r="AV54" i="1"/>
  <c r="AZ54" i="1"/>
  <c r="AR54" i="1"/>
  <c r="AV38" i="1"/>
  <c r="AZ38" i="1"/>
  <c r="AR38" i="1"/>
  <c r="AV22" i="1"/>
  <c r="AZ22" i="1"/>
  <c r="AR22" i="1"/>
  <c r="AR77" i="1"/>
  <c r="AV77" i="1"/>
  <c r="AZ77" i="1"/>
  <c r="AV13" i="1"/>
  <c r="AR13" i="1"/>
  <c r="AZ13" i="1"/>
  <c r="AZ56" i="1"/>
  <c r="AR56" i="1"/>
  <c r="AV56" i="1"/>
  <c r="AZ24" i="1"/>
  <c r="AV24" i="1"/>
  <c r="AR24" i="1"/>
  <c r="AV67" i="1"/>
  <c r="AZ67" i="1"/>
  <c r="AR67" i="1"/>
  <c r="AV19" i="1"/>
  <c r="AZ19" i="1"/>
  <c r="AR19" i="1"/>
  <c r="AV58" i="1"/>
  <c r="AZ58" i="1"/>
  <c r="AR58" i="1"/>
  <c r="AV10" i="1"/>
  <c r="AZ10" i="1"/>
  <c r="AR10" i="1"/>
  <c r="AR69" i="1"/>
  <c r="AV69" i="1"/>
  <c r="AZ69" i="1"/>
  <c r="AR53" i="1"/>
  <c r="AV53" i="1"/>
  <c r="AZ53" i="1"/>
  <c r="AR37" i="1"/>
  <c r="AV37" i="1"/>
  <c r="AZ37" i="1"/>
  <c r="AV21" i="1"/>
  <c r="AZ21" i="1"/>
  <c r="AR21" i="1"/>
  <c r="AZ96" i="1"/>
  <c r="AR96" i="1"/>
  <c r="AV96" i="1"/>
  <c r="AZ80" i="1"/>
  <c r="AR80" i="1"/>
  <c r="AV80" i="1"/>
  <c r="AZ64" i="1"/>
  <c r="AR64" i="1"/>
  <c r="AV64" i="1"/>
  <c r="AZ48" i="1"/>
  <c r="AV48" i="1"/>
  <c r="AR48" i="1"/>
  <c r="AZ32" i="1"/>
  <c r="AV32" i="1"/>
  <c r="AR32" i="1"/>
  <c r="AZ16" i="1"/>
  <c r="AR16" i="1"/>
  <c r="AV16" i="1"/>
  <c r="AV91" i="1"/>
  <c r="AZ91" i="1"/>
  <c r="AR91" i="1"/>
  <c r="AV75" i="1"/>
  <c r="AZ75" i="1"/>
  <c r="AR75" i="1"/>
  <c r="AV59" i="1"/>
  <c r="AZ59" i="1"/>
  <c r="AR59" i="1"/>
  <c r="AV43" i="1"/>
  <c r="AZ43" i="1"/>
  <c r="AR43" i="1"/>
  <c r="AV27" i="1"/>
  <c r="AZ27" i="1"/>
  <c r="AR27" i="1"/>
  <c r="AV11" i="1"/>
  <c r="AZ11" i="1"/>
  <c r="AR11" i="1"/>
  <c r="AR82" i="1"/>
  <c r="AV82" i="1"/>
  <c r="AZ82" i="1"/>
  <c r="AR66" i="1"/>
  <c r="AV66" i="1"/>
  <c r="AZ66" i="1"/>
  <c r="AV50" i="1"/>
  <c r="AZ50" i="1"/>
  <c r="AR50" i="1"/>
  <c r="AV34" i="1"/>
  <c r="AZ34" i="1"/>
  <c r="AR34" i="1"/>
  <c r="AV18" i="1"/>
  <c r="AZ18" i="1"/>
  <c r="AR18" i="1"/>
  <c r="AR93" i="1"/>
  <c r="AV93" i="1"/>
  <c r="AZ93" i="1"/>
  <c r="AR45" i="1"/>
  <c r="AV45" i="1"/>
  <c r="AZ45" i="1"/>
  <c r="AZ88" i="1"/>
  <c r="AR88" i="1"/>
  <c r="AV88" i="1"/>
  <c r="AZ8" i="1"/>
  <c r="AR8" i="1"/>
  <c r="AV8" i="1"/>
  <c r="AV51" i="1"/>
  <c r="AZ51" i="1"/>
  <c r="AR51" i="1"/>
  <c r="AR90" i="1"/>
  <c r="AV90" i="1"/>
  <c r="AZ90" i="1"/>
  <c r="AV26" i="1"/>
  <c r="AZ26" i="1"/>
  <c r="AR26" i="1"/>
  <c r="AR85" i="1"/>
  <c r="AV85" i="1"/>
  <c r="AZ85" i="1"/>
  <c r="AR81" i="1"/>
  <c r="AV81" i="1"/>
  <c r="AZ81" i="1"/>
  <c r="AR65" i="1"/>
  <c r="AV65" i="1"/>
  <c r="AZ65" i="1"/>
  <c r="AR49" i="1"/>
  <c r="AV49" i="1"/>
  <c r="AZ49" i="1"/>
  <c r="AR33" i="1"/>
  <c r="AV33" i="1"/>
  <c r="AZ33" i="1"/>
  <c r="AV17" i="1"/>
  <c r="AZ17" i="1"/>
  <c r="AR17" i="1"/>
  <c r="AZ92" i="1"/>
  <c r="AR92" i="1"/>
  <c r="AV92" i="1"/>
  <c r="AZ76" i="1"/>
  <c r="AR76" i="1"/>
  <c r="AV76" i="1"/>
  <c r="AZ60" i="1"/>
  <c r="AR60" i="1"/>
  <c r="AV60" i="1"/>
  <c r="AZ44" i="1"/>
  <c r="AV44" i="1"/>
  <c r="AR44" i="1"/>
  <c r="AZ28" i="1"/>
  <c r="AV28" i="1"/>
  <c r="AR28" i="1"/>
  <c r="AZ12" i="1"/>
  <c r="AV12" i="1"/>
  <c r="AR12" i="1"/>
  <c r="AV87" i="1"/>
  <c r="AZ87" i="1"/>
  <c r="AR87" i="1"/>
  <c r="AV71" i="1"/>
  <c r="AZ71" i="1"/>
  <c r="AR71" i="1"/>
  <c r="AV55" i="1"/>
  <c r="AZ55" i="1"/>
  <c r="AR55" i="1"/>
  <c r="AV39" i="1"/>
  <c r="AZ39" i="1"/>
  <c r="AR39" i="1"/>
  <c r="AV23" i="1"/>
  <c r="AZ23" i="1"/>
  <c r="AR23" i="1"/>
  <c r="AR94" i="1"/>
  <c r="AV94" i="1"/>
  <c r="AZ94" i="1"/>
  <c r="AR78" i="1"/>
  <c r="AV78" i="1"/>
  <c r="AZ78" i="1"/>
  <c r="AR62" i="1"/>
  <c r="AV62" i="1"/>
  <c r="AZ62" i="1"/>
  <c r="AV46" i="1"/>
  <c r="AZ46" i="1"/>
  <c r="AR46" i="1"/>
  <c r="AV30" i="1"/>
  <c r="AZ30" i="1"/>
  <c r="AR30" i="1"/>
  <c r="AV14" i="1"/>
  <c r="AZ14" i="1"/>
  <c r="AR14" i="1"/>
  <c r="AF93" i="1"/>
  <c r="AJ93" i="1"/>
  <c r="AN93" i="1"/>
  <c r="AF45" i="1"/>
  <c r="AJ45" i="1"/>
  <c r="AN45" i="1"/>
  <c r="AN88" i="1"/>
  <c r="AF88" i="1"/>
  <c r="AJ88" i="1"/>
  <c r="AN40" i="1"/>
  <c r="AF40" i="1"/>
  <c r="AJ40" i="1"/>
  <c r="AJ83" i="1"/>
  <c r="AN83" i="1"/>
  <c r="AF83" i="1"/>
  <c r="AJ51" i="1"/>
  <c r="AN51" i="1"/>
  <c r="AF51" i="1"/>
  <c r="AN19" i="1"/>
  <c r="AF19" i="1"/>
  <c r="AJ19" i="1"/>
  <c r="AJ58" i="1"/>
  <c r="AN58" i="1"/>
  <c r="AF58" i="1"/>
  <c r="AJ26" i="1"/>
  <c r="AN26" i="1"/>
  <c r="AF26" i="1"/>
  <c r="AJ10" i="1"/>
  <c r="AN10" i="1"/>
  <c r="AF10" i="1"/>
  <c r="AF89" i="1"/>
  <c r="AJ89" i="1"/>
  <c r="AN89" i="1"/>
  <c r="AF73" i="1"/>
  <c r="AJ73" i="1"/>
  <c r="AN73" i="1"/>
  <c r="AF57" i="1"/>
  <c r="AJ57" i="1"/>
  <c r="AN57" i="1"/>
  <c r="AF41" i="1"/>
  <c r="AJ41" i="1"/>
  <c r="AN41" i="1"/>
  <c r="AJ25" i="1"/>
  <c r="AN25" i="1"/>
  <c r="AF25" i="1"/>
  <c r="AJ9" i="1"/>
  <c r="AN9" i="1"/>
  <c r="AF9" i="1"/>
  <c r="AN84" i="1"/>
  <c r="AF84" i="1"/>
  <c r="AJ84" i="1"/>
  <c r="AN68" i="1"/>
  <c r="AF68" i="1"/>
  <c r="AJ68" i="1"/>
  <c r="AN52" i="1"/>
  <c r="AF52" i="1"/>
  <c r="AJ52" i="1"/>
  <c r="AN36" i="1"/>
  <c r="AF36" i="1"/>
  <c r="AJ36" i="1"/>
  <c r="AN20" i="1"/>
  <c r="AJ20" i="1"/>
  <c r="AF20" i="1"/>
  <c r="AJ95" i="1"/>
  <c r="AN95" i="1"/>
  <c r="AF95" i="1"/>
  <c r="AJ79" i="1"/>
  <c r="AN79" i="1"/>
  <c r="AF79" i="1"/>
  <c r="AJ63" i="1"/>
  <c r="AN63" i="1"/>
  <c r="AF63" i="1"/>
  <c r="AJ47" i="1"/>
  <c r="AN47" i="1"/>
  <c r="AF47" i="1"/>
  <c r="AJ31" i="1"/>
  <c r="AN31" i="1"/>
  <c r="AF31" i="1"/>
  <c r="AN15" i="1"/>
  <c r="AF15" i="1"/>
  <c r="AJ15" i="1"/>
  <c r="AJ86" i="1"/>
  <c r="AN86" i="1"/>
  <c r="AF86" i="1"/>
  <c r="AJ70" i="1"/>
  <c r="AN70" i="1"/>
  <c r="AF70" i="1"/>
  <c r="AJ54" i="1"/>
  <c r="AN54" i="1"/>
  <c r="AF54" i="1"/>
  <c r="AJ38" i="1"/>
  <c r="AN38" i="1"/>
  <c r="AF38" i="1"/>
  <c r="AJ22" i="1"/>
  <c r="AN22" i="1"/>
  <c r="AF22" i="1"/>
  <c r="AF61" i="1"/>
  <c r="AJ61" i="1"/>
  <c r="AN61" i="1"/>
  <c r="AJ13" i="1"/>
  <c r="AN13" i="1"/>
  <c r="AF13" i="1"/>
  <c r="AN56" i="1"/>
  <c r="AF56" i="1"/>
  <c r="AJ56" i="1"/>
  <c r="AN8" i="1"/>
  <c r="AF8" i="1"/>
  <c r="AJ8" i="1"/>
  <c r="AJ67" i="1"/>
  <c r="AN67" i="1"/>
  <c r="AF67" i="1"/>
  <c r="AJ35" i="1"/>
  <c r="AN35" i="1"/>
  <c r="AF35" i="1"/>
  <c r="AJ74" i="1"/>
  <c r="AN74" i="1"/>
  <c r="AF74" i="1"/>
  <c r="AJ42" i="1"/>
  <c r="AN42" i="1"/>
  <c r="AF42" i="1"/>
  <c r="AF85" i="1"/>
  <c r="AJ85" i="1"/>
  <c r="AN85" i="1"/>
  <c r="AF69" i="1"/>
  <c r="AJ69" i="1"/>
  <c r="AN69" i="1"/>
  <c r="AF53" i="1"/>
  <c r="AJ53" i="1"/>
  <c r="AN53" i="1"/>
  <c r="AF37" i="1"/>
  <c r="AJ37" i="1"/>
  <c r="AN37" i="1"/>
  <c r="AJ21" i="1"/>
  <c r="AN21" i="1"/>
  <c r="AF21" i="1"/>
  <c r="AN96" i="1"/>
  <c r="AF96" i="1"/>
  <c r="AJ96" i="1"/>
  <c r="AN80" i="1"/>
  <c r="AF80" i="1"/>
  <c r="AJ80" i="1"/>
  <c r="AN64" i="1"/>
  <c r="AF64" i="1"/>
  <c r="AJ64" i="1"/>
  <c r="AN48" i="1"/>
  <c r="AF48" i="1"/>
  <c r="AJ48" i="1"/>
  <c r="AN32" i="1"/>
  <c r="AF32" i="1"/>
  <c r="AJ32" i="1"/>
  <c r="AN16" i="1"/>
  <c r="AF16" i="1"/>
  <c r="AJ16" i="1"/>
  <c r="AJ91" i="1"/>
  <c r="AN91" i="1"/>
  <c r="AF91" i="1"/>
  <c r="AJ75" i="1"/>
  <c r="AN75" i="1"/>
  <c r="AF75" i="1"/>
  <c r="AJ59" i="1"/>
  <c r="AN59" i="1"/>
  <c r="AF59" i="1"/>
  <c r="AJ43" i="1"/>
  <c r="AN43" i="1"/>
  <c r="AF43" i="1"/>
  <c r="AJ27" i="1"/>
  <c r="AN27" i="1"/>
  <c r="AF27" i="1"/>
  <c r="AN11" i="1"/>
  <c r="AF11" i="1"/>
  <c r="AJ11" i="1"/>
  <c r="AJ82" i="1"/>
  <c r="AN82" i="1"/>
  <c r="AF82" i="1"/>
  <c r="AJ66" i="1"/>
  <c r="AN66" i="1"/>
  <c r="AF66" i="1"/>
  <c r="AJ50" i="1"/>
  <c r="AN50" i="1"/>
  <c r="AF50" i="1"/>
  <c r="AJ34" i="1"/>
  <c r="AN34" i="1"/>
  <c r="AF34" i="1"/>
  <c r="AJ18" i="1"/>
  <c r="AN18" i="1"/>
  <c r="AF18" i="1"/>
  <c r="AF77" i="1"/>
  <c r="AJ77" i="1"/>
  <c r="AN77" i="1"/>
  <c r="AJ29" i="1"/>
  <c r="AN29" i="1"/>
  <c r="AF29" i="1"/>
  <c r="AN72" i="1"/>
  <c r="AF72" i="1"/>
  <c r="AJ72" i="1"/>
  <c r="AN24" i="1"/>
  <c r="AJ24" i="1"/>
  <c r="AF24" i="1"/>
  <c r="AJ90" i="1"/>
  <c r="AN90" i="1"/>
  <c r="AF90" i="1"/>
  <c r="AF81" i="1"/>
  <c r="AJ81" i="1"/>
  <c r="AN81" i="1"/>
  <c r="AF65" i="1"/>
  <c r="AJ65" i="1"/>
  <c r="AN65" i="1"/>
  <c r="AF49" i="1"/>
  <c r="AJ49" i="1"/>
  <c r="AN49" i="1"/>
  <c r="AF33" i="1"/>
  <c r="AJ33" i="1"/>
  <c r="AN33" i="1"/>
  <c r="AJ17" i="1"/>
  <c r="AN17" i="1"/>
  <c r="AF17" i="1"/>
  <c r="AN92" i="1"/>
  <c r="AF92" i="1"/>
  <c r="AJ92" i="1"/>
  <c r="AN76" i="1"/>
  <c r="AF76" i="1"/>
  <c r="AJ76" i="1"/>
  <c r="AN60" i="1"/>
  <c r="AF60" i="1"/>
  <c r="AJ60" i="1"/>
  <c r="AN44" i="1"/>
  <c r="AF44" i="1"/>
  <c r="AJ44" i="1"/>
  <c r="AN28" i="1"/>
  <c r="AF28" i="1"/>
  <c r="AJ28" i="1"/>
  <c r="AN12" i="1"/>
  <c r="AJ12" i="1"/>
  <c r="AF12" i="1"/>
  <c r="AJ87" i="1"/>
  <c r="AN87" i="1"/>
  <c r="AF87" i="1"/>
  <c r="AJ71" i="1"/>
  <c r="AN71" i="1"/>
  <c r="AF71" i="1"/>
  <c r="AJ55" i="1"/>
  <c r="AN55" i="1"/>
  <c r="AF55" i="1"/>
  <c r="AJ39" i="1"/>
  <c r="AN39" i="1"/>
  <c r="AF39" i="1"/>
  <c r="AJ23" i="1"/>
  <c r="AN23" i="1"/>
  <c r="AF23" i="1"/>
  <c r="AJ94" i="1"/>
  <c r="AN94" i="1"/>
  <c r="AF94" i="1"/>
  <c r="AJ78" i="1"/>
  <c r="AN78" i="1"/>
  <c r="AF78" i="1"/>
  <c r="AJ62" i="1"/>
  <c r="AN62" i="1"/>
  <c r="AF62" i="1"/>
  <c r="AJ46" i="1"/>
  <c r="AN46" i="1"/>
  <c r="AF46" i="1"/>
  <c r="AJ30" i="1"/>
  <c r="AN30" i="1"/>
  <c r="AF30" i="1"/>
  <c r="AJ14" i="1"/>
  <c r="AN14" i="1"/>
  <c r="AF14" i="1"/>
  <c r="H77" i="1"/>
  <c r="R77" i="1"/>
  <c r="M77" i="1"/>
  <c r="H13" i="1"/>
  <c r="M13" i="1"/>
  <c r="R13" i="1"/>
  <c r="H56" i="1"/>
  <c r="R56" i="1"/>
  <c r="M56" i="1"/>
  <c r="H24" i="1"/>
  <c r="R24" i="1"/>
  <c r="M24" i="1"/>
  <c r="H83" i="1"/>
  <c r="M83" i="1"/>
  <c r="R83" i="1"/>
  <c r="H35" i="1"/>
  <c r="M35" i="1"/>
  <c r="R35" i="1"/>
  <c r="H90" i="1"/>
  <c r="M90" i="1"/>
  <c r="R90" i="1"/>
  <c r="H58" i="1"/>
  <c r="M58" i="1"/>
  <c r="R58" i="1"/>
  <c r="H26" i="1"/>
  <c r="M26" i="1"/>
  <c r="R26" i="1"/>
  <c r="H89" i="1"/>
  <c r="R89" i="1"/>
  <c r="M89" i="1"/>
  <c r="H73" i="1"/>
  <c r="R73" i="1"/>
  <c r="M73" i="1"/>
  <c r="H57" i="1"/>
  <c r="R57" i="1"/>
  <c r="M57" i="1"/>
  <c r="H41" i="1"/>
  <c r="M41" i="1"/>
  <c r="R41" i="1"/>
  <c r="H25" i="1"/>
  <c r="M25" i="1"/>
  <c r="R25" i="1"/>
  <c r="H9" i="1"/>
  <c r="M9" i="1"/>
  <c r="R9" i="1"/>
  <c r="H84" i="1"/>
  <c r="R84" i="1"/>
  <c r="M84" i="1"/>
  <c r="H68" i="1"/>
  <c r="R68" i="1"/>
  <c r="M68" i="1"/>
  <c r="H52" i="1"/>
  <c r="R52" i="1"/>
  <c r="M52" i="1"/>
  <c r="H36" i="1"/>
  <c r="R36" i="1"/>
  <c r="M36" i="1"/>
  <c r="H20" i="1"/>
  <c r="R20" i="1"/>
  <c r="M20" i="1"/>
  <c r="H95" i="1"/>
  <c r="M95" i="1"/>
  <c r="R95" i="1"/>
  <c r="H79" i="1"/>
  <c r="M79" i="1"/>
  <c r="R79" i="1"/>
  <c r="H63" i="1"/>
  <c r="M63" i="1"/>
  <c r="R63" i="1"/>
  <c r="H47" i="1"/>
  <c r="M47" i="1"/>
  <c r="R47" i="1"/>
  <c r="H31" i="1"/>
  <c r="M31" i="1"/>
  <c r="R31" i="1"/>
  <c r="H15" i="1"/>
  <c r="M15" i="1"/>
  <c r="R15" i="1"/>
  <c r="H86" i="1"/>
  <c r="M86" i="1"/>
  <c r="R86" i="1"/>
  <c r="H70" i="1"/>
  <c r="M70" i="1"/>
  <c r="R70" i="1"/>
  <c r="H54" i="1"/>
  <c r="M54" i="1"/>
  <c r="R54" i="1"/>
  <c r="H38" i="1"/>
  <c r="M38" i="1"/>
  <c r="R38" i="1"/>
  <c r="H22" i="1"/>
  <c r="M22" i="1"/>
  <c r="R22" i="1"/>
  <c r="H61" i="1"/>
  <c r="M61" i="1"/>
  <c r="R61" i="1"/>
  <c r="H29" i="1"/>
  <c r="M29" i="1"/>
  <c r="R29" i="1"/>
  <c r="H72" i="1"/>
  <c r="R72" i="1"/>
  <c r="M72" i="1"/>
  <c r="H40" i="1"/>
  <c r="R40" i="1"/>
  <c r="M40" i="1"/>
  <c r="H8" i="1"/>
  <c r="R8" i="1"/>
  <c r="M8" i="1"/>
  <c r="H51" i="1"/>
  <c r="M51" i="1"/>
  <c r="R51" i="1"/>
  <c r="H19" i="1"/>
  <c r="M19" i="1"/>
  <c r="R19" i="1"/>
  <c r="H74" i="1"/>
  <c r="M74" i="1"/>
  <c r="R74" i="1"/>
  <c r="H42" i="1"/>
  <c r="M42" i="1"/>
  <c r="R42" i="1"/>
  <c r="H10" i="1"/>
  <c r="M10" i="1"/>
  <c r="R10" i="1"/>
  <c r="H85" i="1"/>
  <c r="R85" i="1"/>
  <c r="M85" i="1"/>
  <c r="H69" i="1"/>
  <c r="R69" i="1"/>
  <c r="M69" i="1"/>
  <c r="H53" i="1"/>
  <c r="M53" i="1"/>
  <c r="R53" i="1"/>
  <c r="H37" i="1"/>
  <c r="M37" i="1"/>
  <c r="R37" i="1"/>
  <c r="H21" i="1"/>
  <c r="M21" i="1"/>
  <c r="R21" i="1"/>
  <c r="H96" i="1"/>
  <c r="R96" i="1"/>
  <c r="M96" i="1"/>
  <c r="H80" i="1"/>
  <c r="R80" i="1"/>
  <c r="M80" i="1"/>
  <c r="H64" i="1"/>
  <c r="R64" i="1"/>
  <c r="M64" i="1"/>
  <c r="H48" i="1"/>
  <c r="R48" i="1"/>
  <c r="M48" i="1"/>
  <c r="H32" i="1"/>
  <c r="R32" i="1"/>
  <c r="M32" i="1"/>
  <c r="H16" i="1"/>
  <c r="R16" i="1"/>
  <c r="M16" i="1"/>
  <c r="H91" i="1"/>
  <c r="M91" i="1"/>
  <c r="R91" i="1"/>
  <c r="H75" i="1"/>
  <c r="M75" i="1"/>
  <c r="R75" i="1"/>
  <c r="H59" i="1"/>
  <c r="M59" i="1"/>
  <c r="R59" i="1"/>
  <c r="H43" i="1"/>
  <c r="M43" i="1"/>
  <c r="R43" i="1"/>
  <c r="H27" i="1"/>
  <c r="M27" i="1"/>
  <c r="R27" i="1"/>
  <c r="H11" i="1"/>
  <c r="M11" i="1"/>
  <c r="R11" i="1"/>
  <c r="H82" i="1"/>
  <c r="M82" i="1"/>
  <c r="R82" i="1"/>
  <c r="H66" i="1"/>
  <c r="M66" i="1"/>
  <c r="R66" i="1"/>
  <c r="H50" i="1"/>
  <c r="M50" i="1"/>
  <c r="R50" i="1"/>
  <c r="H34" i="1"/>
  <c r="M34" i="1"/>
  <c r="R34" i="1"/>
  <c r="H18" i="1"/>
  <c r="M18" i="1"/>
  <c r="R18" i="1"/>
  <c r="H93" i="1"/>
  <c r="R93" i="1"/>
  <c r="M93" i="1"/>
  <c r="H45" i="1"/>
  <c r="M45" i="1"/>
  <c r="R45" i="1"/>
  <c r="H88" i="1"/>
  <c r="R88" i="1"/>
  <c r="M88" i="1"/>
  <c r="H67" i="1"/>
  <c r="M67" i="1"/>
  <c r="R67" i="1"/>
  <c r="H81" i="1"/>
  <c r="R81" i="1"/>
  <c r="M81" i="1"/>
  <c r="H65" i="1"/>
  <c r="R65" i="1"/>
  <c r="M65" i="1"/>
  <c r="H49" i="1"/>
  <c r="M49" i="1"/>
  <c r="R49" i="1"/>
  <c r="H33" i="1"/>
  <c r="M33" i="1"/>
  <c r="R33" i="1"/>
  <c r="H17" i="1"/>
  <c r="M17" i="1"/>
  <c r="R17" i="1"/>
  <c r="H92" i="1"/>
  <c r="R92" i="1"/>
  <c r="M92" i="1"/>
  <c r="H76" i="1"/>
  <c r="R76" i="1"/>
  <c r="M76" i="1"/>
  <c r="H60" i="1"/>
  <c r="R60" i="1"/>
  <c r="M60" i="1"/>
  <c r="H44" i="1"/>
  <c r="R44" i="1"/>
  <c r="M44" i="1"/>
  <c r="H28" i="1"/>
  <c r="R28" i="1"/>
  <c r="M28" i="1"/>
  <c r="H12" i="1"/>
  <c r="R12" i="1"/>
  <c r="M12" i="1"/>
  <c r="H87" i="1"/>
  <c r="M87" i="1"/>
  <c r="R87" i="1"/>
  <c r="H71" i="1"/>
  <c r="M71" i="1"/>
  <c r="R71" i="1"/>
  <c r="H55" i="1"/>
  <c r="M55" i="1"/>
  <c r="R55" i="1"/>
  <c r="H39" i="1"/>
  <c r="M39" i="1"/>
  <c r="R39" i="1"/>
  <c r="H23" i="1"/>
  <c r="M23" i="1"/>
  <c r="R23" i="1"/>
  <c r="H94" i="1"/>
  <c r="M94" i="1"/>
  <c r="R94" i="1"/>
  <c r="H78" i="1"/>
  <c r="M78" i="1"/>
  <c r="R78" i="1"/>
  <c r="H62" i="1"/>
  <c r="M62" i="1"/>
  <c r="R62" i="1"/>
  <c r="H46" i="1"/>
  <c r="M46" i="1"/>
  <c r="R46" i="1"/>
  <c r="H30" i="1"/>
  <c r="M30" i="1"/>
  <c r="R30" i="1"/>
  <c r="H14" i="1"/>
  <c r="M14" i="1"/>
  <c r="R14" i="1"/>
</calcChain>
</file>

<file path=xl/sharedStrings.xml><?xml version="1.0" encoding="utf-8"?>
<sst xmlns="http://schemas.openxmlformats.org/spreadsheetml/2006/main" count="294" uniqueCount="56">
  <si>
    <t>Total</t>
  </si>
  <si>
    <t>Analysts</t>
  </si>
  <si>
    <t>Business</t>
  </si>
  <si>
    <t>Trade Union</t>
  </si>
  <si>
    <t>Labour</t>
  </si>
  <si>
    <t>-</t>
  </si>
  <si>
    <t>Expected inflation over the next five years</t>
  </si>
  <si>
    <t>Inflation</t>
  </si>
  <si>
    <t>GDP</t>
  </si>
  <si>
    <t>12m</t>
  </si>
  <si>
    <t>Prime Draft Rate</t>
  </si>
  <si>
    <t>LT Bond</t>
  </si>
  <si>
    <t>Natural Implied</t>
  </si>
  <si>
    <t>Rand</t>
  </si>
  <si>
    <t>Salary Increase</t>
  </si>
  <si>
    <t>Capacity Utilization</t>
  </si>
  <si>
    <t>Current year</t>
  </si>
  <si>
    <t>Next year</t>
  </si>
  <si>
    <t>2 years ahead</t>
  </si>
  <si>
    <t>https://www.ber.ac.za/BER%20Documents/Inflation-Expectations-History-(Excel)/?doctypeid=1099#17090</t>
  </si>
  <si>
    <t>https://www.ber.ac.za/Media-and-Events/Release-calendar/</t>
  </si>
  <si>
    <t>Copyright and Disclaimer</t>
  </si>
  <si>
    <t xml:space="preserve">Copyright for this data is held by the South African Reserve Bank. Please refer to the SARB/BER if you quote this data. </t>
  </si>
  <si>
    <t xml:space="preserve">Copyright for this data is held by the South African Reserve Bank. The Bureau for Economic Research (BER), a division of Stellenbosch University, conducts the survey and publishes this data on behalf of the Reserve Bank. Although reasonable professional skill, care and diligence are exercised to record and interpret all information correctly, Stellenbosch University, its division BER, the author(s) and the Reserve Bank do not accept any liability for any direct or indirect loss that might result from unintentional inaccurate data and interpretations provided by the BER as well as any interpretations by third parties. Stellenbosch University and the Reserve Bank further accept no liability for the consequences of any decisions or actions taken by any third party on the basis of the data provided. </t>
  </si>
  <si>
    <t>Notes</t>
  </si>
  <si>
    <t>Please consult the last page of the individual reports posted on the BER's web page (www.ber.ac.za) for the dates when the surveys were conducted and what historic</t>
  </si>
  <si>
    <t>information was provided to the respondents on the questionnaire.</t>
  </si>
  <si>
    <t>The wording of the household question changed in 2011Q1 from expectations for the current calender year to expectations over the next 12 months.</t>
  </si>
  <si>
    <t>16Q3</t>
  </si>
  <si>
    <t>The survey mode had to be changed from face-to-face to mobile once-off in the third quarter (September) of 2016.</t>
  </si>
  <si>
    <t xml:space="preserve">The BER's household inflation expectation survey is based on personal interviews of 2 500 mainly urban adults. The BER </t>
  </si>
  <si>
    <t>has made use of Nielsen, a reputable international market research firm, to conduct these interviews since the start</t>
  </si>
  <si>
    <t xml:space="preserve">of the survey in 2000. For a number of reasons neither Nielsen nor another service provider conducted such surveys in </t>
  </si>
  <si>
    <t xml:space="preserve">August and September. In order to ensure that some data was collected during the third quarter of 2016 and that a break </t>
  </si>
  <si>
    <t xml:space="preserve">in the long time series did not occur, the BER commissioned Nielsen to conduct a mobile survey of 1 500 adults </t>
  </si>
  <si>
    <t xml:space="preserve">in August. To ensure consistency and comparability, the BER also commissioned Nielsen to conduct both personal </t>
  </si>
  <si>
    <t xml:space="preserve">interviews and a mobile survey in October. With all these results, the BER was able to provide for the mode effect </t>
  </si>
  <si>
    <t>and estimate the third quarter results.</t>
  </si>
  <si>
    <t xml:space="preserve">Unfortunately it was not possible to estimate results for all categories (indicated with "n/a") either because it was </t>
  </si>
  <si>
    <t xml:space="preserve">not covered in or the sample size of the mobile survey at that level of disaggregation was too small. </t>
  </si>
  <si>
    <t>17Q3 &amp; 18Q3</t>
  </si>
  <si>
    <t>No survey was conducted during these quarters. Due to a lack of demand, none of those service providers who conduct face-to-face interviews ran any surveys. The usual survey was run in the fourth quarter. The missing data points were imputed as the average of the second and fourth quarters</t>
  </si>
  <si>
    <t>18Q1</t>
  </si>
  <si>
    <t>The indicator variable for the long-term government bond yield was changed from the R207 to the R186, as the redemption date of the R207 is in 2020 and could, therefore,</t>
  </si>
  <si>
    <t>no longer be regarded as a long-term bond. The change in the bond yield forecasts between the 17Q4 and 18Q1 survey is therefore not entirely due to a change in expectations.</t>
  </si>
  <si>
    <t>19Q1</t>
  </si>
  <si>
    <t>The layout of the table of household inflation expectations were changed to better reflect the change in the wording of the question in 2011Q1 from "for the current calender year" to "over the next 12 months"</t>
  </si>
  <si>
    <t>19Q3</t>
  </si>
  <si>
    <t>Until the second quarter of 2019, the household data was based on face-to-face (F2F) interviews. Due to weak demand, the three service providers in South Africa could not always guarantee surveys with a quarterly frequency between 2016 and 2019. Internationally, the majority of household surveys is based on telephone call surveys. As a result, the BER switched to telephone call surveys in the third quarter of 2019. The results per location (i.e. metro and other urban) are consequently no longer produced. The number of respondents declined from 2 000 - 2 500 for face-to-face interviews to 500 for telephone calls. While the face-to-face surveys are weighted to the population and strict rules for substitution are applied, quota sampling is used for telephone call surveys and the results are not weighted to the population. Non-respondents could increase demographic skews further. The results of the telephone call surveys are likely to be more volatile than face-to-face interviews due to the smaller sample size, non-weighting and treatment of non-respondents. Care should be taken when considering the results of consecutive quarters especially for smaller demographic groups, such as all races other than Blacks, the low-income group and the 50+ age group.</t>
  </si>
  <si>
    <t>20Q2</t>
  </si>
  <si>
    <t xml:space="preserve">The monthly household income ranges have been updated as follows: low (up to R 2 500), lower middle (R2 500 to R7 999), higher middle (R8 000 to R19 999) and high (R20 000+). </t>
  </si>
  <si>
    <t>22Q1</t>
  </si>
  <si>
    <t>Started to survey also households’ inflation expectations during the next 5 years.</t>
  </si>
  <si>
    <t>23Q1</t>
  </si>
  <si>
    <t>The monthly household income ranges have been updated as follows: low (less than R5 000), lower middle (R5 000 to R9 999), higher middle (R10 000 to R19 999) and high (R20 000+).</t>
  </si>
  <si>
    <t>https://www.ber.ac.za/Knowledge/pkDownloadDocument.aspx?docid=14911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</si>
</sst>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mmm\-yy;@"/>
  </numFmts>
  <fonts count="6" x14ac:knownFonts="1">
    <font>
      <sz val="9"/>
      <color theme="1"/>
      <name val="Arial"/>
      <family val="2"/>
    </font>
    <font>
      <u/>
      <sz val="8"/>
      <color theme="10"/>
      <name val="Arial"/>
      <family val="2"/>
    </font>
    <font>
      <sz val="8"/>
      <name val="Arial"/>
      <family val="2"/>
    </font>
    <font>
      <b/>
      <u/>
      <sz val="10"/>
      <name val="Arial"/>
      <family val="2"/>
    </font>
    <font>
      <b/>
      <sz val="8"/>
      <name val="Arial"/>
      <family val="2"/>
    </font>
    <font>
      <u/>
      <sz val="9"/>
      <color theme="10"/>
      <name val="Arial"/>
      <family val="2"/>
    </font>
  </fonts>
  <fills count="3">
    <fill>
      <patternFill patternType="none"/>
    </fill>
    <fill>
      <patternFill patternType="gray125"/>
    </fill>
    <fill>
      <patternFill patternType="solid">
        <fgColor rgb="FF66CCFF"/>
        <bgColor indexed="64"/>
      </patternFill>
    </fill>
  </fills>
  <borders count="3">
    <border>
      <left/>
      <right/>
      <top/>
      <bottom/>
      <diagonal/>
    </border>
    <border>
      <left/>
      <right/>
      <top/>
      <bottom style="double">
        <color indexed="64"/>
      </bottom>
      <diagonal/>
    </border>
    <border>
      <left/>
      <right/>
      <top style="double">
        <color indexed="64"/>
      </top>
      <bottom style="double">
        <color indexed="64"/>
      </bottom>
      <diagonal/>
    </border>
  </borders>
  <cellStyleXfs count="5">
    <xf numFmtId="0" fontId="0" fillId="0" borderId="0"/>
    <xf numFmtId="0" fontId="1" fillId="0" borderId="0" applyNumberFormat="0" applyFill="0" applyBorder="0" applyAlignment="0" applyProtection="0"/>
    <xf numFmtId="0" fontId="2" fillId="0" borderId="0"/>
    <xf numFmtId="0" fontId="2" fillId="0" borderId="0">
      <alignment vertical="top"/>
    </xf>
    <xf numFmtId="0" fontId="5" fillId="0" borderId="0" applyNumberFormat="0" applyFill="0" applyBorder="0" applyAlignment="0" applyProtection="0"/>
  </cellStyleXfs>
  <cellXfs count="20">
    <xf numFmtId="0" fontId="0" fillId="0" borderId="0" xfId="0"/>
    <xf numFmtId="4" fontId="0" fillId="0" borderId="0" xfId="0" applyNumberFormat="1"/>
    <xf numFmtId="164" fontId="0" fillId="0" borderId="0" xfId="0" applyNumberFormat="1"/>
    <xf numFmtId="0" fontId="0" fillId="0" borderId="0" xfId="0" applyAlignment="1">
      <alignment horizontal="right" wrapText="1"/>
    </xf>
    <xf numFmtId="0" fontId="0" fillId="0" borderId="1" xfId="0" applyBorder="1"/>
    <xf numFmtId="164" fontId="0" fillId="0" borderId="0" xfId="0" applyNumberFormat="1" applyAlignment="1">
      <alignment horizontal="right"/>
    </xf>
    <xf numFmtId="4" fontId="0" fillId="0" borderId="0" xfId="0" applyNumberFormat="1" applyAlignment="1">
      <alignment horizontal="center"/>
    </xf>
    <xf numFmtId="0" fontId="0" fillId="0" borderId="2" xfId="0" applyBorder="1"/>
    <xf numFmtId="165" fontId="0" fillId="0" borderId="0" xfId="0" applyNumberFormat="1"/>
    <xf numFmtId="0" fontId="0" fillId="2" borderId="1" xfId="0" applyFill="1" applyBorder="1"/>
    <xf numFmtId="0" fontId="1" fillId="0" borderId="0" xfId="1" applyAlignment="1">
      <alignment wrapText="1"/>
    </xf>
    <xf numFmtId="0" fontId="2" fillId="0" borderId="0" xfId="2"/>
    <xf numFmtId="0" fontId="3" fillId="0" borderId="0" xfId="2" applyFont="1" applyAlignment="1">
      <alignment wrapText="1"/>
    </xf>
    <xf numFmtId="0" fontId="2" fillId="0" borderId="0" xfId="2" applyAlignment="1">
      <alignment wrapText="1"/>
    </xf>
    <xf numFmtId="0" fontId="2" fillId="0" borderId="0" xfId="2" applyAlignment="1">
      <alignment vertical="center" wrapText="1"/>
    </xf>
    <xf numFmtId="0" fontId="4" fillId="0" borderId="0" xfId="3" applyFont="1" applyAlignment="1">
      <alignment horizontal="left" wrapText="1"/>
    </xf>
    <xf numFmtId="0" fontId="2" fillId="0" borderId="0" xfId="3" applyAlignment="1">
      <alignment horizontal="left" wrapText="1"/>
    </xf>
    <xf numFmtId="0" fontId="4" fillId="0" borderId="0" xfId="2" applyFont="1" applyAlignment="1">
      <alignment wrapText="1"/>
    </xf>
    <xf numFmtId="0" fontId="2" fillId="0" borderId="0" xfId="2" applyAlignment="1">
      <alignment vertical="top" wrapText="1"/>
    </xf>
    <xf numFmtId="0" fontId="5" fillId="0" borderId="0" xfId="4" applyAlignment="1">
      <alignment wrapText="1"/>
    </xf>
  </cellXfs>
  <cellStyles count="5">
    <cellStyle name="Hyperlink" xfId="4" builtinId="8"/>
    <cellStyle name="Hyperlink 2" xfId="1" xr:uid="{9F1109BC-FF1C-4ACF-86A0-E260BC9E3D08}"/>
    <cellStyle name="Normal" xfId="0" builtinId="0"/>
    <cellStyle name="Normal 2" xfId="2" xr:uid="{2D01D01F-2FE4-473C-B701-C37CB6A0DB4D}"/>
    <cellStyle name="Normal 2 2" xfId="3" xr:uid="{0FC0CF56-4DEA-401F-922C-6ED4C71F6674}"/>
  </cellStyles>
  <dxfs count="0"/>
  <tableStyles count="0" defaultTableStyle="TableStyleMedium2" defaultPivotStyle="PivotStyleLight16"/>
  <colors>
    <mruColors>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er.ac.za/Knowledge/pkDownloadDocument.aspx?docid=14911" TargetMode="External"/><Relationship Id="rId2" Type="http://schemas.openxmlformats.org/officeDocument/2006/relationships/hyperlink" Target="https://www.ber.ac.za/Media-and-Events/Release-calendar/" TargetMode="External"/><Relationship Id="rId1" Type="http://schemas.openxmlformats.org/officeDocument/2006/relationships/hyperlink" Target="https://www.ber.ac.za/BER%20Documents/Inflation-Expectations-History-(Excel)/?doctypeid=1099"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28F71-A5E7-44E2-8AE9-99A4D9D82A5C}">
  <sheetPr>
    <tabColor rgb="FFFF0000"/>
  </sheetPr>
  <dimension ref="B1:B57"/>
  <sheetViews>
    <sheetView tabSelected="1" zoomScale="120" zoomScaleNormal="120" workbookViewId="0">
      <selection activeCell="G18" sqref="G18"/>
    </sheetView>
  </sheetViews>
  <sheetFormatPr defaultRowHeight="11.25" x14ac:dyDescent="0.2"/>
  <cols>
    <col min="1" max="1" width="9.140625" style="11"/>
    <col min="2" max="2" width="120.140625" style="13" customWidth="1"/>
    <col min="3" max="16384" width="9.140625" style="11"/>
  </cols>
  <sheetData>
    <row r="1" spans="2:2" x14ac:dyDescent="0.2">
      <c r="B1" s="10" t="s">
        <v>19</v>
      </c>
    </row>
    <row r="2" spans="2:2" x14ac:dyDescent="0.2">
      <c r="B2" s="10" t="s">
        <v>20</v>
      </c>
    </row>
    <row r="3" spans="2:2" ht="12" x14ac:dyDescent="0.2">
      <c r="B3" s="19" t="s">
        <v>55</v>
      </c>
    </row>
    <row r="4" spans="2:2" ht="12.75" x14ac:dyDescent="0.2">
      <c r="B4" s="12" t="s">
        <v>21</v>
      </c>
    </row>
    <row r="5" spans="2:2" x14ac:dyDescent="0.2">
      <c r="B5" s="13" t="s">
        <v>22</v>
      </c>
    </row>
    <row r="6" spans="2:2" ht="72.75" customHeight="1" x14ac:dyDescent="0.2">
      <c r="B6" s="14" t="s">
        <v>23</v>
      </c>
    </row>
    <row r="11" spans="2:2" ht="12.75" x14ac:dyDescent="0.2">
      <c r="B11" s="12" t="s">
        <v>24</v>
      </c>
    </row>
    <row r="12" spans="2:2" ht="22.5" x14ac:dyDescent="0.2">
      <c r="B12" s="13" t="s">
        <v>25</v>
      </c>
    </row>
    <row r="13" spans="2:2" x14ac:dyDescent="0.2">
      <c r="B13" s="13" t="s">
        <v>26</v>
      </c>
    </row>
    <row r="15" spans="2:2" x14ac:dyDescent="0.2">
      <c r="B15" s="13" t="s">
        <v>27</v>
      </c>
    </row>
    <row r="18" spans="2:2" x14ac:dyDescent="0.2">
      <c r="B18" s="15" t="s">
        <v>28</v>
      </c>
    </row>
    <row r="19" spans="2:2" x14ac:dyDescent="0.2">
      <c r="B19" s="16" t="s">
        <v>29</v>
      </c>
    </row>
    <row r="20" spans="2:2" x14ac:dyDescent="0.2">
      <c r="B20" s="16"/>
    </row>
    <row r="21" spans="2:2" x14ac:dyDescent="0.2">
      <c r="B21" s="16" t="s">
        <v>30</v>
      </c>
    </row>
    <row r="22" spans="2:2" x14ac:dyDescent="0.2">
      <c r="B22" s="16" t="s">
        <v>31</v>
      </c>
    </row>
    <row r="23" spans="2:2" x14ac:dyDescent="0.2">
      <c r="B23" s="16" t="s">
        <v>32</v>
      </c>
    </row>
    <row r="24" spans="2:2" x14ac:dyDescent="0.2">
      <c r="B24" s="16" t="s">
        <v>33</v>
      </c>
    </row>
    <row r="25" spans="2:2" x14ac:dyDescent="0.2">
      <c r="B25" s="16" t="s">
        <v>34</v>
      </c>
    </row>
    <row r="26" spans="2:2" x14ac:dyDescent="0.2">
      <c r="B26" s="16" t="s">
        <v>35</v>
      </c>
    </row>
    <row r="27" spans="2:2" x14ac:dyDescent="0.2">
      <c r="B27" s="16" t="s">
        <v>36</v>
      </c>
    </row>
    <row r="28" spans="2:2" x14ac:dyDescent="0.2">
      <c r="B28" s="16" t="s">
        <v>37</v>
      </c>
    </row>
    <row r="29" spans="2:2" x14ac:dyDescent="0.2">
      <c r="B29" s="16"/>
    </row>
    <row r="30" spans="2:2" x14ac:dyDescent="0.2">
      <c r="B30" s="16" t="s">
        <v>38</v>
      </c>
    </row>
    <row r="31" spans="2:2" x14ac:dyDescent="0.2">
      <c r="B31" s="16" t="s">
        <v>39</v>
      </c>
    </row>
    <row r="34" spans="2:2" x14ac:dyDescent="0.2">
      <c r="B34" s="15" t="s">
        <v>40</v>
      </c>
    </row>
    <row r="35" spans="2:2" ht="22.5" x14ac:dyDescent="0.2">
      <c r="B35" s="13" t="s">
        <v>41</v>
      </c>
    </row>
    <row r="36" spans="2:2" x14ac:dyDescent="0.2">
      <c r="B36" s="10"/>
    </row>
    <row r="38" spans="2:2" x14ac:dyDescent="0.2">
      <c r="B38" s="17" t="s">
        <v>42</v>
      </c>
    </row>
    <row r="39" spans="2:2" ht="22.5" x14ac:dyDescent="0.2">
      <c r="B39" s="13" t="s">
        <v>43</v>
      </c>
    </row>
    <row r="40" spans="2:2" ht="22.5" x14ac:dyDescent="0.2">
      <c r="B40" s="13" t="s">
        <v>44</v>
      </c>
    </row>
    <row r="43" spans="2:2" x14ac:dyDescent="0.2">
      <c r="B43" s="15" t="s">
        <v>45</v>
      </c>
    </row>
    <row r="44" spans="2:2" ht="22.5" x14ac:dyDescent="0.2">
      <c r="B44" s="13" t="s">
        <v>46</v>
      </c>
    </row>
    <row r="47" spans="2:2" x14ac:dyDescent="0.2">
      <c r="B47" s="17" t="s">
        <v>47</v>
      </c>
    </row>
    <row r="48" spans="2:2" ht="90" x14ac:dyDescent="0.2">
      <c r="B48" s="18" t="s">
        <v>48</v>
      </c>
    </row>
    <row r="50" spans="2:2" x14ac:dyDescent="0.2">
      <c r="B50" s="17" t="s">
        <v>49</v>
      </c>
    </row>
    <row r="51" spans="2:2" ht="22.5" x14ac:dyDescent="0.2">
      <c r="B51" s="13" t="s">
        <v>50</v>
      </c>
    </row>
    <row r="53" spans="2:2" x14ac:dyDescent="0.2">
      <c r="B53" s="17" t="s">
        <v>51</v>
      </c>
    </row>
    <row r="54" spans="2:2" x14ac:dyDescent="0.2">
      <c r="B54" s="13" t="s">
        <v>52</v>
      </c>
    </row>
    <row r="56" spans="2:2" x14ac:dyDescent="0.2">
      <c r="B56" s="17" t="s">
        <v>53</v>
      </c>
    </row>
    <row r="57" spans="2:2" ht="22.5" x14ac:dyDescent="0.2">
      <c r="B57" s="13" t="s">
        <v>54</v>
      </c>
    </row>
  </sheetData>
  <hyperlinks>
    <hyperlink ref="B1" r:id="rId1" location="17090" xr:uid="{F95ED103-9B0A-463D-84E9-286D1C026F86}"/>
    <hyperlink ref="B2" r:id="rId2" xr:uid="{77AB8B6C-151A-4397-BEBF-F16F64022CE4}"/>
    <hyperlink ref="B3" r:id="rId3" xr:uid="{8264AF88-7200-4AE7-A10E-ABEFA033E396}"/>
  </hyperlinks>
  <pageMargins left="0.75" right="0.75" top="1" bottom="1" header="0.5" footer="0.5"/>
  <pageSetup paperSize="9" orientation="portrait" r:id="rId4"/>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2FE4F-82DF-4280-988B-D80B1AF5CD70}">
  <dimension ref="C4:BY97"/>
  <sheetViews>
    <sheetView showGridLines="0" workbookViewId="0">
      <pane xSplit="4" ySplit="6" topLeftCell="E7" activePane="bottomRight" state="frozen"/>
      <selection pane="topRight" activeCell="E1" sqref="E1"/>
      <selection pane="bottomLeft" activeCell="A7" sqref="A7"/>
      <selection pane="bottomRight" activeCell="E7" sqref="E7"/>
    </sheetView>
  </sheetViews>
  <sheetFormatPr defaultRowHeight="12" x14ac:dyDescent="0.2"/>
  <cols>
    <col min="5" max="8" width="10.5703125" customWidth="1"/>
    <col min="9" max="9" width="2.28515625" customWidth="1"/>
    <col min="10" max="13" width="10.5703125" customWidth="1"/>
    <col min="14" max="14" width="2.28515625" customWidth="1"/>
    <col min="15" max="18" width="10.5703125" customWidth="1"/>
    <col min="19" max="19" width="2.28515625" customWidth="1"/>
    <col min="20" max="23" width="10.5703125" customWidth="1"/>
    <col min="24" max="24" width="2.28515625" customWidth="1"/>
    <col min="25" max="32" width="10.5703125" customWidth="1"/>
    <col min="33" max="33" width="3.140625" customWidth="1"/>
    <col min="34" max="36" width="10.5703125" customWidth="1"/>
    <col min="37" max="37" width="3.140625" customWidth="1"/>
    <col min="38" max="44" width="10.5703125" customWidth="1"/>
    <col min="45" max="45" width="3.140625" customWidth="1"/>
    <col min="46" max="48" width="10.5703125" customWidth="1"/>
    <col min="49" max="49" width="3.140625" customWidth="1"/>
    <col min="50" max="52" width="10.5703125" customWidth="1"/>
    <col min="53" max="53" width="7" customWidth="1"/>
    <col min="54" max="56" width="10.5703125" customWidth="1"/>
    <col min="57" max="57" width="7" customWidth="1"/>
    <col min="58" max="59" width="10.5703125" customWidth="1"/>
    <col min="60" max="60" width="3.140625" customWidth="1"/>
    <col min="61" max="62" width="10.5703125" customWidth="1"/>
    <col min="63" max="63" width="3.140625" customWidth="1"/>
    <col min="64" max="65" width="10.5703125" customWidth="1"/>
    <col min="66" max="66" width="8.7109375" customWidth="1"/>
    <col min="67" max="68" width="10.5703125" customWidth="1"/>
    <col min="69" max="69" width="2.28515625" customWidth="1"/>
    <col min="70" max="71" width="10.5703125" customWidth="1"/>
    <col min="72" max="72" width="2.28515625" customWidth="1"/>
    <col min="73" max="77" width="10.5703125" customWidth="1"/>
  </cols>
  <sheetData>
    <row r="4" spans="3:77" ht="12.75" thickBot="1" x14ac:dyDescent="0.25">
      <c r="E4" s="9" t="s">
        <v>7</v>
      </c>
      <c r="F4" s="9"/>
      <c r="G4" s="9"/>
      <c r="H4" s="9"/>
      <c r="I4" s="9"/>
      <c r="J4" s="9"/>
      <c r="K4" s="9"/>
      <c r="L4" s="9"/>
      <c r="M4" s="9"/>
      <c r="N4" s="9"/>
      <c r="O4" s="9"/>
      <c r="P4" s="9"/>
      <c r="Q4" s="9"/>
      <c r="R4" s="9"/>
      <c r="S4" s="9"/>
      <c r="T4" s="9"/>
      <c r="U4" s="9"/>
      <c r="V4" s="9"/>
      <c r="W4" s="9"/>
      <c r="X4" s="9"/>
      <c r="Y4" s="9"/>
      <c r="Z4" s="9"/>
      <c r="AA4" s="9"/>
      <c r="AB4" s="9"/>
      <c r="AD4" s="9" t="s">
        <v>8</v>
      </c>
      <c r="AE4" s="9"/>
      <c r="AF4" s="9"/>
      <c r="AG4" s="9"/>
      <c r="AH4" s="9"/>
      <c r="AI4" s="9"/>
      <c r="AJ4" s="9"/>
      <c r="AK4" s="9"/>
      <c r="AL4" s="9"/>
      <c r="AM4" s="9"/>
      <c r="AN4" s="9"/>
      <c r="AP4" s="9" t="s">
        <v>10</v>
      </c>
      <c r="AQ4" s="9"/>
      <c r="AR4" s="9"/>
      <c r="AS4" s="9"/>
      <c r="AT4" s="9"/>
      <c r="AU4" s="9"/>
      <c r="AV4" s="9"/>
      <c r="AW4" s="9"/>
      <c r="AX4" s="9"/>
      <c r="AY4" s="9"/>
      <c r="AZ4" s="9"/>
      <c r="BB4" s="9" t="s">
        <v>11</v>
      </c>
      <c r="BC4" s="9"/>
      <c r="BD4" s="9"/>
      <c r="BF4" s="9" t="s">
        <v>13</v>
      </c>
      <c r="BG4" s="9"/>
      <c r="BH4" s="9"/>
      <c r="BI4" s="9"/>
      <c r="BJ4" s="9"/>
      <c r="BK4" s="9"/>
      <c r="BL4" s="9"/>
      <c r="BM4" s="9"/>
      <c r="BO4" s="9" t="s">
        <v>14</v>
      </c>
      <c r="BP4" s="9"/>
      <c r="BQ4" s="9"/>
      <c r="BR4" s="9"/>
      <c r="BS4" s="9"/>
      <c r="BT4" s="9"/>
      <c r="BU4" s="9"/>
      <c r="BV4" s="9"/>
      <c r="BX4" s="9" t="s">
        <v>15</v>
      </c>
      <c r="BY4" s="9"/>
    </row>
    <row r="5" spans="3:77" ht="13.5" thickTop="1" thickBot="1" x14ac:dyDescent="0.25">
      <c r="E5" s="4" t="s">
        <v>0</v>
      </c>
      <c r="F5" s="4"/>
      <c r="G5" s="4"/>
      <c r="H5" s="4"/>
      <c r="J5" s="4" t="s">
        <v>1</v>
      </c>
      <c r="K5" s="4"/>
      <c r="L5" s="4"/>
      <c r="M5" s="4"/>
      <c r="O5" s="4" t="s">
        <v>2</v>
      </c>
      <c r="P5" s="4"/>
      <c r="Q5" s="4"/>
      <c r="R5" s="4"/>
      <c r="T5" s="4" t="s">
        <v>3</v>
      </c>
      <c r="U5" s="4"/>
      <c r="V5" s="4"/>
      <c r="W5" s="4"/>
      <c r="Y5" s="4" t="s">
        <v>6</v>
      </c>
      <c r="Z5" s="4"/>
      <c r="AA5" s="4"/>
      <c r="AB5" s="4"/>
      <c r="AD5" s="7" t="s">
        <v>0</v>
      </c>
      <c r="AE5" s="7"/>
      <c r="AF5" s="7"/>
      <c r="AH5" s="7" t="s">
        <v>1</v>
      </c>
      <c r="AI5" s="7"/>
      <c r="AJ5" s="7"/>
      <c r="AL5" s="7" t="s">
        <v>2</v>
      </c>
      <c r="AM5" s="7"/>
      <c r="AN5" s="7"/>
      <c r="AP5" s="7" t="s">
        <v>0</v>
      </c>
      <c r="AQ5" s="7"/>
      <c r="AR5" s="7"/>
      <c r="AT5" s="7" t="s">
        <v>1</v>
      </c>
      <c r="AU5" s="7"/>
      <c r="AV5" s="7"/>
      <c r="AX5" s="7" t="s">
        <v>2</v>
      </c>
      <c r="AY5" s="7"/>
      <c r="AZ5" s="7"/>
      <c r="BB5" s="7" t="s">
        <v>1</v>
      </c>
      <c r="BC5" s="7"/>
      <c r="BD5" s="7"/>
      <c r="BF5" s="4" t="s">
        <v>0</v>
      </c>
      <c r="BG5" s="4"/>
      <c r="BI5" s="4" t="s">
        <v>1</v>
      </c>
      <c r="BJ5" s="4"/>
      <c r="BL5" s="4" t="s">
        <v>2</v>
      </c>
      <c r="BM5" s="4"/>
      <c r="BO5" s="4" t="s">
        <v>0</v>
      </c>
      <c r="BP5" s="4"/>
      <c r="BR5" s="4" t="s">
        <v>1</v>
      </c>
      <c r="BS5" s="4"/>
      <c r="BU5" s="4" t="s">
        <v>2</v>
      </c>
      <c r="BV5" s="4"/>
      <c r="BX5" t="s">
        <v>1</v>
      </c>
    </row>
    <row r="6" spans="3:77" s="3" customFormat="1" ht="35.25" customHeight="1" thickTop="1" x14ac:dyDescent="0.2">
      <c r="E6" s="3" t="s">
        <v>16</v>
      </c>
      <c r="F6" s="3" t="s">
        <v>17</v>
      </c>
      <c r="G6" s="3" t="s">
        <v>18</v>
      </c>
      <c r="H6" s="3" t="s">
        <v>9</v>
      </c>
      <c r="J6" s="3" t="s">
        <v>16</v>
      </c>
      <c r="K6" s="3" t="s">
        <v>17</v>
      </c>
      <c r="L6" s="3" t="s">
        <v>18</v>
      </c>
      <c r="M6" s="3" t="s">
        <v>9</v>
      </c>
      <c r="O6" s="3" t="s">
        <v>16</v>
      </c>
      <c r="P6" s="3" t="s">
        <v>17</v>
      </c>
      <c r="Q6" s="3" t="s">
        <v>18</v>
      </c>
      <c r="R6" s="3" t="s">
        <v>9</v>
      </c>
      <c r="T6" s="3" t="s">
        <v>16</v>
      </c>
      <c r="U6" s="3" t="s">
        <v>17</v>
      </c>
      <c r="V6" s="3" t="s">
        <v>18</v>
      </c>
      <c r="W6" s="3" t="s">
        <v>9</v>
      </c>
      <c r="Y6" s="3" t="s">
        <v>0</v>
      </c>
      <c r="Z6" s="3" t="s">
        <v>1</v>
      </c>
      <c r="AA6" s="3" t="s">
        <v>2</v>
      </c>
      <c r="AB6" s="3" t="s">
        <v>4</v>
      </c>
      <c r="AD6" s="3" t="s">
        <v>16</v>
      </c>
      <c r="AE6" s="3" t="s">
        <v>17</v>
      </c>
      <c r="AF6" s="3" t="s">
        <v>9</v>
      </c>
      <c r="AH6" s="3" t="s">
        <v>16</v>
      </c>
      <c r="AI6" s="3" t="s">
        <v>17</v>
      </c>
      <c r="AJ6" s="3" t="s">
        <v>9</v>
      </c>
      <c r="AL6" s="3" t="s">
        <v>16</v>
      </c>
      <c r="AM6" s="3" t="s">
        <v>17</v>
      </c>
      <c r="AN6" s="3" t="s">
        <v>9</v>
      </c>
      <c r="AP6" s="3" t="s">
        <v>16</v>
      </c>
      <c r="AQ6" s="3" t="s">
        <v>17</v>
      </c>
      <c r="AR6" s="3" t="s">
        <v>9</v>
      </c>
      <c r="AT6" s="3" t="s">
        <v>16</v>
      </c>
      <c r="AU6" s="3" t="s">
        <v>17</v>
      </c>
      <c r="AV6" s="3" t="s">
        <v>9</v>
      </c>
      <c r="AX6" s="3" t="s">
        <v>16</v>
      </c>
      <c r="AY6" s="3" t="s">
        <v>17</v>
      </c>
      <c r="AZ6" s="3" t="s">
        <v>9</v>
      </c>
      <c r="BB6" s="3" t="s">
        <v>16</v>
      </c>
      <c r="BC6" s="3" t="s">
        <v>17</v>
      </c>
      <c r="BD6" s="3" t="s">
        <v>12</v>
      </c>
      <c r="BF6" s="3" t="s">
        <v>16</v>
      </c>
      <c r="BG6" s="3" t="s">
        <v>17</v>
      </c>
      <c r="BI6" s="3" t="s">
        <v>16</v>
      </c>
      <c r="BJ6" s="3" t="s">
        <v>17</v>
      </c>
      <c r="BL6" s="3" t="s">
        <v>16</v>
      </c>
      <c r="BM6" s="3" t="s">
        <v>17</v>
      </c>
      <c r="BO6" s="3" t="s">
        <v>16</v>
      </c>
      <c r="BP6" s="3" t="s">
        <v>17</v>
      </c>
      <c r="BR6" s="3" t="s">
        <v>16</v>
      </c>
      <c r="BS6" s="3" t="s">
        <v>17</v>
      </c>
      <c r="BU6" s="3" t="s">
        <v>16</v>
      </c>
      <c r="BV6" s="3" t="s">
        <v>17</v>
      </c>
      <c r="BX6" s="3" t="s">
        <v>16</v>
      </c>
      <c r="BY6" s="3" t="s">
        <v>17</v>
      </c>
    </row>
    <row r="7" spans="3:77" x14ac:dyDescent="0.2">
      <c r="C7" s="6">
        <f>MONTH(D7)/12</f>
        <v>0.75</v>
      </c>
      <c r="D7" s="8">
        <v>36770</v>
      </c>
      <c r="E7" s="2">
        <v>6.2</v>
      </c>
      <c r="F7" s="2">
        <v>6.6</v>
      </c>
      <c r="G7" s="2">
        <v>6.1</v>
      </c>
      <c r="H7" s="2">
        <f>F7*$C7+E7*(1-$C7)</f>
        <v>6.4999999999999991</v>
      </c>
      <c r="J7" s="1">
        <v>5.5</v>
      </c>
      <c r="K7" s="1">
        <v>6.6</v>
      </c>
      <c r="L7" s="1">
        <v>5.4</v>
      </c>
      <c r="M7" s="2">
        <f>K7*$C7+J7*(1-$C7)</f>
        <v>6.3249999999999993</v>
      </c>
      <c r="O7" s="1">
        <v>6.8</v>
      </c>
      <c r="P7" s="1">
        <v>7</v>
      </c>
      <c r="Q7" s="1">
        <v>7.2</v>
      </c>
      <c r="R7" s="2">
        <f>P7*$C7+O7*(1-$C7)</f>
        <v>6.95</v>
      </c>
      <c r="T7" s="1">
        <v>6.3</v>
      </c>
      <c r="U7" s="1">
        <v>6.3</v>
      </c>
      <c r="V7" s="1">
        <v>5.8</v>
      </c>
      <c r="W7" s="2">
        <f>U7*$C7+T7*(1-$C7)</f>
        <v>6.3</v>
      </c>
      <c r="Y7" s="5" t="s">
        <v>5</v>
      </c>
      <c r="Z7" s="5" t="s">
        <v>5</v>
      </c>
      <c r="AA7" s="5" t="s">
        <v>5</v>
      </c>
      <c r="AB7" s="5" t="s">
        <v>5</v>
      </c>
      <c r="AD7" s="1">
        <v>2.1</v>
      </c>
      <c r="AE7" s="1">
        <v>2.4</v>
      </c>
      <c r="AF7" s="2">
        <f>AE7*$C7+AD7*(1-$C7)</f>
        <v>2.3249999999999997</v>
      </c>
      <c r="AH7" s="1">
        <v>3</v>
      </c>
      <c r="AI7" s="1">
        <v>3.3</v>
      </c>
      <c r="AJ7" s="2">
        <f>AI7*$C7+AH7*(1-$C7)</f>
        <v>3.2249999999999996</v>
      </c>
      <c r="AK7" s="1"/>
      <c r="AL7" s="1">
        <v>1.4</v>
      </c>
      <c r="AM7" s="1">
        <v>1.7</v>
      </c>
      <c r="AN7" s="2">
        <f>AM7*$C7+AL7*(1-$C7)</f>
        <v>1.625</v>
      </c>
      <c r="AP7" s="1">
        <v>15.4</v>
      </c>
      <c r="AQ7" s="1">
        <v>15.5</v>
      </c>
      <c r="AR7" s="2">
        <f>AQ7*$C7+AP7*(1-$C7)</f>
        <v>15.475</v>
      </c>
      <c r="AT7" s="1">
        <v>14.9</v>
      </c>
      <c r="AU7" s="1">
        <v>15.6</v>
      </c>
      <c r="AV7" s="2">
        <f>AU7*$C7+AT7*(1-$C7)</f>
        <v>15.424999999999999</v>
      </c>
      <c r="AW7" s="1"/>
      <c r="AX7" s="1">
        <v>15.7</v>
      </c>
      <c r="AY7" s="1">
        <v>16.100000000000001</v>
      </c>
      <c r="AZ7" s="2">
        <f>AY7*$C7+AX7*(1-$C7)</f>
        <v>16</v>
      </c>
      <c r="BB7" s="1">
        <v>14</v>
      </c>
      <c r="BC7" s="1">
        <v>14.2</v>
      </c>
      <c r="BF7" s="1">
        <v>6.9</v>
      </c>
      <c r="BG7" s="1">
        <v>7.2</v>
      </c>
      <c r="BH7" s="1"/>
      <c r="BI7" s="1">
        <v>6.8</v>
      </c>
      <c r="BJ7" s="1">
        <v>7.2</v>
      </c>
      <c r="BK7" s="1"/>
      <c r="BL7" s="1">
        <v>7</v>
      </c>
      <c r="BM7" s="1">
        <v>7.4</v>
      </c>
      <c r="BO7" s="1">
        <v>7.1</v>
      </c>
      <c r="BP7" s="1">
        <v>7.3</v>
      </c>
      <c r="BQ7" s="1"/>
      <c r="BR7" s="1">
        <v>7.5</v>
      </c>
      <c r="BS7" s="1">
        <v>7.3</v>
      </c>
      <c r="BT7" s="1"/>
      <c r="BU7" s="1">
        <v>7.1</v>
      </c>
      <c r="BV7" s="1">
        <v>7.2</v>
      </c>
      <c r="BX7" s="1">
        <v>79.599999999999994</v>
      </c>
      <c r="BY7" s="1">
        <v>81</v>
      </c>
    </row>
    <row r="8" spans="3:77" x14ac:dyDescent="0.2">
      <c r="C8" s="6">
        <f>MONTH(D8)/12</f>
        <v>1</v>
      </c>
      <c r="D8" s="8">
        <f>EDATE(D7,3)</f>
        <v>36861</v>
      </c>
      <c r="E8" s="2">
        <v>6.7</v>
      </c>
      <c r="F8" s="2">
        <v>7.2</v>
      </c>
      <c r="G8" s="2">
        <v>6.7</v>
      </c>
      <c r="H8" s="2">
        <f t="shared" ref="H8:H71" si="0">F8*$C8+E8*(1-$C8)</f>
        <v>7.2</v>
      </c>
      <c r="J8" s="1">
        <v>5.7</v>
      </c>
      <c r="K8" s="1">
        <v>6.4</v>
      </c>
      <c r="L8" s="1">
        <v>5.3</v>
      </c>
      <c r="M8" s="2">
        <f t="shared" ref="M8:M71" si="1">K8*$C8+J8*(1-$C8)</f>
        <v>6.4</v>
      </c>
      <c r="O8" s="1">
        <v>7</v>
      </c>
      <c r="P8" s="1">
        <v>7.2</v>
      </c>
      <c r="Q8" s="1">
        <v>7.2</v>
      </c>
      <c r="R8" s="2">
        <f t="shared" ref="R8:R71" si="2">P8*$C8+O8*(1-$C8)</f>
        <v>7.2</v>
      </c>
      <c r="T8" s="1">
        <v>7.4</v>
      </c>
      <c r="U8" s="1">
        <v>8.1</v>
      </c>
      <c r="V8" s="1">
        <v>7.7</v>
      </c>
      <c r="W8" s="2">
        <f t="shared" ref="W8:W71" si="3">U8*$C8+T8*(1-$C8)</f>
        <v>8.1</v>
      </c>
      <c r="Y8" s="5" t="s">
        <v>5</v>
      </c>
      <c r="Z8" s="5" t="s">
        <v>5</v>
      </c>
      <c r="AA8" s="5" t="s">
        <v>5</v>
      </c>
      <c r="AB8" s="5" t="s">
        <v>5</v>
      </c>
      <c r="AD8" s="1">
        <v>2</v>
      </c>
      <c r="AE8" s="1">
        <v>2.4</v>
      </c>
      <c r="AF8" s="2">
        <f t="shared" ref="AF8:AF71" si="4">AE8*$C8+AD8*(1-$C8)</f>
        <v>2.4</v>
      </c>
      <c r="AH8" s="1">
        <v>2.6</v>
      </c>
      <c r="AI8" s="1">
        <v>3.3</v>
      </c>
      <c r="AJ8" s="2">
        <f t="shared" ref="AJ8:AJ71" si="5">AI8*$C8+AH8*(1-$C8)</f>
        <v>3.3</v>
      </c>
      <c r="AK8" s="1"/>
      <c r="AL8" s="1">
        <v>1.4</v>
      </c>
      <c r="AM8" s="1">
        <v>1.6</v>
      </c>
      <c r="AN8" s="2">
        <f t="shared" ref="AN8:AN71" si="6">AM8*$C8+AL8*(1-$C8)</f>
        <v>1.6</v>
      </c>
      <c r="AP8" s="1">
        <v>14.9</v>
      </c>
      <c r="AQ8" s="1">
        <v>15</v>
      </c>
      <c r="AR8" s="2">
        <f t="shared" ref="AR8:AR71" si="7">AQ8*$C8+AP8*(1-$C8)</f>
        <v>15</v>
      </c>
      <c r="AT8" s="1">
        <v>14.7</v>
      </c>
      <c r="AU8" s="1">
        <v>14.6</v>
      </c>
      <c r="AV8" s="2">
        <f t="shared" ref="AV8:AV71" si="8">AU8*$C8+AT8*(1-$C8)</f>
        <v>14.6</v>
      </c>
      <c r="AW8" s="1"/>
      <c r="AX8" s="1">
        <v>15.2</v>
      </c>
      <c r="AY8" s="1">
        <v>15.6</v>
      </c>
      <c r="AZ8" s="2">
        <f t="shared" ref="AZ8:AZ71" si="9">AY8*$C8+AX8*(1-$C8)</f>
        <v>15.6</v>
      </c>
      <c r="BB8" s="1">
        <v>13.6</v>
      </c>
      <c r="BC8" s="1">
        <v>13.2</v>
      </c>
      <c r="BF8" s="1">
        <v>7.3</v>
      </c>
      <c r="BG8" s="1">
        <v>7.7</v>
      </c>
      <c r="BH8" s="1"/>
      <c r="BI8" s="1">
        <v>7.2</v>
      </c>
      <c r="BJ8" s="1">
        <v>7.4</v>
      </c>
      <c r="BK8" s="1"/>
      <c r="BL8" s="1">
        <v>7.3</v>
      </c>
      <c r="BM8" s="1">
        <v>7.8</v>
      </c>
      <c r="BO8" s="1">
        <v>7.4</v>
      </c>
      <c r="BP8" s="1">
        <v>7.5</v>
      </c>
      <c r="BQ8" s="1"/>
      <c r="BR8" s="1">
        <v>7.5</v>
      </c>
      <c r="BS8" s="1">
        <v>7.3</v>
      </c>
      <c r="BT8" s="1"/>
      <c r="BU8" s="1">
        <v>7.2</v>
      </c>
      <c r="BV8" s="1">
        <v>7.3</v>
      </c>
      <c r="BX8" s="1">
        <v>79.599999999999994</v>
      </c>
      <c r="BY8" s="1">
        <v>81.400000000000006</v>
      </c>
    </row>
    <row r="9" spans="3:77" x14ac:dyDescent="0.2">
      <c r="C9" s="6">
        <f t="shared" ref="C9:C72" si="10">MONTH(D9)/12</f>
        <v>0.25</v>
      </c>
      <c r="D9" s="8">
        <f>EDATE(D8,3)</f>
        <v>36951</v>
      </c>
      <c r="E9" s="2">
        <v>6.3</v>
      </c>
      <c r="F9" s="2">
        <v>6.1</v>
      </c>
      <c r="G9" s="2">
        <v>5.9</v>
      </c>
      <c r="H9" s="2">
        <f t="shared" si="0"/>
        <v>6.25</v>
      </c>
      <c r="J9" s="1">
        <v>6</v>
      </c>
      <c r="K9" s="1">
        <v>5.0999999999999996</v>
      </c>
      <c r="L9" s="1">
        <v>4.9000000000000004</v>
      </c>
      <c r="M9" s="2">
        <f t="shared" si="1"/>
        <v>5.7750000000000004</v>
      </c>
      <c r="O9" s="1">
        <v>6.3</v>
      </c>
      <c r="P9" s="1">
        <v>6.5</v>
      </c>
      <c r="Q9" s="1">
        <v>6.6</v>
      </c>
      <c r="R9" s="2">
        <f t="shared" si="2"/>
        <v>6.35</v>
      </c>
      <c r="T9" s="1">
        <v>6.5</v>
      </c>
      <c r="U9" s="1">
        <v>6.7</v>
      </c>
      <c r="V9" s="1">
        <v>6.3</v>
      </c>
      <c r="W9" s="2">
        <f t="shared" si="3"/>
        <v>6.55</v>
      </c>
      <c r="Y9" s="5" t="s">
        <v>5</v>
      </c>
      <c r="Z9" s="5" t="s">
        <v>5</v>
      </c>
      <c r="AA9" s="5" t="s">
        <v>5</v>
      </c>
      <c r="AB9" s="5" t="s">
        <v>5</v>
      </c>
      <c r="AD9" s="1">
        <v>2.9</v>
      </c>
      <c r="AE9" s="1">
        <v>2.9</v>
      </c>
      <c r="AF9" s="2">
        <f t="shared" si="4"/>
        <v>2.9</v>
      </c>
      <c r="AH9" s="1">
        <v>3.1</v>
      </c>
      <c r="AI9" s="1">
        <v>2.9</v>
      </c>
      <c r="AJ9" s="2">
        <f t="shared" si="5"/>
        <v>3.0500000000000003</v>
      </c>
      <c r="AK9" s="1"/>
      <c r="AL9" s="1">
        <v>2.7</v>
      </c>
      <c r="AM9" s="1">
        <v>2.8</v>
      </c>
      <c r="AN9" s="2">
        <f t="shared" si="6"/>
        <v>2.7250000000000005</v>
      </c>
      <c r="AP9" s="1">
        <v>14.2351664964058</v>
      </c>
      <c r="AQ9" s="1">
        <v>14.280417263656878</v>
      </c>
      <c r="AR9" s="2">
        <f t="shared" si="7"/>
        <v>14.24647918821857</v>
      </c>
      <c r="AT9" s="1">
        <v>13.878000005086262</v>
      </c>
      <c r="AU9" s="1">
        <v>13.819333330790203</v>
      </c>
      <c r="AV9" s="2">
        <f t="shared" si="8"/>
        <v>13.863333336512246</v>
      </c>
      <c r="AW9" s="1"/>
      <c r="AX9" s="1">
        <v>14.583055060879587</v>
      </c>
      <c r="AY9" s="1">
        <v>14.807632745894711</v>
      </c>
      <c r="AZ9" s="2">
        <f t="shared" si="9"/>
        <v>14.639199482133368</v>
      </c>
      <c r="BB9" s="1">
        <v>11.923333358764648</v>
      </c>
      <c r="BC9" s="1">
        <v>11.845000062670026</v>
      </c>
      <c r="BF9" s="1">
        <v>8.0147218499811164</v>
      </c>
      <c r="BG9" s="1">
        <v>8.2673764619821917</v>
      </c>
      <c r="BH9" s="1"/>
      <c r="BI9" s="1">
        <v>7.7773333549499508</v>
      </c>
      <c r="BJ9" s="1">
        <v>8.1226666768391933</v>
      </c>
      <c r="BK9" s="1"/>
      <c r="BL9" s="1">
        <v>8.1546099473398623</v>
      </c>
      <c r="BM9" s="1">
        <v>8.7151769948216664</v>
      </c>
      <c r="BO9" s="1">
        <v>7.4240262425908794</v>
      </c>
      <c r="BP9" s="1">
        <v>7.3191941383557442</v>
      </c>
      <c r="BQ9" s="1"/>
      <c r="BR9" s="1">
        <v>6.9916666746139526</v>
      </c>
      <c r="BS9" s="1">
        <v>6.75</v>
      </c>
      <c r="BT9" s="1"/>
      <c r="BU9" s="1">
        <v>7.1681898055051461</v>
      </c>
      <c r="BV9" s="1">
        <v>7.2432967007815181</v>
      </c>
      <c r="BX9" s="1">
        <v>80.088889227973084</v>
      </c>
      <c r="BY9" s="1">
        <v>80.112500190734863</v>
      </c>
    </row>
    <row r="10" spans="3:77" x14ac:dyDescent="0.2">
      <c r="C10" s="6">
        <f t="shared" si="10"/>
        <v>0.5</v>
      </c>
      <c r="D10" s="8">
        <f>EDATE(D9,3)</f>
        <v>37043</v>
      </c>
      <c r="E10" s="2">
        <v>6.3</v>
      </c>
      <c r="F10" s="2">
        <v>6.1</v>
      </c>
      <c r="G10" s="2">
        <v>6.1</v>
      </c>
      <c r="H10" s="2">
        <f t="shared" si="0"/>
        <v>6.1999999999999993</v>
      </c>
      <c r="J10" s="1">
        <v>6.4</v>
      </c>
      <c r="K10" s="1">
        <v>5.3</v>
      </c>
      <c r="L10" s="1">
        <v>5.2</v>
      </c>
      <c r="M10" s="2">
        <f t="shared" si="1"/>
        <v>5.85</v>
      </c>
      <c r="O10" s="1">
        <v>6.4</v>
      </c>
      <c r="P10" s="1">
        <v>6.5</v>
      </c>
      <c r="Q10" s="1">
        <v>6.5</v>
      </c>
      <c r="R10" s="2">
        <f t="shared" si="2"/>
        <v>6.45</v>
      </c>
      <c r="T10" s="1">
        <v>6.2</v>
      </c>
      <c r="U10" s="1">
        <v>6.6</v>
      </c>
      <c r="V10" s="1">
        <v>6.6</v>
      </c>
      <c r="W10" s="2">
        <f t="shared" si="3"/>
        <v>6.4</v>
      </c>
      <c r="Y10" s="5" t="s">
        <v>5</v>
      </c>
      <c r="Z10" s="5" t="s">
        <v>5</v>
      </c>
      <c r="AA10" s="5" t="s">
        <v>5</v>
      </c>
      <c r="AB10" s="5" t="s">
        <v>5</v>
      </c>
      <c r="AD10" s="1">
        <v>2.8827316361615924</v>
      </c>
      <c r="AE10" s="1">
        <v>2.9105259836431188</v>
      </c>
      <c r="AF10" s="2">
        <f t="shared" si="4"/>
        <v>2.8966288099023556</v>
      </c>
      <c r="AH10" s="1">
        <v>2.9772727012634279</v>
      </c>
      <c r="AI10" s="1">
        <v>2.8952380748022173</v>
      </c>
      <c r="AJ10" s="2">
        <f t="shared" si="5"/>
        <v>2.9362553880328228</v>
      </c>
      <c r="AK10" s="1"/>
      <c r="AL10" s="1">
        <v>2.7618312764560242</v>
      </c>
      <c r="AM10" s="1">
        <v>2.8422222234584669</v>
      </c>
      <c r="AN10" s="2">
        <f t="shared" si="6"/>
        <v>2.8020267499572453</v>
      </c>
      <c r="AP10" s="1">
        <v>14.356101248093387</v>
      </c>
      <c r="AQ10" s="1">
        <v>14.409919271970855</v>
      </c>
      <c r="AR10" s="2">
        <f t="shared" si="7"/>
        <v>14.383010260032121</v>
      </c>
      <c r="AT10" s="1">
        <v>14.068181818181818</v>
      </c>
      <c r="AU10" s="1">
        <v>13.571428571428571</v>
      </c>
      <c r="AV10" s="2">
        <f t="shared" si="8"/>
        <v>13.819805194805195</v>
      </c>
      <c r="AW10" s="1"/>
      <c r="AX10" s="1">
        <v>14.545121954708565</v>
      </c>
      <c r="AY10" s="1">
        <v>14.638329231768333</v>
      </c>
      <c r="AZ10" s="2">
        <f t="shared" si="9"/>
        <v>14.591725593238449</v>
      </c>
      <c r="BB10" s="1">
        <v>11.897727238048207</v>
      </c>
      <c r="BC10" s="1">
        <v>11.637500095367432</v>
      </c>
      <c r="BF10" s="1">
        <v>8.0316223978915673</v>
      </c>
      <c r="BG10" s="1">
        <v>8.5258966957435778</v>
      </c>
      <c r="BH10" s="1"/>
      <c r="BI10" s="1">
        <v>7.9649999791925605</v>
      </c>
      <c r="BJ10" s="1">
        <v>8.3628571510314949</v>
      </c>
      <c r="BK10" s="1"/>
      <c r="BL10" s="1">
        <v>8.2921399712320749</v>
      </c>
      <c r="BM10" s="1">
        <v>8.8995388387476364</v>
      </c>
      <c r="BO10" s="1">
        <v>7.2554594730913822</v>
      </c>
      <c r="BP10" s="1">
        <v>7.2446365425625538</v>
      </c>
      <c r="BQ10" s="1"/>
      <c r="BR10" s="1">
        <v>7.1200000047683716</v>
      </c>
      <c r="BS10" s="1">
        <v>6.5947368521439405</v>
      </c>
      <c r="BT10" s="1"/>
      <c r="BU10" s="1">
        <v>7.3191056959028167</v>
      </c>
      <c r="BV10" s="1">
        <v>7.3391727531043278</v>
      </c>
      <c r="BX10" s="1">
        <v>79.65625</v>
      </c>
      <c r="BY10" s="1">
        <v>79.933333333333337</v>
      </c>
    </row>
    <row r="11" spans="3:77" x14ac:dyDescent="0.2">
      <c r="C11" s="6">
        <f t="shared" si="10"/>
        <v>0.75</v>
      </c>
      <c r="D11" s="8">
        <f>EDATE(D10,3)</f>
        <v>37135</v>
      </c>
      <c r="E11" s="2">
        <v>6.2</v>
      </c>
      <c r="F11" s="2">
        <v>5.8</v>
      </c>
      <c r="G11" s="2">
        <v>5.9</v>
      </c>
      <c r="H11" s="2">
        <f t="shared" si="0"/>
        <v>5.8999999999999995</v>
      </c>
      <c r="J11" s="1">
        <v>6.1</v>
      </c>
      <c r="K11" s="1">
        <v>5.0999999999999996</v>
      </c>
      <c r="L11" s="1">
        <v>5.0999999999999996</v>
      </c>
      <c r="M11" s="2">
        <f t="shared" si="1"/>
        <v>5.35</v>
      </c>
      <c r="O11" s="1">
        <v>6.2</v>
      </c>
      <c r="P11" s="1">
        <v>6.3</v>
      </c>
      <c r="Q11" s="1">
        <v>6.4</v>
      </c>
      <c r="R11" s="2">
        <f t="shared" si="2"/>
        <v>6.2749999999999995</v>
      </c>
      <c r="T11" s="1">
        <v>6.2</v>
      </c>
      <c r="U11" s="1">
        <v>6</v>
      </c>
      <c r="V11" s="1">
        <v>6.3</v>
      </c>
      <c r="W11" s="2">
        <f t="shared" si="3"/>
        <v>6.05</v>
      </c>
      <c r="Y11" s="5" t="s">
        <v>5</v>
      </c>
      <c r="Z11" s="5" t="s">
        <v>5</v>
      </c>
      <c r="AA11" s="5" t="s">
        <v>5</v>
      </c>
      <c r="AB11" s="5" t="s">
        <v>5</v>
      </c>
      <c r="AD11" s="1">
        <v>2.6987780322717447</v>
      </c>
      <c r="AE11" s="1">
        <v>2.8719826166100808</v>
      </c>
      <c r="AF11" s="2">
        <f t="shared" si="4"/>
        <v>2.8286814705254968</v>
      </c>
      <c r="AH11" s="1">
        <v>2.6315789473684212</v>
      </c>
      <c r="AI11" s="1">
        <v>2.8526315940053841</v>
      </c>
      <c r="AJ11" s="2">
        <f t="shared" si="5"/>
        <v>2.7973684323461434</v>
      </c>
      <c r="AK11" s="1"/>
      <c r="AL11" s="1">
        <v>2.6335051524270443</v>
      </c>
      <c r="AM11" s="1">
        <v>2.701777779614484</v>
      </c>
      <c r="AN11" s="2">
        <f t="shared" si="6"/>
        <v>2.6847096228176239</v>
      </c>
      <c r="AP11" s="1">
        <v>13.428628380287899</v>
      </c>
      <c r="AQ11" s="1">
        <v>13.167932178996169</v>
      </c>
      <c r="AR11" s="2">
        <f t="shared" si="7"/>
        <v>13.233106229319102</v>
      </c>
      <c r="AT11" s="1">
        <v>12.763157894736842</v>
      </c>
      <c r="AU11" s="1">
        <v>12.078947368421053</v>
      </c>
      <c r="AV11" s="2">
        <f t="shared" si="8"/>
        <v>12.25</v>
      </c>
      <c r="AW11" s="1"/>
      <c r="AX11" s="1">
        <v>13.68522726996871</v>
      </c>
      <c r="AY11" s="1">
        <v>13.617156860875149</v>
      </c>
      <c r="AZ11" s="2">
        <f t="shared" si="9"/>
        <v>13.63417446314854</v>
      </c>
      <c r="BB11" s="1">
        <v>10.638888888888889</v>
      </c>
      <c r="BC11" s="1">
        <v>10.505555576748318</v>
      </c>
      <c r="BF11" s="1">
        <v>8.304800884767273</v>
      </c>
      <c r="BG11" s="1">
        <v>8.7768088558666353</v>
      </c>
      <c r="BH11" s="1"/>
      <c r="BI11" s="1">
        <v>8.3872222370571556</v>
      </c>
      <c r="BJ11" s="1">
        <v>8.6947059070362762</v>
      </c>
      <c r="BK11" s="1"/>
      <c r="BL11" s="1">
        <v>8.4059304732730293</v>
      </c>
      <c r="BM11" s="1">
        <v>8.9749514547366545</v>
      </c>
      <c r="BO11" s="1">
        <v>7.8128294593920584</v>
      </c>
      <c r="BP11" s="1">
        <v>7.5819942423276601</v>
      </c>
      <c r="BQ11" s="1"/>
      <c r="BR11" s="1">
        <v>7.9277777671813965</v>
      </c>
      <c r="BS11" s="1">
        <v>7.5</v>
      </c>
      <c r="BT11" s="1"/>
      <c r="BU11" s="1">
        <v>7.7732106288761695</v>
      </c>
      <c r="BV11" s="1">
        <v>7.6998288514853108</v>
      </c>
      <c r="BX11" s="1">
        <v>79.230769230769226</v>
      </c>
      <c r="BY11" s="1">
        <v>79.724999745686844</v>
      </c>
    </row>
    <row r="12" spans="3:77" x14ac:dyDescent="0.2">
      <c r="C12" s="6">
        <f t="shared" si="10"/>
        <v>1</v>
      </c>
      <c r="D12" s="8">
        <f t="shared" ref="D12:D72" si="11">EDATE(D11,3)</f>
        <v>37226</v>
      </c>
      <c r="E12" s="2">
        <v>5.9</v>
      </c>
      <c r="F12" s="2">
        <v>5.6</v>
      </c>
      <c r="G12" s="2">
        <v>5.7</v>
      </c>
      <c r="H12" s="2">
        <f t="shared" si="0"/>
        <v>5.6</v>
      </c>
      <c r="J12" s="1">
        <v>5.8</v>
      </c>
      <c r="K12" s="1">
        <v>4.9000000000000004</v>
      </c>
      <c r="L12" s="1">
        <v>5.3</v>
      </c>
      <c r="M12" s="2">
        <f t="shared" si="1"/>
        <v>4.9000000000000004</v>
      </c>
      <c r="O12" s="1">
        <v>6.2</v>
      </c>
      <c r="P12" s="1">
        <v>6.3</v>
      </c>
      <c r="Q12" s="1">
        <v>6.4</v>
      </c>
      <c r="R12" s="2">
        <f t="shared" si="2"/>
        <v>6.3</v>
      </c>
      <c r="T12" s="1">
        <v>5.8</v>
      </c>
      <c r="U12" s="1">
        <v>5.6</v>
      </c>
      <c r="V12" s="1">
        <v>5.5</v>
      </c>
      <c r="W12" s="2">
        <f t="shared" si="3"/>
        <v>5.6</v>
      </c>
      <c r="Y12" s="5" t="s">
        <v>5</v>
      </c>
      <c r="Z12" s="5" t="s">
        <v>5</v>
      </c>
      <c r="AA12" s="5" t="s">
        <v>5</v>
      </c>
      <c r="AB12" s="5" t="s">
        <v>5</v>
      </c>
      <c r="AD12" s="1">
        <v>2.6132983619974715</v>
      </c>
      <c r="AE12" s="1">
        <v>2.8276109250723578</v>
      </c>
      <c r="AF12" s="2">
        <f t="shared" si="4"/>
        <v>2.8276109250723578</v>
      </c>
      <c r="AH12" s="1">
        <v>2.4849999904632569</v>
      </c>
      <c r="AI12" s="1">
        <v>2.6625000000000001</v>
      </c>
      <c r="AJ12" s="2">
        <f t="shared" si="5"/>
        <v>2.6625000000000001</v>
      </c>
      <c r="AK12" s="1"/>
      <c r="AL12" s="1">
        <v>2.5318181779542011</v>
      </c>
      <c r="AM12" s="1">
        <v>2.5758883254744376</v>
      </c>
      <c r="AN12" s="2">
        <f t="shared" si="6"/>
        <v>2.5758883254744376</v>
      </c>
      <c r="AP12" s="1">
        <v>13.230555574546472</v>
      </c>
      <c r="AQ12" s="1">
        <v>13.03200041106726</v>
      </c>
      <c r="AR12" s="2">
        <f t="shared" si="7"/>
        <v>13.03200041106726</v>
      </c>
      <c r="AT12" s="1">
        <v>12.824999999999999</v>
      </c>
      <c r="AU12" s="1">
        <v>12.375</v>
      </c>
      <c r="AV12" s="2">
        <f t="shared" si="8"/>
        <v>12.375</v>
      </c>
      <c r="AW12" s="1"/>
      <c r="AX12" s="1">
        <v>13.443939398893546</v>
      </c>
      <c r="AY12" s="1">
        <v>13.383501257043642</v>
      </c>
      <c r="AZ12" s="2">
        <f t="shared" si="9"/>
        <v>13.383501257043642</v>
      </c>
      <c r="BB12" s="1">
        <v>10.481578977484451</v>
      </c>
      <c r="BC12" s="1">
        <v>10.357894646494012</v>
      </c>
      <c r="BF12" s="1">
        <v>9.3696724135466294</v>
      </c>
      <c r="BG12" s="1">
        <v>10.258189831202543</v>
      </c>
      <c r="BH12" s="1"/>
      <c r="BI12" s="1">
        <v>9.1330000400543216</v>
      </c>
      <c r="BJ12" s="1">
        <v>9.7124999046325691</v>
      </c>
      <c r="BK12" s="1"/>
      <c r="BL12" s="1">
        <v>9.4218506451809052</v>
      </c>
      <c r="BM12" s="1">
        <v>10.34956961281692</v>
      </c>
      <c r="BO12" s="1">
        <v>7.6906751700692233</v>
      </c>
      <c r="BP12" s="1">
        <v>7.5940533901968719</v>
      </c>
      <c r="BQ12" s="1"/>
      <c r="BR12" s="1">
        <v>7.8388888570997448</v>
      </c>
      <c r="BS12" s="1">
        <v>7.3222222328186035</v>
      </c>
      <c r="BT12" s="1"/>
      <c r="BU12" s="1">
        <v>7.5215982649290281</v>
      </c>
      <c r="BV12" s="1">
        <v>7.4377157367425522</v>
      </c>
      <c r="BX12" s="1">
        <v>79.140000406901038</v>
      </c>
      <c r="BY12" s="1">
        <v>79.7</v>
      </c>
    </row>
    <row r="13" spans="3:77" x14ac:dyDescent="0.2">
      <c r="C13" s="6">
        <f t="shared" si="10"/>
        <v>0.25</v>
      </c>
      <c r="D13" s="8">
        <f t="shared" si="11"/>
        <v>37316</v>
      </c>
      <c r="E13" s="2">
        <v>7.1</v>
      </c>
      <c r="F13" s="2">
        <v>6.8</v>
      </c>
      <c r="G13" s="2">
        <v>6.5</v>
      </c>
      <c r="H13" s="2">
        <f t="shared" si="0"/>
        <v>7.0249999999999995</v>
      </c>
      <c r="J13" s="1">
        <v>7.7</v>
      </c>
      <c r="K13" s="1">
        <v>6.9</v>
      </c>
      <c r="L13" s="1">
        <v>6.3</v>
      </c>
      <c r="M13" s="2">
        <f t="shared" si="1"/>
        <v>7.5</v>
      </c>
      <c r="O13" s="1">
        <v>7.2</v>
      </c>
      <c r="P13" s="1">
        <v>7.1</v>
      </c>
      <c r="Q13" s="1">
        <v>6.9</v>
      </c>
      <c r="R13" s="2">
        <f t="shared" si="2"/>
        <v>7.1750000000000007</v>
      </c>
      <c r="T13" s="1">
        <v>6.6</v>
      </c>
      <c r="U13" s="1">
        <v>6.5</v>
      </c>
      <c r="V13" s="1">
        <v>6.3</v>
      </c>
      <c r="W13" s="2">
        <f t="shared" si="3"/>
        <v>6.5749999999999993</v>
      </c>
      <c r="Y13" s="5" t="s">
        <v>5</v>
      </c>
      <c r="Z13" s="5" t="s">
        <v>5</v>
      </c>
      <c r="AA13" s="5" t="s">
        <v>5</v>
      </c>
      <c r="AB13" s="5" t="s">
        <v>5</v>
      </c>
      <c r="AD13" s="1">
        <v>1.9813323264818894</v>
      </c>
      <c r="AE13" s="1">
        <v>2.4061141276633107</v>
      </c>
      <c r="AF13" s="2">
        <f t="shared" si="4"/>
        <v>2.0875277767772449</v>
      </c>
      <c r="AH13" s="1">
        <v>1.9600000063578287</v>
      </c>
      <c r="AI13" s="1">
        <v>2.7200000127156576</v>
      </c>
      <c r="AJ13" s="2">
        <f t="shared" si="5"/>
        <v>2.1500000079472859</v>
      </c>
      <c r="AK13" s="1"/>
      <c r="AL13" s="1">
        <v>1.9373303111895448</v>
      </c>
      <c r="AM13" s="1">
        <v>2.1183423869635747</v>
      </c>
      <c r="AN13" s="2">
        <f t="shared" si="6"/>
        <v>1.9825833301330524</v>
      </c>
      <c r="AP13" s="1">
        <v>14.446607010263193</v>
      </c>
      <c r="AQ13" s="1">
        <v>14.265241121228101</v>
      </c>
      <c r="AR13" s="2">
        <f t="shared" si="7"/>
        <v>14.40126553800442</v>
      </c>
      <c r="AT13" s="1">
        <v>14.166666666666666</v>
      </c>
      <c r="AU13" s="1">
        <v>13.833333333333334</v>
      </c>
      <c r="AV13" s="2">
        <f t="shared" si="8"/>
        <v>14.083333333333334</v>
      </c>
      <c r="AW13" s="1"/>
      <c r="AX13" s="1">
        <v>14.489821030789575</v>
      </c>
      <c r="AY13" s="1">
        <v>14.416935484896424</v>
      </c>
      <c r="AZ13" s="2">
        <f t="shared" si="9"/>
        <v>14.471599644316289</v>
      </c>
      <c r="BB13" s="1">
        <v>12.538461465101976</v>
      </c>
      <c r="BC13" s="1">
        <v>11.784615369943472</v>
      </c>
      <c r="BF13" s="1">
        <v>12.620148977170111</v>
      </c>
      <c r="BG13" s="1">
        <v>13.435292160803357</v>
      </c>
      <c r="BH13" s="1"/>
      <c r="BI13" s="1">
        <v>11.776666641235352</v>
      </c>
      <c r="BJ13" s="1">
        <v>12.776666641235352</v>
      </c>
      <c r="BK13" s="1"/>
      <c r="BL13" s="1">
        <v>12.81444695948478</v>
      </c>
      <c r="BM13" s="1">
        <v>13.569209803027743</v>
      </c>
      <c r="BO13" s="1">
        <v>8.2169388694428935</v>
      </c>
      <c r="BP13" s="1">
        <v>8.1773012392137918</v>
      </c>
      <c r="BQ13" s="1"/>
      <c r="BR13" s="1">
        <v>8.7916667064030971</v>
      </c>
      <c r="BS13" s="1">
        <v>8.4363636537031699</v>
      </c>
      <c r="BT13" s="1"/>
      <c r="BU13" s="1">
        <v>7.8724832225432602</v>
      </c>
      <c r="BV13" s="1">
        <v>7.9409946267322828</v>
      </c>
      <c r="BX13" s="1">
        <v>79.530000305175776</v>
      </c>
      <c r="BY13" s="1">
        <v>80.659999847412109</v>
      </c>
    </row>
    <row r="14" spans="3:77" x14ac:dyDescent="0.2">
      <c r="C14" s="6">
        <f t="shared" si="10"/>
        <v>0.5</v>
      </c>
      <c r="D14" s="8">
        <f t="shared" si="11"/>
        <v>37408</v>
      </c>
      <c r="E14" s="2">
        <v>7.6</v>
      </c>
      <c r="F14" s="2">
        <v>7.1</v>
      </c>
      <c r="G14" s="2">
        <v>6.6</v>
      </c>
      <c r="H14" s="2">
        <f t="shared" si="0"/>
        <v>7.35</v>
      </c>
      <c r="J14" s="1">
        <v>8.4</v>
      </c>
      <c r="K14" s="1">
        <v>6.9</v>
      </c>
      <c r="L14" s="1">
        <v>5.9</v>
      </c>
      <c r="M14" s="2">
        <f t="shared" si="1"/>
        <v>7.65</v>
      </c>
      <c r="O14" s="1">
        <v>7.8</v>
      </c>
      <c r="P14" s="1">
        <v>7.6</v>
      </c>
      <c r="Q14" s="1">
        <v>7.3</v>
      </c>
      <c r="R14" s="2">
        <f t="shared" si="2"/>
        <v>7.6999999999999993</v>
      </c>
      <c r="T14" s="1">
        <v>6.8</v>
      </c>
      <c r="U14" s="1">
        <v>6.7</v>
      </c>
      <c r="V14" s="1">
        <v>6.6</v>
      </c>
      <c r="W14" s="2">
        <f t="shared" si="3"/>
        <v>6.75</v>
      </c>
      <c r="Y14" s="5" t="s">
        <v>5</v>
      </c>
      <c r="Z14" s="5" t="s">
        <v>5</v>
      </c>
      <c r="AA14" s="5" t="s">
        <v>5</v>
      </c>
      <c r="AB14" s="5" t="s">
        <v>5</v>
      </c>
      <c r="AD14" s="1">
        <v>2.150405837707194</v>
      </c>
      <c r="AE14" s="1">
        <v>2.5451563568179112</v>
      </c>
      <c r="AF14" s="2">
        <f t="shared" si="4"/>
        <v>2.3477810972625526</v>
      </c>
      <c r="AH14" s="1">
        <v>2.2700000047683715</v>
      </c>
      <c r="AI14" s="1">
        <v>2.8789473646565487</v>
      </c>
      <c r="AJ14" s="2">
        <f t="shared" si="5"/>
        <v>2.5744736847124603</v>
      </c>
      <c r="AK14" s="1"/>
      <c r="AL14" s="1">
        <v>2.0478841829671626</v>
      </c>
      <c r="AM14" s="1">
        <v>2.2765217344074147</v>
      </c>
      <c r="AN14" s="2">
        <f t="shared" si="6"/>
        <v>2.1622029586872884</v>
      </c>
      <c r="AP14" s="1">
        <v>15.416900519786628</v>
      </c>
      <c r="AQ14" s="1">
        <v>14.723191835347004</v>
      </c>
      <c r="AR14" s="2">
        <f t="shared" si="7"/>
        <v>15.070046177566816</v>
      </c>
      <c r="AT14" s="1">
        <v>15.775</v>
      </c>
      <c r="AU14" s="1">
        <v>14.447368421052632</v>
      </c>
      <c r="AV14" s="2">
        <f t="shared" si="8"/>
        <v>15.111184210526316</v>
      </c>
      <c r="AW14" s="1"/>
      <c r="AX14" s="1">
        <v>15.225701559359884</v>
      </c>
      <c r="AY14" s="1">
        <v>14.972207084988378</v>
      </c>
      <c r="AZ14" s="2">
        <f t="shared" si="9"/>
        <v>15.09895432217413</v>
      </c>
      <c r="BB14" s="1">
        <v>12.494117624619427</v>
      </c>
      <c r="BC14" s="1">
        <v>11.399999976158142</v>
      </c>
      <c r="BF14" s="1">
        <v>11.411222580348619</v>
      </c>
      <c r="BG14" s="1">
        <v>12.32040027571415</v>
      </c>
      <c r="BH14" s="1"/>
      <c r="BI14" s="1">
        <v>10.925999975204467</v>
      </c>
      <c r="BJ14" s="1">
        <v>12.047894779004549</v>
      </c>
      <c r="BK14" s="1"/>
      <c r="BL14" s="1">
        <v>11.64516778173596</v>
      </c>
      <c r="BM14" s="1">
        <v>12.278306009990921</v>
      </c>
      <c r="BO14" s="1">
        <v>8.5317534305942573</v>
      </c>
      <c r="BP14" s="1">
        <v>8.5001509673065616</v>
      </c>
      <c r="BQ14" s="1"/>
      <c r="BR14" s="1">
        <v>9.046875</v>
      </c>
      <c r="BS14" s="1">
        <v>8.5933333714803055</v>
      </c>
      <c r="BT14" s="1"/>
      <c r="BU14" s="1">
        <v>8.3233853076773396</v>
      </c>
      <c r="BV14" s="1">
        <v>8.3171195685863495</v>
      </c>
      <c r="BX14" s="1">
        <v>79.780769348144531</v>
      </c>
      <c r="BY14" s="1">
        <v>80.416666666666671</v>
      </c>
    </row>
    <row r="15" spans="3:77" x14ac:dyDescent="0.2">
      <c r="C15" s="6">
        <f t="shared" si="10"/>
        <v>0.75</v>
      </c>
      <c r="D15" s="8">
        <f t="shared" si="11"/>
        <v>37500</v>
      </c>
      <c r="E15" s="2">
        <v>7.7</v>
      </c>
      <c r="F15" s="2">
        <v>6.8</v>
      </c>
      <c r="G15" s="2">
        <v>6.6</v>
      </c>
      <c r="H15" s="2">
        <f t="shared" si="0"/>
        <v>7.0249999999999995</v>
      </c>
      <c r="J15" s="1">
        <v>8.1999999999999993</v>
      </c>
      <c r="K15" s="1">
        <v>6.3</v>
      </c>
      <c r="L15" s="1">
        <v>6.3</v>
      </c>
      <c r="M15" s="2">
        <f t="shared" si="1"/>
        <v>6.7749999999999995</v>
      </c>
      <c r="O15" s="1">
        <v>7.7</v>
      </c>
      <c r="P15" s="1">
        <v>7.4</v>
      </c>
      <c r="Q15" s="1">
        <v>7.1</v>
      </c>
      <c r="R15" s="2">
        <f t="shared" si="2"/>
        <v>7.4750000000000005</v>
      </c>
      <c r="T15" s="1">
        <v>7.2</v>
      </c>
      <c r="U15" s="1">
        <v>6.6</v>
      </c>
      <c r="V15" s="1">
        <v>6.4</v>
      </c>
      <c r="W15" s="2">
        <f t="shared" si="3"/>
        <v>6.7499999999999991</v>
      </c>
      <c r="Y15" s="5" t="s">
        <v>5</v>
      </c>
      <c r="Z15" s="5" t="s">
        <v>5</v>
      </c>
      <c r="AA15" s="5" t="s">
        <v>5</v>
      </c>
      <c r="AB15" s="5" t="s">
        <v>5</v>
      </c>
      <c r="AD15" s="1">
        <v>2.3085164073432423</v>
      </c>
      <c r="AE15" s="1">
        <v>2.7494411894804038</v>
      </c>
      <c r="AF15" s="2">
        <f t="shared" si="4"/>
        <v>2.6392099939461136</v>
      </c>
      <c r="AH15" s="1">
        <v>2.387499988079071</v>
      </c>
      <c r="AI15" s="1">
        <v>2.9187500178813934</v>
      </c>
      <c r="AJ15" s="2">
        <f t="shared" si="5"/>
        <v>2.7859375104308128</v>
      </c>
      <c r="AK15" s="1"/>
      <c r="AL15" s="1">
        <v>2.1824936995878628</v>
      </c>
      <c r="AM15" s="1">
        <v>2.3867164213265948</v>
      </c>
      <c r="AN15" s="2">
        <f t="shared" si="6"/>
        <v>2.3356607408919117</v>
      </c>
      <c r="AP15" s="1">
        <v>15.526376782311862</v>
      </c>
      <c r="AQ15" s="1">
        <v>14.438494745317522</v>
      </c>
      <c r="AR15" s="2">
        <f t="shared" si="7"/>
        <v>14.710465254566108</v>
      </c>
      <c r="AT15" s="1">
        <v>15.71875</v>
      </c>
      <c r="AU15" s="1">
        <v>14.03125</v>
      </c>
      <c r="AV15" s="2">
        <f t="shared" si="8"/>
        <v>14.453125</v>
      </c>
      <c r="AW15" s="1"/>
      <c r="AX15" s="1">
        <v>15.347880299251869</v>
      </c>
      <c r="AY15" s="1">
        <v>14.700900902619233</v>
      </c>
      <c r="AZ15" s="2">
        <f t="shared" si="9"/>
        <v>14.862645751777393</v>
      </c>
      <c r="BB15" s="1">
        <v>11.614666620890299</v>
      </c>
      <c r="BC15" s="1">
        <v>11.01266663869222</v>
      </c>
      <c r="BF15" s="1">
        <v>10.78596246247429</v>
      </c>
      <c r="BG15" s="1">
        <v>11.226796028446273</v>
      </c>
      <c r="BH15" s="1"/>
      <c r="BI15" s="1">
        <v>10.676875054836273</v>
      </c>
      <c r="BJ15" s="1">
        <v>11.439374983310699</v>
      </c>
      <c r="BK15" s="1"/>
      <c r="BL15" s="1">
        <v>10.992123464890469</v>
      </c>
      <c r="BM15" s="1">
        <v>11.569584557847383</v>
      </c>
      <c r="BO15" s="1">
        <v>8.8715831013733517</v>
      </c>
      <c r="BP15" s="1">
        <v>8.3545596197975929</v>
      </c>
      <c r="BQ15" s="1"/>
      <c r="BR15" s="1">
        <v>9.242857115609306</v>
      </c>
      <c r="BS15" s="1">
        <v>8.1428571087973456</v>
      </c>
      <c r="BT15" s="1"/>
      <c r="BU15" s="1">
        <v>8.816336632955192</v>
      </c>
      <c r="BV15" s="1">
        <v>8.5279646077382889</v>
      </c>
      <c r="BX15" s="1">
        <v>79.57692307692308</v>
      </c>
      <c r="BY15" s="1">
        <v>80.908332824707031</v>
      </c>
    </row>
    <row r="16" spans="3:77" x14ac:dyDescent="0.2">
      <c r="C16" s="6">
        <f t="shared" si="10"/>
        <v>1</v>
      </c>
      <c r="D16" s="8">
        <f t="shared" si="11"/>
        <v>37591</v>
      </c>
      <c r="E16" s="2">
        <v>9.1999999999999993</v>
      </c>
      <c r="F16" s="2">
        <v>8.5</v>
      </c>
      <c r="G16" s="2">
        <v>7.4</v>
      </c>
      <c r="H16" s="2">
        <f t="shared" si="0"/>
        <v>8.5</v>
      </c>
      <c r="J16" s="1">
        <v>9.6</v>
      </c>
      <c r="K16" s="1">
        <v>8.6</v>
      </c>
      <c r="L16" s="1">
        <v>6</v>
      </c>
      <c r="M16" s="2">
        <f t="shared" si="1"/>
        <v>8.6</v>
      </c>
      <c r="O16" s="1">
        <v>9.1</v>
      </c>
      <c r="P16" s="1">
        <v>8.4</v>
      </c>
      <c r="Q16" s="1">
        <v>7.7</v>
      </c>
      <c r="R16" s="2">
        <f t="shared" si="2"/>
        <v>8.4</v>
      </c>
      <c r="T16" s="1">
        <v>8.9</v>
      </c>
      <c r="U16" s="1">
        <v>8.6</v>
      </c>
      <c r="V16" s="1">
        <v>8.4</v>
      </c>
      <c r="W16" s="2">
        <f t="shared" si="3"/>
        <v>8.6</v>
      </c>
      <c r="Y16" s="5" t="s">
        <v>5</v>
      </c>
      <c r="Z16" s="5" t="s">
        <v>5</v>
      </c>
      <c r="AA16" s="5" t="s">
        <v>5</v>
      </c>
      <c r="AB16" s="5" t="s">
        <v>5</v>
      </c>
      <c r="AD16" s="1">
        <v>2.3266422851705006</v>
      </c>
      <c r="AE16" s="1">
        <v>2.5358194122288791</v>
      </c>
      <c r="AF16" s="2">
        <f t="shared" si="4"/>
        <v>2.5358194122288791</v>
      </c>
      <c r="AH16" s="1">
        <v>2.4499999947018094</v>
      </c>
      <c r="AI16" s="1">
        <v>2.7166666719648571</v>
      </c>
      <c r="AJ16" s="2">
        <f t="shared" si="5"/>
        <v>2.7166666719648571</v>
      </c>
      <c r="AK16" s="1"/>
      <c r="AL16" s="1">
        <v>2.1715935314500028</v>
      </c>
      <c r="AM16" s="1">
        <v>2.3007915551850382</v>
      </c>
      <c r="AN16" s="2">
        <f t="shared" si="6"/>
        <v>2.3007915551850382</v>
      </c>
      <c r="AP16" s="1">
        <v>16.522911137721728</v>
      </c>
      <c r="AQ16" s="1">
        <v>15.631601083727125</v>
      </c>
      <c r="AR16" s="2">
        <f t="shared" si="7"/>
        <v>15.631601083727125</v>
      </c>
      <c r="AT16" s="1">
        <v>17.083333333333332</v>
      </c>
      <c r="AU16" s="1">
        <v>15.642222245534262</v>
      </c>
      <c r="AV16" s="2">
        <f t="shared" si="8"/>
        <v>15.642222245534262</v>
      </c>
      <c r="AW16" s="1"/>
      <c r="AX16" s="1">
        <v>16.712672807104578</v>
      </c>
      <c r="AY16" s="1">
        <v>16.00813647643162</v>
      </c>
      <c r="AZ16" s="2">
        <f t="shared" si="9"/>
        <v>16.00813647643162</v>
      </c>
      <c r="BB16" s="1">
        <v>11.916666666666666</v>
      </c>
      <c r="BC16" s="1">
        <v>10.811111132303873</v>
      </c>
      <c r="BF16" s="1">
        <v>10.820351686195741</v>
      </c>
      <c r="BG16" s="1">
        <v>11.616914920663362</v>
      </c>
      <c r="BH16" s="1"/>
      <c r="BI16" s="1">
        <v>10.473333358764648</v>
      </c>
      <c r="BJ16" s="1">
        <v>11.517222298516167</v>
      </c>
      <c r="BK16" s="1"/>
      <c r="BL16" s="1">
        <v>11.183555064945047</v>
      </c>
      <c r="BM16" s="1">
        <v>11.848522425326948</v>
      </c>
      <c r="BO16" s="1">
        <v>9.1161613348571198</v>
      </c>
      <c r="BP16" s="1">
        <v>8.7793302845580428</v>
      </c>
      <c r="BQ16" s="1"/>
      <c r="BR16" s="1">
        <v>9.3125</v>
      </c>
      <c r="BS16" s="1">
        <v>8.643750011920929</v>
      </c>
      <c r="BT16" s="1"/>
      <c r="BU16" s="1">
        <v>9.0109839886767915</v>
      </c>
      <c r="BV16" s="1">
        <v>8.8442408417531961</v>
      </c>
      <c r="BX16" s="1">
        <v>79.771428789411274</v>
      </c>
      <c r="BY16" s="1">
        <v>80.014286041259766</v>
      </c>
    </row>
    <row r="17" spans="3:77" x14ac:dyDescent="0.2">
      <c r="C17" s="6">
        <f t="shared" si="10"/>
        <v>0.25</v>
      </c>
      <c r="D17" s="8">
        <f t="shared" si="11"/>
        <v>37681</v>
      </c>
      <c r="E17" s="2">
        <v>9.4</v>
      </c>
      <c r="F17" s="2">
        <v>8.3000000000000007</v>
      </c>
      <c r="G17" s="2">
        <v>8.5</v>
      </c>
      <c r="H17" s="2">
        <f t="shared" si="0"/>
        <v>9.125</v>
      </c>
      <c r="J17" s="1">
        <v>8.5</v>
      </c>
      <c r="K17" s="1">
        <v>5.3</v>
      </c>
      <c r="L17" s="1">
        <v>6</v>
      </c>
      <c r="M17" s="2">
        <f t="shared" si="1"/>
        <v>7.7</v>
      </c>
      <c r="O17" s="1">
        <v>9.6999999999999993</v>
      </c>
      <c r="P17" s="1">
        <v>9</v>
      </c>
      <c r="Q17" s="1">
        <v>8.6999999999999993</v>
      </c>
      <c r="R17" s="2">
        <f t="shared" si="2"/>
        <v>9.5249999999999986</v>
      </c>
      <c r="T17" s="1">
        <v>10</v>
      </c>
      <c r="U17" s="1">
        <v>10.7</v>
      </c>
      <c r="V17" s="1">
        <v>10.8</v>
      </c>
      <c r="W17" s="2">
        <f t="shared" si="3"/>
        <v>10.175000000000001</v>
      </c>
      <c r="Y17" s="5" t="s">
        <v>5</v>
      </c>
      <c r="Z17" s="5" t="s">
        <v>5</v>
      </c>
      <c r="AA17" s="5" t="s">
        <v>5</v>
      </c>
      <c r="AB17" s="5" t="s">
        <v>5</v>
      </c>
      <c r="AD17" s="1">
        <v>2.8823195565528734</v>
      </c>
      <c r="AE17" s="1">
        <v>3.1323304400213523</v>
      </c>
      <c r="AF17" s="2">
        <f t="shared" si="4"/>
        <v>2.944822277419993</v>
      </c>
      <c r="AH17" s="1">
        <v>2.7633333365122477</v>
      </c>
      <c r="AI17" s="1">
        <v>3.1466666539510091</v>
      </c>
      <c r="AJ17" s="2">
        <f t="shared" si="5"/>
        <v>2.8591666658719381</v>
      </c>
      <c r="AK17" s="1"/>
      <c r="AL17" s="1">
        <v>2.858625337120015</v>
      </c>
      <c r="AM17" s="1">
        <v>3.0253246720735127</v>
      </c>
      <c r="AN17" s="2">
        <f t="shared" si="6"/>
        <v>2.9003001708583893</v>
      </c>
      <c r="AP17" s="1">
        <v>15.506045751463992</v>
      </c>
      <c r="AQ17" s="1">
        <v>14.696478015517203</v>
      </c>
      <c r="AR17" s="2">
        <f t="shared" si="7"/>
        <v>15.303653817477294</v>
      </c>
      <c r="AT17" s="1">
        <v>14.666666666666666</v>
      </c>
      <c r="AU17" s="1">
        <v>13.5</v>
      </c>
      <c r="AV17" s="2">
        <f t="shared" si="8"/>
        <v>14.375</v>
      </c>
      <c r="AW17" s="1"/>
      <c r="AX17" s="1">
        <v>15.578743314998036</v>
      </c>
      <c r="AY17" s="1">
        <v>14.660862617980177</v>
      </c>
      <c r="AZ17" s="2">
        <f t="shared" si="9"/>
        <v>15.349273140743572</v>
      </c>
      <c r="BB17" s="1">
        <v>10.170000012715658</v>
      </c>
      <c r="BC17" s="1">
        <v>9.766666730244955</v>
      </c>
      <c r="BF17" s="1">
        <v>9.3362019532345428</v>
      </c>
      <c r="BG17" s="1">
        <v>9.9446598588419466</v>
      </c>
      <c r="BH17" s="1"/>
      <c r="BI17" s="1">
        <v>9.6433333079020187</v>
      </c>
      <c r="BJ17" s="1">
        <v>10.319333330790203</v>
      </c>
      <c r="BK17" s="1"/>
      <c r="BL17" s="1">
        <v>9.1986058851349455</v>
      </c>
      <c r="BM17" s="1">
        <v>9.8396462934193512</v>
      </c>
      <c r="BO17" s="1">
        <v>9.1316777928272881</v>
      </c>
      <c r="BP17" s="1">
        <v>8.6096105339365963</v>
      </c>
      <c r="BQ17" s="1"/>
      <c r="BR17" s="1">
        <v>9.3041667143503819</v>
      </c>
      <c r="BS17" s="1">
        <v>7.686363653703169</v>
      </c>
      <c r="BT17" s="1"/>
      <c r="BU17" s="1">
        <v>9.0491999974648163</v>
      </c>
      <c r="BV17" s="1">
        <v>8.7049679481066189</v>
      </c>
      <c r="BX17" s="1">
        <v>80.25</v>
      </c>
      <c r="BY17" s="1">
        <v>82.35</v>
      </c>
    </row>
    <row r="18" spans="3:77" x14ac:dyDescent="0.2">
      <c r="C18" s="6">
        <f t="shared" si="10"/>
        <v>0.5</v>
      </c>
      <c r="D18" s="8">
        <f t="shared" si="11"/>
        <v>37773</v>
      </c>
      <c r="E18" s="2">
        <v>9.1</v>
      </c>
      <c r="F18" s="2">
        <v>7.2</v>
      </c>
      <c r="G18" s="2">
        <v>7.3</v>
      </c>
      <c r="H18" s="2">
        <f t="shared" si="0"/>
        <v>8.15</v>
      </c>
      <c r="J18" s="1">
        <v>8.5</v>
      </c>
      <c r="K18" s="1">
        <v>4.5</v>
      </c>
      <c r="L18" s="1">
        <v>5.5</v>
      </c>
      <c r="M18" s="2">
        <f t="shared" si="1"/>
        <v>6.5</v>
      </c>
      <c r="O18" s="1">
        <v>9.1999999999999993</v>
      </c>
      <c r="P18" s="1">
        <v>8.4</v>
      </c>
      <c r="Q18" s="1">
        <v>8.1</v>
      </c>
      <c r="R18" s="2">
        <f t="shared" si="2"/>
        <v>8.8000000000000007</v>
      </c>
      <c r="T18" s="1">
        <v>9.5</v>
      </c>
      <c r="U18" s="1">
        <v>8.6</v>
      </c>
      <c r="V18" s="1">
        <v>8.3000000000000007</v>
      </c>
      <c r="W18" s="2">
        <f t="shared" si="3"/>
        <v>9.0500000000000007</v>
      </c>
      <c r="Y18" s="5" t="s">
        <v>5</v>
      </c>
      <c r="Z18" s="5" t="s">
        <v>5</v>
      </c>
      <c r="AA18" s="5" t="s">
        <v>5</v>
      </c>
      <c r="AB18" s="5" t="s">
        <v>5</v>
      </c>
      <c r="AD18" s="1">
        <v>2.7240275132540313</v>
      </c>
      <c r="AE18" s="1">
        <v>3.1183669118686885</v>
      </c>
      <c r="AF18" s="2">
        <f t="shared" si="4"/>
        <v>2.9211972125613599</v>
      </c>
      <c r="AH18" s="1">
        <v>2.4579999923706053</v>
      </c>
      <c r="AI18" s="1">
        <v>3.004000005722046</v>
      </c>
      <c r="AJ18" s="2">
        <f t="shared" si="5"/>
        <v>2.7309999990463254</v>
      </c>
      <c r="AK18" s="1"/>
      <c r="AL18" s="1">
        <v>2.7158682684891624</v>
      </c>
      <c r="AM18" s="1">
        <v>2.9351916346400455</v>
      </c>
      <c r="AN18" s="2">
        <f t="shared" si="6"/>
        <v>2.825529951564604</v>
      </c>
      <c r="AP18" s="1">
        <v>15.302859410785492</v>
      </c>
      <c r="AQ18" s="1">
        <v>14.041899625294123</v>
      </c>
      <c r="AR18" s="2">
        <f t="shared" si="7"/>
        <v>14.672379518039808</v>
      </c>
      <c r="AT18" s="1">
        <v>14.715999984741211</v>
      </c>
      <c r="AU18" s="1">
        <v>13.06</v>
      </c>
      <c r="AV18" s="2">
        <f t="shared" si="8"/>
        <v>13.887999992370606</v>
      </c>
      <c r="AW18" s="1"/>
      <c r="AX18" s="1">
        <v>15.460435390472412</v>
      </c>
      <c r="AY18" s="1">
        <v>14.270244330427825</v>
      </c>
      <c r="AZ18" s="2">
        <f t="shared" si="9"/>
        <v>14.865339860450119</v>
      </c>
      <c r="BB18" s="1">
        <v>9.7434782774552051</v>
      </c>
      <c r="BC18" s="1">
        <v>9.57521737140158</v>
      </c>
      <c r="BF18" s="1">
        <v>8.2477375588202779</v>
      </c>
      <c r="BG18" s="1">
        <v>8.7416218051322279</v>
      </c>
      <c r="BH18" s="1"/>
      <c r="BI18" s="1">
        <v>8.5635999870300292</v>
      </c>
      <c r="BJ18" s="1">
        <v>9.4488000106811523</v>
      </c>
      <c r="BK18" s="1"/>
      <c r="BL18" s="1">
        <v>8.0971126744444941</v>
      </c>
      <c r="BM18" s="1">
        <v>8.6447017527463146</v>
      </c>
      <c r="BO18" s="1">
        <v>9.628342649840187</v>
      </c>
      <c r="BP18" s="1">
        <v>8.6927230456984006</v>
      </c>
      <c r="BQ18" s="1"/>
      <c r="BR18" s="1">
        <v>9.3272727186029609</v>
      </c>
      <c r="BS18" s="1">
        <v>7.5454545454545459</v>
      </c>
      <c r="BT18" s="1"/>
      <c r="BU18" s="1">
        <v>9.6327552445415225</v>
      </c>
      <c r="BV18" s="1">
        <v>9.0236236912195125</v>
      </c>
      <c r="BX18" s="1">
        <v>79.72352959127987</v>
      </c>
      <c r="BY18" s="1">
        <v>80.288235383875232</v>
      </c>
    </row>
    <row r="19" spans="3:77" x14ac:dyDescent="0.2">
      <c r="C19" s="6">
        <f t="shared" si="10"/>
        <v>0.75</v>
      </c>
      <c r="D19" s="8">
        <f t="shared" si="11"/>
        <v>37865</v>
      </c>
      <c r="E19" s="2">
        <v>7.4</v>
      </c>
      <c r="F19" s="2">
        <v>6.1</v>
      </c>
      <c r="G19" s="2">
        <v>6.5</v>
      </c>
      <c r="H19" s="2">
        <f t="shared" si="0"/>
        <v>6.4249999999999989</v>
      </c>
      <c r="J19" s="1">
        <v>6.6</v>
      </c>
      <c r="K19" s="1">
        <v>3.7</v>
      </c>
      <c r="L19" s="1">
        <v>5.2</v>
      </c>
      <c r="M19" s="2">
        <f t="shared" si="1"/>
        <v>4.4250000000000007</v>
      </c>
      <c r="O19" s="1">
        <v>7.9</v>
      </c>
      <c r="P19" s="1">
        <v>7.5</v>
      </c>
      <c r="Q19" s="1">
        <v>7.4</v>
      </c>
      <c r="R19" s="2">
        <f t="shared" si="2"/>
        <v>7.6</v>
      </c>
      <c r="T19" s="1">
        <v>7.6</v>
      </c>
      <c r="U19" s="1">
        <v>7.1</v>
      </c>
      <c r="V19" s="1">
        <v>6.9</v>
      </c>
      <c r="W19" s="2">
        <f t="shared" si="3"/>
        <v>7.2249999999999996</v>
      </c>
      <c r="Y19" s="5" t="s">
        <v>5</v>
      </c>
      <c r="Z19" s="5" t="s">
        <v>5</v>
      </c>
      <c r="AA19" s="5" t="s">
        <v>5</v>
      </c>
      <c r="AB19" s="5" t="s">
        <v>5</v>
      </c>
      <c r="AD19" s="1">
        <v>2.6120405282220784</v>
      </c>
      <c r="AE19" s="1">
        <v>3.0863912817034653</v>
      </c>
      <c r="AF19" s="2">
        <f t="shared" si="4"/>
        <v>2.9678035933331186</v>
      </c>
      <c r="AH19" s="1">
        <v>2.239999997615814</v>
      </c>
      <c r="AI19" s="1">
        <v>3.0400000214576721</v>
      </c>
      <c r="AJ19" s="2">
        <f t="shared" si="5"/>
        <v>2.8400000154972078</v>
      </c>
      <c r="AK19" s="1"/>
      <c r="AL19" s="1">
        <v>2.6420475309901961</v>
      </c>
      <c r="AM19" s="1">
        <v>2.9300433847237048</v>
      </c>
      <c r="AN19" s="2">
        <f t="shared" si="6"/>
        <v>2.8580444212903275</v>
      </c>
      <c r="AP19" s="1">
        <v>14.15766489290295</v>
      </c>
      <c r="AQ19" s="1">
        <v>13.183090384258776</v>
      </c>
      <c r="AR19" s="2">
        <f t="shared" si="7"/>
        <v>13.426734011419819</v>
      </c>
      <c r="AT19" s="1">
        <v>13.375</v>
      </c>
      <c r="AU19" s="1">
        <v>12.425000000000001</v>
      </c>
      <c r="AV19" s="2">
        <f t="shared" si="8"/>
        <v>12.662500000000001</v>
      </c>
      <c r="AW19" s="1"/>
      <c r="AX19" s="1">
        <v>14.227624308338481</v>
      </c>
      <c r="AY19" s="1">
        <v>13.309053761471985</v>
      </c>
      <c r="AZ19" s="2">
        <f t="shared" si="9"/>
        <v>13.538696398188609</v>
      </c>
      <c r="BB19" s="1">
        <v>9.1073684692382813</v>
      </c>
      <c r="BC19" s="1">
        <v>9.188420998422723</v>
      </c>
      <c r="BF19" s="1">
        <v>8.0307184688930331</v>
      </c>
      <c r="BG19" s="1">
        <v>8.5190915655582504</v>
      </c>
      <c r="BH19" s="1"/>
      <c r="BI19" s="1">
        <v>8.1950000047683709</v>
      </c>
      <c r="BJ19" s="1">
        <v>8.937000036239624</v>
      </c>
      <c r="BK19" s="1"/>
      <c r="BL19" s="1">
        <v>7.9752323147173154</v>
      </c>
      <c r="BM19" s="1">
        <v>8.4816383098034152</v>
      </c>
      <c r="BO19" s="1">
        <v>9.1560554379136914</v>
      </c>
      <c r="BP19" s="1">
        <v>8.2255597219749159</v>
      </c>
      <c r="BQ19" s="1"/>
      <c r="BR19" s="1">
        <v>9.2999999863760809</v>
      </c>
      <c r="BS19" s="1">
        <v>7.7357142993382046</v>
      </c>
      <c r="BT19" s="1"/>
      <c r="BU19" s="1">
        <v>9.0200181792168461</v>
      </c>
      <c r="BV19" s="1">
        <v>8.4366170239139429</v>
      </c>
      <c r="BX19" s="1">
        <v>78.966666539510086</v>
      </c>
      <c r="BY19" s="1">
        <v>79.466666539510086</v>
      </c>
    </row>
    <row r="20" spans="3:77" x14ac:dyDescent="0.2">
      <c r="C20" s="6">
        <f t="shared" si="10"/>
        <v>1</v>
      </c>
      <c r="D20" s="8">
        <f t="shared" si="11"/>
        <v>37956</v>
      </c>
      <c r="E20" s="2">
        <v>6.9</v>
      </c>
      <c r="F20" s="2">
        <v>5.6</v>
      </c>
      <c r="G20" s="2">
        <v>6.5</v>
      </c>
      <c r="H20" s="2">
        <f t="shared" si="0"/>
        <v>5.6</v>
      </c>
      <c r="J20" s="1">
        <v>6.2</v>
      </c>
      <c r="K20" s="1">
        <v>3.1</v>
      </c>
      <c r="L20" s="1">
        <v>5.5</v>
      </c>
      <c r="M20" s="2">
        <f t="shared" si="1"/>
        <v>3.1</v>
      </c>
      <c r="O20" s="1">
        <v>7.6</v>
      </c>
      <c r="P20" s="1">
        <v>7.1</v>
      </c>
      <c r="Q20" s="1">
        <v>7.1</v>
      </c>
      <c r="R20" s="2">
        <f t="shared" si="2"/>
        <v>7.1</v>
      </c>
      <c r="T20" s="1">
        <v>7</v>
      </c>
      <c r="U20" s="1">
        <v>6.8</v>
      </c>
      <c r="V20" s="1">
        <v>6.8</v>
      </c>
      <c r="W20" s="2">
        <f t="shared" si="3"/>
        <v>6.8</v>
      </c>
      <c r="Y20" s="5" t="s">
        <v>5</v>
      </c>
      <c r="Z20" s="5" t="s">
        <v>5</v>
      </c>
      <c r="AA20" s="5" t="s">
        <v>5</v>
      </c>
      <c r="AB20" s="5" t="s">
        <v>5</v>
      </c>
      <c r="AD20" s="1">
        <v>2.5214370067816581</v>
      </c>
      <c r="AE20" s="1">
        <v>2.9551639478646385</v>
      </c>
      <c r="AF20" s="2">
        <f t="shared" si="4"/>
        <v>2.9551639478646385</v>
      </c>
      <c r="AH20" s="1">
        <v>2.0888888769679599</v>
      </c>
      <c r="AI20" s="1">
        <v>2.8499999973509045</v>
      </c>
      <c r="AJ20" s="2">
        <f t="shared" si="5"/>
        <v>2.8499999973509045</v>
      </c>
      <c r="AK20" s="1"/>
      <c r="AL20" s="1">
        <v>2.5446529061888219</v>
      </c>
      <c r="AM20" s="1">
        <v>2.792764580018062</v>
      </c>
      <c r="AN20" s="2">
        <f t="shared" si="6"/>
        <v>2.792764580018062</v>
      </c>
      <c r="AP20" s="1">
        <v>12.645192839222689</v>
      </c>
      <c r="AQ20" s="1">
        <v>12.302971652277364</v>
      </c>
      <c r="AR20" s="2">
        <f t="shared" si="7"/>
        <v>12.302971652277364</v>
      </c>
      <c r="AT20" s="1">
        <v>11.805555555555555</v>
      </c>
      <c r="AU20" s="1">
        <v>11.583333333333334</v>
      </c>
      <c r="AV20" s="2">
        <f t="shared" si="8"/>
        <v>11.583333333333334</v>
      </c>
      <c r="AW20" s="1"/>
      <c r="AX20" s="1">
        <v>12.899253731343284</v>
      </c>
      <c r="AY20" s="1">
        <v>12.14376344168058</v>
      </c>
      <c r="AZ20" s="2">
        <f t="shared" si="9"/>
        <v>12.14376344168058</v>
      </c>
      <c r="BB20" s="1">
        <v>9.0882353502161362</v>
      </c>
      <c r="BC20" s="1">
        <v>9.2782352110918822</v>
      </c>
      <c r="BF20" s="1">
        <v>7.3773911608806317</v>
      </c>
      <c r="BG20" s="1">
        <v>7.8824261486874532</v>
      </c>
      <c r="BH20" s="1"/>
      <c r="BI20" s="1">
        <v>7.2122221787770586</v>
      </c>
      <c r="BJ20" s="1">
        <v>8.0466666221618652</v>
      </c>
      <c r="BK20" s="1"/>
      <c r="BL20" s="1">
        <v>7.3714897566001509</v>
      </c>
      <c r="BM20" s="1">
        <v>7.9460663866945715</v>
      </c>
      <c r="BO20" s="1">
        <v>8.6625502526472662</v>
      </c>
      <c r="BP20" s="1">
        <v>7.8695662139654035</v>
      </c>
      <c r="BQ20" s="1"/>
      <c r="BR20" s="1">
        <v>8.8999999761581421</v>
      </c>
      <c r="BS20" s="1">
        <v>7.2249999940395355</v>
      </c>
      <c r="BT20" s="1"/>
      <c r="BU20" s="1">
        <v>8.6030353824963566</v>
      </c>
      <c r="BV20" s="1">
        <v>8.0382441067370145</v>
      </c>
      <c r="BX20" s="1">
        <v>78.918182373046875</v>
      </c>
      <c r="BY20" s="1">
        <v>80.045454545454547</v>
      </c>
    </row>
    <row r="21" spans="3:77" x14ac:dyDescent="0.2">
      <c r="C21" s="6">
        <f t="shared" si="10"/>
        <v>0.25</v>
      </c>
      <c r="D21" s="8">
        <f t="shared" si="11"/>
        <v>38047</v>
      </c>
      <c r="E21" s="2">
        <v>4.7</v>
      </c>
      <c r="F21" s="2">
        <v>5.9</v>
      </c>
      <c r="G21" s="2">
        <v>5.9</v>
      </c>
      <c r="H21" s="2">
        <f t="shared" si="0"/>
        <v>5</v>
      </c>
      <c r="J21" s="1">
        <v>2.9</v>
      </c>
      <c r="K21" s="1">
        <v>5.8</v>
      </c>
      <c r="L21" s="1">
        <v>5.4</v>
      </c>
      <c r="M21" s="2">
        <f t="shared" si="1"/>
        <v>3.625</v>
      </c>
      <c r="O21" s="1">
        <v>5.8</v>
      </c>
      <c r="P21" s="1">
        <v>6.1</v>
      </c>
      <c r="Q21" s="1">
        <v>6.3</v>
      </c>
      <c r="R21" s="2">
        <f t="shared" si="2"/>
        <v>5.875</v>
      </c>
      <c r="T21" s="1">
        <v>5.4</v>
      </c>
      <c r="U21" s="1">
        <v>5.7</v>
      </c>
      <c r="V21" s="1">
        <v>5.9</v>
      </c>
      <c r="W21" s="2">
        <f t="shared" si="3"/>
        <v>5.4750000000000005</v>
      </c>
      <c r="Y21" s="5" t="s">
        <v>5</v>
      </c>
      <c r="Z21" s="5" t="s">
        <v>5</v>
      </c>
      <c r="AA21" s="5" t="s">
        <v>5</v>
      </c>
      <c r="AB21" s="5" t="s">
        <v>5</v>
      </c>
      <c r="AD21" s="1">
        <v>2.2271473819284382</v>
      </c>
      <c r="AE21" s="1">
        <v>2.6322288826636053</v>
      </c>
      <c r="AF21" s="2">
        <f t="shared" si="4"/>
        <v>2.3284177571122302</v>
      </c>
      <c r="AH21" s="1">
        <v>2.5333333412806192</v>
      </c>
      <c r="AI21" s="1">
        <v>3.1111111111111112</v>
      </c>
      <c r="AJ21" s="2">
        <f t="shared" si="5"/>
        <v>2.6777777837382422</v>
      </c>
      <c r="AK21" s="1"/>
      <c r="AL21" s="1">
        <v>1.9766802390365883</v>
      </c>
      <c r="AM21" s="1">
        <v>2.2305755356876111</v>
      </c>
      <c r="AN21" s="2">
        <f t="shared" si="6"/>
        <v>2.0401540631993442</v>
      </c>
      <c r="AP21" s="1">
        <v>12.0037730656096</v>
      </c>
      <c r="AQ21" s="1">
        <v>12.637792925834857</v>
      </c>
      <c r="AR21" s="2">
        <f t="shared" si="7"/>
        <v>12.162278030665915</v>
      </c>
      <c r="AT21" s="1">
        <v>12.138888888888889</v>
      </c>
      <c r="AU21" s="1">
        <v>13.166666666666666</v>
      </c>
      <c r="AV21" s="2">
        <f t="shared" si="8"/>
        <v>12.395833333333334</v>
      </c>
      <c r="AW21" s="1"/>
      <c r="AX21" s="1">
        <v>11.954573171894724</v>
      </c>
      <c r="AY21" s="1">
        <v>12.625659469220277</v>
      </c>
      <c r="AZ21" s="2">
        <f t="shared" si="9"/>
        <v>12.122344746226112</v>
      </c>
      <c r="BB21" s="1">
        <v>9.8194444444444446</v>
      </c>
      <c r="BC21" s="1">
        <v>9.9735293668859146</v>
      </c>
      <c r="BF21" s="1">
        <v>7.2202119653587076</v>
      </c>
      <c r="BG21" s="1">
        <v>7.7856902422921506</v>
      </c>
      <c r="BH21" s="1"/>
      <c r="BI21" s="1">
        <v>7.4683333767784967</v>
      </c>
      <c r="BJ21" s="1">
        <v>8.1355555587344703</v>
      </c>
      <c r="BK21" s="1"/>
      <c r="BL21" s="1">
        <v>7.1008739839724413</v>
      </c>
      <c r="BM21" s="1">
        <v>7.6781818193682074</v>
      </c>
      <c r="BO21" s="1">
        <v>6.4831754904572891</v>
      </c>
      <c r="BP21" s="1">
        <v>6.8134653206670377</v>
      </c>
      <c r="BQ21" s="1"/>
      <c r="BR21" s="1">
        <v>6.34375</v>
      </c>
      <c r="BS21" s="1">
        <v>6.7562500238418579</v>
      </c>
      <c r="BT21" s="1"/>
      <c r="BU21" s="1">
        <v>6.5361336040110727</v>
      </c>
      <c r="BV21" s="1">
        <v>6.8412887816781929</v>
      </c>
      <c r="BX21" s="1">
        <v>80.066667175292963</v>
      </c>
      <c r="BY21" s="1">
        <v>80.793332926432285</v>
      </c>
    </row>
    <row r="22" spans="3:77" x14ac:dyDescent="0.2">
      <c r="C22" s="6">
        <f t="shared" si="10"/>
        <v>0.5</v>
      </c>
      <c r="D22" s="8">
        <f t="shared" si="11"/>
        <v>38139</v>
      </c>
      <c r="E22" s="2">
        <v>4.5999999999999996</v>
      </c>
      <c r="F22" s="2">
        <v>5.8</v>
      </c>
      <c r="G22" s="2">
        <v>5.8</v>
      </c>
      <c r="H22" s="2">
        <f t="shared" si="0"/>
        <v>5.1999999999999993</v>
      </c>
      <c r="J22" s="1">
        <v>2.6</v>
      </c>
      <c r="K22" s="1">
        <v>5.5</v>
      </c>
      <c r="L22" s="1">
        <v>5</v>
      </c>
      <c r="M22" s="2">
        <f t="shared" si="1"/>
        <v>4.05</v>
      </c>
      <c r="O22" s="1">
        <v>5.9</v>
      </c>
      <c r="P22" s="1">
        <v>6.2</v>
      </c>
      <c r="Q22" s="1">
        <v>6.4</v>
      </c>
      <c r="R22" s="2">
        <f t="shared" si="2"/>
        <v>6.0500000000000007</v>
      </c>
      <c r="T22" s="1">
        <v>5.4</v>
      </c>
      <c r="U22" s="1">
        <v>5.7</v>
      </c>
      <c r="V22" s="1">
        <v>5.9</v>
      </c>
      <c r="W22" s="2">
        <f t="shared" si="3"/>
        <v>5.5500000000000007</v>
      </c>
      <c r="Y22" s="5" t="s">
        <v>5</v>
      </c>
      <c r="Z22" s="5" t="s">
        <v>5</v>
      </c>
      <c r="AA22" s="5" t="s">
        <v>5</v>
      </c>
      <c r="AB22" s="5" t="s">
        <v>5</v>
      </c>
      <c r="AD22" s="1">
        <v>2.174659959911541</v>
      </c>
      <c r="AE22" s="1">
        <v>2.5387003573050766</v>
      </c>
      <c r="AF22" s="2">
        <f t="shared" si="4"/>
        <v>2.3566801586083086</v>
      </c>
      <c r="AH22" s="1">
        <v>2.4583333465788098</v>
      </c>
      <c r="AI22" s="1">
        <v>3.0277777777777777</v>
      </c>
      <c r="AJ22" s="2">
        <f t="shared" si="5"/>
        <v>2.7430555621782937</v>
      </c>
      <c r="AK22" s="1"/>
      <c r="AL22" s="1">
        <v>2.003146548056975</v>
      </c>
      <c r="AM22" s="1">
        <v>2.2497518592081946</v>
      </c>
      <c r="AN22" s="2">
        <f t="shared" si="6"/>
        <v>2.1264492036325846</v>
      </c>
      <c r="AP22" s="1">
        <v>11.983609763012714</v>
      </c>
      <c r="AQ22" s="1">
        <v>12.688175391423677</v>
      </c>
      <c r="AR22" s="2">
        <f t="shared" si="7"/>
        <v>12.335892577218196</v>
      </c>
      <c r="AT22" s="1">
        <v>12</v>
      </c>
      <c r="AU22" s="1">
        <v>12.888888888888889</v>
      </c>
      <c r="AV22" s="2">
        <f t="shared" si="8"/>
        <v>12.444444444444445</v>
      </c>
      <c r="AW22" s="1"/>
      <c r="AX22" s="1">
        <v>12.142133620278589</v>
      </c>
      <c r="AY22" s="1">
        <v>12.868137256771911</v>
      </c>
      <c r="AZ22" s="2">
        <f t="shared" si="9"/>
        <v>12.505135438525251</v>
      </c>
      <c r="BB22" s="1">
        <v>10.115555498335096</v>
      </c>
      <c r="BC22" s="1">
        <v>10.187646978041705</v>
      </c>
      <c r="BF22" s="1">
        <v>7.0898250014743196</v>
      </c>
      <c r="BG22" s="1">
        <v>7.6462434490811795</v>
      </c>
      <c r="BH22" s="1"/>
      <c r="BI22" s="1">
        <v>7.2583333121405706</v>
      </c>
      <c r="BJ22" s="1">
        <v>7.9979444344838457</v>
      </c>
      <c r="BK22" s="1"/>
      <c r="BL22" s="1">
        <v>7.1289677394333708</v>
      </c>
      <c r="BM22" s="1">
        <v>7.6677858870104858</v>
      </c>
      <c r="BO22" s="1">
        <v>7.6832420261961891</v>
      </c>
      <c r="BP22" s="1">
        <v>7.7694401022797299</v>
      </c>
      <c r="BQ22" s="1"/>
      <c r="BR22" s="1">
        <v>7.606249988079071</v>
      </c>
      <c r="BS22" s="1">
        <v>7.465624988079071</v>
      </c>
      <c r="BT22" s="1"/>
      <c r="BU22" s="1">
        <v>7.7768094238428285</v>
      </c>
      <c r="BV22" s="1">
        <v>7.9474572144394111</v>
      </c>
      <c r="BX22" s="1">
        <v>81.084615854116592</v>
      </c>
      <c r="BY22" s="1">
        <v>81.615385202261123</v>
      </c>
    </row>
    <row r="23" spans="3:77" x14ac:dyDescent="0.2">
      <c r="C23" s="6">
        <f t="shared" si="10"/>
        <v>0.75</v>
      </c>
      <c r="D23" s="8">
        <f t="shared" si="11"/>
        <v>38231</v>
      </c>
      <c r="E23" s="2">
        <v>4.2</v>
      </c>
      <c r="F23" s="2">
        <v>5.2</v>
      </c>
      <c r="G23" s="2">
        <v>5.4</v>
      </c>
      <c r="H23" s="2">
        <f t="shared" si="0"/>
        <v>4.95</v>
      </c>
      <c r="J23" s="1">
        <v>2.4</v>
      </c>
      <c r="K23" s="1">
        <v>4.8</v>
      </c>
      <c r="L23" s="1">
        <v>4.8</v>
      </c>
      <c r="M23" s="2">
        <f t="shared" si="1"/>
        <v>4.1999999999999993</v>
      </c>
      <c r="O23" s="1">
        <v>5.5</v>
      </c>
      <c r="P23" s="1">
        <v>5.7</v>
      </c>
      <c r="Q23" s="1">
        <v>5.9</v>
      </c>
      <c r="R23" s="2">
        <f t="shared" si="2"/>
        <v>5.65</v>
      </c>
      <c r="T23" s="1">
        <v>4.8</v>
      </c>
      <c r="U23" s="1">
        <v>5.0999999999999996</v>
      </c>
      <c r="V23" s="1">
        <v>5.5</v>
      </c>
      <c r="W23" s="2">
        <f t="shared" si="3"/>
        <v>5.0249999999999995</v>
      </c>
      <c r="Y23" s="5" t="s">
        <v>5</v>
      </c>
      <c r="Z23" s="5" t="s">
        <v>5</v>
      </c>
      <c r="AA23" s="5" t="s">
        <v>5</v>
      </c>
      <c r="AB23" s="5" t="s">
        <v>5</v>
      </c>
      <c r="AD23" s="1">
        <v>2.5044447716280538</v>
      </c>
      <c r="AE23" s="1">
        <v>2.8711794208228265</v>
      </c>
      <c r="AF23" s="2">
        <f t="shared" si="4"/>
        <v>2.7794957585241331</v>
      </c>
      <c r="AH23" s="1">
        <v>2.8259999752044678</v>
      </c>
      <c r="AI23" s="1">
        <v>3.3600000023841856</v>
      </c>
      <c r="AJ23" s="2">
        <f t="shared" si="5"/>
        <v>3.2264999955892559</v>
      </c>
      <c r="AK23" s="1"/>
      <c r="AL23" s="1">
        <v>2.2557553898016041</v>
      </c>
      <c r="AM23" s="1">
        <v>2.4979827098269283</v>
      </c>
      <c r="AN23" s="2">
        <f t="shared" si="6"/>
        <v>2.437425879820597</v>
      </c>
      <c r="AP23" s="1">
        <v>10.961711258902818</v>
      </c>
      <c r="AQ23" s="1">
        <v>11.419278252973854</v>
      </c>
      <c r="AR23" s="2">
        <f t="shared" si="7"/>
        <v>11.304886504456094</v>
      </c>
      <c r="AT23" s="1">
        <v>11</v>
      </c>
      <c r="AU23" s="1">
        <v>11.65</v>
      </c>
      <c r="AV23" s="2">
        <f t="shared" si="8"/>
        <v>11.487500000000001</v>
      </c>
      <c r="AW23" s="1"/>
      <c r="AX23" s="1">
        <v>10.96408114512951</v>
      </c>
      <c r="AY23" s="1">
        <v>11.496723647810455</v>
      </c>
      <c r="AZ23" s="2">
        <f t="shared" si="9"/>
        <v>11.36356302214022</v>
      </c>
      <c r="BB23" s="1">
        <v>9.3514999389648441</v>
      </c>
      <c r="BC23" s="1">
        <v>9.485999965667725</v>
      </c>
      <c r="BF23" s="1">
        <v>6.7675981255640663</v>
      </c>
      <c r="BG23" s="1">
        <v>7.2993097457050427</v>
      </c>
      <c r="BH23" s="1"/>
      <c r="BI23" s="1">
        <v>6.7541500329971313</v>
      </c>
      <c r="BJ23" s="1">
        <v>7.4380000352859499</v>
      </c>
      <c r="BK23" s="1"/>
      <c r="BL23" s="1">
        <v>6.8553110093020937</v>
      </c>
      <c r="BM23" s="1">
        <v>7.2993409654130907</v>
      </c>
      <c r="BO23" s="1">
        <v>7.612333816759576</v>
      </c>
      <c r="BP23" s="1">
        <v>7.4199485915591943</v>
      </c>
      <c r="BQ23" s="1"/>
      <c r="BR23" s="1">
        <v>7.8117646610035614</v>
      </c>
      <c r="BS23" s="1">
        <v>7.5323528682484344</v>
      </c>
      <c r="BT23" s="1"/>
      <c r="BU23" s="1">
        <v>7.6410262529207014</v>
      </c>
      <c r="BV23" s="1">
        <v>7.6997151021604182</v>
      </c>
      <c r="BX23" s="1">
        <v>80.468750476837158</v>
      </c>
      <c r="BY23" s="1">
        <v>81.024999618530273</v>
      </c>
    </row>
    <row r="24" spans="3:77" x14ac:dyDescent="0.2">
      <c r="C24" s="6">
        <f t="shared" si="10"/>
        <v>1</v>
      </c>
      <c r="D24" s="8">
        <f t="shared" si="11"/>
        <v>38322</v>
      </c>
      <c r="E24" s="2">
        <v>3.8</v>
      </c>
      <c r="F24" s="2">
        <v>5</v>
      </c>
      <c r="G24" s="2">
        <v>5.5</v>
      </c>
      <c r="H24" s="2">
        <f t="shared" si="0"/>
        <v>5</v>
      </c>
      <c r="J24" s="1">
        <v>1.4</v>
      </c>
      <c r="K24" s="1">
        <v>4.3</v>
      </c>
      <c r="L24" s="1">
        <v>5</v>
      </c>
      <c r="M24" s="2">
        <f t="shared" si="1"/>
        <v>4.3</v>
      </c>
      <c r="O24" s="1">
        <v>5.3</v>
      </c>
      <c r="P24" s="1">
        <v>5.6</v>
      </c>
      <c r="Q24" s="1">
        <v>5.9</v>
      </c>
      <c r="R24" s="2">
        <f t="shared" si="2"/>
        <v>5.6</v>
      </c>
      <c r="T24" s="1">
        <v>4.5999999999999996</v>
      </c>
      <c r="U24" s="1">
        <v>5.2</v>
      </c>
      <c r="V24" s="1">
        <v>5.4</v>
      </c>
      <c r="W24" s="2">
        <f t="shared" si="3"/>
        <v>5.2</v>
      </c>
      <c r="Y24" s="5" t="s">
        <v>5</v>
      </c>
      <c r="Z24" s="5" t="s">
        <v>5</v>
      </c>
      <c r="AA24" s="5" t="s">
        <v>5</v>
      </c>
      <c r="AB24" s="5" t="s">
        <v>5</v>
      </c>
      <c r="AD24" s="1">
        <v>2.5287019016100003</v>
      </c>
      <c r="AE24" s="1">
        <v>3.0088297050195929</v>
      </c>
      <c r="AF24" s="2">
        <f t="shared" si="4"/>
        <v>3.0088297050195929</v>
      </c>
      <c r="AH24" s="1">
        <v>2.9222221904330783</v>
      </c>
      <c r="AI24" s="1">
        <v>3.6500000026490955</v>
      </c>
      <c r="AJ24" s="2">
        <f t="shared" si="5"/>
        <v>3.6500000026490955</v>
      </c>
      <c r="AK24" s="1"/>
      <c r="AL24" s="1">
        <v>2.3162644974316908</v>
      </c>
      <c r="AM24" s="1">
        <v>2.5987113412546434</v>
      </c>
      <c r="AN24" s="2">
        <f t="shared" si="6"/>
        <v>2.5987113412546434</v>
      </c>
      <c r="AP24" s="1">
        <v>10.984079261349578</v>
      </c>
      <c r="AQ24" s="1">
        <v>11.251886748848788</v>
      </c>
      <c r="AR24" s="2">
        <f t="shared" si="7"/>
        <v>11.251886748848788</v>
      </c>
      <c r="AT24" s="1">
        <v>11.083333333333334</v>
      </c>
      <c r="AU24" s="1">
        <v>11.541666666666666</v>
      </c>
      <c r="AV24" s="2">
        <f t="shared" si="8"/>
        <v>11.541666666666666</v>
      </c>
      <c r="AW24" s="1"/>
      <c r="AX24" s="1">
        <v>11.018904432550176</v>
      </c>
      <c r="AY24" s="1">
        <v>11.431640627483526</v>
      </c>
      <c r="AZ24" s="2">
        <f t="shared" si="9"/>
        <v>11.431640627483526</v>
      </c>
      <c r="BB24" s="1">
        <v>8.6964705972110519</v>
      </c>
      <c r="BC24" s="1">
        <v>9.2147058599135452</v>
      </c>
      <c r="BF24" s="1">
        <v>6.4393888692625838</v>
      </c>
      <c r="BG24" s="1">
        <v>6.880922333016291</v>
      </c>
      <c r="BH24" s="1"/>
      <c r="BI24" s="1">
        <v>6.4216666751437721</v>
      </c>
      <c r="BJ24" s="1">
        <v>7.050000005298191</v>
      </c>
      <c r="BK24" s="1"/>
      <c r="BL24" s="1">
        <v>6.5530000098915986</v>
      </c>
      <c r="BM24" s="1">
        <v>6.9386493534236759</v>
      </c>
      <c r="BO24" s="1">
        <v>7.3255663101935911</v>
      </c>
      <c r="BP24" s="1">
        <v>7.0635677032448614</v>
      </c>
      <c r="BQ24" s="1"/>
      <c r="BR24" s="1">
        <v>7.1733333428700767</v>
      </c>
      <c r="BS24" s="1">
        <v>6.9866666793823242</v>
      </c>
      <c r="BT24" s="1"/>
      <c r="BU24" s="1">
        <v>7.5795560729837863</v>
      </c>
      <c r="BV24" s="1">
        <v>7.4540364568432169</v>
      </c>
      <c r="BX24" s="1">
        <v>82.154166539510086</v>
      </c>
      <c r="BY24" s="1">
        <v>83.541666666666671</v>
      </c>
    </row>
    <row r="25" spans="3:77" x14ac:dyDescent="0.2">
      <c r="C25" s="6">
        <f t="shared" si="10"/>
        <v>0.25</v>
      </c>
      <c r="D25" s="8">
        <f t="shared" si="11"/>
        <v>38412</v>
      </c>
      <c r="E25" s="2">
        <v>3.3</v>
      </c>
      <c r="F25" s="2">
        <v>3.9</v>
      </c>
      <c r="G25" s="2">
        <v>4.0999999999999996</v>
      </c>
      <c r="H25" s="2">
        <f t="shared" si="0"/>
        <v>3.4499999999999997</v>
      </c>
      <c r="J25" s="1">
        <v>3.3</v>
      </c>
      <c r="K25" s="1">
        <v>4.4000000000000004</v>
      </c>
      <c r="L25" s="1">
        <v>4.5</v>
      </c>
      <c r="M25" s="2">
        <f t="shared" si="1"/>
        <v>3.5749999999999997</v>
      </c>
      <c r="O25" s="1">
        <v>3.2</v>
      </c>
      <c r="P25" s="1">
        <v>3.7</v>
      </c>
      <c r="Q25" s="1">
        <v>4</v>
      </c>
      <c r="R25" s="2">
        <f t="shared" si="2"/>
        <v>3.3250000000000002</v>
      </c>
      <c r="T25" s="1">
        <v>3.3</v>
      </c>
      <c r="U25" s="1">
        <v>3.5</v>
      </c>
      <c r="V25" s="1">
        <v>3.7</v>
      </c>
      <c r="W25" s="2">
        <f t="shared" si="3"/>
        <v>3.3499999999999996</v>
      </c>
      <c r="Y25" s="5" t="s">
        <v>5</v>
      </c>
      <c r="Z25" s="5" t="s">
        <v>5</v>
      </c>
      <c r="AA25" s="5" t="s">
        <v>5</v>
      </c>
      <c r="AB25" s="5" t="s">
        <v>5</v>
      </c>
      <c r="AD25" s="1">
        <v>3.6922407107658421</v>
      </c>
      <c r="AE25" s="1">
        <v>3.7390883132829509</v>
      </c>
      <c r="AF25" s="2">
        <f t="shared" si="4"/>
        <v>3.7039526113951191</v>
      </c>
      <c r="AH25" s="1">
        <v>4.0249999761581421</v>
      </c>
      <c r="AI25" s="1">
        <v>3.8933333237965901</v>
      </c>
      <c r="AJ25" s="2">
        <f t="shared" si="5"/>
        <v>3.992083313067754</v>
      </c>
      <c r="AK25" s="1"/>
      <c r="AL25" s="1">
        <v>3.5046633354148962</v>
      </c>
      <c r="AM25" s="1">
        <v>3.5239316160522636</v>
      </c>
      <c r="AN25" s="2">
        <f t="shared" si="6"/>
        <v>3.5094804055742381</v>
      </c>
      <c r="AP25" s="1">
        <v>10.783887088034893</v>
      </c>
      <c r="AQ25" s="1">
        <v>11.143197601371341</v>
      </c>
      <c r="AR25" s="2">
        <f t="shared" si="7"/>
        <v>10.873714716369005</v>
      </c>
      <c r="AT25" s="1">
        <v>10.84375</v>
      </c>
      <c r="AU25" s="1">
        <v>11.566666666666666</v>
      </c>
      <c r="AV25" s="2">
        <f t="shared" si="8"/>
        <v>11.024479166666666</v>
      </c>
      <c r="AW25" s="1"/>
      <c r="AX25" s="1">
        <v>10.725558311708513</v>
      </c>
      <c r="AY25" s="1">
        <v>11.162926137447357</v>
      </c>
      <c r="AZ25" s="2">
        <f t="shared" si="9"/>
        <v>10.834900268143224</v>
      </c>
      <c r="BB25" s="1">
        <v>8.442499965429306</v>
      </c>
      <c r="BC25" s="1">
        <v>9.0226666768391919</v>
      </c>
      <c r="BF25" s="1">
        <v>6.1727577889713245</v>
      </c>
      <c r="BG25" s="1">
        <v>6.5962815375641135</v>
      </c>
      <c r="BH25" s="1"/>
      <c r="BI25" s="1">
        <v>6.2368749976158142</v>
      </c>
      <c r="BJ25" s="1">
        <v>6.9206665674845373</v>
      </c>
      <c r="BK25" s="1"/>
      <c r="BL25" s="1">
        <v>6.1261042034063982</v>
      </c>
      <c r="BM25" s="1">
        <v>6.5855113620107826</v>
      </c>
      <c r="BO25" s="1">
        <v>6.9855681486266334</v>
      </c>
      <c r="BP25" s="1">
        <v>7.078898308506119</v>
      </c>
      <c r="BQ25" s="1"/>
      <c r="BR25" s="1">
        <v>7.0615384395305929</v>
      </c>
      <c r="BS25" s="1">
        <v>7.1583333412806196</v>
      </c>
      <c r="BT25" s="1"/>
      <c r="BU25" s="1">
        <v>7.1069306925971913</v>
      </c>
      <c r="BV25" s="1">
        <v>7.1850282445465776</v>
      </c>
      <c r="BX25" s="1">
        <v>85.549999872843429</v>
      </c>
      <c r="BY25" s="1">
        <v>85.518181540749296</v>
      </c>
    </row>
    <row r="26" spans="3:77" x14ac:dyDescent="0.2">
      <c r="C26" s="6">
        <f t="shared" si="10"/>
        <v>0.5</v>
      </c>
      <c r="D26" s="8">
        <f t="shared" si="11"/>
        <v>38504</v>
      </c>
      <c r="E26" s="2">
        <v>3.2</v>
      </c>
      <c r="F26" s="2">
        <v>3.9</v>
      </c>
      <c r="G26" s="2">
        <v>4</v>
      </c>
      <c r="H26" s="2">
        <f t="shared" si="0"/>
        <v>3.55</v>
      </c>
      <c r="J26" s="1">
        <v>3.5</v>
      </c>
      <c r="K26" s="1">
        <v>4.9000000000000004</v>
      </c>
      <c r="L26" s="1">
        <v>4.7</v>
      </c>
      <c r="M26" s="2">
        <f t="shared" si="1"/>
        <v>4.2</v>
      </c>
      <c r="O26" s="1">
        <v>3.2</v>
      </c>
      <c r="P26" s="1">
        <v>3.7</v>
      </c>
      <c r="Q26" s="1">
        <v>4</v>
      </c>
      <c r="R26" s="2">
        <f t="shared" si="2"/>
        <v>3.45</v>
      </c>
      <c r="T26" s="1">
        <v>3</v>
      </c>
      <c r="U26" s="1">
        <v>3.3</v>
      </c>
      <c r="V26" s="1">
        <v>3.4</v>
      </c>
      <c r="W26" s="2">
        <f t="shared" si="3"/>
        <v>3.15</v>
      </c>
      <c r="Y26" s="5" t="s">
        <v>5</v>
      </c>
      <c r="Z26" s="5" t="s">
        <v>5</v>
      </c>
      <c r="AA26" s="5" t="s">
        <v>5</v>
      </c>
      <c r="AB26" s="5" t="s">
        <v>5</v>
      </c>
      <c r="AD26" s="1">
        <v>3.7071473133864821</v>
      </c>
      <c r="AE26" s="1">
        <v>3.7132845213922674</v>
      </c>
      <c r="AF26" s="2">
        <f t="shared" si="4"/>
        <v>3.710215917389375</v>
      </c>
      <c r="AH26" s="1">
        <v>4.0941175853504852</v>
      </c>
      <c r="AI26" s="1">
        <v>3.841176481807933</v>
      </c>
      <c r="AJ26" s="2">
        <f t="shared" si="5"/>
        <v>3.9676470335792091</v>
      </c>
      <c r="AK26" s="1"/>
      <c r="AL26" s="1">
        <v>3.4739910246545422</v>
      </c>
      <c r="AM26" s="1">
        <v>3.6120104347756885</v>
      </c>
      <c r="AN26" s="2">
        <f t="shared" si="6"/>
        <v>3.5430007297151151</v>
      </c>
      <c r="AP26" s="1">
        <v>10.414266248964795</v>
      </c>
      <c r="AQ26" s="1">
        <v>10.86526684099818</v>
      </c>
      <c r="AR26" s="2">
        <f t="shared" si="7"/>
        <v>10.639766544981487</v>
      </c>
      <c r="AT26" s="1">
        <v>10.441176470588236</v>
      </c>
      <c r="AU26" s="1">
        <v>11.176470588235293</v>
      </c>
      <c r="AV26" s="2">
        <f t="shared" si="8"/>
        <v>10.808823529411764</v>
      </c>
      <c r="AW26" s="1"/>
      <c r="AX26" s="1">
        <v>10.521622225443522</v>
      </c>
      <c r="AY26" s="1">
        <v>11.009329896612266</v>
      </c>
      <c r="AZ26" s="2">
        <f t="shared" si="9"/>
        <v>10.765476061027893</v>
      </c>
      <c r="BB26" s="1">
        <v>8.3074999749660492</v>
      </c>
      <c r="BC26" s="1">
        <v>8.8693333307902016</v>
      </c>
      <c r="BF26" s="1">
        <v>6.2673354137276922</v>
      </c>
      <c r="BG26" s="1">
        <v>6.7057068121469996</v>
      </c>
      <c r="BH26" s="1"/>
      <c r="BI26" s="1">
        <v>6.421764654271743</v>
      </c>
      <c r="BJ26" s="1">
        <v>7.0282352952396172</v>
      </c>
      <c r="BK26" s="1"/>
      <c r="BL26" s="1">
        <v>6.219574930417191</v>
      </c>
      <c r="BM26" s="1">
        <v>6.655551807868048</v>
      </c>
      <c r="BO26" s="1">
        <v>7.1773841556887392</v>
      </c>
      <c r="BP26" s="1">
        <v>7.2084559766761158</v>
      </c>
      <c r="BQ26" s="1"/>
      <c r="BR26" s="1">
        <v>7.1533333142598474</v>
      </c>
      <c r="BS26" s="1">
        <v>7.1066666603088375</v>
      </c>
      <c r="BT26" s="1"/>
      <c r="BU26" s="1">
        <v>7.1921524734240476</v>
      </c>
      <c r="BV26" s="1">
        <v>7.204415582681631</v>
      </c>
      <c r="BX26" s="1">
        <v>85.478571755545474</v>
      </c>
      <c r="BY26" s="1">
        <v>85.514285496303017</v>
      </c>
    </row>
    <row r="27" spans="3:77" x14ac:dyDescent="0.2">
      <c r="C27" s="6">
        <f t="shared" si="10"/>
        <v>0.75</v>
      </c>
      <c r="D27" s="8">
        <f t="shared" si="11"/>
        <v>38596</v>
      </c>
      <c r="E27" s="2">
        <v>3.3446829014104367</v>
      </c>
      <c r="F27" s="2">
        <v>4.1607165743650176</v>
      </c>
      <c r="G27" s="2">
        <v>4.3501403811749801</v>
      </c>
      <c r="H27" s="2">
        <f t="shared" si="0"/>
        <v>3.9567081561263722</v>
      </c>
      <c r="J27" s="1">
        <v>3.7066666444142657</v>
      </c>
      <c r="K27" s="1">
        <v>5.053333298365275</v>
      </c>
      <c r="L27" s="1">
        <v>4.9846154176271877</v>
      </c>
      <c r="M27" s="2">
        <f t="shared" si="1"/>
        <v>4.716666634877523</v>
      </c>
      <c r="O27" s="1">
        <v>3.2873820741221591</v>
      </c>
      <c r="P27" s="1">
        <v>3.807387866925124</v>
      </c>
      <c r="Q27" s="1">
        <v>4.1273441745982904</v>
      </c>
      <c r="R27" s="2">
        <f t="shared" si="2"/>
        <v>3.6773864187243825</v>
      </c>
      <c r="T27" s="1">
        <v>3.0399999856948852</v>
      </c>
      <c r="U27" s="1">
        <v>3.6214285578046526</v>
      </c>
      <c r="V27" s="1">
        <v>3.9384615512994618</v>
      </c>
      <c r="W27" s="2">
        <f t="shared" si="3"/>
        <v>3.4760714147772109</v>
      </c>
      <c r="Y27" s="5" t="s">
        <v>5</v>
      </c>
      <c r="Z27" s="5" t="s">
        <v>5</v>
      </c>
      <c r="AA27" s="5" t="s">
        <v>5</v>
      </c>
      <c r="AB27" s="5" t="s">
        <v>5</v>
      </c>
      <c r="AD27" s="1">
        <v>3.8382364164181149</v>
      </c>
      <c r="AE27" s="1">
        <v>3.7971348288748668</v>
      </c>
      <c r="AF27" s="2">
        <f t="shared" si="4"/>
        <v>3.8074102257606786</v>
      </c>
      <c r="AH27" s="1">
        <v>4.2624999582767487</v>
      </c>
      <c r="AI27" s="1">
        <v>3.9374999701976776</v>
      </c>
      <c r="AJ27" s="2">
        <f t="shared" si="5"/>
        <v>4.0187499672174454</v>
      </c>
      <c r="AK27" s="1"/>
      <c r="AL27" s="1">
        <v>3.6122092973354252</v>
      </c>
      <c r="AM27" s="1">
        <v>3.7467616524721055</v>
      </c>
      <c r="AN27" s="2">
        <f t="shared" si="6"/>
        <v>3.7131235636879354</v>
      </c>
      <c r="AP27" s="1">
        <v>10.605472869281622</v>
      </c>
      <c r="AQ27" s="1">
        <v>11.015761014436537</v>
      </c>
      <c r="AR27" s="2">
        <f t="shared" si="7"/>
        <v>10.913188978147808</v>
      </c>
      <c r="AT27" s="1">
        <v>10.59375</v>
      </c>
      <c r="AU27" s="1">
        <v>11.140625</v>
      </c>
      <c r="AV27" s="2">
        <f t="shared" si="8"/>
        <v>11.00390625</v>
      </c>
      <c r="AW27" s="1"/>
      <c r="AX27" s="1">
        <v>10.691418607844863</v>
      </c>
      <c r="AY27" s="1">
        <v>11.08665803059395</v>
      </c>
      <c r="AZ27" s="2">
        <f t="shared" si="9"/>
        <v>10.987848174906677</v>
      </c>
      <c r="BB27" s="1">
        <v>8.2537499964237213</v>
      </c>
      <c r="BC27" s="1">
        <v>8.6131249666213989</v>
      </c>
      <c r="BF27" s="1">
        <v>6.4717215322531176</v>
      </c>
      <c r="BG27" s="1">
        <v>6.8875156773241208</v>
      </c>
      <c r="BH27" s="1"/>
      <c r="BI27" s="1">
        <v>6.5993750095367432</v>
      </c>
      <c r="BJ27" s="1">
        <v>7.0699999928474426</v>
      </c>
      <c r="BK27" s="1"/>
      <c r="BL27" s="1">
        <v>6.4670396217933064</v>
      </c>
      <c r="BM27" s="1">
        <v>6.8496899235156157</v>
      </c>
      <c r="BO27" s="1">
        <v>7.2306135412834758</v>
      </c>
      <c r="BP27" s="1">
        <v>7.3297802210436345</v>
      </c>
      <c r="BQ27" s="1"/>
      <c r="BR27" s="1">
        <v>7.3416666587193804</v>
      </c>
      <c r="BS27" s="1">
        <v>7.3250000079472857</v>
      </c>
      <c r="BT27" s="1"/>
      <c r="BU27" s="1">
        <v>7.1751740128147627</v>
      </c>
      <c r="BV27" s="1">
        <v>7.2357692266121889</v>
      </c>
      <c r="BX27" s="1">
        <v>84.974999745686844</v>
      </c>
      <c r="BY27" s="1">
        <v>84.766666412353516</v>
      </c>
    </row>
    <row r="28" spans="3:77" x14ac:dyDescent="0.2">
      <c r="C28" s="6">
        <f t="shared" si="10"/>
        <v>1</v>
      </c>
      <c r="D28" s="8">
        <f t="shared" si="11"/>
        <v>38687</v>
      </c>
      <c r="E28" s="2">
        <v>3.6</v>
      </c>
      <c r="F28" s="2">
        <v>4.4000000000000004</v>
      </c>
      <c r="G28" s="2">
        <v>4.3</v>
      </c>
      <c r="H28" s="2">
        <f t="shared" si="0"/>
        <v>4.4000000000000004</v>
      </c>
      <c r="J28" s="1">
        <v>3.5</v>
      </c>
      <c r="K28" s="1">
        <v>4.9000000000000004</v>
      </c>
      <c r="L28" s="1">
        <v>4.3</v>
      </c>
      <c r="M28" s="2">
        <f t="shared" si="1"/>
        <v>4.9000000000000004</v>
      </c>
      <c r="O28" s="1">
        <v>3.5</v>
      </c>
      <c r="P28" s="1">
        <v>4</v>
      </c>
      <c r="Q28" s="1">
        <v>4.2</v>
      </c>
      <c r="R28" s="2">
        <f t="shared" si="2"/>
        <v>4</v>
      </c>
      <c r="T28" s="1">
        <v>3.7</v>
      </c>
      <c r="U28" s="1">
        <v>4.2</v>
      </c>
      <c r="V28" s="1">
        <v>4.3</v>
      </c>
      <c r="W28" s="2">
        <f t="shared" si="3"/>
        <v>4.2</v>
      </c>
      <c r="Y28" s="5" t="s">
        <v>5</v>
      </c>
      <c r="Z28" s="5" t="s">
        <v>5</v>
      </c>
      <c r="AA28" s="5" t="s">
        <v>5</v>
      </c>
      <c r="AB28" s="5" t="s">
        <v>5</v>
      </c>
      <c r="AD28" s="1">
        <v>3.9</v>
      </c>
      <c r="AE28" s="1">
        <v>4</v>
      </c>
      <c r="AF28" s="2">
        <f t="shared" si="4"/>
        <v>4</v>
      </c>
      <c r="AH28" s="1">
        <v>4.3062500208616257</v>
      </c>
      <c r="AI28" s="1">
        <v>4.1062500327825546</v>
      </c>
      <c r="AJ28" s="2">
        <f t="shared" si="5"/>
        <v>4.1062500327825546</v>
      </c>
      <c r="AK28" s="1"/>
      <c r="AL28" s="1">
        <v>3.6854447367377681</v>
      </c>
      <c r="AM28" s="1">
        <v>3.8082840097021071</v>
      </c>
      <c r="AN28" s="2">
        <f t="shared" si="6"/>
        <v>3.8082840097021071</v>
      </c>
      <c r="AP28" s="1">
        <v>10.753299078772315</v>
      </c>
      <c r="AQ28" s="1">
        <v>11.281115311639413</v>
      </c>
      <c r="AR28" s="2">
        <f t="shared" si="7"/>
        <v>11.281115311639413</v>
      </c>
      <c r="AT28" s="1">
        <v>10.625</v>
      </c>
      <c r="AU28" s="1">
        <v>11.046875</v>
      </c>
      <c r="AV28" s="2">
        <f t="shared" si="8"/>
        <v>11.046875</v>
      </c>
      <c r="AW28" s="1"/>
      <c r="AX28" s="1">
        <v>10.968230569650277</v>
      </c>
      <c r="AY28" s="1">
        <v>11.628289082057357</v>
      </c>
      <c r="AZ28" s="2">
        <f t="shared" si="9"/>
        <v>11.628289082057357</v>
      </c>
      <c r="BB28" s="1">
        <v>8.1800000326974054</v>
      </c>
      <c r="BC28" s="1">
        <v>8.3564286231994629</v>
      </c>
      <c r="BF28" s="1">
        <v>6.4923898367883526</v>
      </c>
      <c r="BG28" s="1">
        <v>6.7883027815690609</v>
      </c>
      <c r="BH28" s="1"/>
      <c r="BI28" s="1">
        <v>6.6487500369548798</v>
      </c>
      <c r="BJ28" s="1">
        <v>7.0587500035762787</v>
      </c>
      <c r="BK28" s="1"/>
      <c r="BL28" s="1">
        <v>6.4829649539649328</v>
      </c>
      <c r="BM28" s="1">
        <v>6.846158350667646</v>
      </c>
      <c r="BO28" s="1">
        <v>7.2168187070689855</v>
      </c>
      <c r="BP28" s="1">
        <v>7.2875594014577372</v>
      </c>
      <c r="BQ28" s="1"/>
      <c r="BR28" s="1">
        <v>7.0384615017817573</v>
      </c>
      <c r="BS28" s="1">
        <v>7.161538490882287</v>
      </c>
      <c r="BT28" s="1"/>
      <c r="BU28" s="1">
        <v>7.4119946114779163</v>
      </c>
      <c r="BV28" s="1">
        <v>7.5193215316727446</v>
      </c>
      <c r="BX28" s="1">
        <v>85.745454268022016</v>
      </c>
      <c r="BY28" s="1">
        <v>85.272727272727266</v>
      </c>
    </row>
    <row r="29" spans="3:77" x14ac:dyDescent="0.2">
      <c r="C29" s="6">
        <f t="shared" si="10"/>
        <v>0.25</v>
      </c>
      <c r="D29" s="8">
        <f t="shared" si="11"/>
        <v>38777</v>
      </c>
      <c r="E29" s="2">
        <v>4.2</v>
      </c>
      <c r="F29" s="2">
        <v>4.4000000000000004</v>
      </c>
      <c r="G29" s="2">
        <v>4.5999999999999996</v>
      </c>
      <c r="H29" s="2">
        <f t="shared" si="0"/>
        <v>4.25</v>
      </c>
      <c r="J29" s="1">
        <v>4.2</v>
      </c>
      <c r="K29" s="1">
        <v>4.7</v>
      </c>
      <c r="L29" s="1">
        <v>4.5999999999999996</v>
      </c>
      <c r="M29" s="2">
        <f t="shared" si="1"/>
        <v>4.3250000000000002</v>
      </c>
      <c r="O29" s="1">
        <v>4.0999999999999996</v>
      </c>
      <c r="P29" s="1">
        <v>4.4000000000000004</v>
      </c>
      <c r="Q29" s="1">
        <v>4.5999999999999996</v>
      </c>
      <c r="R29" s="2">
        <f t="shared" si="2"/>
        <v>4.1749999999999998</v>
      </c>
      <c r="T29" s="1">
        <v>4.2</v>
      </c>
      <c r="U29" s="1">
        <v>4.2</v>
      </c>
      <c r="V29" s="1">
        <v>4.7</v>
      </c>
      <c r="W29" s="2">
        <f t="shared" si="3"/>
        <v>4.2</v>
      </c>
      <c r="Y29" s="5" t="s">
        <v>5</v>
      </c>
      <c r="Z29" s="5" t="s">
        <v>5</v>
      </c>
      <c r="AA29" s="5" t="s">
        <v>5</v>
      </c>
      <c r="AB29" s="5" t="s">
        <v>5</v>
      </c>
      <c r="AD29" s="1">
        <v>4.9836058785580484</v>
      </c>
      <c r="AE29" s="1">
        <v>5.1282176341990438</v>
      </c>
      <c r="AF29" s="2">
        <f t="shared" si="4"/>
        <v>5.019758817468297</v>
      </c>
      <c r="AH29" s="1">
        <v>4.5785714558192661</v>
      </c>
      <c r="AI29" s="1">
        <v>4.5571428707667758</v>
      </c>
      <c r="AJ29" s="2">
        <f t="shared" si="5"/>
        <v>4.5732143095561435</v>
      </c>
      <c r="AK29" s="1"/>
      <c r="AL29" s="1">
        <v>4.9855795163671282</v>
      </c>
      <c r="AM29" s="1">
        <v>5.0858433770846174</v>
      </c>
      <c r="AN29" s="2">
        <f t="shared" si="6"/>
        <v>5.0106454815465007</v>
      </c>
      <c r="AP29" s="1">
        <v>10.545853823804878</v>
      </c>
      <c r="AQ29" s="1">
        <v>10.684891763910072</v>
      </c>
      <c r="AR29" s="2">
        <f t="shared" si="7"/>
        <v>10.580613308831177</v>
      </c>
      <c r="AT29" s="1">
        <v>10.517857142857142</v>
      </c>
      <c r="AU29" s="1">
        <v>10.642857142857142</v>
      </c>
      <c r="AV29" s="2">
        <f t="shared" si="8"/>
        <v>10.549107142857142</v>
      </c>
      <c r="AW29" s="1"/>
      <c r="AX29" s="1">
        <v>10.479704303126182</v>
      </c>
      <c r="AY29" s="1">
        <v>10.711818180662213</v>
      </c>
      <c r="AZ29" s="2">
        <f t="shared" si="9"/>
        <v>10.537732772510189</v>
      </c>
      <c r="BB29" s="1">
        <v>7.6115384468665486</v>
      </c>
      <c r="BC29" s="1">
        <v>7.8233334223429365</v>
      </c>
      <c r="BF29" s="1">
        <v>6.3988463538719982</v>
      </c>
      <c r="BG29" s="1">
        <v>6.67273662904653</v>
      </c>
      <c r="BH29" s="1"/>
      <c r="BI29" s="1">
        <v>6.416153834416316</v>
      </c>
      <c r="BJ29" s="1">
        <v>6.9058333237965899</v>
      </c>
      <c r="BK29" s="1"/>
      <c r="BL29" s="1">
        <v>6.3639566271608761</v>
      </c>
      <c r="BM29" s="1">
        <v>6.6257098839606767</v>
      </c>
      <c r="BO29" s="1">
        <v>7.3286559078739231</v>
      </c>
      <c r="BP29" s="1">
        <v>7.4286615944871999</v>
      </c>
      <c r="BQ29" s="1"/>
      <c r="BR29" s="1">
        <v>7.6999999826604668</v>
      </c>
      <c r="BS29" s="1">
        <v>7.6272726925936611</v>
      </c>
      <c r="BT29" s="1"/>
      <c r="BU29" s="1">
        <v>7.1126344139857958</v>
      </c>
      <c r="BV29" s="1">
        <v>7.104545455990416</v>
      </c>
      <c r="BX29" s="1">
        <v>85.919999694824213</v>
      </c>
      <c r="BY29" s="1">
        <v>86.180000305175781</v>
      </c>
    </row>
    <row r="30" spans="3:77" x14ac:dyDescent="0.2">
      <c r="C30" s="6">
        <f t="shared" si="10"/>
        <v>0.5</v>
      </c>
      <c r="D30" s="8">
        <f t="shared" si="11"/>
        <v>38869</v>
      </c>
      <c r="E30" s="2">
        <v>4.0999999999999996</v>
      </c>
      <c r="F30" s="2">
        <v>4.5999999999999996</v>
      </c>
      <c r="G30" s="2">
        <v>4.7</v>
      </c>
      <c r="H30" s="2">
        <f t="shared" si="0"/>
        <v>4.3499999999999996</v>
      </c>
      <c r="J30" s="1">
        <v>4.0999999999999996</v>
      </c>
      <c r="K30" s="1">
        <v>4.8</v>
      </c>
      <c r="L30" s="1">
        <v>4.5999999999999996</v>
      </c>
      <c r="M30" s="2">
        <f t="shared" si="1"/>
        <v>4.4499999999999993</v>
      </c>
      <c r="O30" s="1">
        <v>4.2</v>
      </c>
      <c r="P30" s="1">
        <v>4.5</v>
      </c>
      <c r="Q30" s="1">
        <v>4.7</v>
      </c>
      <c r="R30" s="2">
        <f t="shared" si="2"/>
        <v>4.3499999999999996</v>
      </c>
      <c r="T30" s="1">
        <v>4</v>
      </c>
      <c r="U30" s="1">
        <v>4.5999999999999996</v>
      </c>
      <c r="V30" s="1">
        <v>4.9000000000000004</v>
      </c>
      <c r="W30" s="2">
        <f t="shared" si="3"/>
        <v>4.3</v>
      </c>
      <c r="Y30" s="5" t="s">
        <v>5</v>
      </c>
      <c r="Z30" s="5" t="s">
        <v>5</v>
      </c>
      <c r="AA30" s="5" t="s">
        <v>5</v>
      </c>
      <c r="AB30" s="5" t="s">
        <v>5</v>
      </c>
      <c r="AD30" s="1">
        <v>4.5510703266942905</v>
      </c>
      <c r="AE30" s="1">
        <v>4.7009525558840854</v>
      </c>
      <c r="AF30" s="2">
        <f t="shared" si="4"/>
        <v>4.6260114412891884</v>
      </c>
      <c r="AH30" s="1">
        <v>4.3499999841054278</v>
      </c>
      <c r="AI30" s="1">
        <v>4.6916666825612383</v>
      </c>
      <c r="AJ30" s="2">
        <f t="shared" si="5"/>
        <v>4.520833333333333</v>
      </c>
      <c r="AK30" s="1"/>
      <c r="AL30" s="1">
        <v>4.6698776705913954</v>
      </c>
      <c r="AM30" s="1">
        <v>4.7667465724357188</v>
      </c>
      <c r="AN30" s="2">
        <f t="shared" si="6"/>
        <v>4.7183121215135575</v>
      </c>
      <c r="AP30" s="1">
        <v>10.638685016457094</v>
      </c>
      <c r="AQ30" s="1">
        <v>11.025056695541648</v>
      </c>
      <c r="AR30" s="2">
        <f t="shared" si="7"/>
        <v>10.831870855999371</v>
      </c>
      <c r="AT30" s="1">
        <v>10.375</v>
      </c>
      <c r="AU30" s="1">
        <v>10.708333333333334</v>
      </c>
      <c r="AV30" s="2">
        <f t="shared" si="8"/>
        <v>10.541666666666668</v>
      </c>
      <c r="AW30" s="1"/>
      <c r="AX30" s="1">
        <v>10.749388382704614</v>
      </c>
      <c r="AY30" s="1">
        <v>11.166836732098846</v>
      </c>
      <c r="AZ30" s="2">
        <f t="shared" si="9"/>
        <v>10.95811255740173</v>
      </c>
      <c r="BB30" s="1">
        <v>7.6558332840601606</v>
      </c>
      <c r="BC30" s="1">
        <v>7.9272727966308594</v>
      </c>
      <c r="BF30" s="1">
        <v>6.3878135661649802</v>
      </c>
      <c r="BG30" s="1">
        <v>6.6843278364460614</v>
      </c>
      <c r="BH30" s="1"/>
      <c r="BI30" s="1">
        <v>6.3558333714803057</v>
      </c>
      <c r="BJ30" s="1">
        <v>6.8409091342579238</v>
      </c>
      <c r="BK30" s="1"/>
      <c r="BL30" s="1">
        <v>6.3676073492670353</v>
      </c>
      <c r="BM30" s="1">
        <v>6.6265187686620717</v>
      </c>
      <c r="BO30" s="1">
        <v>6.9959611673567466</v>
      </c>
      <c r="BP30" s="1">
        <v>7.2989536027869617</v>
      </c>
      <c r="BQ30" s="1"/>
      <c r="BR30" s="1">
        <v>7.0000000529819069</v>
      </c>
      <c r="BS30" s="1">
        <v>6.9888889524671765</v>
      </c>
      <c r="BT30" s="1"/>
      <c r="BU30" s="1">
        <v>7.2878834411410462</v>
      </c>
      <c r="BV30" s="1">
        <v>7.3635274008528828</v>
      </c>
      <c r="BX30" s="1">
        <v>86.277777777777771</v>
      </c>
      <c r="BY30" s="1">
        <v>86.400000678168396</v>
      </c>
    </row>
    <row r="31" spans="3:77" x14ac:dyDescent="0.2">
      <c r="C31" s="6">
        <f t="shared" si="10"/>
        <v>0.75</v>
      </c>
      <c r="D31" s="8">
        <f t="shared" si="11"/>
        <v>38961</v>
      </c>
      <c r="E31" s="2">
        <v>4.8</v>
      </c>
      <c r="F31" s="2">
        <v>5.2</v>
      </c>
      <c r="G31" s="2">
        <v>4.9000000000000004</v>
      </c>
      <c r="H31" s="2">
        <f t="shared" si="0"/>
        <v>5.1000000000000005</v>
      </c>
      <c r="J31" s="1">
        <v>4.8</v>
      </c>
      <c r="K31" s="1">
        <v>5.4</v>
      </c>
      <c r="L31" s="1">
        <v>4.5999999999999996</v>
      </c>
      <c r="M31" s="2">
        <f t="shared" si="1"/>
        <v>5.2500000000000009</v>
      </c>
      <c r="O31" s="1">
        <v>4.8</v>
      </c>
      <c r="P31" s="1">
        <v>5.0999999999999996</v>
      </c>
      <c r="Q31" s="1">
        <v>5.0999999999999996</v>
      </c>
      <c r="R31" s="2">
        <f t="shared" si="2"/>
        <v>5.0249999999999995</v>
      </c>
      <c r="T31" s="1">
        <v>4.9000000000000004</v>
      </c>
      <c r="U31" s="1">
        <v>4.9000000000000004</v>
      </c>
      <c r="V31" s="1">
        <v>4.9000000000000004</v>
      </c>
      <c r="W31" s="2">
        <f t="shared" si="3"/>
        <v>4.9000000000000004</v>
      </c>
      <c r="Y31" s="5" t="s">
        <v>5</v>
      </c>
      <c r="Z31" s="5" t="s">
        <v>5</v>
      </c>
      <c r="AA31" s="5" t="s">
        <v>5</v>
      </c>
      <c r="AB31" s="5" t="s">
        <v>5</v>
      </c>
      <c r="AD31" s="1">
        <v>4.5623084814652151</v>
      </c>
      <c r="AE31" s="1">
        <v>4.5616918387359489</v>
      </c>
      <c r="AF31" s="2">
        <f t="shared" si="4"/>
        <v>4.5618459994182654</v>
      </c>
      <c r="AH31" s="1">
        <v>4.3642856734139581</v>
      </c>
      <c r="AI31" s="1">
        <v>4.2928571701049805</v>
      </c>
      <c r="AJ31" s="2">
        <f t="shared" si="5"/>
        <v>4.3107142959322253</v>
      </c>
      <c r="AK31" s="1"/>
      <c r="AL31" s="1">
        <v>4.5026397423714588</v>
      </c>
      <c r="AM31" s="1">
        <v>4.5588850127695331</v>
      </c>
      <c r="AN31" s="2">
        <f t="shared" si="6"/>
        <v>4.5448236951700149</v>
      </c>
      <c r="AP31" s="1">
        <v>11.775061361823832</v>
      </c>
      <c r="AQ31" s="1">
        <v>11.864475059761572</v>
      </c>
      <c r="AR31" s="2">
        <f t="shared" si="7"/>
        <v>11.842121635277136</v>
      </c>
      <c r="AT31" s="1">
        <v>12.25</v>
      </c>
      <c r="AU31" s="1">
        <v>12.107142857142858</v>
      </c>
      <c r="AV31" s="2">
        <f t="shared" si="8"/>
        <v>12.142857142857142</v>
      </c>
      <c r="AW31" s="1"/>
      <c r="AX31" s="1">
        <v>11.665184047324527</v>
      </c>
      <c r="AY31" s="1">
        <v>12.075171232223511</v>
      </c>
      <c r="AZ31" s="2">
        <f t="shared" si="9"/>
        <v>11.972674435998766</v>
      </c>
      <c r="BB31" s="1">
        <v>8.8500000068119586</v>
      </c>
      <c r="BC31" s="1">
        <v>8.4142857619694293</v>
      </c>
      <c r="BF31" s="1">
        <v>7.0929289405249847</v>
      </c>
      <c r="BG31" s="1">
        <v>7.3311763941600061</v>
      </c>
      <c r="BH31" s="1"/>
      <c r="BI31" s="1">
        <v>7.0685714312962125</v>
      </c>
      <c r="BJ31" s="1">
        <v>7.5635714190346857</v>
      </c>
      <c r="BK31" s="1"/>
      <c r="BL31" s="1">
        <v>7.1242153769273022</v>
      </c>
      <c r="BM31" s="1">
        <v>7.4410689699238741</v>
      </c>
      <c r="BO31" s="1">
        <v>7.1300039371192243</v>
      </c>
      <c r="BP31" s="1">
        <v>7.0143771805728088</v>
      </c>
      <c r="BQ31" s="1"/>
      <c r="BR31" s="1">
        <v>7.1538461538461542</v>
      </c>
      <c r="BS31" s="1">
        <v>6.9769230622511644</v>
      </c>
      <c r="BT31" s="1"/>
      <c r="BU31" s="1">
        <v>7.1961656479747749</v>
      </c>
      <c r="BV31" s="1">
        <v>7.3439862572450405</v>
      </c>
      <c r="BX31" s="1">
        <v>86.245454268022016</v>
      </c>
      <c r="BY31" s="1">
        <v>86.218181956898079</v>
      </c>
    </row>
    <row r="32" spans="3:77" x14ac:dyDescent="0.2">
      <c r="C32" s="6">
        <f t="shared" si="10"/>
        <v>1</v>
      </c>
      <c r="D32" s="8">
        <f t="shared" si="11"/>
        <v>39052</v>
      </c>
      <c r="E32" s="2">
        <v>4.9000000000000004</v>
      </c>
      <c r="F32" s="2">
        <v>5.5</v>
      </c>
      <c r="G32" s="2">
        <v>5.2</v>
      </c>
      <c r="H32" s="2">
        <f t="shared" si="0"/>
        <v>5.5</v>
      </c>
      <c r="J32" s="1">
        <v>4.8</v>
      </c>
      <c r="K32" s="1">
        <v>5.9</v>
      </c>
      <c r="L32" s="1">
        <v>4.5999999999999996</v>
      </c>
      <c r="M32" s="2">
        <f t="shared" si="1"/>
        <v>5.9</v>
      </c>
      <c r="O32" s="1">
        <v>5</v>
      </c>
      <c r="P32" s="1">
        <v>5.3</v>
      </c>
      <c r="Q32" s="1">
        <v>5.4</v>
      </c>
      <c r="R32" s="2">
        <f t="shared" si="2"/>
        <v>5.3</v>
      </c>
      <c r="T32" s="1">
        <v>4.8</v>
      </c>
      <c r="U32" s="1">
        <v>5.2</v>
      </c>
      <c r="V32" s="1">
        <v>5.5</v>
      </c>
      <c r="W32" s="2">
        <f t="shared" si="3"/>
        <v>5.2</v>
      </c>
      <c r="Y32" s="5" t="s">
        <v>5</v>
      </c>
      <c r="Z32" s="5" t="s">
        <v>5</v>
      </c>
      <c r="AA32" s="5" t="s">
        <v>5</v>
      </c>
      <c r="AB32" s="5" t="s">
        <v>5</v>
      </c>
      <c r="AD32" s="1">
        <v>4.582514979797101</v>
      </c>
      <c r="AE32" s="1">
        <v>4.6870229093513371</v>
      </c>
      <c r="AF32" s="2">
        <f t="shared" si="4"/>
        <v>4.6870229093513371</v>
      </c>
      <c r="AH32" s="1">
        <v>4.3295454111966221</v>
      </c>
      <c r="AI32" s="1">
        <v>4.3318181796507398</v>
      </c>
      <c r="AJ32" s="2">
        <f t="shared" si="5"/>
        <v>4.3318181796507398</v>
      </c>
      <c r="AK32" s="1"/>
      <c r="AL32" s="1">
        <v>4.5333841435792968</v>
      </c>
      <c r="AM32" s="1">
        <v>4.687583881736602</v>
      </c>
      <c r="AN32" s="2">
        <f t="shared" si="6"/>
        <v>4.687583881736602</v>
      </c>
      <c r="AP32" s="1">
        <v>11.888417311650173</v>
      </c>
      <c r="AQ32" s="1">
        <v>12.239855497080677</v>
      </c>
      <c r="AR32" s="2">
        <f t="shared" si="7"/>
        <v>12.239855497080677</v>
      </c>
      <c r="AT32" s="1">
        <v>12.431818181818182</v>
      </c>
      <c r="AU32" s="1">
        <v>12.431818181818182</v>
      </c>
      <c r="AV32" s="2">
        <f t="shared" si="8"/>
        <v>12.431818181818182</v>
      </c>
      <c r="AW32" s="1"/>
      <c r="AX32" s="1">
        <v>11.958433737237769</v>
      </c>
      <c r="AY32" s="1">
        <v>12.462748341212999</v>
      </c>
      <c r="AZ32" s="2">
        <f t="shared" si="9"/>
        <v>12.462748341212999</v>
      </c>
      <c r="BB32" s="1">
        <v>8.4227272597226222</v>
      </c>
      <c r="BC32" s="1">
        <v>8.1428571655636741</v>
      </c>
      <c r="BF32" s="1">
        <v>7.3533204873691709</v>
      </c>
      <c r="BG32" s="1">
        <v>7.703783696696056</v>
      </c>
      <c r="BH32" s="1"/>
      <c r="BI32" s="1">
        <v>7.3995454744859179</v>
      </c>
      <c r="BJ32" s="1">
        <v>7.7900000268762764</v>
      </c>
      <c r="BK32" s="1"/>
      <c r="BL32" s="1">
        <v>7.4958006132765478</v>
      </c>
      <c r="BM32" s="1">
        <v>7.8246843933663097</v>
      </c>
      <c r="BO32" s="1">
        <v>7.1761327484998771</v>
      </c>
      <c r="BP32" s="1">
        <v>7.3877373344850854</v>
      </c>
      <c r="BQ32" s="1"/>
      <c r="BR32" s="1">
        <v>7.1825000286102298</v>
      </c>
      <c r="BS32" s="1">
        <v>7.1200000286102298</v>
      </c>
      <c r="BT32" s="1"/>
      <c r="BU32" s="1">
        <v>7.2305136015047839</v>
      </c>
      <c r="BV32" s="1">
        <v>7.3432119271613114</v>
      </c>
      <c r="BX32" s="1">
        <v>86.183332655164932</v>
      </c>
      <c r="BY32" s="1">
        <v>86.077777862548828</v>
      </c>
    </row>
    <row r="33" spans="3:77" x14ac:dyDescent="0.2">
      <c r="C33" s="6">
        <f t="shared" si="10"/>
        <v>0.25</v>
      </c>
      <c r="D33" s="8">
        <f t="shared" si="11"/>
        <v>39142</v>
      </c>
      <c r="E33" s="2">
        <v>5.2913976897990773</v>
      </c>
      <c r="F33" s="2">
        <v>4.9498075786844105</v>
      </c>
      <c r="G33" s="2">
        <v>5.0587465454927889</v>
      </c>
      <c r="H33" s="2">
        <f t="shared" si="0"/>
        <v>5.2060001620204108</v>
      </c>
      <c r="J33" s="1">
        <v>5.581250011920929</v>
      </c>
      <c r="K33" s="1">
        <v>4.6374999731779099</v>
      </c>
      <c r="L33" s="1">
        <v>4.7000000136239191</v>
      </c>
      <c r="M33" s="2">
        <f t="shared" si="1"/>
        <v>5.3453125022351742</v>
      </c>
      <c r="O33" s="1">
        <v>5.1282371779282885</v>
      </c>
      <c r="P33" s="1">
        <v>5.2153710190061968</v>
      </c>
      <c r="Q33" s="1">
        <v>5.2693430629089804</v>
      </c>
      <c r="R33" s="2">
        <f t="shared" si="2"/>
        <v>5.1500206381977662</v>
      </c>
      <c r="T33" s="1">
        <v>5.1647058795480163</v>
      </c>
      <c r="U33" s="1">
        <v>4.9965517438691238</v>
      </c>
      <c r="V33" s="1">
        <v>5.2068965599454682</v>
      </c>
      <c r="W33" s="2">
        <f t="shared" si="3"/>
        <v>5.122667345628293</v>
      </c>
      <c r="Y33" s="5" t="s">
        <v>5</v>
      </c>
      <c r="Z33" s="5" t="s">
        <v>5</v>
      </c>
      <c r="AA33" s="5" t="s">
        <v>5</v>
      </c>
      <c r="AB33" s="5" t="s">
        <v>5</v>
      </c>
      <c r="AD33" s="1">
        <v>4.7787592463638289</v>
      </c>
      <c r="AE33" s="1">
        <v>4.9374589127002757</v>
      </c>
      <c r="AF33" s="2">
        <f t="shared" si="4"/>
        <v>4.8184341629479404</v>
      </c>
      <c r="AH33" s="1">
        <v>4.6176471429712631</v>
      </c>
      <c r="AI33" s="1">
        <v>4.7294117422664863</v>
      </c>
      <c r="AJ33" s="2">
        <f t="shared" si="5"/>
        <v>4.6455882927950691</v>
      </c>
      <c r="AK33" s="1"/>
      <c r="AL33" s="1">
        <v>4.7598070695133838</v>
      </c>
      <c r="AM33" s="1">
        <v>4.8933098563058692</v>
      </c>
      <c r="AN33" s="2">
        <f t="shared" si="6"/>
        <v>4.7931827662115047</v>
      </c>
      <c r="AP33" s="1">
        <v>12.360592627657184</v>
      </c>
      <c r="AQ33" s="1">
        <v>11.916150331102132</v>
      </c>
      <c r="AR33" s="2">
        <f t="shared" si="7"/>
        <v>12.24948205351842</v>
      </c>
      <c r="AT33" s="1">
        <v>12.205882352941176</v>
      </c>
      <c r="AU33" s="1">
        <v>11.529411764705882</v>
      </c>
      <c r="AV33" s="2">
        <f t="shared" si="8"/>
        <v>12.036764705882353</v>
      </c>
      <c r="AW33" s="1"/>
      <c r="AX33" s="1">
        <v>12.762660252742279</v>
      </c>
      <c r="AY33" s="1">
        <v>12.54225352112676</v>
      </c>
      <c r="AZ33" s="2">
        <f t="shared" si="9"/>
        <v>12.707558569838399</v>
      </c>
      <c r="BB33" s="1">
        <v>7.7543750107288361</v>
      </c>
      <c r="BC33" s="1">
        <v>7.5673334439595541</v>
      </c>
      <c r="BF33" s="1">
        <v>7.337977943016206</v>
      </c>
      <c r="BG33" s="1">
        <v>7.6120863173512303</v>
      </c>
      <c r="BH33" s="1"/>
      <c r="BI33" s="1">
        <v>7.5768750309944153</v>
      </c>
      <c r="BJ33" s="1">
        <v>8.0313333511352543</v>
      </c>
      <c r="BK33" s="1"/>
      <c r="BL33" s="1">
        <v>7.3499999874274451</v>
      </c>
      <c r="BM33" s="1">
        <v>7.6076842124002022</v>
      </c>
      <c r="BO33" s="1">
        <v>6.6273132423566432</v>
      </c>
      <c r="BP33" s="1">
        <v>6.7204694893438486</v>
      </c>
      <c r="BQ33" s="1"/>
      <c r="BR33" s="1">
        <v>6.378571442195347</v>
      </c>
      <c r="BS33" s="1">
        <v>6.1357142925262451</v>
      </c>
      <c r="BT33" s="1"/>
      <c r="BU33" s="1">
        <v>6.5006410219730473</v>
      </c>
      <c r="BV33" s="1">
        <v>6.6764084537264328</v>
      </c>
      <c r="BX33" s="1">
        <v>85.830769465519836</v>
      </c>
      <c r="BY33" s="1">
        <v>85.953846271221451</v>
      </c>
    </row>
    <row r="34" spans="3:77" x14ac:dyDescent="0.2">
      <c r="C34" s="6">
        <f t="shared" si="10"/>
        <v>0.5</v>
      </c>
      <c r="D34" s="8">
        <f t="shared" si="11"/>
        <v>39234</v>
      </c>
      <c r="E34" s="2">
        <v>5.5081437352421334</v>
      </c>
      <c r="F34" s="2">
        <v>5.2662227386027531</v>
      </c>
      <c r="G34" s="2">
        <v>5.1457341225847371</v>
      </c>
      <c r="H34" s="2">
        <f t="shared" si="0"/>
        <v>5.3871832369224428</v>
      </c>
      <c r="J34" s="1">
        <v>5.7411764649783867</v>
      </c>
      <c r="K34" s="1">
        <v>4.8611111243565874</v>
      </c>
      <c r="L34" s="1">
        <v>4.5375000089406967</v>
      </c>
      <c r="M34" s="2">
        <f t="shared" si="1"/>
        <v>5.3011437946674871</v>
      </c>
      <c r="O34" s="1">
        <v>5.3457547208798006</v>
      </c>
      <c r="P34" s="1">
        <v>5.4458904168377185</v>
      </c>
      <c r="Q34" s="1">
        <v>5.4520833293596906</v>
      </c>
      <c r="R34" s="2">
        <f t="shared" si="2"/>
        <v>5.39582256885876</v>
      </c>
      <c r="T34" s="1">
        <v>5.4375000198682146</v>
      </c>
      <c r="U34" s="1">
        <v>5.4916666746139526</v>
      </c>
      <c r="V34" s="1">
        <v>5.4476190294538229</v>
      </c>
      <c r="W34" s="2">
        <f t="shared" si="3"/>
        <v>5.4645833472410832</v>
      </c>
      <c r="Y34" s="5" t="s">
        <v>5</v>
      </c>
      <c r="Z34" s="5" t="s">
        <v>5</v>
      </c>
      <c r="AA34" s="5" t="s">
        <v>5</v>
      </c>
      <c r="AB34" s="5" t="s">
        <v>5</v>
      </c>
      <c r="AD34" s="1">
        <v>4.8745945019528891</v>
      </c>
      <c r="AE34" s="1">
        <v>5.0721491495539039</v>
      </c>
      <c r="AF34" s="2">
        <f t="shared" si="4"/>
        <v>4.9733718257533965</v>
      </c>
      <c r="AH34" s="1">
        <v>4.747368436110647</v>
      </c>
      <c r="AI34" s="1">
        <v>4.8289474186144377</v>
      </c>
      <c r="AJ34" s="2">
        <f t="shared" si="5"/>
        <v>4.7881579273625423</v>
      </c>
      <c r="AK34" s="1"/>
      <c r="AL34" s="1">
        <v>4.8847484348704979</v>
      </c>
      <c r="AM34" s="1">
        <v>4.9875000062054147</v>
      </c>
      <c r="AN34" s="2">
        <f t="shared" si="6"/>
        <v>4.9361242205379563</v>
      </c>
      <c r="AP34" s="1">
        <v>12.750318221618704</v>
      </c>
      <c r="AQ34" s="1">
        <v>12.348119441021575</v>
      </c>
      <c r="AR34" s="2">
        <f t="shared" si="7"/>
        <v>12.54921883132014</v>
      </c>
      <c r="AT34" s="1">
        <v>12.657894736842104</v>
      </c>
      <c r="AU34" s="1">
        <v>11.789473684210526</v>
      </c>
      <c r="AV34" s="2">
        <f t="shared" si="8"/>
        <v>12.223684210526315</v>
      </c>
      <c r="AW34" s="1"/>
      <c r="AX34" s="1">
        <v>12.943059936306829</v>
      </c>
      <c r="AY34" s="1">
        <v>12.862027495997058</v>
      </c>
      <c r="AZ34" s="2">
        <f t="shared" si="9"/>
        <v>12.902543716151943</v>
      </c>
      <c r="BB34" s="1">
        <v>7.8650000095367432</v>
      </c>
      <c r="BC34" s="1">
        <v>7.6447368421052628</v>
      </c>
      <c r="BF34" s="1">
        <v>7.3013630959445441</v>
      </c>
      <c r="BG34" s="1">
        <v>7.5169684384608386</v>
      </c>
      <c r="BH34" s="1"/>
      <c r="BI34" s="1">
        <v>7.3911111354827881</v>
      </c>
      <c r="BJ34" s="1">
        <v>7.8510526104977254</v>
      </c>
      <c r="BK34" s="1"/>
      <c r="BL34" s="1">
        <v>7.252523649378154</v>
      </c>
      <c r="BM34" s="1">
        <v>7.4622336908714058</v>
      </c>
      <c r="BO34" s="1">
        <v>7.1765664013584312</v>
      </c>
      <c r="BP34" s="1">
        <v>7.114423091314392</v>
      </c>
      <c r="BQ34" s="1"/>
      <c r="BR34" s="1">
        <v>7.0533333460489906</v>
      </c>
      <c r="BS34" s="1">
        <v>6.7600000063578287</v>
      </c>
      <c r="BT34" s="1"/>
      <c r="BU34" s="1">
        <v>7.2024528269872725</v>
      </c>
      <c r="BV34" s="1">
        <v>7.2609965658884281</v>
      </c>
      <c r="BX34" s="1">
        <v>86.511538578913758</v>
      </c>
      <c r="BY34" s="1">
        <v>85.958333333333329</v>
      </c>
    </row>
    <row r="35" spans="3:77" x14ac:dyDescent="0.2">
      <c r="C35" s="6">
        <f t="shared" si="10"/>
        <v>0.75</v>
      </c>
      <c r="D35" s="8">
        <f t="shared" si="11"/>
        <v>39326</v>
      </c>
      <c r="E35" s="2">
        <v>6.0368467749140722</v>
      </c>
      <c r="F35" s="2">
        <v>5.836785577066312</v>
      </c>
      <c r="G35" s="2">
        <v>5.5092411598632083</v>
      </c>
      <c r="H35" s="2">
        <f t="shared" si="0"/>
        <v>5.8868008765282518</v>
      </c>
      <c r="J35" s="1">
        <v>6.6173912960550059</v>
      </c>
      <c r="K35" s="1">
        <v>5.769565250562585</v>
      </c>
      <c r="L35" s="1">
        <v>4.761904750551496</v>
      </c>
      <c r="M35" s="2">
        <f t="shared" si="1"/>
        <v>5.9815217619356904</v>
      </c>
      <c r="O35" s="1">
        <v>5.793149046026743</v>
      </c>
      <c r="P35" s="1">
        <v>5.883648646200025</v>
      </c>
      <c r="Q35" s="1">
        <v>5.8605555560853748</v>
      </c>
      <c r="R35" s="2">
        <f t="shared" si="2"/>
        <v>5.8610237461567039</v>
      </c>
      <c r="T35" s="1">
        <v>5.6999999826604668</v>
      </c>
      <c r="U35" s="1">
        <v>5.8571428344363259</v>
      </c>
      <c r="V35" s="1">
        <v>5.9052631729527523</v>
      </c>
      <c r="W35" s="2">
        <f t="shared" si="3"/>
        <v>5.8178571214923611</v>
      </c>
      <c r="Y35" s="5" t="s">
        <v>5</v>
      </c>
      <c r="Z35" s="5" t="s">
        <v>5</v>
      </c>
      <c r="AA35" s="5" t="s">
        <v>5</v>
      </c>
      <c r="AB35" s="5" t="s">
        <v>5</v>
      </c>
      <c r="AD35" s="1">
        <v>4.7638609679917883</v>
      </c>
      <c r="AE35" s="1">
        <v>4.8479303267259768</v>
      </c>
      <c r="AF35" s="2">
        <f t="shared" si="4"/>
        <v>4.8269129870424301</v>
      </c>
      <c r="AH35" s="1">
        <v>4.7441666722297668</v>
      </c>
      <c r="AI35" s="1">
        <v>4.6995832920074463</v>
      </c>
      <c r="AJ35" s="2">
        <f t="shared" si="5"/>
        <v>4.7107291370630264</v>
      </c>
      <c r="AK35" s="1"/>
      <c r="AL35" s="1">
        <v>4.717416260355825</v>
      </c>
      <c r="AM35" s="1">
        <v>4.8284182295442903</v>
      </c>
      <c r="AN35" s="2">
        <f t="shared" si="6"/>
        <v>4.8006677372471742</v>
      </c>
      <c r="AP35" s="1">
        <v>13.321426007735639</v>
      </c>
      <c r="AQ35" s="1">
        <v>13.135210864052416</v>
      </c>
      <c r="AR35" s="2">
        <f t="shared" si="7"/>
        <v>13.181764649973221</v>
      </c>
      <c r="AT35" s="1">
        <v>13.575000007947287</v>
      </c>
      <c r="AU35" s="1">
        <v>12.891304347826088</v>
      </c>
      <c r="AV35" s="2">
        <f t="shared" si="8"/>
        <v>13.062228262856388</v>
      </c>
      <c r="AW35" s="1"/>
      <c r="AX35" s="1">
        <v>13.546778043869857</v>
      </c>
      <c r="AY35" s="1">
        <v>13.403217159711005</v>
      </c>
      <c r="AZ35" s="2">
        <f t="shared" si="9"/>
        <v>13.439107380750718</v>
      </c>
      <c r="BB35" s="1">
        <v>8.4570833047231044</v>
      </c>
      <c r="BC35" s="1">
        <v>7.9730434417724609</v>
      </c>
      <c r="BF35" s="1">
        <v>7.3430728566732242</v>
      </c>
      <c r="BG35" s="1">
        <v>7.5851686866590029</v>
      </c>
      <c r="BH35" s="1"/>
      <c r="BI35" s="1">
        <v>7.3860869614974316</v>
      </c>
      <c r="BJ35" s="1">
        <v>7.8350000164725566</v>
      </c>
      <c r="BK35" s="1"/>
      <c r="BL35" s="1">
        <v>7.3301904780524119</v>
      </c>
      <c r="BM35" s="1">
        <v>7.5167560411202681</v>
      </c>
      <c r="BO35" s="1">
        <v>7.9345470416994894</v>
      </c>
      <c r="BP35" s="1">
        <v>7.7057833075582396</v>
      </c>
      <c r="BQ35" s="1"/>
      <c r="BR35" s="1">
        <v>8.0823529467863189</v>
      </c>
      <c r="BS35" s="1">
        <v>7.2882353102459625</v>
      </c>
      <c r="BT35" s="1"/>
      <c r="BU35" s="1">
        <v>7.9107619076967239</v>
      </c>
      <c r="BV35" s="1">
        <v>7.9513369035274586</v>
      </c>
      <c r="BX35" s="1">
        <v>86.360000101725262</v>
      </c>
      <c r="BY35" s="1">
        <v>85.606666564941406</v>
      </c>
    </row>
    <row r="36" spans="3:77" x14ac:dyDescent="0.2">
      <c r="C36" s="6">
        <f t="shared" si="10"/>
        <v>1</v>
      </c>
      <c r="D36" s="8">
        <f t="shared" si="11"/>
        <v>39417</v>
      </c>
      <c r="E36" s="2">
        <v>6.2175603968591995</v>
      </c>
      <c r="F36" s="2">
        <v>6.0990220776366391</v>
      </c>
      <c r="G36" s="2">
        <v>5.5708376018410064</v>
      </c>
      <c r="H36" s="2">
        <f t="shared" si="0"/>
        <v>6.0990220776366391</v>
      </c>
      <c r="J36" s="1">
        <v>6.8050000190734865</v>
      </c>
      <c r="K36" s="1">
        <v>6.169999980926514</v>
      </c>
      <c r="L36" s="1">
        <v>4.7799999713897705</v>
      </c>
      <c r="M36" s="2">
        <f t="shared" si="1"/>
        <v>6.169999980926514</v>
      </c>
      <c r="O36" s="1">
        <v>5.8043478454368698</v>
      </c>
      <c r="P36" s="1">
        <v>5.8870662424466591</v>
      </c>
      <c r="Q36" s="1">
        <v>5.8080128217354803</v>
      </c>
      <c r="R36" s="2">
        <f t="shared" si="2"/>
        <v>5.8870662424466591</v>
      </c>
      <c r="T36" s="1">
        <v>6.043333326067243</v>
      </c>
      <c r="U36" s="1">
        <v>6.2400000095367432</v>
      </c>
      <c r="V36" s="1">
        <v>6.1245000123977658</v>
      </c>
      <c r="W36" s="2">
        <f t="shared" si="3"/>
        <v>6.2400000095367432</v>
      </c>
      <c r="Y36" s="5" t="s">
        <v>5</v>
      </c>
      <c r="Z36" s="5" t="s">
        <v>5</v>
      </c>
      <c r="AA36" s="5" t="s">
        <v>5</v>
      </c>
      <c r="AB36" s="5" t="s">
        <v>5</v>
      </c>
      <c r="AD36" s="1">
        <v>4.8005245183730141</v>
      </c>
      <c r="AE36" s="1">
        <v>4.8830555262389002</v>
      </c>
      <c r="AF36" s="2">
        <f t="shared" si="4"/>
        <v>4.8830555262389002</v>
      </c>
      <c r="AH36" s="1">
        <v>4.7619048073178245</v>
      </c>
      <c r="AI36" s="1">
        <v>4.4380951949528287</v>
      </c>
      <c r="AJ36" s="2">
        <f t="shared" si="5"/>
        <v>4.4380951949528287</v>
      </c>
      <c r="AK36" s="1"/>
      <c r="AL36" s="1">
        <v>4.6968115958614627</v>
      </c>
      <c r="AM36" s="1">
        <v>4.7485714314475889</v>
      </c>
      <c r="AN36" s="2">
        <f t="shared" si="6"/>
        <v>4.7485714314475889</v>
      </c>
      <c r="AP36" s="1">
        <v>13.834389991362448</v>
      </c>
      <c r="AQ36" s="1">
        <v>13.557819223042364</v>
      </c>
      <c r="AR36" s="2">
        <f t="shared" si="7"/>
        <v>13.557819223042364</v>
      </c>
      <c r="AT36" s="1">
        <v>14.071428571428571</v>
      </c>
      <c r="AU36" s="1">
        <v>13.214285714285714</v>
      </c>
      <c r="AV36" s="2">
        <f t="shared" si="8"/>
        <v>13.214285714285714</v>
      </c>
      <c r="AW36" s="1"/>
      <c r="AX36" s="1">
        <v>13.829360468443049</v>
      </c>
      <c r="AY36" s="1">
        <v>13.639171973914857</v>
      </c>
      <c r="AZ36" s="2">
        <f t="shared" si="9"/>
        <v>13.639171973914857</v>
      </c>
      <c r="BB36" s="1">
        <v>8.2915788951672997</v>
      </c>
      <c r="BC36" s="1">
        <v>7.9110526536640364</v>
      </c>
      <c r="BF36" s="1">
        <v>6.8997494493212015</v>
      </c>
      <c r="BG36" s="1">
        <v>7.1461296201382991</v>
      </c>
      <c r="BH36" s="1"/>
      <c r="BI36" s="1">
        <v>6.9989999294281002</v>
      </c>
      <c r="BJ36" s="1">
        <v>7.5539999961853024</v>
      </c>
      <c r="BK36" s="1"/>
      <c r="BL36" s="1">
        <v>6.9907246271769203</v>
      </c>
      <c r="BM36" s="1">
        <v>7.1988888861641049</v>
      </c>
      <c r="BO36" s="1">
        <v>7.9148803679455497</v>
      </c>
      <c r="BP36" s="1">
        <v>7.9441056254819502</v>
      </c>
      <c r="BQ36" s="1"/>
      <c r="BR36" s="1">
        <v>7.8694443967607288</v>
      </c>
      <c r="BS36" s="1">
        <v>7.6111111111111107</v>
      </c>
      <c r="BT36" s="1"/>
      <c r="BU36" s="1">
        <v>7.937101455356764</v>
      </c>
      <c r="BV36" s="1">
        <v>7.9762057844082257</v>
      </c>
      <c r="BX36" s="1">
        <v>86.156250476837158</v>
      </c>
      <c r="BY36" s="1">
        <v>85.631250381469727</v>
      </c>
    </row>
    <row r="37" spans="3:77" x14ac:dyDescent="0.2">
      <c r="C37" s="6">
        <f t="shared" si="10"/>
        <v>0.25</v>
      </c>
      <c r="D37" s="8">
        <f t="shared" si="11"/>
        <v>39508</v>
      </c>
      <c r="E37" s="2">
        <v>8.2295474620283233</v>
      </c>
      <c r="F37" s="2">
        <v>7.0807067576828766</v>
      </c>
      <c r="G37" s="2">
        <v>6.8087104732692181</v>
      </c>
      <c r="H37" s="2">
        <f t="shared" si="0"/>
        <v>7.9423372859419619</v>
      </c>
      <c r="J37" s="1">
        <v>8.4050000905990601</v>
      </c>
      <c r="K37" s="1">
        <v>5.1949999690055844</v>
      </c>
      <c r="L37" s="1">
        <v>4.8187499940395355</v>
      </c>
      <c r="M37" s="2">
        <f t="shared" si="1"/>
        <v>7.6025000602006916</v>
      </c>
      <c r="O37" s="1">
        <v>8.127642291671215</v>
      </c>
      <c r="P37" s="1">
        <v>8.0562111827897738</v>
      </c>
      <c r="Q37" s="1">
        <v>7.8596540966873647</v>
      </c>
      <c r="R37" s="2">
        <f t="shared" si="2"/>
        <v>8.1097845144508547</v>
      </c>
      <c r="T37" s="1">
        <v>8.1560000038146967</v>
      </c>
      <c r="U37" s="1">
        <v>7.9909091212532735</v>
      </c>
      <c r="V37" s="1">
        <v>7.7477273290807549</v>
      </c>
      <c r="W37" s="2">
        <f t="shared" si="3"/>
        <v>8.1147272831743411</v>
      </c>
      <c r="Y37" s="5" t="s">
        <v>5</v>
      </c>
      <c r="Z37" s="5" t="s">
        <v>5</v>
      </c>
      <c r="AA37" s="5" t="s">
        <v>5</v>
      </c>
      <c r="AB37" s="5" t="s">
        <v>5</v>
      </c>
      <c r="AD37" s="1">
        <v>4.1581067209000251</v>
      </c>
      <c r="AE37" s="1">
        <v>4.335888186343162</v>
      </c>
      <c r="AF37" s="2">
        <f t="shared" si="4"/>
        <v>4.2025520872608091</v>
      </c>
      <c r="AH37" s="1">
        <v>3.647619054431007</v>
      </c>
      <c r="AI37" s="1">
        <v>4.0049999952316284</v>
      </c>
      <c r="AJ37" s="2">
        <f t="shared" si="5"/>
        <v>3.7369642896311621</v>
      </c>
      <c r="AK37" s="1"/>
      <c r="AL37" s="1">
        <v>4.1947010911029317</v>
      </c>
      <c r="AM37" s="1">
        <v>4.2890282088312608</v>
      </c>
      <c r="AN37" s="2">
        <f t="shared" si="6"/>
        <v>4.2182828705350142</v>
      </c>
      <c r="AP37" s="1">
        <v>14.602654535207677</v>
      </c>
      <c r="AQ37" s="1">
        <v>13.88519678378263</v>
      </c>
      <c r="AR37" s="2">
        <f t="shared" si="7"/>
        <v>14.423290097351416</v>
      </c>
      <c r="AT37" s="1">
        <v>14.285714285714286</v>
      </c>
      <c r="AU37" s="1">
        <v>12.833333333333334</v>
      </c>
      <c r="AV37" s="2">
        <f t="shared" si="8"/>
        <v>13.922619047619049</v>
      </c>
      <c r="AW37" s="1"/>
      <c r="AX37" s="1">
        <v>14.682249319908742</v>
      </c>
      <c r="AY37" s="1">
        <v>14.126802507239075</v>
      </c>
      <c r="AZ37" s="2">
        <f t="shared" si="9"/>
        <v>14.543387616741326</v>
      </c>
      <c r="BB37" s="1">
        <v>8.9263158095510384</v>
      </c>
      <c r="BC37" s="1">
        <v>8.3810526195325341</v>
      </c>
      <c r="BF37" s="1">
        <v>7.7959750137294543</v>
      </c>
      <c r="BG37" s="1">
        <v>8.034137307109436</v>
      </c>
      <c r="BH37" s="1"/>
      <c r="BI37" s="1">
        <v>7.9734999895095822</v>
      </c>
      <c r="BJ37" s="1">
        <v>8.4214999675750732</v>
      </c>
      <c r="BK37" s="1"/>
      <c r="BL37" s="1">
        <v>7.7956250219241436</v>
      </c>
      <c r="BM37" s="1">
        <v>8.080911940748587</v>
      </c>
      <c r="BO37" s="1">
        <v>7.7766141302343739</v>
      </c>
      <c r="BP37" s="1">
        <v>7.7266209619732855</v>
      </c>
      <c r="BQ37" s="1"/>
      <c r="BR37" s="1">
        <v>7.9125000238418579</v>
      </c>
      <c r="BS37" s="1">
        <v>7.4937500059604645</v>
      </c>
      <c r="BT37" s="1"/>
      <c r="BU37" s="1">
        <v>7.5933423897494441</v>
      </c>
      <c r="BV37" s="1">
        <v>7.697021938790348</v>
      </c>
      <c r="BX37" s="1">
        <v>84.892307574932389</v>
      </c>
      <c r="BY37" s="1">
        <v>84.146153963529144</v>
      </c>
    </row>
    <row r="38" spans="3:77" x14ac:dyDescent="0.2">
      <c r="C38" s="6">
        <f t="shared" si="10"/>
        <v>0.5</v>
      </c>
      <c r="D38" s="8">
        <f t="shared" si="11"/>
        <v>39600</v>
      </c>
      <c r="E38" s="2">
        <v>9.5392940553006653</v>
      </c>
      <c r="F38" s="2">
        <v>8.3305090615305186</v>
      </c>
      <c r="G38" s="2">
        <v>7.3442150265495547</v>
      </c>
      <c r="H38" s="2">
        <f t="shared" si="0"/>
        <v>8.9349015584155929</v>
      </c>
      <c r="J38" s="1">
        <v>9.586363694884561</v>
      </c>
      <c r="K38" s="1">
        <v>6.8318182121623643</v>
      </c>
      <c r="L38" s="1">
        <v>5.2789473659113835</v>
      </c>
      <c r="M38" s="2">
        <f t="shared" si="1"/>
        <v>8.2090909535234626</v>
      </c>
      <c r="O38" s="1">
        <v>9.5367816138541563</v>
      </c>
      <c r="P38" s="1">
        <v>9.3041533585935348</v>
      </c>
      <c r="Q38" s="1">
        <v>8.8314754173403873</v>
      </c>
      <c r="R38" s="2">
        <f t="shared" si="2"/>
        <v>9.4204674862238456</v>
      </c>
      <c r="T38" s="1">
        <v>9.4947368571632786</v>
      </c>
      <c r="U38" s="1">
        <v>8.8555556138356533</v>
      </c>
      <c r="V38" s="1">
        <v>7.9222222963968916</v>
      </c>
      <c r="W38" s="2">
        <f t="shared" si="3"/>
        <v>9.1751462354994651</v>
      </c>
      <c r="Y38" s="5" t="s">
        <v>5</v>
      </c>
      <c r="Z38" s="5" t="s">
        <v>5</v>
      </c>
      <c r="AA38" s="5" t="s">
        <v>5</v>
      </c>
      <c r="AB38" s="5" t="s">
        <v>5</v>
      </c>
      <c r="AD38" s="1">
        <v>3.8553270954832572</v>
      </c>
      <c r="AE38" s="1">
        <v>4.1417087469036735</v>
      </c>
      <c r="AF38" s="2">
        <f t="shared" si="4"/>
        <v>3.9985179211934652</v>
      </c>
      <c r="AH38" s="1">
        <v>3.2999999848279087</v>
      </c>
      <c r="AI38" s="1">
        <v>3.6999999934976753</v>
      </c>
      <c r="AJ38" s="2">
        <f t="shared" si="5"/>
        <v>3.499999989162792</v>
      </c>
      <c r="AK38" s="1"/>
      <c r="AL38" s="1">
        <v>3.9344023316664183</v>
      </c>
      <c r="AM38" s="1">
        <v>4.0306818160143765</v>
      </c>
      <c r="AN38" s="2">
        <f t="shared" si="6"/>
        <v>3.9825420738403974</v>
      </c>
      <c r="AP38" s="1">
        <v>15.323588602711711</v>
      </c>
      <c r="AQ38" s="1">
        <v>14.650598944144308</v>
      </c>
      <c r="AR38" s="2">
        <f t="shared" si="7"/>
        <v>14.987093773428009</v>
      </c>
      <c r="AT38" s="1">
        <v>15.727272727272727</v>
      </c>
      <c r="AU38" s="1">
        <v>14.431818181818182</v>
      </c>
      <c r="AV38" s="2">
        <f t="shared" si="8"/>
        <v>15.079545454545453</v>
      </c>
      <c r="AW38" s="1"/>
      <c r="AX38" s="1">
        <v>15.525072048308182</v>
      </c>
      <c r="AY38" s="1">
        <v>15.056089740533094</v>
      </c>
      <c r="AZ38" s="2">
        <f t="shared" si="9"/>
        <v>15.290580894420639</v>
      </c>
      <c r="BB38" s="1">
        <v>9.5830000400543209</v>
      </c>
      <c r="BC38" s="1">
        <v>8.8114999532699585</v>
      </c>
      <c r="BF38" s="1">
        <v>7.7810761113685087</v>
      </c>
      <c r="BG38" s="1">
        <v>7.9693838099307124</v>
      </c>
      <c r="BH38" s="1"/>
      <c r="BI38" s="1">
        <v>7.9929999589920042</v>
      </c>
      <c r="BJ38" s="1">
        <v>8.267500019073486</v>
      </c>
      <c r="BK38" s="1"/>
      <c r="BL38" s="1">
        <v>7.6686494377837784</v>
      </c>
      <c r="BM38" s="1">
        <v>7.9900958530438215</v>
      </c>
      <c r="BO38" s="1">
        <v>8.7541061090404728</v>
      </c>
      <c r="BP38" s="1">
        <v>8.4732664445985559</v>
      </c>
      <c r="BQ38" s="1"/>
      <c r="BR38" s="1">
        <v>9.0117646946626557</v>
      </c>
      <c r="BS38" s="1">
        <v>8.1882353109471939</v>
      </c>
      <c r="BT38" s="1"/>
      <c r="BU38" s="1">
        <v>8.6821325697885126</v>
      </c>
      <c r="BV38" s="1">
        <v>8.8426751604505398</v>
      </c>
      <c r="BX38" s="1">
        <v>84.585714067731587</v>
      </c>
      <c r="BY38" s="1">
        <v>84.092857360839844</v>
      </c>
    </row>
    <row r="39" spans="3:77" x14ac:dyDescent="0.2">
      <c r="C39" s="6">
        <f t="shared" si="10"/>
        <v>0.75</v>
      </c>
      <c r="D39" s="8">
        <f t="shared" si="11"/>
        <v>39692</v>
      </c>
      <c r="E39" s="2">
        <v>10.629390143711092</v>
      </c>
      <c r="F39" s="2">
        <v>8.7246244644766051</v>
      </c>
      <c r="G39" s="2">
        <v>7.7106555672961195</v>
      </c>
      <c r="H39" s="2">
        <f t="shared" si="0"/>
        <v>9.2008158842852268</v>
      </c>
      <c r="J39" s="1">
        <v>11.694444444444445</v>
      </c>
      <c r="K39" s="1">
        <v>7.5526315789473681</v>
      </c>
      <c r="L39" s="1">
        <v>5.6705882128547218</v>
      </c>
      <c r="M39" s="2">
        <f t="shared" si="1"/>
        <v>8.5880847953216364</v>
      </c>
      <c r="O39" s="1">
        <v>10.425304883863868</v>
      </c>
      <c r="P39" s="1">
        <v>9.4490196081547957</v>
      </c>
      <c r="Q39" s="1">
        <v>8.42020202405525</v>
      </c>
      <c r="R39" s="2">
        <f t="shared" si="2"/>
        <v>9.6930909270820642</v>
      </c>
      <c r="T39" s="1">
        <v>9.7684211028249646</v>
      </c>
      <c r="U39" s="1">
        <v>9.1722222063276515</v>
      </c>
      <c r="V39" s="1">
        <v>9.0411764649783866</v>
      </c>
      <c r="W39" s="2">
        <f t="shared" si="3"/>
        <v>9.3212719304519798</v>
      </c>
      <c r="Y39" s="5" t="s">
        <v>5</v>
      </c>
      <c r="Z39" s="5" t="s">
        <v>5</v>
      </c>
      <c r="AA39" s="5" t="s">
        <v>5</v>
      </c>
      <c r="AB39" s="5" t="s">
        <v>5</v>
      </c>
      <c r="AD39" s="1">
        <v>3.9626909658751188</v>
      </c>
      <c r="AE39" s="1">
        <v>3.9867791866676918</v>
      </c>
      <c r="AF39" s="2">
        <f t="shared" si="4"/>
        <v>3.9807571314695487</v>
      </c>
      <c r="AH39" s="1">
        <v>3.415789478703549</v>
      </c>
      <c r="AI39" s="1">
        <v>3.0473684260719702</v>
      </c>
      <c r="AJ39" s="2">
        <f t="shared" si="5"/>
        <v>3.1394736892298649</v>
      </c>
      <c r="AK39" s="1"/>
      <c r="AL39" s="1">
        <v>3.8512307647558357</v>
      </c>
      <c r="AM39" s="1">
        <v>4.1296357595367938</v>
      </c>
      <c r="AN39" s="2">
        <f t="shared" si="6"/>
        <v>4.0600345108415548</v>
      </c>
      <c r="AP39" s="1">
        <v>15.30162523047119</v>
      </c>
      <c r="AQ39" s="1">
        <v>14.096590954978639</v>
      </c>
      <c r="AR39" s="2">
        <f t="shared" si="7"/>
        <v>14.397849523851777</v>
      </c>
      <c r="AT39" s="1">
        <v>15.526315789473685</v>
      </c>
      <c r="AU39" s="1">
        <v>13.947368421052632</v>
      </c>
      <c r="AV39" s="2">
        <f t="shared" si="8"/>
        <v>14.342105263157896</v>
      </c>
      <c r="AW39" s="1"/>
      <c r="AX39" s="1">
        <v>15.14171779667673</v>
      </c>
      <c r="AY39" s="1">
        <v>13.975737703041952</v>
      </c>
      <c r="AZ39" s="2">
        <f t="shared" si="9"/>
        <v>14.267232726450647</v>
      </c>
      <c r="BB39" s="1">
        <v>9.3675000071525574</v>
      </c>
      <c r="BC39" s="1">
        <v>8.5787500143051147</v>
      </c>
      <c r="BF39" s="1">
        <v>7.8387147098956804</v>
      </c>
      <c r="BG39" s="1">
        <v>8.1167810988247258</v>
      </c>
      <c r="BH39" s="1"/>
      <c r="BI39" s="1">
        <v>8.1083332962459984</v>
      </c>
      <c r="BJ39" s="1">
        <v>8.5127777523464623</v>
      </c>
      <c r="BK39" s="1"/>
      <c r="BL39" s="1">
        <v>7.725705543178722</v>
      </c>
      <c r="BM39" s="1">
        <v>7.9670099578426523</v>
      </c>
      <c r="BO39" s="1">
        <v>9.2178376780937121</v>
      </c>
      <c r="BP39" s="1">
        <v>8.7163873520922355</v>
      </c>
      <c r="BQ39" s="1"/>
      <c r="BR39" s="1">
        <v>9.4133333524068199</v>
      </c>
      <c r="BS39" s="1">
        <v>8.5</v>
      </c>
      <c r="BT39" s="1"/>
      <c r="BU39" s="1">
        <v>9.1243902433254735</v>
      </c>
      <c r="BV39" s="1">
        <v>8.8436065537030579</v>
      </c>
      <c r="BX39" s="1">
        <v>84.090909784490407</v>
      </c>
      <c r="BY39" s="1">
        <v>83.763636502352625</v>
      </c>
    </row>
    <row r="40" spans="3:77" x14ac:dyDescent="0.2">
      <c r="C40" s="6">
        <f t="shared" si="10"/>
        <v>1</v>
      </c>
      <c r="D40" s="8">
        <f t="shared" si="11"/>
        <v>39783</v>
      </c>
      <c r="E40" s="2">
        <v>10.983694098957919</v>
      </c>
      <c r="F40" s="2">
        <v>8.6144926271612476</v>
      </c>
      <c r="G40" s="2">
        <v>7.517651805792319</v>
      </c>
      <c r="H40" s="2">
        <f t="shared" si="0"/>
        <v>8.6144926271612476</v>
      </c>
      <c r="J40" s="1">
        <v>11.650000095367432</v>
      </c>
      <c r="K40" s="1">
        <v>7.0394737093072193</v>
      </c>
      <c r="L40" s="1">
        <v>5.7738889058430987</v>
      </c>
      <c r="M40" s="2">
        <f t="shared" si="1"/>
        <v>7.0394737093072193</v>
      </c>
      <c r="O40" s="1">
        <v>10.384415587821564</v>
      </c>
      <c r="P40" s="1">
        <v>9.4392982449447906</v>
      </c>
      <c r="Q40" s="1">
        <v>8.4184782695079203</v>
      </c>
      <c r="R40" s="2">
        <f t="shared" si="2"/>
        <v>9.4392982449447906</v>
      </c>
      <c r="T40" s="1">
        <v>10.916666613684761</v>
      </c>
      <c r="U40" s="1">
        <v>9.3647059272317321</v>
      </c>
      <c r="V40" s="1">
        <v>8.360588242025937</v>
      </c>
      <c r="W40" s="2">
        <f t="shared" si="3"/>
        <v>9.3647059272317321</v>
      </c>
      <c r="Y40" s="5" t="s">
        <v>5</v>
      </c>
      <c r="Z40" s="5" t="s">
        <v>5</v>
      </c>
      <c r="AA40" s="5" t="s">
        <v>5</v>
      </c>
      <c r="AB40" s="5" t="s">
        <v>5</v>
      </c>
      <c r="AD40" s="1">
        <v>3.7887650767162064</v>
      </c>
      <c r="AE40" s="1">
        <v>3.5737301264581962</v>
      </c>
      <c r="AF40" s="2">
        <f t="shared" si="4"/>
        <v>3.5737301264581962</v>
      </c>
      <c r="AH40" s="1">
        <v>3.2842105438834741</v>
      </c>
      <c r="AI40" s="1">
        <v>2.2157894843503048</v>
      </c>
      <c r="AJ40" s="2">
        <f t="shared" si="5"/>
        <v>2.2157894843503048</v>
      </c>
      <c r="AK40" s="1"/>
      <c r="AL40" s="1">
        <v>3.6320846915633358</v>
      </c>
      <c r="AM40" s="1">
        <v>3.6701067605476787</v>
      </c>
      <c r="AN40" s="2">
        <f t="shared" si="6"/>
        <v>3.6701067605476787</v>
      </c>
      <c r="AP40" s="1">
        <v>15.061644304975596</v>
      </c>
      <c r="AQ40" s="1">
        <v>13.492765704852923</v>
      </c>
      <c r="AR40" s="2">
        <f t="shared" si="7"/>
        <v>13.492765704852923</v>
      </c>
      <c r="AT40" s="1">
        <v>15.394736842105264</v>
      </c>
      <c r="AU40" s="1">
        <v>13.605263157894736</v>
      </c>
      <c r="AV40" s="2">
        <f t="shared" si="8"/>
        <v>13.605263157894736</v>
      </c>
      <c r="AW40" s="1"/>
      <c r="AX40" s="1">
        <v>15.172549013997994</v>
      </c>
      <c r="AY40" s="1">
        <v>14.090681004267866</v>
      </c>
      <c r="AZ40" s="2">
        <f t="shared" si="9"/>
        <v>14.090681004267866</v>
      </c>
      <c r="BB40" s="1">
        <v>8.9794117422664872</v>
      </c>
      <c r="BC40" s="1">
        <v>8.1470588515786559</v>
      </c>
      <c r="BF40" s="1">
        <v>9.4724570866358899</v>
      </c>
      <c r="BG40" s="1">
        <v>9.1374532030517184</v>
      </c>
      <c r="BH40" s="1"/>
      <c r="BI40" s="1">
        <v>9.9005262977198552</v>
      </c>
      <c r="BJ40" s="1">
        <v>9.5378948512830224</v>
      </c>
      <c r="BK40" s="1"/>
      <c r="BL40" s="1">
        <v>9.8727272702501967</v>
      </c>
      <c r="BM40" s="1">
        <v>9.5550530032639784</v>
      </c>
      <c r="BO40" s="1">
        <v>9.3024700700948326</v>
      </c>
      <c r="BP40" s="1">
        <v>8.6808858282409247</v>
      </c>
      <c r="BQ40" s="1"/>
      <c r="BR40" s="1">
        <v>9.8125</v>
      </c>
      <c r="BS40" s="1">
        <v>8.449999988079071</v>
      </c>
      <c r="BT40" s="1"/>
      <c r="BU40" s="1">
        <v>8.8537337733553603</v>
      </c>
      <c r="BV40" s="1">
        <v>8.7397163201731143</v>
      </c>
      <c r="BX40" s="1">
        <v>83.713333638509113</v>
      </c>
      <c r="BY40" s="1">
        <v>82.913333638509116</v>
      </c>
    </row>
    <row r="41" spans="3:77" x14ac:dyDescent="0.2">
      <c r="C41" s="6">
        <f t="shared" si="10"/>
        <v>0.25</v>
      </c>
      <c r="D41" s="8">
        <f t="shared" si="11"/>
        <v>39873</v>
      </c>
      <c r="E41" s="2">
        <v>8.3370430079906885</v>
      </c>
      <c r="F41" s="2">
        <v>8.0216638778286775</v>
      </c>
      <c r="G41" s="2">
        <v>7.7929434033005736</v>
      </c>
      <c r="H41" s="2">
        <f t="shared" si="0"/>
        <v>8.2581982254501867</v>
      </c>
      <c r="J41" s="1">
        <v>6.1315789473684212</v>
      </c>
      <c r="K41" s="1">
        <v>5.3999999698839689</v>
      </c>
      <c r="L41" s="1">
        <v>5.4533333142598472</v>
      </c>
      <c r="M41" s="2">
        <f t="shared" si="1"/>
        <v>5.9486842029973079</v>
      </c>
      <c r="O41" s="1">
        <v>9.2128834417261221</v>
      </c>
      <c r="P41" s="1">
        <v>8.5824915873081196</v>
      </c>
      <c r="Q41" s="1">
        <v>8.3345878047327844</v>
      </c>
      <c r="R41" s="2">
        <f t="shared" si="2"/>
        <v>9.0552854781216219</v>
      </c>
      <c r="T41" s="1">
        <v>9.6666666348775223</v>
      </c>
      <c r="U41" s="1">
        <v>10.082500076293945</v>
      </c>
      <c r="V41" s="1">
        <v>9.5909090909090917</v>
      </c>
      <c r="W41" s="2">
        <f t="shared" si="3"/>
        <v>9.7706249952316284</v>
      </c>
      <c r="Y41" s="5" t="s">
        <v>5</v>
      </c>
      <c r="Z41" s="5" t="s">
        <v>5</v>
      </c>
      <c r="AA41" s="5" t="s">
        <v>5</v>
      </c>
      <c r="AB41" s="5" t="s">
        <v>5</v>
      </c>
      <c r="AD41" s="1">
        <v>1.9827595959799489</v>
      </c>
      <c r="AE41" s="1">
        <v>3.220729989844898</v>
      </c>
      <c r="AF41" s="2">
        <f t="shared" si="4"/>
        <v>2.2922521944461862</v>
      </c>
      <c r="AH41" s="1">
        <v>4.4444447590245142E-2</v>
      </c>
      <c r="AI41" s="1">
        <v>2.3631579123045268</v>
      </c>
      <c r="AJ41" s="2">
        <f t="shared" si="5"/>
        <v>0.62412281376881551</v>
      </c>
      <c r="AK41" s="1"/>
      <c r="AL41" s="1">
        <v>2.1038343562441737</v>
      </c>
      <c r="AM41" s="1">
        <v>2.7605704729189009</v>
      </c>
      <c r="AN41" s="2">
        <f t="shared" si="6"/>
        <v>2.2680183854128555</v>
      </c>
      <c r="AP41" s="1">
        <v>11.908936850206095</v>
      </c>
      <c r="AQ41" s="1">
        <v>11.318617331896254</v>
      </c>
      <c r="AR41" s="2">
        <f t="shared" si="7"/>
        <v>11.761356970628634</v>
      </c>
      <c r="AT41" s="1">
        <v>10.842105263157896</v>
      </c>
      <c r="AU41" s="1">
        <v>10.789473684210526</v>
      </c>
      <c r="AV41" s="2">
        <f t="shared" si="8"/>
        <v>10.828947368421053</v>
      </c>
      <c r="AW41" s="1"/>
      <c r="AX41" s="1">
        <v>12.351371954127055</v>
      </c>
      <c r="AY41" s="1">
        <v>11.397147652286812</v>
      </c>
      <c r="AZ41" s="2">
        <f t="shared" si="9"/>
        <v>12.112815878666995</v>
      </c>
      <c r="BB41" s="1">
        <v>7.8966667493184408</v>
      </c>
      <c r="BC41" s="1">
        <v>8.328000036875407</v>
      </c>
      <c r="BF41" s="1">
        <v>9.947623511596964</v>
      </c>
      <c r="BG41" s="1">
        <v>10.057913086312448</v>
      </c>
      <c r="BH41" s="1"/>
      <c r="BI41" s="1">
        <v>9.8772222730848522</v>
      </c>
      <c r="BJ41" s="1">
        <v>9.8699444135030117</v>
      </c>
      <c r="BK41" s="1"/>
      <c r="BL41" s="1">
        <v>10.286981701850891</v>
      </c>
      <c r="BM41" s="1">
        <v>10.425333337783814</v>
      </c>
      <c r="BO41" s="1">
        <v>8.7415739307259201</v>
      </c>
      <c r="BP41" s="1">
        <v>8.5860805979631056</v>
      </c>
      <c r="BQ41" s="1"/>
      <c r="BR41" s="1">
        <v>7.7764706050648407</v>
      </c>
      <c r="BS41" s="1">
        <v>7.0999999887803025</v>
      </c>
      <c r="BT41" s="1"/>
      <c r="BU41" s="1">
        <v>8.4629179351597941</v>
      </c>
      <c r="BV41" s="1">
        <v>8.2428571457086601</v>
      </c>
      <c r="BX41" s="1">
        <v>80.378571646554136</v>
      </c>
      <c r="BY41" s="1">
        <v>82.303571428571431</v>
      </c>
    </row>
    <row r="42" spans="3:77" x14ac:dyDescent="0.2">
      <c r="C42" s="6">
        <f t="shared" si="10"/>
        <v>0.5</v>
      </c>
      <c r="D42" s="8">
        <f t="shared" si="11"/>
        <v>39965</v>
      </c>
      <c r="E42" s="2">
        <v>8.6688968686585977</v>
      </c>
      <c r="F42" s="2">
        <v>8.1291273317126151</v>
      </c>
      <c r="G42" s="2">
        <v>7.921670515000109</v>
      </c>
      <c r="H42" s="2">
        <f t="shared" si="0"/>
        <v>8.3990121001856064</v>
      </c>
      <c r="J42" s="1">
        <v>6.9368420902051424</v>
      </c>
      <c r="K42" s="1">
        <v>5.6789473734403915</v>
      </c>
      <c r="L42" s="1">
        <v>5.5555555555555554</v>
      </c>
      <c r="M42" s="2">
        <f t="shared" si="1"/>
        <v>6.3078947318227669</v>
      </c>
      <c r="O42" s="1">
        <v>9.3531818173148409</v>
      </c>
      <c r="P42" s="1">
        <v>8.64655949295142</v>
      </c>
      <c r="Q42" s="1">
        <v>8.3282059894447702</v>
      </c>
      <c r="R42" s="2">
        <f t="shared" si="2"/>
        <v>8.9998706551331296</v>
      </c>
      <c r="T42" s="1">
        <v>9.7166666984558105</v>
      </c>
      <c r="U42" s="1">
        <v>10.061875128746031</v>
      </c>
      <c r="V42" s="1">
        <v>9.8812500000000014</v>
      </c>
      <c r="W42" s="2">
        <f t="shared" si="3"/>
        <v>9.8892709136009209</v>
      </c>
      <c r="Y42" s="5" t="s">
        <v>5</v>
      </c>
      <c r="Z42" s="5" t="s">
        <v>5</v>
      </c>
      <c r="AA42" s="5" t="s">
        <v>5</v>
      </c>
      <c r="AB42" s="5" t="s">
        <v>5</v>
      </c>
      <c r="AD42" s="1">
        <v>1.4786650717901502</v>
      </c>
      <c r="AE42" s="1">
        <v>3.4541599783646504</v>
      </c>
      <c r="AF42" s="2">
        <f t="shared" si="4"/>
        <v>2.4664125250774003</v>
      </c>
      <c r="AH42" s="1">
        <v>-1.0684210422791933</v>
      </c>
      <c r="AI42" s="1">
        <v>2.1999999974903308</v>
      </c>
      <c r="AJ42" s="2">
        <f t="shared" si="5"/>
        <v>0.56578947760556875</v>
      </c>
      <c r="AK42" s="1"/>
      <c r="AL42" s="1">
        <v>1.9808868542997116</v>
      </c>
      <c r="AM42" s="1">
        <v>2.9437299078012971</v>
      </c>
      <c r="AN42" s="2">
        <f t="shared" si="6"/>
        <v>2.4623083810505042</v>
      </c>
      <c r="AP42" s="1">
        <v>11.582170835420973</v>
      </c>
      <c r="AQ42" s="1">
        <v>11.446530599329742</v>
      </c>
      <c r="AR42" s="2">
        <f t="shared" si="7"/>
        <v>11.514350717375358</v>
      </c>
      <c r="AT42" s="1">
        <v>10.473684210526315</v>
      </c>
      <c r="AU42" s="1">
        <v>10.631578947368421</v>
      </c>
      <c r="AV42" s="2">
        <f t="shared" si="8"/>
        <v>10.552631578947368</v>
      </c>
      <c r="AW42" s="1"/>
      <c r="AX42" s="1">
        <v>11.450606062917998</v>
      </c>
      <c r="AY42" s="1">
        <v>10.801762820818485</v>
      </c>
      <c r="AZ42" s="2">
        <f t="shared" si="9"/>
        <v>11.126184441868242</v>
      </c>
      <c r="BB42" s="1">
        <v>8.2264705826254456</v>
      </c>
      <c r="BC42" s="1">
        <v>8.6558823305017807</v>
      </c>
      <c r="BF42" s="1">
        <v>8.9269935832212379</v>
      </c>
      <c r="BG42" s="1">
        <v>9.1379928378446262</v>
      </c>
      <c r="BH42" s="1"/>
      <c r="BI42" s="1">
        <v>8.8852631167361604</v>
      </c>
      <c r="BJ42" s="1">
        <v>9.103684124193693</v>
      </c>
      <c r="BK42" s="1"/>
      <c r="BL42" s="1">
        <v>8.9434954446137489</v>
      </c>
      <c r="BM42" s="1">
        <v>9.1084193583457704</v>
      </c>
      <c r="BO42" s="1">
        <v>9.6793430578674116</v>
      </c>
      <c r="BP42" s="1">
        <v>9.3037375640118238</v>
      </c>
      <c r="BQ42" s="1"/>
      <c r="BR42" s="1">
        <v>8.9647058599135452</v>
      </c>
      <c r="BS42" s="1">
        <v>7.7352941176470589</v>
      </c>
      <c r="BT42" s="1"/>
      <c r="BU42" s="1">
        <v>8.8288787844731953</v>
      </c>
      <c r="BV42" s="1">
        <v>8.6634185267046995</v>
      </c>
      <c r="BX42" s="1">
        <v>78.560000101725265</v>
      </c>
      <c r="BY42" s="1">
        <v>80.606666564941406</v>
      </c>
    </row>
    <row r="43" spans="3:77" x14ac:dyDescent="0.2">
      <c r="C43" s="6">
        <f t="shared" si="10"/>
        <v>0.75</v>
      </c>
      <c r="D43" s="8">
        <f t="shared" si="11"/>
        <v>40057</v>
      </c>
      <c r="E43" s="2">
        <v>8.2050392257126052</v>
      </c>
      <c r="F43" s="2">
        <v>7.4933421557685262</v>
      </c>
      <c r="G43" s="2">
        <v>7.4587645122512685</v>
      </c>
      <c r="H43" s="2">
        <f t="shared" si="0"/>
        <v>7.6712664232545453</v>
      </c>
      <c r="J43" s="1">
        <v>7.1941176863277656</v>
      </c>
      <c r="K43" s="1">
        <v>5.617647058823529</v>
      </c>
      <c r="L43" s="1">
        <v>5.5411764593685371</v>
      </c>
      <c r="M43" s="2">
        <f t="shared" si="1"/>
        <v>6.0117647156995879</v>
      </c>
      <c r="O43" s="1">
        <v>9.1482727180827741</v>
      </c>
      <c r="P43" s="1">
        <v>8.6623794258215803</v>
      </c>
      <c r="Q43" s="1">
        <v>8.5351170600457333</v>
      </c>
      <c r="R43" s="2">
        <f t="shared" si="2"/>
        <v>8.7838527488868792</v>
      </c>
      <c r="T43" s="1">
        <v>8.2727272727272734</v>
      </c>
      <c r="U43" s="1">
        <v>8.1999999826604668</v>
      </c>
      <c r="V43" s="1">
        <v>8.3000000173395332</v>
      </c>
      <c r="W43" s="2">
        <f t="shared" si="3"/>
        <v>8.2181818051771689</v>
      </c>
      <c r="Y43" s="5" t="s">
        <v>5</v>
      </c>
      <c r="Z43" s="5" t="s">
        <v>5</v>
      </c>
      <c r="AA43" s="5" t="s">
        <v>5</v>
      </c>
      <c r="AB43" s="5" t="s">
        <v>5</v>
      </c>
      <c r="AD43" s="1">
        <v>0.30283575729708256</v>
      </c>
      <c r="AE43" s="1">
        <v>2.6730331521217887</v>
      </c>
      <c r="AF43" s="2">
        <f t="shared" si="4"/>
        <v>2.0804838034156119</v>
      </c>
      <c r="AH43" s="1">
        <v>-1.8764705728082096</v>
      </c>
      <c r="AI43" s="1">
        <v>2.2235294229844036</v>
      </c>
      <c r="AJ43" s="2">
        <f t="shared" si="5"/>
        <v>1.1985294240362503</v>
      </c>
      <c r="AK43" s="1"/>
      <c r="AL43" s="1">
        <v>1.1213414637235606</v>
      </c>
      <c r="AM43" s="1">
        <v>2.4255700286125905</v>
      </c>
      <c r="AN43" s="2">
        <f t="shared" si="6"/>
        <v>2.099512887390333</v>
      </c>
      <c r="AP43" s="1">
        <v>11.073407849645227</v>
      </c>
      <c r="AQ43" s="1">
        <v>10.692085891935747</v>
      </c>
      <c r="AR43" s="2">
        <f t="shared" si="7"/>
        <v>10.787416381363117</v>
      </c>
      <c r="AT43" s="1">
        <v>10.375</v>
      </c>
      <c r="AU43" s="1">
        <v>10.5</v>
      </c>
      <c r="AV43" s="2">
        <f t="shared" si="8"/>
        <v>10.46875</v>
      </c>
      <c r="AW43" s="1"/>
      <c r="AX43" s="1">
        <v>11.311890247391492</v>
      </c>
      <c r="AY43" s="1">
        <v>11.212621355519712</v>
      </c>
      <c r="AZ43" s="2">
        <f t="shared" si="9"/>
        <v>11.237438578487655</v>
      </c>
      <c r="BB43" s="1">
        <v>8.5750000136239191</v>
      </c>
      <c r="BC43" s="1">
        <v>8.910000017711095</v>
      </c>
      <c r="BF43" s="1">
        <v>8.4150518875923197</v>
      </c>
      <c r="BG43" s="1">
        <v>8.7254112946857063</v>
      </c>
      <c r="BH43" s="1"/>
      <c r="BI43" s="1">
        <v>8.3262500464916229</v>
      </c>
      <c r="BJ43" s="1">
        <v>8.8512499630451202</v>
      </c>
      <c r="BK43" s="1"/>
      <c r="BL43" s="1">
        <v>8.3730723067938566</v>
      </c>
      <c r="BM43" s="1">
        <v>8.6749839123422312</v>
      </c>
      <c r="BO43" s="1">
        <v>9.9886814141050078</v>
      </c>
      <c r="BP43" s="1">
        <v>8.9944233341391122</v>
      </c>
      <c r="BQ43" s="1"/>
      <c r="BR43" s="1">
        <v>9.4933333714803059</v>
      </c>
      <c r="BS43" s="1">
        <v>7.4266666730244957</v>
      </c>
      <c r="BT43" s="1"/>
      <c r="BU43" s="1">
        <v>9.8727108469928595</v>
      </c>
      <c r="BV43" s="1">
        <v>9.5020578835171516</v>
      </c>
      <c r="BX43" s="1">
        <v>77.046154315655045</v>
      </c>
      <c r="BY43" s="1">
        <v>79.899999765249405</v>
      </c>
    </row>
    <row r="44" spans="3:77" x14ac:dyDescent="0.2">
      <c r="C44" s="6">
        <f t="shared" si="10"/>
        <v>1</v>
      </c>
      <c r="D44" s="8">
        <f t="shared" si="11"/>
        <v>40148</v>
      </c>
      <c r="E44" s="2">
        <v>8.1261749090716435</v>
      </c>
      <c r="F44" s="2">
        <v>7.5064457102994524</v>
      </c>
      <c r="G44" s="2">
        <v>7.7013235466153018</v>
      </c>
      <c r="H44" s="2">
        <f t="shared" si="0"/>
        <v>7.5064457102994524</v>
      </c>
      <c r="J44" s="1">
        <v>7.159999895095825</v>
      </c>
      <c r="K44" s="1">
        <v>5.6899999856948851</v>
      </c>
      <c r="L44" s="1">
        <v>5.9450000047683718</v>
      </c>
      <c r="M44" s="2">
        <f t="shared" si="1"/>
        <v>5.6899999856948851</v>
      </c>
      <c r="O44" s="1">
        <v>8.9094339663770317</v>
      </c>
      <c r="P44" s="1">
        <v>8.5893371833504446</v>
      </c>
      <c r="Q44" s="1">
        <v>8.6989705969305593</v>
      </c>
      <c r="R44" s="2">
        <f t="shared" si="2"/>
        <v>8.5893371833504446</v>
      </c>
      <c r="T44" s="1">
        <v>8.3090908657420766</v>
      </c>
      <c r="U44" s="1">
        <v>8.2399999618530266</v>
      </c>
      <c r="V44" s="1">
        <v>8.4600000381469727</v>
      </c>
      <c r="W44" s="2">
        <f t="shared" si="3"/>
        <v>8.2399999618530266</v>
      </c>
      <c r="Y44" s="5" t="s">
        <v>5</v>
      </c>
      <c r="Z44" s="5" t="s">
        <v>5</v>
      </c>
      <c r="AA44" s="5" t="s">
        <v>5</v>
      </c>
      <c r="AB44" s="5" t="s">
        <v>5</v>
      </c>
      <c r="AD44" s="1">
        <v>0.41018410185130438</v>
      </c>
      <c r="AE44" s="1">
        <v>2.7787392472967496</v>
      </c>
      <c r="AF44" s="2">
        <f t="shared" si="4"/>
        <v>2.7787392472967496</v>
      </c>
      <c r="AH44" s="1">
        <v>-1.6649999916553497</v>
      </c>
      <c r="AI44" s="1">
        <v>2.5000000119209291</v>
      </c>
      <c r="AJ44" s="2">
        <f t="shared" si="5"/>
        <v>2.5000000119209291</v>
      </c>
      <c r="AK44" s="1"/>
      <c r="AL44" s="1">
        <v>1.1682795699365356</v>
      </c>
      <c r="AM44" s="1">
        <v>2.3762177633479196</v>
      </c>
      <c r="AN44" s="2">
        <f t="shared" si="6"/>
        <v>2.3762177633479196</v>
      </c>
      <c r="AP44" s="1">
        <v>11.218525888503583</v>
      </c>
      <c r="AQ44" s="1">
        <v>11.269952380770727</v>
      </c>
      <c r="AR44" s="2">
        <f t="shared" si="7"/>
        <v>11.269952380770727</v>
      </c>
      <c r="AT44" s="1">
        <v>10.425000000000001</v>
      </c>
      <c r="AU44" s="1">
        <v>10.675000000000001</v>
      </c>
      <c r="AV44" s="2">
        <f t="shared" si="8"/>
        <v>10.675000000000001</v>
      </c>
      <c r="AW44" s="1"/>
      <c r="AX44" s="1">
        <v>11.176032176286222</v>
      </c>
      <c r="AY44" s="1">
        <v>11.434857142312186</v>
      </c>
      <c r="AZ44" s="2">
        <f t="shared" si="9"/>
        <v>11.434857142312186</v>
      </c>
      <c r="BB44" s="1">
        <v>8.7546667098999027</v>
      </c>
      <c r="BC44" s="1">
        <v>9.1079999923706048</v>
      </c>
      <c r="BF44" s="1">
        <v>7.9080626564841721</v>
      </c>
      <c r="BG44" s="1">
        <v>8.2455851905273665</v>
      </c>
      <c r="BH44" s="1"/>
      <c r="BI44" s="1">
        <v>7.6810000181198124</v>
      </c>
      <c r="BJ44" s="1">
        <v>8.2364999532699592</v>
      </c>
      <c r="BK44" s="1"/>
      <c r="BL44" s="1">
        <v>8.0822788448180329</v>
      </c>
      <c r="BM44" s="1">
        <v>8.4802556850693449</v>
      </c>
      <c r="BO44" s="1">
        <v>9.7818158490810294</v>
      </c>
      <c r="BP44" s="1">
        <v>9.1018766589728983</v>
      </c>
      <c r="BQ44" s="1"/>
      <c r="BR44" s="1">
        <v>9.5421052731965723</v>
      </c>
      <c r="BS44" s="1">
        <v>7.4315789624264363</v>
      </c>
      <c r="BT44" s="1"/>
      <c r="BU44" s="1">
        <v>9.3215240748888029</v>
      </c>
      <c r="BV44" s="1">
        <v>9.0440509954187753</v>
      </c>
      <c r="BX44" s="1">
        <v>76.778571537562783</v>
      </c>
      <c r="BY44" s="1">
        <v>80.150000435965396</v>
      </c>
    </row>
    <row r="45" spans="3:77" x14ac:dyDescent="0.2">
      <c r="C45" s="6">
        <f t="shared" si="10"/>
        <v>0.25</v>
      </c>
      <c r="D45" s="8">
        <f t="shared" si="11"/>
        <v>40238</v>
      </c>
      <c r="E45" s="2">
        <v>6.5278700850522959</v>
      </c>
      <c r="F45" s="2">
        <v>6.6838228018620525</v>
      </c>
      <c r="G45" s="2">
        <v>6.7616161557869168</v>
      </c>
      <c r="H45" s="2">
        <f t="shared" si="0"/>
        <v>6.5668582642547353</v>
      </c>
      <c r="J45" s="1">
        <v>5.5294117647058822</v>
      </c>
      <c r="K45" s="1">
        <v>5.9352941232569076</v>
      </c>
      <c r="L45" s="1">
        <v>6.0499999523162842</v>
      </c>
      <c r="M45" s="2">
        <f t="shared" si="1"/>
        <v>5.6308823543436386</v>
      </c>
      <c r="O45" s="1">
        <v>7.1041984825037208</v>
      </c>
      <c r="P45" s="1">
        <v>7.2070833298895094</v>
      </c>
      <c r="Q45" s="1">
        <v>7.3166666621835823</v>
      </c>
      <c r="R45" s="2">
        <f t="shared" si="2"/>
        <v>7.1299196943501686</v>
      </c>
      <c r="T45" s="1">
        <v>6.9500000079472857</v>
      </c>
      <c r="U45" s="1">
        <v>6.9090909524397413</v>
      </c>
      <c r="V45" s="1">
        <v>6.9181818528608838</v>
      </c>
      <c r="W45" s="2">
        <f t="shared" si="3"/>
        <v>6.9397727440703996</v>
      </c>
      <c r="Y45" s="5" t="s">
        <v>5</v>
      </c>
      <c r="Z45" s="5" t="s">
        <v>5</v>
      </c>
      <c r="AA45" s="5" t="s">
        <v>5</v>
      </c>
      <c r="AB45" s="5" t="s">
        <v>5</v>
      </c>
      <c r="AD45" s="1">
        <v>1.9580886148178864</v>
      </c>
      <c r="AE45" s="1">
        <v>2.7279715875061767</v>
      </c>
      <c r="AF45" s="2">
        <f t="shared" si="4"/>
        <v>2.1505593579899589</v>
      </c>
      <c r="AH45" s="1">
        <v>2.9235294145696304</v>
      </c>
      <c r="AI45" s="1">
        <v>3.5705882100497974</v>
      </c>
      <c r="AJ45" s="2">
        <f t="shared" si="5"/>
        <v>3.0852941134396721</v>
      </c>
      <c r="AK45" s="1"/>
      <c r="AL45" s="1">
        <v>1.0424030985375168</v>
      </c>
      <c r="AM45" s="1">
        <v>1.8315083793203175</v>
      </c>
      <c r="AN45" s="2">
        <f t="shared" si="6"/>
        <v>1.239679418733217</v>
      </c>
      <c r="AP45" s="1">
        <v>10.248564938517857</v>
      </c>
      <c r="AQ45" s="1">
        <v>11.082716656297697</v>
      </c>
      <c r="AR45" s="2">
        <f t="shared" si="7"/>
        <v>10.457102867962817</v>
      </c>
      <c r="AT45" s="1">
        <v>10.147058823529411</v>
      </c>
      <c r="AU45" s="1">
        <v>11.882352941176471</v>
      </c>
      <c r="AV45" s="2">
        <f t="shared" si="8"/>
        <v>10.580882352941176</v>
      </c>
      <c r="AW45" s="1"/>
      <c r="AX45" s="1">
        <v>10.531969309462916</v>
      </c>
      <c r="AY45" s="1">
        <v>11.002160664080252</v>
      </c>
      <c r="AZ45" s="2">
        <f t="shared" si="9"/>
        <v>10.649517148117249</v>
      </c>
      <c r="BB45" s="1">
        <v>9.3446153494027939</v>
      </c>
      <c r="BC45" s="1">
        <v>10.115384542025053</v>
      </c>
      <c r="BF45" s="1">
        <v>7.7848715334602829</v>
      </c>
      <c r="BG45" s="1">
        <v>8.107875444891862</v>
      </c>
      <c r="BH45" s="1"/>
      <c r="BI45" s="1">
        <v>7.9717647047603828</v>
      </c>
      <c r="BJ45" s="1">
        <v>8.5399999618530273</v>
      </c>
      <c r="BK45" s="1"/>
      <c r="BL45" s="1">
        <v>7.772849881315353</v>
      </c>
      <c r="BM45" s="1">
        <v>8.1563535935312341</v>
      </c>
      <c r="BO45" s="1">
        <v>8.3857167005741164</v>
      </c>
      <c r="BP45" s="1">
        <v>8.5286116991265573</v>
      </c>
      <c r="BQ45" s="1"/>
      <c r="BR45" s="1">
        <v>7.6866666475931806</v>
      </c>
      <c r="BS45" s="1">
        <v>7.871428557804653</v>
      </c>
      <c r="BT45" s="1"/>
      <c r="BU45" s="1">
        <v>8.537150136690407</v>
      </c>
      <c r="BV45" s="1">
        <v>8.559861102369096</v>
      </c>
      <c r="BX45" s="1">
        <v>80.608333587646484</v>
      </c>
      <c r="BY45" s="1">
        <v>83.045454545454547</v>
      </c>
    </row>
    <row r="46" spans="3:77" x14ac:dyDescent="0.2">
      <c r="C46" s="6">
        <f t="shared" si="10"/>
        <v>0.5</v>
      </c>
      <c r="D46" s="8">
        <f t="shared" si="11"/>
        <v>40330</v>
      </c>
      <c r="E46" s="2">
        <v>6.3143654284783324</v>
      </c>
      <c r="F46" s="2">
        <v>6.5283244206773619</v>
      </c>
      <c r="G46" s="2">
        <v>6.7843850132747407</v>
      </c>
      <c r="H46" s="2">
        <f t="shared" si="0"/>
        <v>6.4213449245778467</v>
      </c>
      <c r="J46" s="1">
        <v>5.0375000000000005</v>
      </c>
      <c r="K46" s="1">
        <v>5.6999999999999993</v>
      </c>
      <c r="L46" s="1">
        <v>6.0374999999999996</v>
      </c>
      <c r="M46" s="2">
        <f t="shared" si="1"/>
        <v>5.3687500000000004</v>
      </c>
      <c r="O46" s="1">
        <v>6.896505376344086</v>
      </c>
      <c r="P46" s="1">
        <v>7.1758823529411773</v>
      </c>
      <c r="Q46" s="1">
        <v>7.4338368580060417</v>
      </c>
      <c r="R46" s="2">
        <f t="shared" si="2"/>
        <v>7.0361938646426321</v>
      </c>
      <c r="T46" s="1">
        <v>7.0090909090909097</v>
      </c>
      <c r="U46" s="1">
        <v>6.709090909090909</v>
      </c>
      <c r="V46" s="1">
        <v>6.8818181818181809</v>
      </c>
      <c r="W46" s="2">
        <f t="shared" si="3"/>
        <v>6.8590909090909093</v>
      </c>
      <c r="Y46" s="5" t="s">
        <v>5</v>
      </c>
      <c r="Z46" s="5" t="s">
        <v>5</v>
      </c>
      <c r="AA46" s="5" t="s">
        <v>5</v>
      </c>
      <c r="AB46" s="5" t="s">
        <v>5</v>
      </c>
      <c r="AD46" s="1">
        <v>2.2422898505603985</v>
      </c>
      <c r="AE46" s="1">
        <v>2.7229812966459854</v>
      </c>
      <c r="AF46" s="2">
        <f t="shared" si="4"/>
        <v>2.4826355736031918</v>
      </c>
      <c r="AH46" s="1">
        <v>3.1687499999999993</v>
      </c>
      <c r="AI46" s="1">
        <v>3.5750000000000006</v>
      </c>
      <c r="AJ46" s="2">
        <f t="shared" si="5"/>
        <v>3.3718750000000002</v>
      </c>
      <c r="AK46" s="1"/>
      <c r="AL46" s="1">
        <v>1.2663013698630143</v>
      </c>
      <c r="AM46" s="1">
        <v>1.9212166172106833</v>
      </c>
      <c r="AN46" s="2">
        <f t="shared" si="6"/>
        <v>1.5937589935368488</v>
      </c>
      <c r="AP46" s="1">
        <v>10.272703915833942</v>
      </c>
      <c r="AQ46" s="1">
        <v>11.065896943192863</v>
      </c>
      <c r="AR46" s="2">
        <f t="shared" si="7"/>
        <v>10.669300429513402</v>
      </c>
      <c r="AT46" s="1">
        <v>9.9375</v>
      </c>
      <c r="AU46" s="1">
        <v>11.1875</v>
      </c>
      <c r="AV46" s="2">
        <f t="shared" si="8"/>
        <v>10.5625</v>
      </c>
      <c r="AW46" s="1"/>
      <c r="AX46" s="1">
        <v>10.198793565683646</v>
      </c>
      <c r="AY46" s="1">
        <v>10.737463556851313</v>
      </c>
      <c r="AZ46" s="2">
        <f t="shared" si="9"/>
        <v>10.468128561267481</v>
      </c>
      <c r="BB46" s="1">
        <v>8.9107142857142865</v>
      </c>
      <c r="BC46" s="1">
        <v>9.4885714285714275</v>
      </c>
      <c r="BF46" s="1">
        <v>7.8045000407298808</v>
      </c>
      <c r="BG46" s="1">
        <v>8.1294064171122997</v>
      </c>
      <c r="BH46" s="1"/>
      <c r="BI46" s="1">
        <v>7.8693750000000007</v>
      </c>
      <c r="BJ46" s="1">
        <v>8.2925000000000004</v>
      </c>
      <c r="BK46" s="1"/>
      <c r="BL46" s="1">
        <v>7.7713978494623683</v>
      </c>
      <c r="BM46" s="1">
        <v>8.2102647058823557</v>
      </c>
      <c r="BO46" s="1">
        <v>8.9568347338935581</v>
      </c>
      <c r="BP46" s="1">
        <v>8.5339508456659612</v>
      </c>
      <c r="BQ46" s="1"/>
      <c r="BR46" s="1">
        <v>8.7928571428571427</v>
      </c>
      <c r="BS46" s="1">
        <v>8.0499999999999989</v>
      </c>
      <c r="BT46" s="1"/>
      <c r="BU46" s="1">
        <v>8.850374331550805</v>
      </c>
      <c r="BV46" s="1">
        <v>8.8427616279069756</v>
      </c>
      <c r="BX46" s="1">
        <v>80.55</v>
      </c>
      <c r="BY46" s="1">
        <v>82.833333333333329</v>
      </c>
    </row>
    <row r="47" spans="3:77" x14ac:dyDescent="0.2">
      <c r="C47" s="6">
        <f t="shared" si="10"/>
        <v>0.75</v>
      </c>
      <c r="D47" s="8">
        <f t="shared" si="11"/>
        <v>40422</v>
      </c>
      <c r="E47" s="2">
        <v>5.7314962997224796</v>
      </c>
      <c r="F47" s="2">
        <v>6.1242172251982891</v>
      </c>
      <c r="G47" s="2">
        <v>6.3915069368382618</v>
      </c>
      <c r="H47" s="2">
        <f t="shared" si="0"/>
        <v>6.0260369938293366</v>
      </c>
      <c r="J47" s="1">
        <v>4.5434782608695654</v>
      </c>
      <c r="K47" s="1">
        <v>5.1826086956521751</v>
      </c>
      <c r="L47" s="1">
        <v>5.6454545454545455</v>
      </c>
      <c r="M47" s="2">
        <f t="shared" si="1"/>
        <v>5.0228260869565231</v>
      </c>
      <c r="O47" s="1">
        <v>6.5010106382978741</v>
      </c>
      <c r="P47" s="1">
        <v>6.8150429799426933</v>
      </c>
      <c r="Q47" s="1">
        <v>7.0540662650602401</v>
      </c>
      <c r="R47" s="2">
        <f t="shared" si="2"/>
        <v>6.7365348945314887</v>
      </c>
      <c r="T47" s="1">
        <v>6.15</v>
      </c>
      <c r="U47" s="1">
        <v>6.375</v>
      </c>
      <c r="V47" s="1">
        <v>6.4750000000000005</v>
      </c>
      <c r="W47" s="2">
        <f t="shared" si="3"/>
        <v>6.3187499999999996</v>
      </c>
      <c r="Y47" s="5" t="s">
        <v>5</v>
      </c>
      <c r="Z47" s="5" t="s">
        <v>5</v>
      </c>
      <c r="AA47" s="5" t="s">
        <v>5</v>
      </c>
      <c r="AB47" s="5" t="s">
        <v>5</v>
      </c>
      <c r="AD47" s="1">
        <v>1.8526630434782607</v>
      </c>
      <c r="AE47" s="1">
        <v>2.6158490586085255</v>
      </c>
      <c r="AF47" s="2">
        <f t="shared" si="4"/>
        <v>2.4250525548259594</v>
      </c>
      <c r="AH47" s="1">
        <v>2.9260869565217389</v>
      </c>
      <c r="AI47" s="1">
        <v>3.2434782608695651</v>
      </c>
      <c r="AJ47" s="2">
        <f t="shared" si="5"/>
        <v>3.1641304347826082</v>
      </c>
      <c r="AK47" s="1"/>
      <c r="AL47" s="1">
        <v>1.1819021739130433</v>
      </c>
      <c r="AM47" s="1">
        <v>1.8665689149560116</v>
      </c>
      <c r="AN47" s="2">
        <f t="shared" si="6"/>
        <v>1.6954022296952695</v>
      </c>
      <c r="AP47" s="1">
        <v>9.9842045323492083</v>
      </c>
      <c r="AQ47" s="1">
        <v>10.478303731779642</v>
      </c>
      <c r="AR47" s="2">
        <f t="shared" si="7"/>
        <v>10.354778931922034</v>
      </c>
      <c r="AT47" s="1">
        <v>9.7608695652173907</v>
      </c>
      <c r="AU47" s="1">
        <v>10.565217391304348</v>
      </c>
      <c r="AV47" s="2">
        <f t="shared" si="8"/>
        <v>10.364130434782609</v>
      </c>
      <c r="AW47" s="1"/>
      <c r="AX47" s="1">
        <v>10.054244031830239</v>
      </c>
      <c r="AY47" s="1">
        <v>10.36844380403458</v>
      </c>
      <c r="AZ47" s="2">
        <f t="shared" si="9"/>
        <v>10.289893860983495</v>
      </c>
      <c r="BB47" s="1">
        <v>8.2989999999999995</v>
      </c>
      <c r="BC47" s="1">
        <v>9.1254999999999988</v>
      </c>
      <c r="BF47" s="1">
        <v>7.563592738205366</v>
      </c>
      <c r="BG47" s="1">
        <v>7.9398791059341383</v>
      </c>
      <c r="BH47" s="1"/>
      <c r="BI47" s="1">
        <v>7.5678260869565221</v>
      </c>
      <c r="BJ47" s="1">
        <v>8.1230434782608683</v>
      </c>
      <c r="BK47" s="1"/>
      <c r="BL47" s="1">
        <v>7.5479521276595758</v>
      </c>
      <c r="BM47" s="1">
        <v>7.8903438395415462</v>
      </c>
      <c r="BO47" s="1">
        <v>8.5368828098615328</v>
      </c>
      <c r="BP47" s="1">
        <v>8.3431709646609349</v>
      </c>
      <c r="BQ47" s="1"/>
      <c r="BR47" s="1">
        <v>8.038095238095238</v>
      </c>
      <c r="BS47" s="1">
        <v>8.004999999999999</v>
      </c>
      <c r="BT47" s="1"/>
      <c r="BU47" s="1">
        <v>8.6988031914893611</v>
      </c>
      <c r="BV47" s="1">
        <v>8.4995128939828071</v>
      </c>
      <c r="BX47" s="1">
        <v>80.135294117647049</v>
      </c>
      <c r="BY47" s="1">
        <v>81.705882352941174</v>
      </c>
    </row>
    <row r="48" spans="3:77" x14ac:dyDescent="0.2">
      <c r="C48" s="6">
        <f t="shared" si="10"/>
        <v>1</v>
      </c>
      <c r="D48" s="8">
        <f t="shared" si="11"/>
        <v>40513</v>
      </c>
      <c r="E48" s="2">
        <v>5.354837103428653</v>
      </c>
      <c r="F48" s="2">
        <v>5.4849560117302048</v>
      </c>
      <c r="G48" s="2">
        <v>6.1605305305305293</v>
      </c>
      <c r="H48" s="2">
        <f t="shared" si="0"/>
        <v>5.4849560117302048</v>
      </c>
      <c r="J48" s="1">
        <v>4.253333333333333</v>
      </c>
      <c r="K48" s="1">
        <v>4.46</v>
      </c>
      <c r="L48" s="1">
        <v>5.4466666666666672</v>
      </c>
      <c r="M48" s="2">
        <f t="shared" si="1"/>
        <v>4.46</v>
      </c>
      <c r="O48" s="1">
        <v>5.7384507042253503</v>
      </c>
      <c r="P48" s="1">
        <v>5.9948680351906143</v>
      </c>
      <c r="Q48" s="1">
        <v>6.4249249249249232</v>
      </c>
      <c r="R48" s="2">
        <f t="shared" si="2"/>
        <v>5.9948680351906143</v>
      </c>
      <c r="T48" s="1">
        <v>6.0727272727272741</v>
      </c>
      <c r="U48" s="1">
        <v>6.0000000000000009</v>
      </c>
      <c r="V48" s="1">
        <v>6.6099999999999994</v>
      </c>
      <c r="W48" s="2">
        <f t="shared" si="3"/>
        <v>6.0000000000000009</v>
      </c>
      <c r="Y48" s="5" t="s">
        <v>5</v>
      </c>
      <c r="Z48" s="5" t="s">
        <v>5</v>
      </c>
      <c r="AA48" s="5" t="s">
        <v>5</v>
      </c>
      <c r="AB48" s="5" t="s">
        <v>5</v>
      </c>
      <c r="AD48" s="1">
        <v>2.2491794738213078</v>
      </c>
      <c r="AE48" s="1">
        <v>3.0110784313725496</v>
      </c>
      <c r="AF48" s="2">
        <f t="shared" si="4"/>
        <v>3.0110784313725496</v>
      </c>
      <c r="AH48" s="1">
        <v>2.9</v>
      </c>
      <c r="AI48" s="1">
        <v>3.44</v>
      </c>
      <c r="AJ48" s="2">
        <f t="shared" si="5"/>
        <v>3.44</v>
      </c>
      <c r="AK48" s="1"/>
      <c r="AL48" s="1">
        <v>1.4111747851002865</v>
      </c>
      <c r="AM48" s="1">
        <v>2.0732352941176475</v>
      </c>
      <c r="AN48" s="2">
        <f t="shared" si="6"/>
        <v>2.0732352941176475</v>
      </c>
      <c r="AP48" s="1">
        <v>9.3688817755014941</v>
      </c>
      <c r="AQ48" s="1">
        <v>9.5533986928104557</v>
      </c>
      <c r="AR48" s="2">
        <f t="shared" si="7"/>
        <v>9.5533986928104557</v>
      </c>
      <c r="AT48" s="1">
        <v>9</v>
      </c>
      <c r="AU48" s="1">
        <v>9.3666666666666671</v>
      </c>
      <c r="AV48" s="2">
        <f t="shared" si="8"/>
        <v>9.3666666666666671</v>
      </c>
      <c r="AW48" s="1"/>
      <c r="AX48" s="1">
        <v>9.470281690140844</v>
      </c>
      <c r="AY48" s="1">
        <v>9.7135294117647053</v>
      </c>
      <c r="AZ48" s="2">
        <f t="shared" si="9"/>
        <v>9.7135294117647053</v>
      </c>
      <c r="BB48" s="1">
        <v>7.8561538461538465</v>
      </c>
      <c r="BC48" s="1">
        <v>8.4523076923076932</v>
      </c>
      <c r="BD48" s="1"/>
      <c r="BF48" s="1">
        <v>7.1009928094504389</v>
      </c>
      <c r="BG48" s="1">
        <v>7.4738986928104554</v>
      </c>
      <c r="BH48" s="1"/>
      <c r="BI48" s="1">
        <v>6.945333333333334</v>
      </c>
      <c r="BJ48" s="1">
        <v>7.3466666666666658</v>
      </c>
      <c r="BK48" s="1"/>
      <c r="BL48" s="1">
        <v>7.1094632768361619</v>
      </c>
      <c r="BM48" s="1">
        <v>7.5250294117647023</v>
      </c>
      <c r="BO48" s="1">
        <v>8.7626132552893115</v>
      </c>
      <c r="BP48" s="1">
        <v>8.1568767507002793</v>
      </c>
      <c r="BQ48" s="1"/>
      <c r="BR48" s="1">
        <v>8.9857142857142858</v>
      </c>
      <c r="BS48" s="1">
        <v>7.5035714285714281</v>
      </c>
      <c r="BT48" s="1"/>
      <c r="BU48" s="1">
        <v>8.6839436619718295</v>
      </c>
      <c r="BV48" s="1">
        <v>8.5670588235294129</v>
      </c>
      <c r="BX48" s="1">
        <v>79.8</v>
      </c>
      <c r="BY48" s="1">
        <v>81.8</v>
      </c>
    </row>
    <row r="49" spans="3:77" x14ac:dyDescent="0.2">
      <c r="C49" s="6">
        <f t="shared" si="10"/>
        <v>0.25</v>
      </c>
      <c r="D49" s="8">
        <f t="shared" si="11"/>
        <v>40603</v>
      </c>
      <c r="E49" s="2">
        <v>5.2596687259910491</v>
      </c>
      <c r="F49" s="2">
        <v>5.7452955665024641</v>
      </c>
      <c r="G49" s="2">
        <v>6.0041619425547994</v>
      </c>
      <c r="H49" s="2">
        <f t="shared" si="0"/>
        <v>5.3810754361189028</v>
      </c>
      <c r="J49" s="1">
        <v>4.7157894736842101</v>
      </c>
      <c r="K49" s="1">
        <v>5.5000000000000009</v>
      </c>
      <c r="L49" s="1">
        <v>5.6388888888888884</v>
      </c>
      <c r="M49" s="2">
        <f t="shared" si="1"/>
        <v>4.9118421052631573</v>
      </c>
      <c r="O49" s="1">
        <v>5.438216704288938</v>
      </c>
      <c r="P49" s="1">
        <v>5.9658866995073927</v>
      </c>
      <c r="Q49" s="1">
        <v>6.223596938775513</v>
      </c>
      <c r="R49" s="2">
        <f t="shared" si="2"/>
        <v>5.5701342030935521</v>
      </c>
      <c r="T49" s="1">
        <v>5.625</v>
      </c>
      <c r="U49" s="1">
        <v>5.7700000000000005</v>
      </c>
      <c r="V49" s="1">
        <v>6.15</v>
      </c>
      <c r="W49" s="2">
        <f t="shared" si="3"/>
        <v>5.6612499999999999</v>
      </c>
      <c r="Y49" s="5" t="s">
        <v>5</v>
      </c>
      <c r="Z49" s="5" t="s">
        <v>5</v>
      </c>
      <c r="AA49" s="5" t="s">
        <v>5</v>
      </c>
      <c r="AB49" s="5" t="s">
        <v>5</v>
      </c>
      <c r="AD49" s="1">
        <v>3.2013227513227513</v>
      </c>
      <c r="AE49" s="1">
        <v>3.5399921249507806</v>
      </c>
      <c r="AF49" s="2">
        <f t="shared" si="4"/>
        <v>3.2859900947297587</v>
      </c>
      <c r="AH49" s="1">
        <v>3.6999999999999997</v>
      </c>
      <c r="AI49" s="1">
        <v>4.0052631578947366</v>
      </c>
      <c r="AJ49" s="2">
        <f t="shared" si="5"/>
        <v>3.7763157894736841</v>
      </c>
      <c r="AK49" s="1"/>
      <c r="AL49" s="1">
        <v>2.7873015873015881</v>
      </c>
      <c r="AM49" s="1">
        <v>3.064713216957605</v>
      </c>
      <c r="AN49" s="2">
        <f t="shared" si="6"/>
        <v>2.8566544947155923</v>
      </c>
      <c r="AP49" s="1">
        <v>9.3725417427429818</v>
      </c>
      <c r="AQ49" s="1">
        <v>10.295966653606721</v>
      </c>
      <c r="AR49" s="2">
        <f t="shared" si="7"/>
        <v>9.6033979704589161</v>
      </c>
      <c r="AT49" s="1">
        <v>9.3947368421052637</v>
      </c>
      <c r="AU49" s="1">
        <v>10.868421052631579</v>
      </c>
      <c r="AV49" s="2">
        <f t="shared" si="8"/>
        <v>9.7631578947368425</v>
      </c>
      <c r="AW49" s="1"/>
      <c r="AX49" s="1">
        <v>9.4562217194570124</v>
      </c>
      <c r="AY49" s="1">
        <v>10.219478908188584</v>
      </c>
      <c r="AZ49" s="2">
        <f t="shared" si="9"/>
        <v>9.6470360166399054</v>
      </c>
      <c r="BB49" s="1">
        <v>8.8513333333333328</v>
      </c>
      <c r="BC49" s="1">
        <v>9.1566666666666663</v>
      </c>
      <c r="BD49" s="1"/>
      <c r="BF49" s="1">
        <v>7.3358605929798166</v>
      </c>
      <c r="BG49" s="1">
        <v>7.7997312246132582</v>
      </c>
      <c r="BH49" s="1"/>
      <c r="BI49" s="1">
        <v>7.356315789473685</v>
      </c>
      <c r="BJ49" s="1">
        <v>7.8889473684210536</v>
      </c>
      <c r="BK49" s="1"/>
      <c r="BL49" s="1">
        <v>7.4220993227990988</v>
      </c>
      <c r="BM49" s="1">
        <v>7.8302463054187212</v>
      </c>
      <c r="BO49" s="1">
        <v>8.9960960960960961</v>
      </c>
      <c r="BP49" s="1">
        <v>9.172447788697788</v>
      </c>
      <c r="BQ49" s="1"/>
      <c r="BR49" s="1">
        <v>8.5625</v>
      </c>
      <c r="BS49" s="1">
        <v>8.1812500000000004</v>
      </c>
      <c r="BT49" s="1"/>
      <c r="BU49" s="1">
        <v>9.434121621621621</v>
      </c>
      <c r="BV49" s="1">
        <v>9.6160933660933665</v>
      </c>
      <c r="BX49" s="1">
        <v>82.006666666666661</v>
      </c>
      <c r="BY49" s="1">
        <v>84.046666666666667</v>
      </c>
    </row>
    <row r="50" spans="3:77" x14ac:dyDescent="0.2">
      <c r="C50" s="6">
        <f t="shared" si="10"/>
        <v>0.5</v>
      </c>
      <c r="D50" s="8">
        <f t="shared" si="11"/>
        <v>40695</v>
      </c>
      <c r="E50" s="2">
        <v>5.3009768009768008</v>
      </c>
      <c r="F50" s="2">
        <v>5.8422017698833324</v>
      </c>
      <c r="G50" s="2">
        <v>5.7968137443802199</v>
      </c>
      <c r="H50" s="2">
        <f t="shared" si="0"/>
        <v>5.5715892854300666</v>
      </c>
      <c r="J50" s="1">
        <v>5.0166666666666666</v>
      </c>
      <c r="K50" s="1">
        <v>5.6611111111111114</v>
      </c>
      <c r="L50" s="1">
        <v>5.5226666666666668</v>
      </c>
      <c r="M50" s="2">
        <f t="shared" si="1"/>
        <v>5.3388888888888886</v>
      </c>
      <c r="O50" s="1">
        <v>5.4076923076923062</v>
      </c>
      <c r="P50" s="1">
        <v>5.8116480446927357</v>
      </c>
      <c r="Q50" s="1">
        <v>6.0177745664739914</v>
      </c>
      <c r="R50" s="2">
        <f t="shared" si="2"/>
        <v>5.6096701761925214</v>
      </c>
      <c r="T50" s="1">
        <v>5.4785714285714286</v>
      </c>
      <c r="U50" s="1">
        <v>6.0538461538461528</v>
      </c>
      <c r="V50" s="1">
        <v>5.8500000000000005</v>
      </c>
      <c r="W50" s="2">
        <f t="shared" si="3"/>
        <v>5.7662087912087907</v>
      </c>
      <c r="Y50" s="5" t="s">
        <v>5</v>
      </c>
      <c r="Z50" s="5" t="s">
        <v>5</v>
      </c>
      <c r="AA50" s="5" t="s">
        <v>5</v>
      </c>
      <c r="AB50" s="5" t="s">
        <v>5</v>
      </c>
      <c r="AD50" s="1">
        <v>3.1830211776227202</v>
      </c>
      <c r="AE50" s="1">
        <v>3.5276374823433652</v>
      </c>
      <c r="AF50" s="2">
        <f t="shared" si="4"/>
        <v>3.3553293299830429</v>
      </c>
      <c r="AH50" s="1">
        <v>3.6999999999999997</v>
      </c>
      <c r="AI50" s="1">
        <v>3.8944444444444439</v>
      </c>
      <c r="AJ50" s="2">
        <f t="shared" si="5"/>
        <v>3.7972222222222216</v>
      </c>
      <c r="AK50" s="1"/>
      <c r="AL50" s="1">
        <v>2.7276349614395889</v>
      </c>
      <c r="AM50" s="1">
        <v>3.0346218487394969</v>
      </c>
      <c r="AN50" s="2">
        <f t="shared" si="6"/>
        <v>2.8811284050895427</v>
      </c>
      <c r="AP50" s="1">
        <v>9.5869088008400993</v>
      </c>
      <c r="AQ50" s="1">
        <v>10.571371898327206</v>
      </c>
      <c r="AR50" s="2">
        <f t="shared" si="7"/>
        <v>10.079140349583653</v>
      </c>
      <c r="AT50" s="1">
        <v>9.5555555555555554</v>
      </c>
      <c r="AU50" s="1">
        <v>10.944444444444445</v>
      </c>
      <c r="AV50" s="2">
        <f t="shared" si="8"/>
        <v>10.25</v>
      </c>
      <c r="AW50" s="1"/>
      <c r="AX50" s="1">
        <v>9.4230279898218825</v>
      </c>
      <c r="AY50" s="1">
        <v>10.185055865921788</v>
      </c>
      <c r="AZ50" s="2">
        <f t="shared" si="9"/>
        <v>9.804041927871836</v>
      </c>
      <c r="BB50" s="1">
        <v>8.8029411764705863</v>
      </c>
      <c r="BC50" s="1">
        <v>9.0994117647058825</v>
      </c>
      <c r="BD50" s="1"/>
      <c r="BF50" s="1">
        <v>7.0907218442932729</v>
      </c>
      <c r="BG50" s="1">
        <v>7.491861322000986</v>
      </c>
      <c r="BH50" s="1"/>
      <c r="BI50" s="1">
        <v>7.1527777777777777</v>
      </c>
      <c r="BJ50" s="1">
        <v>7.7627777777777789</v>
      </c>
      <c r="BK50" s="1"/>
      <c r="BL50" s="1">
        <v>7.0801020408163247</v>
      </c>
      <c r="BM50" s="1">
        <v>7.443575418994409</v>
      </c>
      <c r="BO50" s="1">
        <v>9.5032424764777712</v>
      </c>
      <c r="BP50" s="1">
        <v>9.5481120460284359</v>
      </c>
      <c r="BQ50" s="1"/>
      <c r="BR50" s="1">
        <v>8.4705882352941178</v>
      </c>
      <c r="BS50" s="1">
        <v>8.8294117647058812</v>
      </c>
      <c r="BT50" s="1"/>
      <c r="BU50" s="1">
        <v>9.4462820512820489</v>
      </c>
      <c r="BV50" s="1">
        <v>9.4303089887640432</v>
      </c>
      <c r="BX50" s="1">
        <v>81.371428571428581</v>
      </c>
      <c r="BY50" s="1">
        <v>83.100000000000009</v>
      </c>
    </row>
    <row r="51" spans="3:77" x14ac:dyDescent="0.2">
      <c r="C51" s="6">
        <f t="shared" si="10"/>
        <v>0.75</v>
      </c>
      <c r="D51" s="8">
        <f t="shared" si="11"/>
        <v>40787</v>
      </c>
      <c r="E51" s="2">
        <v>5.4706300114547544</v>
      </c>
      <c r="F51" s="2">
        <v>5.9082696579050165</v>
      </c>
      <c r="G51" s="2">
        <v>5.9345562770562772</v>
      </c>
      <c r="H51" s="2">
        <f t="shared" si="0"/>
        <v>5.7988597462924512</v>
      </c>
      <c r="J51" s="1">
        <v>5.0933333333333337</v>
      </c>
      <c r="K51" s="1">
        <v>5.6513333333333327</v>
      </c>
      <c r="L51" s="1">
        <v>5.5357142857142856</v>
      </c>
      <c r="M51" s="2">
        <f t="shared" si="1"/>
        <v>5.5118333333333327</v>
      </c>
      <c r="O51" s="1">
        <v>5.5935567010309279</v>
      </c>
      <c r="P51" s="1">
        <v>6.1216574585635337</v>
      </c>
      <c r="Q51" s="1">
        <v>6.340681818181821</v>
      </c>
      <c r="R51" s="2">
        <f t="shared" si="2"/>
        <v>5.9896322691803823</v>
      </c>
      <c r="T51" s="1">
        <v>5.7250000000000005</v>
      </c>
      <c r="U51" s="1">
        <v>5.9518181818181821</v>
      </c>
      <c r="V51" s="1">
        <v>5.9272727272727259</v>
      </c>
      <c r="W51" s="2">
        <f t="shared" si="3"/>
        <v>5.8951136363636367</v>
      </c>
      <c r="Y51" s="2">
        <v>5.9</v>
      </c>
      <c r="Z51" s="2">
        <v>5.5</v>
      </c>
      <c r="AA51" s="2">
        <v>6.6</v>
      </c>
      <c r="AB51" s="2">
        <v>5.7</v>
      </c>
      <c r="AD51" s="1">
        <v>2.8197157622739013</v>
      </c>
      <c r="AE51" s="1">
        <v>3.2757891766830309</v>
      </c>
      <c r="AF51" s="2">
        <f t="shared" si="4"/>
        <v>3.1617708230807486</v>
      </c>
      <c r="AH51" s="1">
        <v>3.2866666666666666</v>
      </c>
      <c r="AI51" s="1">
        <v>3.8466666666666662</v>
      </c>
      <c r="AJ51" s="2">
        <f t="shared" si="5"/>
        <v>3.7066666666666666</v>
      </c>
      <c r="AK51" s="1"/>
      <c r="AL51" s="1">
        <v>2.4891472868217046</v>
      </c>
      <c r="AM51" s="1">
        <v>2.6988826815642457</v>
      </c>
      <c r="AN51" s="2">
        <f t="shared" si="6"/>
        <v>2.6464488328786104</v>
      </c>
      <c r="AP51" s="1">
        <v>9.0187032276492438</v>
      </c>
      <c r="AQ51" s="1">
        <v>9.6183257152530874</v>
      </c>
      <c r="AR51" s="2">
        <f t="shared" si="7"/>
        <v>9.4684200933521261</v>
      </c>
      <c r="AT51" s="1">
        <v>8.9</v>
      </c>
      <c r="AU51" s="1">
        <v>9.6999999999999993</v>
      </c>
      <c r="AV51" s="2">
        <f t="shared" si="8"/>
        <v>9.5</v>
      </c>
      <c r="AW51" s="1"/>
      <c r="AX51" s="1">
        <v>9.2227763496143975</v>
      </c>
      <c r="AY51" s="1">
        <v>9.8913407821229029</v>
      </c>
      <c r="AZ51" s="2">
        <f t="shared" si="9"/>
        <v>9.724199673995777</v>
      </c>
      <c r="BB51" s="1">
        <v>8.0714285714285712</v>
      </c>
      <c r="BC51" s="1">
        <v>8.5235714285714277</v>
      </c>
      <c r="BD51" s="1">
        <f t="shared" ref="BD51:BD97" si="12">BC51-Z51</f>
        <v>3.0235714285714277</v>
      </c>
      <c r="BF51" s="1">
        <v>7.1882236707879388</v>
      </c>
      <c r="BG51" s="1">
        <v>7.5252488876026478</v>
      </c>
      <c r="BH51" s="1"/>
      <c r="BI51" s="1">
        <v>7.1507142857142858</v>
      </c>
      <c r="BJ51" s="1">
        <v>7.5635714285714286</v>
      </c>
      <c r="BK51" s="1"/>
      <c r="BL51" s="1">
        <v>7.168123393316197</v>
      </c>
      <c r="BM51" s="1">
        <v>7.5149025069637894</v>
      </c>
      <c r="BO51" s="1">
        <v>9.1788463818696382</v>
      </c>
      <c r="BP51" s="1">
        <v>8.9620701058201053</v>
      </c>
      <c r="BQ51" s="1"/>
      <c r="BR51" s="1">
        <v>8.9071428571428566</v>
      </c>
      <c r="BS51" s="1">
        <v>8.8785714285714281</v>
      </c>
      <c r="BT51" s="1"/>
      <c r="BU51" s="1">
        <v>9.6212144702842366</v>
      </c>
      <c r="BV51" s="1">
        <v>9.5426388888888898</v>
      </c>
      <c r="BX51" s="1">
        <v>80.849999999999994</v>
      </c>
      <c r="BY51" s="1">
        <v>82.571428571428569</v>
      </c>
    </row>
    <row r="52" spans="3:77" x14ac:dyDescent="0.2">
      <c r="C52" s="6">
        <f t="shared" si="10"/>
        <v>1</v>
      </c>
      <c r="D52" s="8">
        <f t="shared" si="11"/>
        <v>40878</v>
      </c>
      <c r="E52" s="2">
        <v>5.5137721755368823</v>
      </c>
      <c r="F52" s="2">
        <v>6.1350165168056643</v>
      </c>
      <c r="G52" s="2">
        <v>6.0241213228999868</v>
      </c>
      <c r="H52" s="2">
        <f t="shared" si="0"/>
        <v>6.1350165168056643</v>
      </c>
      <c r="J52" s="1">
        <v>5.1294117647058819</v>
      </c>
      <c r="K52" s="1">
        <v>5.9411764705882355</v>
      </c>
      <c r="L52" s="1">
        <v>5.6352941176470583</v>
      </c>
      <c r="M52" s="2">
        <f t="shared" si="1"/>
        <v>5.9411764705882355</v>
      </c>
      <c r="O52" s="1">
        <v>5.6952380952380972</v>
      </c>
      <c r="P52" s="1">
        <v>6.182963988919667</v>
      </c>
      <c r="Q52" s="1">
        <v>6.3007062146892672</v>
      </c>
      <c r="R52" s="2">
        <f t="shared" si="2"/>
        <v>6.182963988919667</v>
      </c>
      <c r="T52" s="1">
        <v>5.7166666666666677</v>
      </c>
      <c r="U52" s="1">
        <v>6.2809090909090903</v>
      </c>
      <c r="V52" s="1">
        <v>6.1363636363636367</v>
      </c>
      <c r="W52" s="2">
        <f t="shared" si="3"/>
        <v>6.2809090909090903</v>
      </c>
      <c r="Y52" s="2">
        <v>6.3</v>
      </c>
      <c r="Z52" s="2">
        <v>5.6</v>
      </c>
      <c r="AA52" s="2">
        <v>6.4</v>
      </c>
      <c r="AB52" s="2">
        <v>6.8</v>
      </c>
      <c r="AD52" s="1">
        <v>2.7266522771796602</v>
      </c>
      <c r="AE52" s="1">
        <v>3.0129894533571004</v>
      </c>
      <c r="AF52" s="2">
        <f t="shared" si="4"/>
        <v>3.0129894533571004</v>
      </c>
      <c r="AH52" s="1">
        <v>3.1823529411764713</v>
      </c>
      <c r="AI52" s="1">
        <v>3.2352941176470584</v>
      </c>
      <c r="AJ52" s="2">
        <f t="shared" si="5"/>
        <v>3.2352941176470584</v>
      </c>
      <c r="AK52" s="1"/>
      <c r="AL52" s="1">
        <v>2.5642705570291766</v>
      </c>
      <c r="AM52" s="1">
        <v>2.7945833333333332</v>
      </c>
      <c r="AN52" s="2">
        <f t="shared" si="6"/>
        <v>2.7945833333333332</v>
      </c>
      <c r="AP52" s="1">
        <v>8.9637851436871046</v>
      </c>
      <c r="AQ52" s="1">
        <v>9.4985570360740983</v>
      </c>
      <c r="AR52" s="2">
        <f t="shared" si="7"/>
        <v>9.4985570360740983</v>
      </c>
      <c r="AT52" s="1">
        <v>8.9705882352941178</v>
      </c>
      <c r="AU52" s="1">
        <v>9.4705882352941178</v>
      </c>
      <c r="AV52" s="2">
        <f t="shared" si="8"/>
        <v>9.4705882352941178</v>
      </c>
      <c r="AW52" s="1"/>
      <c r="AX52" s="1">
        <v>9.0874338624338638</v>
      </c>
      <c r="AY52" s="1">
        <v>9.5350828729281769</v>
      </c>
      <c r="AZ52" s="2">
        <f t="shared" si="9"/>
        <v>9.5350828729281769</v>
      </c>
      <c r="BB52" s="1">
        <v>8.02470588235294</v>
      </c>
      <c r="BC52" s="1">
        <v>8.3294117647058812</v>
      </c>
      <c r="BD52" s="1">
        <f t="shared" si="12"/>
        <v>2.7294117647058815</v>
      </c>
      <c r="BF52" s="1">
        <v>7.8212817719680467</v>
      </c>
      <c r="BG52" s="1">
        <v>8.0468573826086516</v>
      </c>
      <c r="BH52" s="1"/>
      <c r="BI52" s="1">
        <v>7.985882352941176</v>
      </c>
      <c r="BJ52" s="1">
        <v>7.9758823529411771</v>
      </c>
      <c r="BK52" s="1"/>
      <c r="BL52" s="1">
        <v>7.8279629629629648</v>
      </c>
      <c r="BM52" s="1">
        <v>8.1555988857938679</v>
      </c>
      <c r="BO52" s="1">
        <v>8.6569405539993767</v>
      </c>
      <c r="BP52" s="1">
        <v>8.5866970541065246</v>
      </c>
      <c r="BQ52" s="1"/>
      <c r="BR52" s="1">
        <v>8.4176470588235297</v>
      </c>
      <c r="BS52" s="1">
        <v>8.4</v>
      </c>
      <c r="BT52" s="1"/>
      <c r="BU52" s="1">
        <v>9.4031746031746017</v>
      </c>
      <c r="BV52" s="1">
        <v>9.2782729805013897</v>
      </c>
      <c r="BX52" s="1">
        <v>80.600000000000009</v>
      </c>
      <c r="BY52" s="1">
        <v>81.75</v>
      </c>
    </row>
    <row r="53" spans="3:77" x14ac:dyDescent="0.2">
      <c r="C53" s="6">
        <f t="shared" si="10"/>
        <v>0.25</v>
      </c>
      <c r="D53" s="8">
        <f t="shared" si="11"/>
        <v>40969</v>
      </c>
      <c r="E53" s="2">
        <v>6.1159867254395301</v>
      </c>
      <c r="F53" s="2">
        <v>6.1143290465357412</v>
      </c>
      <c r="G53" s="2">
        <v>6.0052489177489186</v>
      </c>
      <c r="H53" s="2">
        <f t="shared" si="0"/>
        <v>6.1155723057135827</v>
      </c>
      <c r="J53" s="1">
        <v>6.1823529411764708</v>
      </c>
      <c r="K53" s="1">
        <v>5.6294117647058828</v>
      </c>
      <c r="L53" s="1">
        <v>5.546875</v>
      </c>
      <c r="M53" s="2">
        <f t="shared" si="1"/>
        <v>6.0441176470588234</v>
      </c>
      <c r="O53" s="1">
        <v>6.1789405684754533</v>
      </c>
      <c r="P53" s="1">
        <v>6.4707182320441978</v>
      </c>
      <c r="Q53" s="1">
        <v>6.4974431818181833</v>
      </c>
      <c r="R53" s="2">
        <f t="shared" si="2"/>
        <v>6.2518849843676394</v>
      </c>
      <c r="T53" s="1">
        <v>5.9866666666666672</v>
      </c>
      <c r="U53" s="1">
        <v>6.2428571428571429</v>
      </c>
      <c r="V53" s="1">
        <v>5.9714285714285706</v>
      </c>
      <c r="W53" s="2">
        <f t="shared" si="3"/>
        <v>6.0507142857142862</v>
      </c>
      <c r="Y53" s="2">
        <v>6.2</v>
      </c>
      <c r="Z53" s="2">
        <v>5.8</v>
      </c>
      <c r="AA53" s="2">
        <v>6.6</v>
      </c>
      <c r="AB53" s="2">
        <v>6.1</v>
      </c>
      <c r="AD53" s="1">
        <v>2.830040750150189</v>
      </c>
      <c r="AE53" s="1">
        <v>3.2217098441586569</v>
      </c>
      <c r="AF53" s="2">
        <f t="shared" si="4"/>
        <v>2.9279580236523057</v>
      </c>
      <c r="AH53" s="1">
        <v>2.7735294117647062</v>
      </c>
      <c r="AI53" s="1">
        <v>3.388235294117647</v>
      </c>
      <c r="AJ53" s="2">
        <f t="shared" si="5"/>
        <v>2.9272058823529417</v>
      </c>
      <c r="AK53" s="1"/>
      <c r="AL53" s="1">
        <v>2.8808785529715748</v>
      </c>
      <c r="AM53" s="1">
        <v>3.1197513812154676</v>
      </c>
      <c r="AN53" s="2">
        <f t="shared" si="6"/>
        <v>2.9405967600325478</v>
      </c>
      <c r="AP53" s="1">
        <v>9.2367778626602171</v>
      </c>
      <c r="AQ53" s="1">
        <v>9.9081400716711254</v>
      </c>
      <c r="AR53" s="2">
        <f t="shared" si="7"/>
        <v>9.4046184149129441</v>
      </c>
      <c r="AT53" s="1">
        <v>9.264705882352942</v>
      </c>
      <c r="AU53" s="1">
        <v>10.235294117647058</v>
      </c>
      <c r="AV53" s="2">
        <f t="shared" si="8"/>
        <v>9.507352941176471</v>
      </c>
      <c r="AW53" s="1"/>
      <c r="AX53" s="1">
        <v>9.2289610389610406</v>
      </c>
      <c r="AY53" s="1">
        <v>9.6319832402234642</v>
      </c>
      <c r="AZ53" s="2">
        <f t="shared" si="9"/>
        <v>9.3297165892766465</v>
      </c>
      <c r="BB53" s="1">
        <v>8.1406666666666663</v>
      </c>
      <c r="BC53" s="1">
        <v>8.3919999999999995</v>
      </c>
      <c r="BD53" s="1">
        <f t="shared" si="12"/>
        <v>2.5919999999999996</v>
      </c>
      <c r="BF53" s="1">
        <v>7.9811055699481885</v>
      </c>
      <c r="BG53" s="1">
        <v>8.2223670634920651</v>
      </c>
      <c r="BH53" s="1"/>
      <c r="BI53" s="1">
        <v>7.9231250000000006</v>
      </c>
      <c r="BJ53" s="1">
        <v>8.1393750000000011</v>
      </c>
      <c r="BK53" s="1"/>
      <c r="BL53" s="1">
        <v>8.0661917098445652</v>
      </c>
      <c r="BM53" s="1">
        <v>8.3205833333333388</v>
      </c>
      <c r="BO53" s="1">
        <v>7.7715578465063002</v>
      </c>
      <c r="BP53" s="1">
        <v>7.838142922915023</v>
      </c>
      <c r="BQ53" s="1"/>
      <c r="BR53" s="1">
        <v>7.875</v>
      </c>
      <c r="BS53" s="1">
        <v>7.8937499999999998</v>
      </c>
      <c r="BT53" s="1"/>
      <c r="BU53" s="1">
        <v>7.4863402061855657</v>
      </c>
      <c r="BV53" s="1">
        <v>7.663535911602211</v>
      </c>
      <c r="BX53" s="1">
        <v>81.269230769230774</v>
      </c>
      <c r="BY53" s="1">
        <v>82.561538461538461</v>
      </c>
    </row>
    <row r="54" spans="3:77" x14ac:dyDescent="0.2">
      <c r="C54" s="6">
        <f t="shared" si="10"/>
        <v>0.5</v>
      </c>
      <c r="D54" s="8">
        <f t="shared" si="11"/>
        <v>41061</v>
      </c>
      <c r="E54" s="2">
        <v>6.1012678971882011</v>
      </c>
      <c r="F54" s="2">
        <v>6.0282242059763211</v>
      </c>
      <c r="G54" s="2">
        <v>6.1059649122807009</v>
      </c>
      <c r="H54" s="2">
        <f t="shared" si="0"/>
        <v>6.0647460515822615</v>
      </c>
      <c r="J54" s="1">
        <v>5.9470588235294111</v>
      </c>
      <c r="K54" s="1">
        <v>5.2976470588235305</v>
      </c>
      <c r="L54" s="1">
        <v>5.3312499999999998</v>
      </c>
      <c r="M54" s="2">
        <f t="shared" si="1"/>
        <v>5.6223529411764712</v>
      </c>
      <c r="O54" s="1">
        <v>6.1749266862170087</v>
      </c>
      <c r="P54" s="1">
        <v>6.3340255591054309</v>
      </c>
      <c r="Q54" s="1">
        <v>6.3953947368421042</v>
      </c>
      <c r="R54" s="2">
        <f t="shared" si="2"/>
        <v>6.2544761226612202</v>
      </c>
      <c r="T54" s="1">
        <v>6.1818181818181817</v>
      </c>
      <c r="U54" s="1">
        <v>6.4530000000000003</v>
      </c>
      <c r="V54" s="1">
        <v>6.5912499999999996</v>
      </c>
      <c r="W54" s="2">
        <f t="shared" si="3"/>
        <v>6.3174090909090914</v>
      </c>
      <c r="Y54" s="2">
        <v>6.2</v>
      </c>
      <c r="Z54" s="2">
        <v>5.6</v>
      </c>
      <c r="AA54" s="2">
        <v>6.6</v>
      </c>
      <c r="AB54" s="2">
        <v>6.3</v>
      </c>
      <c r="AD54" s="1">
        <v>2.830040750150189</v>
      </c>
      <c r="AE54" s="1">
        <v>3.2217098441586569</v>
      </c>
      <c r="AF54" s="2">
        <f t="shared" si="4"/>
        <v>3.0258752971544229</v>
      </c>
      <c r="AH54" s="1">
        <v>2.8</v>
      </c>
      <c r="AI54" s="1">
        <v>3.3</v>
      </c>
      <c r="AJ54" s="2">
        <f t="shared" si="5"/>
        <v>3.05</v>
      </c>
      <c r="AK54" s="1"/>
      <c r="AL54" s="1">
        <v>2.7828445747800581</v>
      </c>
      <c r="AM54" s="1">
        <v>2.9772580645161275</v>
      </c>
      <c r="AN54" s="2">
        <f t="shared" si="6"/>
        <v>2.8800513196480928</v>
      </c>
      <c r="AP54" s="1">
        <v>9.0943602693602692</v>
      </c>
      <c r="AQ54" s="1">
        <v>9.4556163468971803</v>
      </c>
      <c r="AR54" s="2">
        <f t="shared" si="7"/>
        <v>9.2749883081287248</v>
      </c>
      <c r="AT54" s="1">
        <v>9</v>
      </c>
      <c r="AU54" s="1">
        <v>9.5294117647058822</v>
      </c>
      <c r="AV54" s="2">
        <f t="shared" si="8"/>
        <v>9.264705882352942</v>
      </c>
      <c r="AW54" s="1"/>
      <c r="AX54" s="1">
        <v>9.1694444444444461</v>
      </c>
      <c r="AY54" s="1">
        <v>9.5985483870967734</v>
      </c>
      <c r="AZ54" s="2">
        <f t="shared" si="9"/>
        <v>9.3839964157706106</v>
      </c>
      <c r="BB54" s="1">
        <v>7.7550000000000008</v>
      </c>
      <c r="BC54" s="1">
        <v>8.1568750000000012</v>
      </c>
      <c r="BD54" s="1">
        <f t="shared" si="12"/>
        <v>2.5568750000000016</v>
      </c>
      <c r="BF54" s="1">
        <v>8.360813725490198</v>
      </c>
      <c r="BG54" s="1">
        <v>8.5882418512172922</v>
      </c>
      <c r="BH54" s="1"/>
      <c r="BI54" s="1">
        <v>8.0870588235294107</v>
      </c>
      <c r="BJ54" s="1">
        <v>8.251176470588236</v>
      </c>
      <c r="BK54" s="1"/>
      <c r="BL54" s="1">
        <v>8.39538235294118</v>
      </c>
      <c r="BM54" s="1">
        <v>8.5913268608414199</v>
      </c>
      <c r="BO54" s="1">
        <v>7.616419412339714</v>
      </c>
      <c r="BP54" s="1">
        <v>7.889950822772839</v>
      </c>
      <c r="BQ54" s="1"/>
      <c r="BR54" s="1">
        <v>7.5470588235294125</v>
      </c>
      <c r="BS54" s="1">
        <v>7.4588235294117649</v>
      </c>
      <c r="BT54" s="1"/>
      <c r="BU54" s="1">
        <v>7.4567448680351864</v>
      </c>
      <c r="BV54" s="1">
        <v>7.6110289389067516</v>
      </c>
      <c r="BX54" s="1">
        <v>79.793333333333337</v>
      </c>
      <c r="BY54" s="1">
        <v>81.193333333333342</v>
      </c>
    </row>
    <row r="55" spans="3:77" x14ac:dyDescent="0.2">
      <c r="C55" s="6">
        <f t="shared" si="10"/>
        <v>0.75</v>
      </c>
      <c r="D55" s="8">
        <f t="shared" si="11"/>
        <v>41153</v>
      </c>
      <c r="E55" s="2">
        <v>5.7612326838092187</v>
      </c>
      <c r="F55" s="2">
        <v>5.9616077785581103</v>
      </c>
      <c r="G55" s="2">
        <v>6.1910065359477118</v>
      </c>
      <c r="H55" s="2">
        <f t="shared" si="0"/>
        <v>5.9115140048708872</v>
      </c>
      <c r="J55" s="1">
        <v>5.5176470588235302</v>
      </c>
      <c r="K55" s="1">
        <v>5.2470588235294127</v>
      </c>
      <c r="L55" s="1">
        <v>5.3000000000000007</v>
      </c>
      <c r="M55" s="2">
        <f t="shared" si="1"/>
        <v>5.3147058823529418</v>
      </c>
      <c r="O55" s="1">
        <v>5.9224795640326979</v>
      </c>
      <c r="P55" s="1">
        <v>6.2591930835734875</v>
      </c>
      <c r="Q55" s="1">
        <v>6.4188529411764703</v>
      </c>
      <c r="R55" s="2">
        <f t="shared" si="2"/>
        <v>6.1750147036882908</v>
      </c>
      <c r="T55" s="1">
        <v>5.8435714285714289</v>
      </c>
      <c r="U55" s="1">
        <v>6.378571428571429</v>
      </c>
      <c r="V55" s="1">
        <v>6.8541666666666652</v>
      </c>
      <c r="W55" s="2">
        <f t="shared" si="3"/>
        <v>6.244821428571429</v>
      </c>
      <c r="Y55" s="2">
        <v>6.2</v>
      </c>
      <c r="Z55" s="2">
        <v>5.4</v>
      </c>
      <c r="AA55" s="2">
        <v>6.5</v>
      </c>
      <c r="AB55" s="2">
        <v>6.6</v>
      </c>
      <c r="AD55" s="1">
        <v>2.6975393572729636</v>
      </c>
      <c r="AE55" s="1">
        <v>3.0848579274116523</v>
      </c>
      <c r="AF55" s="2">
        <f t="shared" si="4"/>
        <v>2.9880282848769801</v>
      </c>
      <c r="AH55" s="1">
        <v>2.5937499999999996</v>
      </c>
      <c r="AI55" s="1">
        <v>3.1062500000000002</v>
      </c>
      <c r="AJ55" s="2">
        <f t="shared" si="5"/>
        <v>2.9781250000000004</v>
      </c>
      <c r="AK55" s="1"/>
      <c r="AL55" s="1">
        <v>2.6560109289617473</v>
      </c>
      <c r="AM55" s="1">
        <v>2.8633237822349558</v>
      </c>
      <c r="AN55" s="2">
        <f t="shared" si="6"/>
        <v>2.8114955689166536</v>
      </c>
      <c r="AP55" s="1">
        <v>8.5584030817872279</v>
      </c>
      <c r="AQ55" s="1">
        <v>8.8844372811206629</v>
      </c>
      <c r="AR55" s="2">
        <f t="shared" si="7"/>
        <v>8.8029287312873041</v>
      </c>
      <c r="AT55" s="1">
        <v>8.34375</v>
      </c>
      <c r="AU55" s="1">
        <v>8.5625</v>
      </c>
      <c r="AV55" s="2">
        <f t="shared" si="8"/>
        <v>8.5078125</v>
      </c>
      <c r="AW55" s="1"/>
      <c r="AX55" s="1">
        <v>8.6237669376693766</v>
      </c>
      <c r="AY55" s="1">
        <v>8.9074785100286533</v>
      </c>
      <c r="AZ55" s="2">
        <f t="shared" si="9"/>
        <v>8.8365506169388333</v>
      </c>
      <c r="BB55" s="1">
        <v>6.8893749999999985</v>
      </c>
      <c r="BC55" s="1">
        <v>7.256875</v>
      </c>
      <c r="BD55" s="1">
        <f t="shared" si="12"/>
        <v>1.8568749999999996</v>
      </c>
      <c r="BF55" s="1">
        <v>8.3197387387387369</v>
      </c>
      <c r="BG55" s="1">
        <v>8.4752886146009345</v>
      </c>
      <c r="BH55" s="1"/>
      <c r="BI55" s="1">
        <v>8.1539999999999981</v>
      </c>
      <c r="BJ55" s="1">
        <v>8.2633333333333319</v>
      </c>
      <c r="BK55" s="1"/>
      <c r="BL55" s="1">
        <v>8.3852162162162163</v>
      </c>
      <c r="BM55" s="1">
        <v>8.6094555873925493</v>
      </c>
      <c r="BO55" s="1">
        <v>7.4627169599723944</v>
      </c>
      <c r="BP55" s="1">
        <v>7.5067980295566512</v>
      </c>
      <c r="BQ55" s="1"/>
      <c r="BR55" s="1">
        <v>7.5133333333333328</v>
      </c>
      <c r="BS55" s="1">
        <v>7.4466666666666672</v>
      </c>
      <c r="BT55" s="1"/>
      <c r="BU55" s="1">
        <v>7.1891032608695644</v>
      </c>
      <c r="BV55" s="1">
        <v>7.3522988505747122</v>
      </c>
      <c r="BX55" s="1">
        <v>80.87</v>
      </c>
      <c r="BY55" s="1">
        <v>81.960000000000008</v>
      </c>
    </row>
    <row r="56" spans="3:77" x14ac:dyDescent="0.2">
      <c r="C56" s="6">
        <f t="shared" si="10"/>
        <v>1</v>
      </c>
      <c r="D56" s="8">
        <f t="shared" si="11"/>
        <v>41244</v>
      </c>
      <c r="E56" s="2">
        <v>5.9185188555620272</v>
      </c>
      <c r="F56" s="2">
        <v>6.0917528735632169</v>
      </c>
      <c r="G56" s="2">
        <v>6.247536317235963</v>
      </c>
      <c r="H56" s="2">
        <f t="shared" si="0"/>
        <v>6.0917528735632169</v>
      </c>
      <c r="J56" s="1">
        <v>5.6281249999999998</v>
      </c>
      <c r="K56" s="1">
        <v>5.5812499999999998</v>
      </c>
      <c r="L56" s="1">
        <v>5.4533333333333331</v>
      </c>
      <c r="M56" s="2">
        <f t="shared" si="1"/>
        <v>5.5812499999999998</v>
      </c>
      <c r="O56" s="1">
        <v>6.1480198019801984</v>
      </c>
      <c r="P56" s="1">
        <v>6.5827586206896544</v>
      </c>
      <c r="Q56" s="1">
        <v>6.6642756183745577</v>
      </c>
      <c r="R56" s="2">
        <f t="shared" si="2"/>
        <v>6.5827586206896544</v>
      </c>
      <c r="T56" s="1">
        <v>5.9794117647058833</v>
      </c>
      <c r="U56" s="1">
        <v>6.1112499999999992</v>
      </c>
      <c r="V56" s="1">
        <v>6.6250000000000009</v>
      </c>
      <c r="W56" s="2">
        <f t="shared" si="3"/>
        <v>6.1112499999999992</v>
      </c>
      <c r="Y56" s="2">
        <v>6.2</v>
      </c>
      <c r="Z56" s="2">
        <v>5.4</v>
      </c>
      <c r="AA56" s="2">
        <v>6.7</v>
      </c>
      <c r="AB56" s="2">
        <v>6.4</v>
      </c>
      <c r="AD56" s="1">
        <v>2.5887037082274773</v>
      </c>
      <c r="AE56" s="1">
        <v>2.9177263552479809</v>
      </c>
      <c r="AF56" s="2">
        <f t="shared" si="4"/>
        <v>2.9177263552479809</v>
      </c>
      <c r="AH56" s="1">
        <v>2.3531249999999995</v>
      </c>
      <c r="AI56" s="1">
        <v>2.7749999999999999</v>
      </c>
      <c r="AJ56" s="2">
        <f t="shared" si="5"/>
        <v>2.7749999999999999</v>
      </c>
      <c r="AK56" s="1"/>
      <c r="AL56" s="1">
        <v>2.524750830564785</v>
      </c>
      <c r="AM56" s="1">
        <v>2.7344290657439441</v>
      </c>
      <c r="AN56" s="2">
        <f t="shared" si="6"/>
        <v>2.7344290657439441</v>
      </c>
      <c r="AP56" s="1">
        <v>8.7500865527729239</v>
      </c>
      <c r="AQ56" s="1">
        <v>8.8400862068965527</v>
      </c>
      <c r="AR56" s="2">
        <f t="shared" si="7"/>
        <v>8.8400862068965527</v>
      </c>
      <c r="AT56" s="1">
        <v>8.5625</v>
      </c>
      <c r="AU56" s="1">
        <v>8.46875</v>
      </c>
      <c r="AV56" s="2">
        <f t="shared" si="8"/>
        <v>8.46875</v>
      </c>
      <c r="AW56" s="1"/>
      <c r="AX56" s="1">
        <v>8.7848184818481858</v>
      </c>
      <c r="AY56" s="1">
        <v>9.0327586206896555</v>
      </c>
      <c r="AZ56" s="2">
        <f t="shared" si="9"/>
        <v>9.0327586206896555</v>
      </c>
      <c r="BB56" s="1">
        <v>6.8118749999999997</v>
      </c>
      <c r="BC56" s="1">
        <v>6.9450000000000003</v>
      </c>
      <c r="BD56" s="1">
        <f t="shared" si="12"/>
        <v>1.5449999999999999</v>
      </c>
      <c r="BF56" s="1">
        <v>8.6389882870640005</v>
      </c>
      <c r="BG56" s="1">
        <v>8.7254479046520554</v>
      </c>
      <c r="BH56" s="1"/>
      <c r="BI56" s="1">
        <v>8.5126666666666662</v>
      </c>
      <c r="BJ56" s="1">
        <v>8.4533333333333331</v>
      </c>
      <c r="BK56" s="1"/>
      <c r="BL56" s="1">
        <v>8.7084158415841557</v>
      </c>
      <c r="BM56" s="1">
        <v>8.913010380622838</v>
      </c>
      <c r="BO56" s="1">
        <v>7.9356307189542479</v>
      </c>
      <c r="BP56" s="1">
        <v>8.1105324074074066</v>
      </c>
      <c r="BQ56" s="1"/>
      <c r="BR56" s="1">
        <v>7.8266666666666671</v>
      </c>
      <c r="BS56" s="1">
        <v>7.833333333333333</v>
      </c>
      <c r="BT56" s="1"/>
      <c r="BU56" s="1">
        <v>7.9331666666666658</v>
      </c>
      <c r="BV56" s="1">
        <v>8.0232638888888879</v>
      </c>
      <c r="BX56" s="1">
        <v>80.13</v>
      </c>
      <c r="BY56" s="1">
        <v>80.289999999999992</v>
      </c>
    </row>
    <row r="57" spans="3:77" x14ac:dyDescent="0.2">
      <c r="C57" s="6">
        <f t="shared" si="10"/>
        <v>0.25</v>
      </c>
      <c r="D57" s="8">
        <f t="shared" si="11"/>
        <v>41334</v>
      </c>
      <c r="E57" s="2">
        <v>5.9883991894630197</v>
      </c>
      <c r="F57" s="2">
        <v>5.9583776563448696</v>
      </c>
      <c r="G57" s="2">
        <v>6.1026211782252036</v>
      </c>
      <c r="H57" s="2">
        <f t="shared" si="0"/>
        <v>5.9808938061834818</v>
      </c>
      <c r="J57" s="1">
        <v>5.8166666666666673</v>
      </c>
      <c r="K57" s="1">
        <v>5.4777777777777779</v>
      </c>
      <c r="L57" s="1">
        <v>5.6</v>
      </c>
      <c r="M57" s="2">
        <f t="shared" si="1"/>
        <v>5.7319444444444452</v>
      </c>
      <c r="O57" s="1">
        <v>6.2651975683890582</v>
      </c>
      <c r="P57" s="1">
        <v>6.4906885245901655</v>
      </c>
      <c r="Q57" s="1">
        <v>6.5545302013422804</v>
      </c>
      <c r="R57" s="2">
        <f t="shared" si="2"/>
        <v>6.3215703074393348</v>
      </c>
      <c r="T57" s="1">
        <v>5.8833333333333329</v>
      </c>
      <c r="U57" s="1">
        <v>5.9066666666666663</v>
      </c>
      <c r="V57" s="1">
        <v>6.1533333333333333</v>
      </c>
      <c r="W57" s="2">
        <f t="shared" si="3"/>
        <v>5.8891666666666662</v>
      </c>
      <c r="Y57" s="2">
        <v>6</v>
      </c>
      <c r="Z57" s="2">
        <v>5.5</v>
      </c>
      <c r="AA57" s="2">
        <v>6.6</v>
      </c>
      <c r="AB57" s="2">
        <v>6</v>
      </c>
      <c r="AD57" s="1">
        <v>2.4945178410117435</v>
      </c>
      <c r="AE57" s="1">
        <v>2.9746232523914649</v>
      </c>
      <c r="AF57" s="2">
        <f t="shared" si="4"/>
        <v>2.6145441938566738</v>
      </c>
      <c r="AH57" s="1">
        <v>2.5666666666666669</v>
      </c>
      <c r="AI57" s="1">
        <v>3.3500000000000005</v>
      </c>
      <c r="AJ57" s="2">
        <f t="shared" si="5"/>
        <v>2.7625000000000002</v>
      </c>
      <c r="AK57" s="1"/>
      <c r="AL57" s="1">
        <v>2.2946646341463417</v>
      </c>
      <c r="AM57" s="1">
        <v>2.4945364238410588</v>
      </c>
      <c r="AN57" s="2">
        <f t="shared" si="6"/>
        <v>2.3446325815700209</v>
      </c>
      <c r="AP57" s="1">
        <v>8.6181617397213728</v>
      </c>
      <c r="AQ57" s="1">
        <v>8.954697469746975</v>
      </c>
      <c r="AR57" s="2">
        <f t="shared" si="7"/>
        <v>8.7022956722277733</v>
      </c>
      <c r="AT57" s="1">
        <v>8.5555555555555554</v>
      </c>
      <c r="AU57" s="1">
        <v>9</v>
      </c>
      <c r="AV57" s="2">
        <f t="shared" si="8"/>
        <v>8.6666666666666661</v>
      </c>
      <c r="AW57" s="1"/>
      <c r="AX57" s="1">
        <v>8.6655963302752301</v>
      </c>
      <c r="AY57" s="1">
        <v>8.9774257425742583</v>
      </c>
      <c r="AZ57" s="2">
        <f t="shared" si="9"/>
        <v>8.7435536833499867</v>
      </c>
      <c r="BB57" s="1">
        <v>6.8223529411764714</v>
      </c>
      <c r="BC57" s="1">
        <v>7.1917647058823535</v>
      </c>
      <c r="BD57" s="1">
        <f t="shared" si="12"/>
        <v>1.6917647058823535</v>
      </c>
      <c r="BF57" s="1">
        <v>8.8449337410805313</v>
      </c>
      <c r="BG57" s="1">
        <v>9.028634030069675</v>
      </c>
      <c r="BH57" s="1"/>
      <c r="BI57" s="1">
        <v>8.8072222222222205</v>
      </c>
      <c r="BJ57" s="1">
        <v>8.9305555555555554</v>
      </c>
      <c r="BK57" s="1"/>
      <c r="BL57" s="1">
        <v>9.0114678899082605</v>
      </c>
      <c r="BM57" s="1">
        <v>9.2720132013201368</v>
      </c>
      <c r="BO57" s="1">
        <v>7.5775925925925938</v>
      </c>
      <c r="BP57" s="1">
        <v>7.6659677778396116</v>
      </c>
      <c r="BQ57" s="1"/>
      <c r="BR57" s="1">
        <v>7.3555555555555561</v>
      </c>
      <c r="BS57" s="1">
        <v>7.3529411764705879</v>
      </c>
      <c r="BT57" s="1"/>
      <c r="BU57" s="1">
        <v>7.7972222222222225</v>
      </c>
      <c r="BV57" s="1">
        <v>7.8663907284768202</v>
      </c>
      <c r="BX57" s="1">
        <v>82.553333333333327</v>
      </c>
      <c r="BY57" s="1">
        <v>83.606666666666655</v>
      </c>
    </row>
    <row r="58" spans="3:77" x14ac:dyDescent="0.2">
      <c r="C58" s="6">
        <f t="shared" si="10"/>
        <v>0.5</v>
      </c>
      <c r="D58" s="8">
        <f t="shared" si="11"/>
        <v>41426</v>
      </c>
      <c r="E58" s="2">
        <v>6.043597542372166</v>
      </c>
      <c r="F58" s="2">
        <v>6.0804111729913108</v>
      </c>
      <c r="G58" s="2">
        <v>6.0892929511840892</v>
      </c>
      <c r="H58" s="2">
        <f t="shared" si="0"/>
        <v>6.0620043576817384</v>
      </c>
      <c r="J58" s="1">
        <v>5.9384615604694071</v>
      </c>
      <c r="K58" s="1">
        <v>5.5846153772794285</v>
      </c>
      <c r="L58" s="1">
        <v>5.4083333810170489</v>
      </c>
      <c r="M58" s="2">
        <f t="shared" si="1"/>
        <v>5.7615384688744182</v>
      </c>
      <c r="O58" s="1">
        <v>6.2223310857205778</v>
      </c>
      <c r="P58" s="1">
        <v>6.4566181893782186</v>
      </c>
      <c r="Q58" s="1">
        <v>6.5195454629984768</v>
      </c>
      <c r="R58" s="2">
        <f t="shared" si="2"/>
        <v>6.3394746375493982</v>
      </c>
      <c r="T58" s="1">
        <v>5.9699999809265138</v>
      </c>
      <c r="U58" s="1">
        <v>6.1999999523162845</v>
      </c>
      <c r="V58" s="1">
        <v>6.3400000095367428</v>
      </c>
      <c r="W58" s="2">
        <f t="shared" si="3"/>
        <v>6.0849999666213996</v>
      </c>
      <c r="Y58" s="2">
        <v>6.1</v>
      </c>
      <c r="Z58" s="2">
        <v>5.5</v>
      </c>
      <c r="AA58" s="2">
        <v>6.6</v>
      </c>
      <c r="AB58" s="2">
        <v>6.2</v>
      </c>
      <c r="AD58" s="1">
        <v>2.2268759821371202</v>
      </c>
      <c r="AE58" s="1">
        <v>2.7106868861276241</v>
      </c>
      <c r="AF58" s="2">
        <f t="shared" si="4"/>
        <v>2.4687814341323722</v>
      </c>
      <c r="AH58" s="1">
        <v>2.2230769212429342</v>
      </c>
      <c r="AI58" s="1">
        <v>3.0846154139592099</v>
      </c>
      <c r="AJ58" s="2">
        <f t="shared" si="5"/>
        <v>2.6538461676010723</v>
      </c>
      <c r="AK58" s="1"/>
      <c r="AL58" s="1">
        <v>2.2075510132474965</v>
      </c>
      <c r="AM58" s="1">
        <v>2.3574452587287791</v>
      </c>
      <c r="AN58" s="2">
        <f t="shared" si="6"/>
        <v>2.2824981359881376</v>
      </c>
      <c r="AP58" s="1">
        <v>8.3623059484527396</v>
      </c>
      <c r="AQ58" s="1">
        <v>8.5981199692189403</v>
      </c>
      <c r="AR58" s="2">
        <f t="shared" si="7"/>
        <v>8.480212958835839</v>
      </c>
      <c r="AT58" s="1">
        <v>8.2692307692307701</v>
      </c>
      <c r="AU58" s="1">
        <v>8.634615384615385</v>
      </c>
      <c r="AV58" s="2">
        <f t="shared" si="8"/>
        <v>8.4519230769230766</v>
      </c>
      <c r="AW58" s="1"/>
      <c r="AX58" s="1">
        <v>8.4926870761274476</v>
      </c>
      <c r="AY58" s="1">
        <v>8.7097445230414401</v>
      </c>
      <c r="AZ58" s="2">
        <f t="shared" si="9"/>
        <v>8.6012157995844447</v>
      </c>
      <c r="BB58" s="1">
        <v>7.1463636918501416</v>
      </c>
      <c r="BC58" s="1">
        <v>7.5354545766657051</v>
      </c>
      <c r="BD58" s="1">
        <f t="shared" si="12"/>
        <v>2.0354545766657051</v>
      </c>
      <c r="BF58" s="1">
        <v>9.6608562076729161</v>
      </c>
      <c r="BG58" s="1">
        <v>9.7372333357831167</v>
      </c>
      <c r="BH58" s="1"/>
      <c r="BI58" s="1">
        <v>9.6392307281494141</v>
      </c>
      <c r="BJ58" s="1">
        <v>9.5330768731924209</v>
      </c>
      <c r="BK58" s="1"/>
      <c r="BL58" s="1">
        <v>9.4673378719811545</v>
      </c>
      <c r="BM58" s="1">
        <v>9.7686231913773902</v>
      </c>
      <c r="BO58" s="1">
        <v>7.8161758220721964</v>
      </c>
      <c r="BP58" s="1">
        <v>7.8474682216128153</v>
      </c>
      <c r="BQ58" s="1"/>
      <c r="BR58" s="1">
        <v>7.6750000317891436</v>
      </c>
      <c r="BS58" s="1">
        <v>7.5166666507720947</v>
      </c>
      <c r="BT58" s="1"/>
      <c r="BU58" s="1">
        <v>7.8135273962804712</v>
      </c>
      <c r="BV58" s="1">
        <v>7.9007380140663512</v>
      </c>
      <c r="BX58" s="1">
        <v>81.13333299424913</v>
      </c>
      <c r="BY58" s="1">
        <v>81.966666327582459</v>
      </c>
    </row>
    <row r="59" spans="3:77" x14ac:dyDescent="0.2">
      <c r="C59" s="6">
        <f t="shared" si="10"/>
        <v>0.75</v>
      </c>
      <c r="D59" s="8">
        <f t="shared" si="11"/>
        <v>41518</v>
      </c>
      <c r="E59" s="2">
        <v>6</v>
      </c>
      <c r="F59" s="2">
        <v>6.2</v>
      </c>
      <c r="G59" s="2">
        <v>6.1</v>
      </c>
      <c r="H59" s="2">
        <f t="shared" si="0"/>
        <v>6.15</v>
      </c>
      <c r="J59" s="1">
        <v>5.9</v>
      </c>
      <c r="K59" s="1">
        <v>5.8</v>
      </c>
      <c r="L59" s="1">
        <v>5.5</v>
      </c>
      <c r="M59" s="2">
        <f t="shared" si="1"/>
        <v>5.8249999999999993</v>
      </c>
      <c r="O59" s="1">
        <v>6.2</v>
      </c>
      <c r="P59" s="1">
        <v>6.4</v>
      </c>
      <c r="Q59" s="1">
        <v>6.4</v>
      </c>
      <c r="R59" s="2">
        <f t="shared" si="2"/>
        <v>6.3500000000000005</v>
      </c>
      <c r="T59" s="1">
        <v>6</v>
      </c>
      <c r="U59" s="1">
        <v>6.2</v>
      </c>
      <c r="V59" s="1">
        <v>6.3</v>
      </c>
      <c r="W59" s="2">
        <f t="shared" si="3"/>
        <v>6.15</v>
      </c>
      <c r="Y59" s="2">
        <v>6.2</v>
      </c>
      <c r="Z59" s="2">
        <v>5.7</v>
      </c>
      <c r="AA59" s="2">
        <v>6.7</v>
      </c>
      <c r="AB59" s="2">
        <v>6.2</v>
      </c>
      <c r="AD59" s="1">
        <v>2.2000000000000002</v>
      </c>
      <c r="AE59" s="1">
        <v>2.7</v>
      </c>
      <c r="AF59" s="2">
        <f t="shared" si="4"/>
        <v>2.5750000000000002</v>
      </c>
      <c r="AH59" s="1">
        <v>2.1</v>
      </c>
      <c r="AI59" s="1">
        <v>3</v>
      </c>
      <c r="AJ59" s="2">
        <f t="shared" si="5"/>
        <v>2.7749999999999999</v>
      </c>
      <c r="AK59" s="1"/>
      <c r="AL59" s="1">
        <v>2.1</v>
      </c>
      <c r="AM59" s="1">
        <v>2.4</v>
      </c>
      <c r="AN59" s="2">
        <f t="shared" si="6"/>
        <v>2.3249999999999997</v>
      </c>
      <c r="AP59" s="1">
        <v>8.5</v>
      </c>
      <c r="AQ59" s="1">
        <v>8.9</v>
      </c>
      <c r="AR59" s="2">
        <f t="shared" si="7"/>
        <v>8.8000000000000007</v>
      </c>
      <c r="AT59" s="1">
        <v>8.5</v>
      </c>
      <c r="AU59" s="1">
        <v>9.1</v>
      </c>
      <c r="AV59" s="2">
        <f t="shared" si="8"/>
        <v>8.9499999999999993</v>
      </c>
      <c r="AW59" s="1"/>
      <c r="AX59" s="1">
        <v>8.6</v>
      </c>
      <c r="AY59" s="1">
        <v>8.9</v>
      </c>
      <c r="AZ59" s="2">
        <f t="shared" si="9"/>
        <v>8.8250000000000011</v>
      </c>
      <c r="BB59" s="1">
        <v>8.1</v>
      </c>
      <c r="BC59" s="1">
        <v>8.5</v>
      </c>
      <c r="BD59" s="1">
        <f t="shared" si="12"/>
        <v>2.8</v>
      </c>
      <c r="BF59" s="1">
        <v>9.83</v>
      </c>
      <c r="BG59" s="1">
        <v>9.98</v>
      </c>
      <c r="BH59" s="1"/>
      <c r="BI59" s="1">
        <v>9.7200000000000006</v>
      </c>
      <c r="BJ59" s="1">
        <v>9.6999999999999993</v>
      </c>
      <c r="BK59" s="1"/>
      <c r="BL59" s="1">
        <v>9.9499999999999993</v>
      </c>
      <c r="BM59" s="1">
        <v>10.27</v>
      </c>
      <c r="BO59" s="1">
        <v>8</v>
      </c>
      <c r="BP59" s="1">
        <v>8</v>
      </c>
      <c r="BQ59" s="1"/>
      <c r="BR59" s="1">
        <v>8.3000000000000007</v>
      </c>
      <c r="BS59" s="1">
        <v>8</v>
      </c>
      <c r="BT59" s="1"/>
      <c r="BU59" s="1">
        <v>7.8</v>
      </c>
      <c r="BV59" s="1">
        <v>7.9</v>
      </c>
      <c r="BX59" s="1">
        <v>81.599999999999994</v>
      </c>
      <c r="BY59" s="1">
        <v>82.5</v>
      </c>
    </row>
    <row r="60" spans="3:77" x14ac:dyDescent="0.2">
      <c r="C60" s="6">
        <f t="shared" si="10"/>
        <v>1</v>
      </c>
      <c r="D60" s="8">
        <f t="shared" si="11"/>
        <v>41609</v>
      </c>
      <c r="E60" s="2">
        <v>6.0193568271290516</v>
      </c>
      <c r="F60" s="2">
        <v>6.0553475577387799</v>
      </c>
      <c r="G60" s="2">
        <v>6.1347537940800789</v>
      </c>
      <c r="H60" s="2">
        <f t="shared" si="0"/>
        <v>6.0553475577387799</v>
      </c>
      <c r="J60" s="1">
        <v>5.8562501072883606</v>
      </c>
      <c r="K60" s="1">
        <v>5.596875011920929</v>
      </c>
      <c r="L60" s="1">
        <v>5.534375011920929</v>
      </c>
      <c r="M60" s="2">
        <f t="shared" si="1"/>
        <v>5.596875011920929</v>
      </c>
      <c r="O60" s="1">
        <v>6.190709220602157</v>
      </c>
      <c r="P60" s="1">
        <v>6.4247232486401096</v>
      </c>
      <c r="Q60" s="1">
        <v>6.4948863703193087</v>
      </c>
      <c r="R60" s="2">
        <f t="shared" si="2"/>
        <v>6.4247232486401096</v>
      </c>
      <c r="T60" s="1">
        <v>6.0111111534966364</v>
      </c>
      <c r="U60" s="1">
        <v>6.1444444126553002</v>
      </c>
      <c r="V60" s="1">
        <v>6.375</v>
      </c>
      <c r="W60" s="2">
        <f t="shared" si="3"/>
        <v>6.1444444126553002</v>
      </c>
      <c r="Y60" s="2">
        <v>6.2</v>
      </c>
      <c r="Z60" s="2">
        <v>5.5</v>
      </c>
      <c r="AA60" s="2">
        <v>6.6</v>
      </c>
      <c r="AB60" s="2">
        <v>6.6</v>
      </c>
      <c r="AD60" s="1">
        <v>2.0116109962092961</v>
      </c>
      <c r="AE60" s="1">
        <v>2.5014774015706949</v>
      </c>
      <c r="AF60" s="2">
        <f t="shared" si="4"/>
        <v>2.5014774015706949</v>
      </c>
      <c r="AH60" s="1">
        <v>1.9656249806284904</v>
      </c>
      <c r="AI60" s="1">
        <v>2.8750000149011612</v>
      </c>
      <c r="AJ60" s="2">
        <f t="shared" si="5"/>
        <v>2.8750000149011612</v>
      </c>
      <c r="AK60" s="1"/>
      <c r="AL60" s="1">
        <v>2.146985810943582</v>
      </c>
      <c r="AM60" s="1">
        <v>2.3516544120331457</v>
      </c>
      <c r="AN60" s="2">
        <f t="shared" si="6"/>
        <v>2.3516544120331457</v>
      </c>
      <c r="AP60" s="1">
        <v>8.5036938505392552</v>
      </c>
      <c r="AQ60" s="1">
        <v>8.7449232089449449</v>
      </c>
      <c r="AR60" s="2">
        <f t="shared" si="7"/>
        <v>8.7449232089449449</v>
      </c>
      <c r="AT60" s="1">
        <v>8.2874999940395355</v>
      </c>
      <c r="AU60" s="1">
        <v>8.421875</v>
      </c>
      <c r="AV60" s="2">
        <f t="shared" si="8"/>
        <v>8.421875</v>
      </c>
      <c r="AW60" s="1"/>
      <c r="AX60" s="1">
        <v>8.5569148909115622</v>
      </c>
      <c r="AY60" s="1">
        <v>8.8684501823903883</v>
      </c>
      <c r="AZ60" s="2">
        <f t="shared" si="9"/>
        <v>8.8684501823903883</v>
      </c>
      <c r="BB60" s="1">
        <v>7.6881817904385654</v>
      </c>
      <c r="BC60" s="1">
        <v>7.9909090562300245</v>
      </c>
      <c r="BD60" s="1">
        <f t="shared" si="12"/>
        <v>2.4909090562300245</v>
      </c>
      <c r="BF60" s="1">
        <v>10.070835759735559</v>
      </c>
      <c r="BG60" s="1">
        <v>10.363479032365845</v>
      </c>
      <c r="BH60" s="1"/>
      <c r="BI60" s="1">
        <v>9.919374942779541</v>
      </c>
      <c r="BJ60" s="1">
        <v>9.9156250357627869</v>
      </c>
      <c r="BK60" s="1"/>
      <c r="BL60" s="1">
        <v>10.012021254985891</v>
      </c>
      <c r="BM60" s="1">
        <v>10.430367638083066</v>
      </c>
      <c r="BO60" s="1">
        <v>7.7504165196019672</v>
      </c>
      <c r="BP60" s="1">
        <v>7.9265669134775267</v>
      </c>
      <c r="BQ60" s="1"/>
      <c r="BR60" s="1">
        <v>7.5733333587646481</v>
      </c>
      <c r="BS60" s="1">
        <v>7.6933333079020185</v>
      </c>
      <c r="BT60" s="1"/>
      <c r="BU60" s="1">
        <v>7.7556939566262679</v>
      </c>
      <c r="BV60" s="1">
        <v>7.9308118133967209</v>
      </c>
      <c r="BX60" s="1">
        <v>81.581817626953125</v>
      </c>
      <c r="BY60" s="1">
        <v>82.318181818181813</v>
      </c>
    </row>
    <row r="61" spans="3:77" x14ac:dyDescent="0.2">
      <c r="C61" s="6">
        <f t="shared" si="10"/>
        <v>0.25</v>
      </c>
      <c r="D61" s="8">
        <f t="shared" si="11"/>
        <v>41699</v>
      </c>
      <c r="E61" s="2">
        <v>6.1</v>
      </c>
      <c r="F61" s="2">
        <v>6.1</v>
      </c>
      <c r="G61" s="2">
        <v>5.9</v>
      </c>
      <c r="H61" s="2">
        <f t="shared" si="0"/>
        <v>6.1</v>
      </c>
      <c r="J61" s="1">
        <v>6.1</v>
      </c>
      <c r="K61" s="1">
        <v>5.8</v>
      </c>
      <c r="L61" s="1">
        <v>5.4</v>
      </c>
      <c r="M61" s="2">
        <f t="shared" si="1"/>
        <v>6.0249999999999995</v>
      </c>
      <c r="O61" s="1">
        <v>6.2</v>
      </c>
      <c r="P61" s="1">
        <v>6.4</v>
      </c>
      <c r="Q61" s="1">
        <v>6.2</v>
      </c>
      <c r="R61" s="2">
        <f t="shared" si="2"/>
        <v>6.25</v>
      </c>
      <c r="T61" s="1">
        <v>6.1</v>
      </c>
      <c r="U61" s="1">
        <v>6.1</v>
      </c>
      <c r="V61" s="1">
        <v>6.1</v>
      </c>
      <c r="W61" s="2">
        <f t="shared" si="3"/>
        <v>6.1</v>
      </c>
      <c r="Y61" s="2">
        <v>6</v>
      </c>
      <c r="Z61" s="2">
        <v>5.5</v>
      </c>
      <c r="AA61" s="2">
        <v>6.5</v>
      </c>
      <c r="AB61" s="2">
        <v>6.1</v>
      </c>
      <c r="AD61" s="1">
        <v>2.2000000000000002</v>
      </c>
      <c r="AE61" s="1">
        <v>2.5</v>
      </c>
      <c r="AF61" s="2">
        <f t="shared" si="4"/>
        <v>2.2750000000000004</v>
      </c>
      <c r="AH61" s="1">
        <v>2.5</v>
      </c>
      <c r="AI61" s="1">
        <v>2.8</v>
      </c>
      <c r="AJ61" s="2">
        <f t="shared" si="5"/>
        <v>2.5750000000000002</v>
      </c>
      <c r="AK61" s="1"/>
      <c r="AL61" s="1">
        <v>2</v>
      </c>
      <c r="AM61" s="1">
        <v>2.2000000000000002</v>
      </c>
      <c r="AN61" s="2">
        <f t="shared" si="6"/>
        <v>2.0499999999999998</v>
      </c>
      <c r="AP61" s="1">
        <v>9.4</v>
      </c>
      <c r="AQ61" s="1">
        <v>9.8000000000000007</v>
      </c>
      <c r="AR61" s="2">
        <f t="shared" si="7"/>
        <v>9.5</v>
      </c>
      <c r="AT61" s="1">
        <v>9.6999999999999993</v>
      </c>
      <c r="AU61" s="1">
        <v>10</v>
      </c>
      <c r="AV61" s="2">
        <f t="shared" si="8"/>
        <v>9.7749999999999986</v>
      </c>
      <c r="AW61" s="1"/>
      <c r="AX61" s="1">
        <v>9.3000000000000007</v>
      </c>
      <c r="AY61" s="1">
        <v>9.8000000000000007</v>
      </c>
      <c r="AZ61" s="2">
        <f t="shared" si="9"/>
        <v>9.4250000000000007</v>
      </c>
      <c r="BB61" s="1">
        <v>8.5</v>
      </c>
      <c r="BC61" s="1">
        <v>8.56</v>
      </c>
      <c r="BD61" s="1">
        <f t="shared" si="12"/>
        <v>3.0600000000000005</v>
      </c>
      <c r="BF61" s="1">
        <v>11.021733394990264</v>
      </c>
      <c r="BG61" s="1">
        <v>10.935841530549107</v>
      </c>
      <c r="BH61" s="1"/>
      <c r="BI61" s="1">
        <v>10.804000027974446</v>
      </c>
      <c r="BJ61" s="1">
        <v>10.463333320617675</v>
      </c>
      <c r="BK61" s="1"/>
      <c r="BL61" s="1">
        <v>11.024057389771352</v>
      </c>
      <c r="BM61" s="1">
        <v>11.119191298277482</v>
      </c>
      <c r="BO61" s="1">
        <v>7.8578709346579076</v>
      </c>
      <c r="BP61" s="1">
        <v>7.9314327465063741</v>
      </c>
      <c r="BQ61" s="1"/>
      <c r="BR61" s="1">
        <v>7.6535714353833884</v>
      </c>
      <c r="BS61" s="1">
        <v>7.7142856802259177</v>
      </c>
      <c r="BT61" s="1"/>
      <c r="BU61" s="1">
        <v>7.9200413345305387</v>
      </c>
      <c r="BV61" s="1">
        <v>7.9942982531430431</v>
      </c>
      <c r="BX61" s="1">
        <v>82.1</v>
      </c>
      <c r="BY61" s="1">
        <v>82.4</v>
      </c>
    </row>
    <row r="62" spans="3:77" x14ac:dyDescent="0.2">
      <c r="C62" s="6">
        <f t="shared" si="10"/>
        <v>0.5</v>
      </c>
      <c r="D62" s="8">
        <f t="shared" si="11"/>
        <v>41791</v>
      </c>
      <c r="E62" s="2">
        <v>6.1</v>
      </c>
      <c r="F62" s="2">
        <v>6.1</v>
      </c>
      <c r="G62" s="2">
        <v>5.9</v>
      </c>
      <c r="H62" s="2">
        <f t="shared" si="0"/>
        <v>6.1</v>
      </c>
      <c r="J62" s="1">
        <v>6.2</v>
      </c>
      <c r="K62" s="1">
        <v>5.7</v>
      </c>
      <c r="L62" s="1">
        <v>5.4</v>
      </c>
      <c r="M62" s="2">
        <f t="shared" si="1"/>
        <v>5.95</v>
      </c>
      <c r="O62" s="1">
        <v>6.2</v>
      </c>
      <c r="P62" s="1">
        <v>6.3</v>
      </c>
      <c r="Q62" s="1">
        <v>6.4</v>
      </c>
      <c r="R62" s="2">
        <f t="shared" si="2"/>
        <v>6.25</v>
      </c>
      <c r="T62" s="1">
        <v>6</v>
      </c>
      <c r="U62" s="1">
        <v>6.1</v>
      </c>
      <c r="V62" s="1">
        <v>6.1</v>
      </c>
      <c r="W62" s="2">
        <f t="shared" si="3"/>
        <v>6.05</v>
      </c>
      <c r="Y62" s="2">
        <v>6.1</v>
      </c>
      <c r="Z62" s="2">
        <v>5.4</v>
      </c>
      <c r="AA62" s="2">
        <v>6.5</v>
      </c>
      <c r="AB62" s="2">
        <v>6.5</v>
      </c>
      <c r="AD62" s="1">
        <v>1.9</v>
      </c>
      <c r="AE62" s="1">
        <v>2.2999999999999998</v>
      </c>
      <c r="AF62" s="2">
        <f t="shared" si="4"/>
        <v>2.0999999999999996</v>
      </c>
      <c r="AH62" s="1">
        <v>1.9</v>
      </c>
      <c r="AI62" s="1">
        <v>2.7</v>
      </c>
      <c r="AJ62" s="2">
        <f t="shared" si="5"/>
        <v>2.2999999999999998</v>
      </c>
      <c r="AK62" s="1"/>
      <c r="AL62" s="1">
        <v>1.7</v>
      </c>
      <c r="AM62" s="1">
        <v>2</v>
      </c>
      <c r="AN62" s="2">
        <f t="shared" si="6"/>
        <v>1.85</v>
      </c>
      <c r="AP62" s="1">
        <v>9.1999999999999993</v>
      </c>
      <c r="AQ62" s="1">
        <v>9.5</v>
      </c>
      <c r="AR62" s="2">
        <f t="shared" si="7"/>
        <v>9.35</v>
      </c>
      <c r="AT62" s="1">
        <v>9.4</v>
      </c>
      <c r="AU62" s="1">
        <v>9.8000000000000007</v>
      </c>
      <c r="AV62" s="2">
        <f t="shared" si="8"/>
        <v>9.6000000000000014</v>
      </c>
      <c r="AW62" s="1"/>
      <c r="AX62" s="1">
        <v>9.1</v>
      </c>
      <c r="AY62" s="1">
        <v>9.5</v>
      </c>
      <c r="AZ62" s="2">
        <f t="shared" si="9"/>
        <v>9.3000000000000007</v>
      </c>
      <c r="BB62" s="1">
        <v>8.2200000000000006</v>
      </c>
      <c r="BC62" s="1">
        <v>8.4</v>
      </c>
      <c r="BD62" s="1">
        <f t="shared" si="12"/>
        <v>3</v>
      </c>
      <c r="BF62" s="1">
        <v>10.63</v>
      </c>
      <c r="BG62" s="1">
        <v>10.73</v>
      </c>
      <c r="BH62" s="1"/>
      <c r="BI62" s="1">
        <v>10.47</v>
      </c>
      <c r="BJ62" s="1">
        <v>10.34</v>
      </c>
      <c r="BK62" s="1"/>
      <c r="BL62" s="1">
        <v>10.67</v>
      </c>
      <c r="BM62" s="1">
        <v>10.91</v>
      </c>
      <c r="BO62" s="1">
        <v>7.6</v>
      </c>
      <c r="BP62" s="1">
        <v>7.7</v>
      </c>
      <c r="BQ62" s="1"/>
      <c r="BR62" s="1">
        <v>7.5</v>
      </c>
      <c r="BS62" s="1">
        <v>7.4</v>
      </c>
      <c r="BT62" s="1"/>
      <c r="BU62" s="1">
        <v>7.8</v>
      </c>
      <c r="BV62" s="1">
        <v>8</v>
      </c>
      <c r="BX62" s="1">
        <v>81.3</v>
      </c>
      <c r="BY62" s="1">
        <v>82.4</v>
      </c>
    </row>
    <row r="63" spans="3:77" x14ac:dyDescent="0.2">
      <c r="C63" s="6">
        <f t="shared" si="10"/>
        <v>0.75</v>
      </c>
      <c r="D63" s="8">
        <f t="shared" si="11"/>
        <v>41883</v>
      </c>
      <c r="E63" s="2">
        <v>6.2</v>
      </c>
      <c r="F63" s="2">
        <v>6.1</v>
      </c>
      <c r="G63" s="2">
        <v>6</v>
      </c>
      <c r="H63" s="2">
        <f t="shared" si="0"/>
        <v>6.1249999999999991</v>
      </c>
      <c r="J63" s="1">
        <v>6.2</v>
      </c>
      <c r="K63" s="1">
        <v>5.7</v>
      </c>
      <c r="L63" s="1">
        <v>5.4</v>
      </c>
      <c r="M63" s="2">
        <f t="shared" si="1"/>
        <v>5.8250000000000002</v>
      </c>
      <c r="O63" s="1">
        <v>6.2</v>
      </c>
      <c r="P63" s="1">
        <v>6.4</v>
      </c>
      <c r="Q63" s="1">
        <v>6.4</v>
      </c>
      <c r="R63" s="2">
        <f t="shared" si="2"/>
        <v>6.3500000000000005</v>
      </c>
      <c r="T63" s="1">
        <v>6.2</v>
      </c>
      <c r="U63" s="1">
        <v>6.2</v>
      </c>
      <c r="V63" s="1">
        <v>6.2</v>
      </c>
      <c r="W63" s="2">
        <f t="shared" si="3"/>
        <v>6.2</v>
      </c>
      <c r="Y63" s="2">
        <v>5.9</v>
      </c>
      <c r="Z63" s="2">
        <v>5.4</v>
      </c>
      <c r="AA63" s="2">
        <v>6.5</v>
      </c>
      <c r="AB63" s="2">
        <v>5.9</v>
      </c>
      <c r="AD63" s="1">
        <v>1.8</v>
      </c>
      <c r="AE63" s="1">
        <v>2.2999999999999998</v>
      </c>
      <c r="AF63" s="2">
        <f t="shared" si="4"/>
        <v>2.1749999999999998</v>
      </c>
      <c r="AH63" s="1">
        <v>1.6</v>
      </c>
      <c r="AI63" s="1">
        <v>2.6</v>
      </c>
      <c r="AJ63" s="2">
        <f t="shared" si="5"/>
        <v>2.35</v>
      </c>
      <c r="AK63" s="1"/>
      <c r="AL63" s="1">
        <v>1.7</v>
      </c>
      <c r="AM63" s="1">
        <v>2</v>
      </c>
      <c r="AN63" s="2">
        <f t="shared" si="6"/>
        <v>1.925</v>
      </c>
      <c r="AP63" s="1">
        <v>9.1999999999999993</v>
      </c>
      <c r="AQ63" s="1">
        <v>9.6</v>
      </c>
      <c r="AR63" s="2">
        <f t="shared" si="7"/>
        <v>9.5</v>
      </c>
      <c r="AT63" s="1">
        <v>9.3000000000000007</v>
      </c>
      <c r="AU63" s="1">
        <v>10</v>
      </c>
      <c r="AV63" s="2">
        <f t="shared" si="8"/>
        <v>9.8249999999999993</v>
      </c>
      <c r="AW63" s="1"/>
      <c r="AX63" s="1">
        <v>9.3000000000000007</v>
      </c>
      <c r="AY63" s="1">
        <v>9.6999999999999993</v>
      </c>
      <c r="AZ63" s="2">
        <f t="shared" si="9"/>
        <v>9.6</v>
      </c>
      <c r="BB63" s="1">
        <v>7.97</v>
      </c>
      <c r="BC63" s="1">
        <v>8.1999999999999993</v>
      </c>
      <c r="BD63" s="1">
        <f t="shared" si="12"/>
        <v>2.7999999999999989</v>
      </c>
      <c r="BF63" s="1">
        <v>10.69</v>
      </c>
      <c r="BG63" s="1">
        <v>10.88</v>
      </c>
      <c r="BH63" s="1"/>
      <c r="BI63" s="1">
        <v>10.7</v>
      </c>
      <c r="BJ63" s="1">
        <v>10.9</v>
      </c>
      <c r="BK63" s="1"/>
      <c r="BL63" s="1">
        <v>10.73</v>
      </c>
      <c r="BM63" s="1">
        <v>10.98</v>
      </c>
      <c r="BO63" s="1">
        <v>7.9</v>
      </c>
      <c r="BP63" s="1">
        <v>8</v>
      </c>
      <c r="BQ63" s="1"/>
      <c r="BR63" s="1">
        <v>7.6</v>
      </c>
      <c r="BS63" s="1">
        <v>7.6</v>
      </c>
      <c r="BT63" s="1"/>
      <c r="BU63" s="1">
        <v>8</v>
      </c>
      <c r="BV63" s="1">
        <v>8.1</v>
      </c>
      <c r="BX63" s="1">
        <v>81.3</v>
      </c>
      <c r="BY63" s="1">
        <v>82.3</v>
      </c>
    </row>
    <row r="64" spans="3:77" x14ac:dyDescent="0.2">
      <c r="C64" s="6">
        <f t="shared" si="10"/>
        <v>1</v>
      </c>
      <c r="D64" s="8">
        <f t="shared" si="11"/>
        <v>41974</v>
      </c>
      <c r="E64" s="2">
        <v>6.1</v>
      </c>
      <c r="F64" s="2">
        <v>5.8</v>
      </c>
      <c r="G64" s="2">
        <v>5.9</v>
      </c>
      <c r="H64" s="2">
        <f t="shared" si="0"/>
        <v>5.8</v>
      </c>
      <c r="J64" s="1">
        <v>6.1</v>
      </c>
      <c r="K64" s="1">
        <v>5.4</v>
      </c>
      <c r="L64" s="1">
        <v>5.5</v>
      </c>
      <c r="M64" s="2">
        <f t="shared" si="1"/>
        <v>5.4</v>
      </c>
      <c r="O64" s="1">
        <v>6.1</v>
      </c>
      <c r="P64" s="1">
        <v>6.2</v>
      </c>
      <c r="Q64" s="1">
        <v>6.2</v>
      </c>
      <c r="R64" s="2">
        <f t="shared" si="2"/>
        <v>6.2</v>
      </c>
      <c r="T64" s="1">
        <v>6</v>
      </c>
      <c r="U64" s="1">
        <v>5.9</v>
      </c>
      <c r="V64" s="1">
        <v>6</v>
      </c>
      <c r="W64" s="2">
        <f t="shared" si="3"/>
        <v>5.9</v>
      </c>
      <c r="Y64" s="2">
        <v>5.8</v>
      </c>
      <c r="Z64" s="2">
        <v>5.4</v>
      </c>
      <c r="AA64" s="2">
        <v>6.1</v>
      </c>
      <c r="AB64" s="2">
        <v>6</v>
      </c>
      <c r="AD64" s="1">
        <v>4.5999999999999996</v>
      </c>
      <c r="AE64" s="1">
        <v>2.1</v>
      </c>
      <c r="AF64" s="2">
        <f t="shared" si="4"/>
        <v>2.1</v>
      </c>
      <c r="AH64" s="1">
        <v>1.5</v>
      </c>
      <c r="AI64" s="1">
        <v>2.4</v>
      </c>
      <c r="AJ64" s="2">
        <f t="shared" si="5"/>
        <v>2.4</v>
      </c>
      <c r="AK64" s="1"/>
      <c r="AL64" s="1">
        <v>1.6</v>
      </c>
      <c r="AM64" s="1">
        <v>1.9</v>
      </c>
      <c r="AN64" s="2">
        <f t="shared" si="6"/>
        <v>1.9</v>
      </c>
      <c r="AP64" s="1">
        <v>9.1</v>
      </c>
      <c r="AQ64" s="1">
        <v>9.6</v>
      </c>
      <c r="AR64" s="2">
        <f t="shared" si="7"/>
        <v>9.6</v>
      </c>
      <c r="AT64" s="1">
        <v>9.3000000000000007</v>
      </c>
      <c r="AU64" s="1">
        <v>9.8000000000000007</v>
      </c>
      <c r="AV64" s="2">
        <f t="shared" si="8"/>
        <v>9.8000000000000007</v>
      </c>
      <c r="AW64" s="1"/>
      <c r="AX64" s="1">
        <v>9.1</v>
      </c>
      <c r="AY64" s="1">
        <v>9.4</v>
      </c>
      <c r="AZ64" s="2">
        <f t="shared" si="9"/>
        <v>9.4</v>
      </c>
      <c r="BB64" s="1">
        <v>7.52</v>
      </c>
      <c r="BC64" s="1">
        <v>7.78</v>
      </c>
      <c r="BD64" s="1">
        <f t="shared" si="12"/>
        <v>2.38</v>
      </c>
      <c r="BF64" s="1">
        <v>11.03</v>
      </c>
      <c r="BG64" s="1">
        <v>11.25</v>
      </c>
      <c r="BH64" s="1"/>
      <c r="BI64" s="1">
        <v>11.07</v>
      </c>
      <c r="BJ64" s="1">
        <v>11.12</v>
      </c>
      <c r="BK64" s="1"/>
      <c r="BL64" s="1">
        <v>11.06</v>
      </c>
      <c r="BM64" s="1">
        <v>11.34</v>
      </c>
      <c r="BO64" s="1">
        <v>7.8</v>
      </c>
      <c r="BP64" s="1">
        <v>7.8</v>
      </c>
      <c r="BQ64" s="1"/>
      <c r="BR64" s="1">
        <v>7.7</v>
      </c>
      <c r="BS64" s="1">
        <v>7.8</v>
      </c>
      <c r="BT64" s="1"/>
      <c r="BU64" s="1">
        <v>7.7</v>
      </c>
      <c r="BV64" s="1">
        <v>7.8</v>
      </c>
      <c r="BX64" s="1">
        <v>80.900000000000006</v>
      </c>
      <c r="BY64" s="1">
        <v>81.599999999999994</v>
      </c>
    </row>
    <row r="65" spans="3:77" x14ac:dyDescent="0.2">
      <c r="C65" s="6">
        <f t="shared" si="10"/>
        <v>0.25</v>
      </c>
      <c r="D65" s="8">
        <f t="shared" si="11"/>
        <v>42064</v>
      </c>
      <c r="E65" s="2">
        <v>5.3644825002204</v>
      </c>
      <c r="F65" s="2">
        <v>5.9064046125676883</v>
      </c>
      <c r="G65" s="2">
        <v>5.904419889502762</v>
      </c>
      <c r="H65" s="2">
        <f t="shared" si="0"/>
        <v>5.4999630283072216</v>
      </c>
      <c r="J65" s="1">
        <v>4.3578947368421055</v>
      </c>
      <c r="K65" s="1">
        <v>5.5789473684210522</v>
      </c>
      <c r="L65" s="1">
        <v>5.3272727272727272</v>
      </c>
      <c r="M65" s="2">
        <f t="shared" si="1"/>
        <v>4.6631578947368419</v>
      </c>
      <c r="O65" s="1">
        <v>6.010552763819093</v>
      </c>
      <c r="P65" s="1">
        <v>6.1974093264248689</v>
      </c>
      <c r="Q65" s="1">
        <v>6.3132596685082847</v>
      </c>
      <c r="R65" s="2">
        <f t="shared" si="2"/>
        <v>6.057266904470537</v>
      </c>
      <c r="T65" s="1">
        <v>5.7249999999999996</v>
      </c>
      <c r="U65" s="1">
        <v>5.9428571428571431</v>
      </c>
      <c r="V65" s="1">
        <v>6.0727272727272723</v>
      </c>
      <c r="W65" s="2">
        <f t="shared" si="3"/>
        <v>5.7794642857142851</v>
      </c>
      <c r="Y65" s="2">
        <v>5.8</v>
      </c>
      <c r="Z65" s="2">
        <v>5.3</v>
      </c>
      <c r="AA65" s="2">
        <v>6.1</v>
      </c>
      <c r="AB65" s="2">
        <v>6</v>
      </c>
      <c r="AD65" s="1">
        <v>1.8494028266577285</v>
      </c>
      <c r="AE65" s="1">
        <v>2.1630250716887542</v>
      </c>
      <c r="AF65" s="2">
        <f t="shared" si="4"/>
        <v>1.9278083879154848</v>
      </c>
      <c r="AH65" s="1">
        <v>2.1264705882352937</v>
      </c>
      <c r="AI65" s="1">
        <v>2.4882352941176471</v>
      </c>
      <c r="AJ65" s="2">
        <f t="shared" si="5"/>
        <v>2.2169117647058822</v>
      </c>
      <c r="AK65" s="1"/>
      <c r="AL65" s="1">
        <v>1.5448148148148149</v>
      </c>
      <c r="AM65" s="1">
        <v>1.7190217391304348</v>
      </c>
      <c r="AN65" s="2">
        <f t="shared" si="6"/>
        <v>1.5883665458937197</v>
      </c>
      <c r="AP65" s="1">
        <v>9.3960832829910057</v>
      </c>
      <c r="AQ65" s="1">
        <v>9.8479586404586392</v>
      </c>
      <c r="AR65" s="2">
        <f t="shared" si="7"/>
        <v>9.5090521223579145</v>
      </c>
      <c r="AT65" s="1">
        <v>9.3781250000000007</v>
      </c>
      <c r="AU65" s="1">
        <v>9.9124999999999996</v>
      </c>
      <c r="AV65" s="2">
        <f t="shared" si="8"/>
        <v>9.51171875</v>
      </c>
      <c r="AW65" s="1"/>
      <c r="AX65" s="1">
        <v>9.4485863874345544</v>
      </c>
      <c r="AY65" s="1">
        <v>9.6986486486486463</v>
      </c>
      <c r="AZ65" s="2">
        <f t="shared" si="9"/>
        <v>9.5111019527380769</v>
      </c>
      <c r="BB65" s="1">
        <v>7.5581818181818168</v>
      </c>
      <c r="BC65" s="1">
        <v>7.7419999999999991</v>
      </c>
      <c r="BD65" s="1">
        <f t="shared" si="12"/>
        <v>2.4419999999999993</v>
      </c>
      <c r="BF65" s="1">
        <v>11.891829622132255</v>
      </c>
      <c r="BG65" s="1">
        <v>11.895615069615067</v>
      </c>
      <c r="BH65" s="1"/>
      <c r="BI65" s="1">
        <v>11.696249999999999</v>
      </c>
      <c r="BJ65" s="1">
        <v>11.657999999999999</v>
      </c>
      <c r="BK65" s="1"/>
      <c r="BL65" s="1">
        <v>11.872315789473689</v>
      </c>
      <c r="BM65" s="1">
        <v>12.097027027027021</v>
      </c>
      <c r="BO65" s="1">
        <v>6.773381916329285</v>
      </c>
      <c r="BP65" s="1">
        <v>7.0393640417553458</v>
      </c>
      <c r="BQ65" s="1"/>
      <c r="BR65" s="1">
        <v>6.9384615384615378</v>
      </c>
      <c r="BS65" s="1">
        <v>7.0153846153846153</v>
      </c>
      <c r="BT65" s="1"/>
      <c r="BU65" s="1">
        <v>6.4816842105263177</v>
      </c>
      <c r="BV65" s="1">
        <v>6.7754347826086958</v>
      </c>
      <c r="BX65" s="1">
        <v>81.190909090909088</v>
      </c>
      <c r="BY65" s="1">
        <v>81.663636363636357</v>
      </c>
    </row>
    <row r="66" spans="3:77" x14ac:dyDescent="0.2">
      <c r="C66" s="6">
        <f t="shared" si="10"/>
        <v>0.5</v>
      </c>
      <c r="D66" s="8">
        <f t="shared" si="11"/>
        <v>42156</v>
      </c>
      <c r="E66" s="2">
        <v>5.5855560419706762</v>
      </c>
      <c r="F66" s="2">
        <v>6.0851773504273483</v>
      </c>
      <c r="G66" s="2">
        <v>5.7997812742812753</v>
      </c>
      <c r="H66" s="2">
        <f t="shared" si="0"/>
        <v>5.8353666961990118</v>
      </c>
      <c r="J66" s="1">
        <v>4.9923076923076914</v>
      </c>
      <c r="K66" s="1">
        <v>5.9846153846153847</v>
      </c>
      <c r="L66" s="1">
        <v>5.3818181818181818</v>
      </c>
      <c r="M66" s="2">
        <f t="shared" si="1"/>
        <v>5.4884615384615376</v>
      </c>
      <c r="O66" s="1">
        <v>6.1738048780487835</v>
      </c>
      <c r="P66" s="1">
        <v>6.429249999999997</v>
      </c>
      <c r="Q66" s="1">
        <v>6.4650256410256413</v>
      </c>
      <c r="R66" s="2">
        <f t="shared" si="2"/>
        <v>6.3015274390243903</v>
      </c>
      <c r="T66" s="1">
        <v>5.5905555555555555</v>
      </c>
      <c r="U66" s="1">
        <v>5.8416666666666668</v>
      </c>
      <c r="V66" s="1">
        <v>5.5525000000000002</v>
      </c>
      <c r="W66" s="2">
        <f t="shared" si="3"/>
        <v>5.7161111111111111</v>
      </c>
      <c r="Y66" s="2">
        <v>6</v>
      </c>
      <c r="Z66" s="2">
        <v>5.4</v>
      </c>
      <c r="AA66" s="2">
        <v>6.3</v>
      </c>
      <c r="AB66" s="2">
        <v>6.2</v>
      </c>
      <c r="AD66" s="1">
        <v>1.9</v>
      </c>
      <c r="AE66" s="1">
        <v>2.2000000000000002</v>
      </c>
      <c r="AF66" s="2">
        <f t="shared" si="4"/>
        <v>2.0499999999999998</v>
      </c>
      <c r="AH66" s="1">
        <v>2</v>
      </c>
      <c r="AI66" s="1">
        <v>2.2999999999999998</v>
      </c>
      <c r="AJ66" s="2">
        <f t="shared" si="5"/>
        <v>2.15</v>
      </c>
      <c r="AK66" s="1"/>
      <c r="AL66" s="1">
        <v>1.6</v>
      </c>
      <c r="AM66" s="1">
        <v>1.8</v>
      </c>
      <c r="AN66" s="2">
        <f t="shared" si="6"/>
        <v>1.7000000000000002</v>
      </c>
      <c r="AP66" s="1">
        <v>9.52</v>
      </c>
      <c r="AQ66" s="1">
        <v>9.92</v>
      </c>
      <c r="AR66" s="2">
        <f t="shared" si="7"/>
        <v>9.7199999999999989</v>
      </c>
      <c r="AT66" s="1">
        <v>9.6300000000000008</v>
      </c>
      <c r="AU66" s="1">
        <v>10.17</v>
      </c>
      <c r="AV66" s="2">
        <f t="shared" si="8"/>
        <v>9.9</v>
      </c>
      <c r="AW66" s="1"/>
      <c r="AX66" s="1">
        <v>9.52</v>
      </c>
      <c r="AY66" s="1">
        <v>9.82</v>
      </c>
      <c r="AZ66" s="2">
        <f t="shared" si="9"/>
        <v>9.67</v>
      </c>
      <c r="BB66" s="1">
        <v>8.36</v>
      </c>
      <c r="BC66" s="1">
        <v>8.52</v>
      </c>
      <c r="BD66" s="1">
        <f t="shared" si="12"/>
        <v>3.1199999999999992</v>
      </c>
      <c r="BF66" s="1">
        <v>12.05</v>
      </c>
      <c r="BG66" s="1">
        <v>12.25</v>
      </c>
      <c r="BH66" s="1"/>
      <c r="BI66" s="1">
        <v>12.07</v>
      </c>
      <c r="BJ66" s="1">
        <v>12.1</v>
      </c>
      <c r="BK66" s="1"/>
      <c r="BL66" s="1">
        <v>12.06</v>
      </c>
      <c r="BM66" s="1">
        <v>12.46</v>
      </c>
      <c r="BO66" s="1">
        <v>7</v>
      </c>
      <c r="BP66" s="1">
        <v>7</v>
      </c>
      <c r="BQ66" s="1"/>
      <c r="BR66" s="1">
        <v>7</v>
      </c>
      <c r="BS66" s="1">
        <v>6.9</v>
      </c>
      <c r="BT66" s="1"/>
      <c r="BU66" s="1">
        <v>6.7</v>
      </c>
      <c r="BV66" s="1">
        <v>7</v>
      </c>
      <c r="BX66" s="1">
        <v>81.099999999999994</v>
      </c>
      <c r="BY66" s="1">
        <v>81.900000000000006</v>
      </c>
    </row>
    <row r="67" spans="3:77" x14ac:dyDescent="0.2">
      <c r="C67" s="6">
        <f t="shared" si="10"/>
        <v>0.75</v>
      </c>
      <c r="D67" s="8">
        <f t="shared" si="11"/>
        <v>42248</v>
      </c>
      <c r="E67" s="2">
        <v>5.5367708451574655</v>
      </c>
      <c r="F67" s="2">
        <v>6.1126879090611794</v>
      </c>
      <c r="G67" s="2">
        <v>5.9450231481481479</v>
      </c>
      <c r="H67" s="2">
        <f t="shared" si="0"/>
        <v>5.9687086430852512</v>
      </c>
      <c r="J67" s="1">
        <v>4.8736842105263163</v>
      </c>
      <c r="K67" s="1">
        <v>5.9105263157894736</v>
      </c>
      <c r="L67" s="1">
        <v>5.4466666666666672</v>
      </c>
      <c r="M67" s="2">
        <f t="shared" si="1"/>
        <v>5.6513157894736841</v>
      </c>
      <c r="O67" s="1">
        <v>6.2135514018691591</v>
      </c>
      <c r="P67" s="1">
        <v>6.4506143344709885</v>
      </c>
      <c r="Q67" s="1">
        <v>6.4717361111111096</v>
      </c>
      <c r="R67" s="2">
        <f t="shared" si="2"/>
        <v>6.3913486013205318</v>
      </c>
      <c r="T67" s="1">
        <v>5.523076923076923</v>
      </c>
      <c r="U67" s="1">
        <v>5.976923076923077</v>
      </c>
      <c r="V67" s="1">
        <v>5.916666666666667</v>
      </c>
      <c r="W67" s="2">
        <f t="shared" si="3"/>
        <v>5.8634615384615376</v>
      </c>
      <c r="Y67" s="2">
        <v>5.9333333333333336</v>
      </c>
      <c r="Z67" s="2">
        <v>5.4</v>
      </c>
      <c r="AA67" s="2">
        <v>6.5</v>
      </c>
      <c r="AB67" s="2">
        <v>5.9</v>
      </c>
      <c r="AD67" s="1">
        <v>1.5287464614295825</v>
      </c>
      <c r="AE67" s="1">
        <v>1.7396970989761094</v>
      </c>
      <c r="AF67" s="2">
        <f t="shared" si="4"/>
        <v>1.6869594395894776</v>
      </c>
      <c r="AH67" s="1">
        <v>1.5812500000000003</v>
      </c>
      <c r="AI67" s="1">
        <v>1.8187500000000001</v>
      </c>
      <c r="AJ67" s="2">
        <f t="shared" si="5"/>
        <v>1.7593750000000004</v>
      </c>
      <c r="AK67" s="1"/>
      <c r="AL67" s="1">
        <v>1.4466560509554134</v>
      </c>
      <c r="AM67" s="1">
        <v>1.6503412969283273</v>
      </c>
      <c r="AN67" s="2">
        <f t="shared" si="6"/>
        <v>1.5994199854350988</v>
      </c>
      <c r="AP67" s="1">
        <v>9.6042753242201186</v>
      </c>
      <c r="AQ67" s="1">
        <v>10.023778538812785</v>
      </c>
      <c r="AR67" s="2">
        <f t="shared" si="7"/>
        <v>9.9189027351646182</v>
      </c>
      <c r="AT67" s="1">
        <v>9.66</v>
      </c>
      <c r="AU67" s="1">
        <v>10.073333333333332</v>
      </c>
      <c r="AV67" s="2">
        <f t="shared" si="8"/>
        <v>9.9699999999999989</v>
      </c>
      <c r="AW67" s="1"/>
      <c r="AX67" s="1">
        <v>9.6736593059936897</v>
      </c>
      <c r="AY67" s="1">
        <v>10.143835616438356</v>
      </c>
      <c r="AZ67" s="2">
        <f t="shared" si="9"/>
        <v>10.02629153882719</v>
      </c>
      <c r="BB67" s="1">
        <v>8.0430769230769243</v>
      </c>
      <c r="BC67" s="1">
        <v>8.4846153846153847</v>
      </c>
      <c r="BD67" s="1">
        <f t="shared" si="12"/>
        <v>3.0846153846153843</v>
      </c>
      <c r="BF67" s="1">
        <v>12.918315482410309</v>
      </c>
      <c r="BG67" s="1">
        <v>12.952462899543377</v>
      </c>
      <c r="BH67" s="1"/>
      <c r="BI67" s="1">
        <v>13.148750000000001</v>
      </c>
      <c r="BJ67" s="1">
        <v>12.589374999999999</v>
      </c>
      <c r="BK67" s="1"/>
      <c r="BL67" s="1">
        <v>12.769529780564262</v>
      </c>
      <c r="BM67" s="1">
        <v>13.255513698630137</v>
      </c>
      <c r="BO67" s="1">
        <v>7.0536486050636995</v>
      </c>
      <c r="BP67" s="1">
        <v>7.0758470435518221</v>
      </c>
      <c r="BQ67" s="1"/>
      <c r="BR67" s="1">
        <v>6.838461538461539</v>
      </c>
      <c r="BS67" s="1">
        <v>6.6307692307692303</v>
      </c>
      <c r="BT67" s="1"/>
      <c r="BU67" s="1">
        <v>6.8974842767295588</v>
      </c>
      <c r="BV67" s="1">
        <v>7.1259385665529011</v>
      </c>
      <c r="BX67" s="1">
        <v>80.427272727272737</v>
      </c>
      <c r="BY67" s="1">
        <v>80.227272727272734</v>
      </c>
    </row>
    <row r="68" spans="3:77" x14ac:dyDescent="0.2">
      <c r="C68" s="6">
        <f t="shared" si="10"/>
        <v>1</v>
      </c>
      <c r="D68" s="8">
        <f t="shared" si="11"/>
        <v>42339</v>
      </c>
      <c r="E68" s="2">
        <v>5.6043939393939404</v>
      </c>
      <c r="F68" s="2">
        <v>6.1762206572769953</v>
      </c>
      <c r="G68" s="2">
        <v>6.1704166666666671</v>
      </c>
      <c r="H68" s="2">
        <f t="shared" si="0"/>
        <v>6.1762206572769953</v>
      </c>
      <c r="J68" s="1">
        <v>4.8</v>
      </c>
      <c r="K68" s="1">
        <v>5.9266666666666667</v>
      </c>
      <c r="L68" s="1">
        <v>5.6133333333333324</v>
      </c>
      <c r="M68" s="2">
        <f t="shared" si="1"/>
        <v>5.9266666666666667</v>
      </c>
      <c r="O68" s="1">
        <v>6.1631818181818199</v>
      </c>
      <c r="P68" s="1">
        <v>6.4436619718309842</v>
      </c>
      <c r="Q68" s="1">
        <v>6.5562500000000012</v>
      </c>
      <c r="R68" s="2">
        <f t="shared" si="2"/>
        <v>6.4436619718309842</v>
      </c>
      <c r="T68" s="1">
        <v>5.8500000000000005</v>
      </c>
      <c r="U68" s="1">
        <v>6.1583333333333341</v>
      </c>
      <c r="V68" s="1">
        <v>6.3416666666666659</v>
      </c>
      <c r="W68" s="2">
        <f t="shared" si="3"/>
        <v>6.1583333333333341</v>
      </c>
      <c r="Y68" s="2">
        <v>6.0732308450357237</v>
      </c>
      <c r="Z68" s="2">
        <v>5.5233333333333325</v>
      </c>
      <c r="AA68" s="2">
        <v>6.487268292682927</v>
      </c>
      <c r="AB68" s="2">
        <v>6.209090909090909</v>
      </c>
      <c r="AD68" s="1">
        <v>1.4602929292929294</v>
      </c>
      <c r="AE68" s="1">
        <v>1.6366059087111722</v>
      </c>
      <c r="AF68" s="2">
        <f t="shared" si="4"/>
        <v>1.6366059087111722</v>
      </c>
      <c r="AH68" s="1">
        <v>1.3993333333333335</v>
      </c>
      <c r="AI68" s="1">
        <v>1.4814285714285715</v>
      </c>
      <c r="AJ68" s="2">
        <f t="shared" si="5"/>
        <v>1.4814285714285715</v>
      </c>
      <c r="AK68" s="1"/>
      <c r="AL68" s="1">
        <v>1.3815454545454546</v>
      </c>
      <c r="AM68" s="1">
        <v>1.5617224880382787</v>
      </c>
      <c r="AN68" s="2">
        <f t="shared" si="6"/>
        <v>1.5617224880382787</v>
      </c>
      <c r="AP68" s="1">
        <v>9.5153823953823959</v>
      </c>
      <c r="AQ68" s="1">
        <v>9.9739028616141283</v>
      </c>
      <c r="AR68" s="2">
        <f t="shared" si="7"/>
        <v>9.9739028616141283</v>
      </c>
      <c r="AT68" s="1">
        <v>9.6535714285714285</v>
      </c>
      <c r="AU68" s="1">
        <v>10.207142857142857</v>
      </c>
      <c r="AV68" s="2">
        <f t="shared" si="8"/>
        <v>10.207142857142857</v>
      </c>
      <c r="AW68" s="1"/>
      <c r="AX68" s="1">
        <v>9.5634090909090901</v>
      </c>
      <c r="AY68" s="1">
        <v>10.018732394366197</v>
      </c>
      <c r="AZ68" s="2">
        <f t="shared" si="9"/>
        <v>10.018732394366197</v>
      </c>
      <c r="BB68" s="1">
        <v>8.0909999999999993</v>
      </c>
      <c r="BC68" s="1">
        <v>8.3210000000000015</v>
      </c>
      <c r="BD68" s="1">
        <f t="shared" si="12"/>
        <v>2.797666666666669</v>
      </c>
      <c r="BF68" s="1">
        <v>13.69605930218944</v>
      </c>
      <c r="BG68" s="1">
        <v>13.819785518464768</v>
      </c>
      <c r="BH68" s="1"/>
      <c r="BI68" s="1">
        <v>13.99076923076923</v>
      </c>
      <c r="BJ68" s="1">
        <v>13.69923076923077</v>
      </c>
      <c r="BK68" s="1"/>
      <c r="BL68" s="1">
        <v>13.52657534246576</v>
      </c>
      <c r="BM68" s="1">
        <v>14.106792452830195</v>
      </c>
      <c r="BO68" s="1">
        <v>7.130569392555695</v>
      </c>
      <c r="BP68" s="1">
        <v>7.1401324566418909</v>
      </c>
      <c r="BQ68" s="1"/>
      <c r="BR68" s="1">
        <v>7.0909090909090908</v>
      </c>
      <c r="BS68" s="1">
        <v>6.9636363636363647</v>
      </c>
      <c r="BT68" s="1"/>
      <c r="BU68" s="1">
        <v>7.0757990867579919</v>
      </c>
      <c r="BV68" s="1">
        <v>7.1900943396226413</v>
      </c>
      <c r="BX68" s="1">
        <v>80.466666666666669</v>
      </c>
      <c r="BY68" s="1">
        <v>81</v>
      </c>
    </row>
    <row r="69" spans="3:77" x14ac:dyDescent="0.2">
      <c r="C69" s="6">
        <f t="shared" si="10"/>
        <v>0.25</v>
      </c>
      <c r="D69" s="8">
        <f t="shared" si="11"/>
        <v>42430</v>
      </c>
      <c r="E69" s="2">
        <v>6.1783975435819833</v>
      </c>
      <c r="F69" s="2">
        <v>6.2096027168792807</v>
      </c>
      <c r="G69" s="2">
        <v>5.9535302197802196</v>
      </c>
      <c r="H69" s="2">
        <f t="shared" si="0"/>
        <v>6.1861988369063079</v>
      </c>
      <c r="J69" s="1">
        <v>6.4705263157894741</v>
      </c>
      <c r="K69" s="1">
        <v>6.3952631578947381</v>
      </c>
      <c r="L69" s="1">
        <v>5.7062500000000007</v>
      </c>
      <c r="M69" s="2">
        <f t="shared" si="1"/>
        <v>6.4517105263157903</v>
      </c>
      <c r="O69" s="1">
        <v>6.2293721973094165</v>
      </c>
      <c r="P69" s="1">
        <v>6.3181603773584873</v>
      </c>
      <c r="Q69" s="1">
        <v>6.2235714285714279</v>
      </c>
      <c r="R69" s="2">
        <f t="shared" si="2"/>
        <v>6.2515692423216844</v>
      </c>
      <c r="T69" s="1">
        <v>5.8352941176470585</v>
      </c>
      <c r="U69" s="1">
        <v>5.9153846153846148</v>
      </c>
      <c r="V69" s="1">
        <v>5.9307692307692301</v>
      </c>
      <c r="W69" s="2">
        <f t="shared" si="3"/>
        <v>5.8553167420814471</v>
      </c>
      <c r="Y69" s="2">
        <v>6.0555555555555562</v>
      </c>
      <c r="Z69" s="2">
        <v>5.7055555555555557</v>
      </c>
      <c r="AA69" s="2">
        <v>6.3944444444444448</v>
      </c>
      <c r="AB69" s="2">
        <v>6.0666666666666664</v>
      </c>
      <c r="AD69" s="1">
        <v>1.0066130383777443</v>
      </c>
      <c r="AE69" s="1">
        <v>1.1533711843711842</v>
      </c>
      <c r="AF69" s="2">
        <f t="shared" si="4"/>
        <v>1.0433025748761042</v>
      </c>
      <c r="AH69" s="1">
        <v>0.93888888888888899</v>
      </c>
      <c r="AI69" s="1">
        <v>0.85166666666666668</v>
      </c>
      <c r="AJ69" s="2">
        <f t="shared" si="5"/>
        <v>0.91708333333333336</v>
      </c>
      <c r="AK69" s="1"/>
      <c r="AL69" s="1">
        <v>0.91941176470588259</v>
      </c>
      <c r="AM69" s="1">
        <v>1.2315238095238088</v>
      </c>
      <c r="AN69" s="2">
        <f t="shared" si="6"/>
        <v>0.99743977591036415</v>
      </c>
      <c r="AP69" s="1">
        <v>10.49017454954955</v>
      </c>
      <c r="AQ69" s="1">
        <v>10.738865079365079</v>
      </c>
      <c r="AR69" s="2">
        <f t="shared" si="7"/>
        <v>10.552347182003432</v>
      </c>
      <c r="AT69" s="1">
        <v>10.359375</v>
      </c>
      <c r="AU69" s="1">
        <v>10.6</v>
      </c>
      <c r="AV69" s="2">
        <f t="shared" si="8"/>
        <v>10.41953125</v>
      </c>
      <c r="AW69" s="1"/>
      <c r="AX69" s="1">
        <v>10.523648648648649</v>
      </c>
      <c r="AY69" s="1">
        <v>10.854095238095239</v>
      </c>
      <c r="AZ69" s="2">
        <f t="shared" si="9"/>
        <v>10.606260296010296</v>
      </c>
      <c r="BB69" s="1">
        <v>9.4468749999999986</v>
      </c>
      <c r="BC69" s="1">
        <v>9.1440000000000001</v>
      </c>
      <c r="BD69" s="1">
        <f t="shared" si="12"/>
        <v>3.4384444444444444</v>
      </c>
      <c r="BF69" s="1">
        <v>15.884720917523333</v>
      </c>
      <c r="BG69" s="1">
        <v>15.915457026296929</v>
      </c>
      <c r="BH69" s="1"/>
      <c r="BI69" s="1">
        <v>15.170624999999998</v>
      </c>
      <c r="BJ69" s="1">
        <v>15.621764705882352</v>
      </c>
      <c r="BK69" s="1"/>
      <c r="BL69" s="1">
        <v>16.260460829493084</v>
      </c>
      <c r="BM69" s="1">
        <v>16.465515463917527</v>
      </c>
      <c r="BO69" s="1">
        <v>7.4533333333333331</v>
      </c>
      <c r="BP69" s="1">
        <v>7.5735255972098088</v>
      </c>
      <c r="BQ69" s="1"/>
      <c r="BR69" s="1">
        <v>7.379999999999999</v>
      </c>
      <c r="BS69" s="1">
        <v>7.4071428571428575</v>
      </c>
      <c r="BT69" s="1"/>
      <c r="BU69" s="1">
        <v>7.1799999999999988</v>
      </c>
      <c r="BV69" s="1">
        <v>7.2557416267942587</v>
      </c>
      <c r="BX69" s="1">
        <v>79.75</v>
      </c>
      <c r="BY69" s="1">
        <v>79.869230769230782</v>
      </c>
    </row>
    <row r="70" spans="3:77" x14ac:dyDescent="0.2">
      <c r="C70" s="6">
        <f t="shared" si="10"/>
        <v>0.5</v>
      </c>
      <c r="D70" s="8">
        <f t="shared" si="11"/>
        <v>42522</v>
      </c>
      <c r="E70" s="2">
        <v>6.3433889707085589</v>
      </c>
      <c r="F70" s="2">
        <v>6.2167685255920553</v>
      </c>
      <c r="G70" s="2">
        <v>5.8595108695652174</v>
      </c>
      <c r="H70" s="2">
        <f t="shared" si="0"/>
        <v>6.2800787481503075</v>
      </c>
      <c r="J70" s="1">
        <v>6.6571428571428566</v>
      </c>
      <c r="K70" s="1">
        <v>6.0714285714285712</v>
      </c>
      <c r="L70" s="1">
        <v>5.4750000000000005</v>
      </c>
      <c r="M70" s="2">
        <f t="shared" si="1"/>
        <v>6.3642857142857139</v>
      </c>
      <c r="O70" s="1">
        <v>6.2396907216494855</v>
      </c>
      <c r="P70" s="1">
        <v>6.3288770053475947</v>
      </c>
      <c r="Q70" s="1">
        <v>6.2535326086956511</v>
      </c>
      <c r="R70" s="2">
        <f t="shared" si="2"/>
        <v>6.2842838634985405</v>
      </c>
      <c r="T70" s="1">
        <v>6.1333333333333337</v>
      </c>
      <c r="U70" s="1">
        <v>6.2499999999999991</v>
      </c>
      <c r="V70" s="1">
        <v>5.85</v>
      </c>
      <c r="W70" s="2">
        <f t="shared" si="3"/>
        <v>6.1916666666666664</v>
      </c>
      <c r="Y70" s="2">
        <v>5.9092514933855709</v>
      </c>
      <c r="Z70" s="2">
        <v>5.6142857142857139</v>
      </c>
      <c r="AA70" s="2">
        <v>6.3198324022346357</v>
      </c>
      <c r="AB70" s="2">
        <v>5.793636363636363</v>
      </c>
      <c r="AD70" s="1">
        <v>0.74182825854700851</v>
      </c>
      <c r="AE70" s="1">
        <v>1.2837744692583399</v>
      </c>
      <c r="AF70" s="2">
        <f t="shared" si="4"/>
        <v>1.0128013639026743</v>
      </c>
      <c r="AH70" s="1">
        <v>0.3923076923076923</v>
      </c>
      <c r="AI70" s="1">
        <v>1.1115384615384616</v>
      </c>
      <c r="AJ70" s="2">
        <f t="shared" si="5"/>
        <v>0.75192307692307692</v>
      </c>
      <c r="AK70" s="1"/>
      <c r="AL70" s="1">
        <v>0.75817708333333311</v>
      </c>
      <c r="AM70" s="1">
        <v>1.2397849462365584</v>
      </c>
      <c r="AN70" s="2">
        <f t="shared" si="6"/>
        <v>0.99898101478494583</v>
      </c>
      <c r="AP70" s="1">
        <v>10.002590336353224</v>
      </c>
      <c r="AQ70" s="1">
        <v>9.8778177850518265</v>
      </c>
      <c r="AR70" s="2">
        <f t="shared" si="7"/>
        <v>9.9402040607025253</v>
      </c>
      <c r="AT70" s="1">
        <v>10.158333333333333</v>
      </c>
      <c r="AU70" s="1">
        <v>9.911538461538461</v>
      </c>
      <c r="AV70" s="2">
        <f t="shared" si="8"/>
        <v>10.034935897435897</v>
      </c>
      <c r="AW70" s="1"/>
      <c r="AX70" s="1">
        <v>10.322164948453608</v>
      </c>
      <c r="AY70" s="1">
        <v>10.58191489361702</v>
      </c>
      <c r="AZ70" s="2">
        <f t="shared" si="9"/>
        <v>10.452039921035315</v>
      </c>
      <c r="BB70" s="1">
        <v>9.2511111111111095</v>
      </c>
      <c r="BC70" s="1">
        <v>9.3155555555555551</v>
      </c>
      <c r="BD70" s="1">
        <f t="shared" si="12"/>
        <v>3.7012698412698413</v>
      </c>
      <c r="BF70" s="1">
        <v>15.379780477254705</v>
      </c>
      <c r="BG70" s="1">
        <v>15.256217598430709</v>
      </c>
      <c r="BH70" s="1"/>
      <c r="BI70" s="1">
        <v>14.992307692307694</v>
      </c>
      <c r="BJ70" s="1">
        <v>14.898461538461536</v>
      </c>
      <c r="BK70" s="1"/>
      <c r="BL70" s="1">
        <v>15.530670103092785</v>
      </c>
      <c r="BM70" s="1">
        <v>15.905191256830596</v>
      </c>
      <c r="BO70" s="1">
        <v>7.1113550007850534</v>
      </c>
      <c r="BP70" s="1">
        <v>7.1926827094474151</v>
      </c>
      <c r="BQ70" s="1"/>
      <c r="BR70" s="1">
        <v>7.0300000000000011</v>
      </c>
      <c r="BS70" s="1">
        <v>7.07</v>
      </c>
      <c r="BT70" s="1"/>
      <c r="BU70" s="1">
        <v>7.0949740932642493</v>
      </c>
      <c r="BV70" s="1">
        <v>7.2230481283422447</v>
      </c>
      <c r="BX70" s="1">
        <v>80.771428571428572</v>
      </c>
      <c r="BY70" s="1">
        <v>81.521428571428572</v>
      </c>
    </row>
    <row r="71" spans="3:77" x14ac:dyDescent="0.2">
      <c r="C71" s="6">
        <f t="shared" si="10"/>
        <v>0.75</v>
      </c>
      <c r="D71" s="8">
        <f t="shared" si="11"/>
        <v>42614</v>
      </c>
      <c r="E71" s="2">
        <v>6.2407635708974212</v>
      </c>
      <c r="F71" s="2">
        <v>6.04139971139971</v>
      </c>
      <c r="G71" s="2">
        <v>5.8850291017775689</v>
      </c>
      <c r="H71" s="2">
        <f t="shared" si="0"/>
        <v>6.091240676274138</v>
      </c>
      <c r="J71" s="1">
        <v>6.4333333333333353</v>
      </c>
      <c r="K71" s="1">
        <v>5.7399999999999993</v>
      </c>
      <c r="L71" s="1">
        <v>5.338461538461539</v>
      </c>
      <c r="M71" s="2">
        <f t="shared" si="1"/>
        <v>5.913333333333334</v>
      </c>
      <c r="O71" s="1">
        <v>6.0242514970059879</v>
      </c>
      <c r="P71" s="1">
        <v>6.0984848484848468</v>
      </c>
      <c r="Q71" s="1">
        <v>6.1166257668711665</v>
      </c>
      <c r="R71" s="2">
        <f t="shared" si="2"/>
        <v>6.0799265106151319</v>
      </c>
      <c r="T71" s="1">
        <v>6.2647058823529393</v>
      </c>
      <c r="U71" s="1">
        <v>6.2857142857142856</v>
      </c>
      <c r="V71" s="1">
        <v>6.2000000000000011</v>
      </c>
      <c r="W71" s="2">
        <f t="shared" si="3"/>
        <v>6.280462184873949</v>
      </c>
      <c r="Y71" s="2">
        <v>5.8756813417190772</v>
      </c>
      <c r="Z71" s="2">
        <v>5.4666666666666668</v>
      </c>
      <c r="AA71" s="2">
        <v>5.9770440251572312</v>
      </c>
      <c r="AB71" s="2">
        <v>6.1833333333333336</v>
      </c>
      <c r="AD71" s="1">
        <v>0.55780407626561479</v>
      </c>
      <c r="AE71" s="1">
        <v>1.2836032696511739</v>
      </c>
      <c r="AF71" s="2">
        <f t="shared" si="4"/>
        <v>1.1021534713047842</v>
      </c>
      <c r="AH71" s="1">
        <v>0.19333333333333336</v>
      </c>
      <c r="AI71" s="1">
        <v>1.1933333333333331</v>
      </c>
      <c r="AJ71" s="2">
        <f t="shared" si="5"/>
        <v>0.94333333333333313</v>
      </c>
      <c r="AK71" s="1"/>
      <c r="AL71" s="1">
        <v>0.66674556213017766</v>
      </c>
      <c r="AM71" s="1">
        <v>1.186047904191617</v>
      </c>
      <c r="AN71" s="2">
        <f t="shared" si="6"/>
        <v>1.0562223186762572</v>
      </c>
      <c r="AP71" s="1">
        <v>10.192182539682539</v>
      </c>
      <c r="AQ71" s="1">
        <v>10.192614266590169</v>
      </c>
      <c r="AR71" s="2">
        <f t="shared" si="7"/>
        <v>10.192506334863262</v>
      </c>
      <c r="AT71" s="1">
        <v>10.253333333333334</v>
      </c>
      <c r="AU71" s="1">
        <v>9.9533333333333314</v>
      </c>
      <c r="AV71" s="2">
        <f t="shared" si="8"/>
        <v>10.028333333333332</v>
      </c>
      <c r="AW71" s="1"/>
      <c r="AX71" s="1">
        <v>10.173214285714284</v>
      </c>
      <c r="AY71" s="1">
        <v>10.363795180722892</v>
      </c>
      <c r="AZ71" s="2">
        <f t="shared" si="9"/>
        <v>10.31614995697074</v>
      </c>
      <c r="BB71" s="1">
        <v>8.2719999999999985</v>
      </c>
      <c r="BC71" s="1">
        <v>8.1029999999999998</v>
      </c>
      <c r="BD71" s="1">
        <f t="shared" si="12"/>
        <v>2.636333333333333</v>
      </c>
      <c r="BF71" s="1">
        <v>14.429200525969756</v>
      </c>
      <c r="BG71" s="1">
        <v>14.793547140944732</v>
      </c>
      <c r="BH71" s="1"/>
      <c r="BI71" s="1">
        <v>14.704000000000001</v>
      </c>
      <c r="BJ71" s="1">
        <v>14.819333333333333</v>
      </c>
      <c r="BK71" s="1"/>
      <c r="BL71" s="1">
        <v>14.478934911242602</v>
      </c>
      <c r="BM71" s="1">
        <v>14.914879518072288</v>
      </c>
      <c r="BO71" s="1">
        <v>7.1379256419617869</v>
      </c>
      <c r="BP71" s="1">
        <v>7.2833519241494704</v>
      </c>
      <c r="BQ71" s="1"/>
      <c r="BR71" s="1">
        <v>7.0636363636363635</v>
      </c>
      <c r="BS71" s="1">
        <v>7.0454545454545459</v>
      </c>
      <c r="BT71" s="1"/>
      <c r="BU71" s="1">
        <v>7.0768072289156656</v>
      </c>
      <c r="BV71" s="1">
        <v>7.2046012269938648</v>
      </c>
      <c r="BX71" s="1">
        <v>80.888888888888886</v>
      </c>
      <c r="BY71" s="1">
        <v>81.433333333333337</v>
      </c>
    </row>
    <row r="72" spans="3:77" x14ac:dyDescent="0.2">
      <c r="C72" s="6">
        <f t="shared" si="10"/>
        <v>1</v>
      </c>
      <c r="D72" s="8">
        <f t="shared" si="11"/>
        <v>42705</v>
      </c>
      <c r="E72" s="2">
        <v>6.007173913043478</v>
      </c>
      <c r="F72" s="2">
        <v>5.7626677489177487</v>
      </c>
      <c r="G72" s="2">
        <v>5.752771114236082</v>
      </c>
      <c r="H72" s="2">
        <f t="shared" ref="H72:H97" si="13">F72*$C72+E72*(1-$C72)</f>
        <v>5.7626677489177487</v>
      </c>
      <c r="J72" s="1">
        <v>6.2578571428571426</v>
      </c>
      <c r="K72" s="1">
        <v>5.5535714285714288</v>
      </c>
      <c r="L72" s="1">
        <v>5.3714285714285719</v>
      </c>
      <c r="M72" s="2">
        <f t="shared" ref="M72:M97" si="14">K72*$C72+J72*(1-$C72)</f>
        <v>5.5535714285714288</v>
      </c>
      <c r="O72" s="1">
        <v>5.9636645962732944</v>
      </c>
      <c r="P72" s="1">
        <v>6.0162499999999994</v>
      </c>
      <c r="Q72" s="1">
        <v>5.9732484076433101</v>
      </c>
      <c r="R72" s="2">
        <f t="shared" ref="R72:R97" si="15">P72*$C72+O72*(1-$C72)</f>
        <v>6.0162499999999994</v>
      </c>
      <c r="T72" s="1">
        <v>5.7999999999999989</v>
      </c>
      <c r="U72" s="1">
        <v>5.7181818181818178</v>
      </c>
      <c r="V72" s="1">
        <v>5.9136363636363631</v>
      </c>
      <c r="W72" s="2">
        <f t="shared" ref="W72:W97" si="16">U72*$C72+T72*(1-$C72)</f>
        <v>5.7181818181818178</v>
      </c>
      <c r="Y72" s="2">
        <v>5.8317948717948722</v>
      </c>
      <c r="Z72" s="2">
        <v>5.5153846153846153</v>
      </c>
      <c r="AA72" s="2">
        <v>6.0600000000000005</v>
      </c>
      <c r="AB72" s="2">
        <v>5.919999999999999</v>
      </c>
      <c r="AD72" s="1">
        <v>0.60626058427945217</v>
      </c>
      <c r="AE72" s="1">
        <v>1.3048330438139359</v>
      </c>
      <c r="AF72" s="2">
        <f t="shared" ref="AF72:AF97" si="17">AE72*$C72+AD72*(1-$C72)</f>
        <v>1.3048330438139359</v>
      </c>
      <c r="AH72" s="1">
        <v>0.31071428571428567</v>
      </c>
      <c r="AI72" s="1">
        <v>1.25</v>
      </c>
      <c r="AJ72" s="2">
        <f t="shared" ref="AJ72:AJ97" si="18">AI72*$C72+AH72*(1-$C72)</f>
        <v>1.25</v>
      </c>
      <c r="AK72" s="1"/>
      <c r="AL72" s="1">
        <v>0.70352201257861613</v>
      </c>
      <c r="AM72" s="1">
        <v>1.2190445859872621</v>
      </c>
      <c r="AN72" s="2">
        <f t="shared" ref="AN72:AN97" si="19">AM72*$C72+AL72*(1-$C72)</f>
        <v>1.2190445859872621</v>
      </c>
      <c r="AP72" s="1">
        <v>10.096562499999999</v>
      </c>
      <c r="AQ72" s="1">
        <v>10.164992512728361</v>
      </c>
      <c r="AR72" s="2">
        <f t="shared" ref="AR72:AR97" si="20">AQ72*$C72+AP72*(1-$C72)</f>
        <v>10.164992512728361</v>
      </c>
      <c r="AT72" s="1">
        <v>10.375</v>
      </c>
      <c r="AU72" s="1">
        <v>10.239285714285714</v>
      </c>
      <c r="AV72" s="2">
        <f t="shared" ref="AV72:AV97" si="21">AU72*$C72+AT72*(1-$C72)</f>
        <v>10.239285714285714</v>
      </c>
      <c r="AW72" s="1"/>
      <c r="AX72" s="1">
        <v>10.164687499999998</v>
      </c>
      <c r="AY72" s="1">
        <v>10.300691823899372</v>
      </c>
      <c r="AZ72" s="2">
        <f t="shared" ref="AZ72:AZ97" si="22">AY72*$C72+AX72*(1-$C72)</f>
        <v>10.300691823899372</v>
      </c>
      <c r="BB72" s="1">
        <v>9.1290909090909071</v>
      </c>
      <c r="BC72" s="1">
        <v>9.1063636363636355</v>
      </c>
      <c r="BD72" s="1">
        <f t="shared" si="12"/>
        <v>3.5909790209790202</v>
      </c>
      <c r="BF72" s="1">
        <v>14.129517540073095</v>
      </c>
      <c r="BG72" s="1">
        <v>14.335690724369968</v>
      </c>
      <c r="BH72" s="1"/>
      <c r="BI72" s="1">
        <v>13.570769230769232</v>
      </c>
      <c r="BJ72" s="1">
        <v>13.458461538461536</v>
      </c>
      <c r="BK72" s="1"/>
      <c r="BL72" s="1">
        <v>14.531419753086414</v>
      </c>
      <c r="BM72" s="1">
        <v>14.846792452830188</v>
      </c>
      <c r="BO72" s="1">
        <v>7.0722091283202397</v>
      </c>
      <c r="BP72" s="1">
        <v>7.2066369701152313</v>
      </c>
      <c r="BQ72" s="1"/>
      <c r="BR72" s="1">
        <v>6.8555555555555561</v>
      </c>
      <c r="BS72" s="1">
        <v>6.8888888888888893</v>
      </c>
      <c r="BT72" s="1"/>
      <c r="BU72" s="1">
        <v>7.1156172839506171</v>
      </c>
      <c r="BV72" s="1">
        <v>7.1946583850931685</v>
      </c>
      <c r="BX72" s="1">
        <v>80.771428571428572</v>
      </c>
      <c r="BY72" s="1">
        <v>81.5</v>
      </c>
    </row>
    <row r="73" spans="3:77" x14ac:dyDescent="0.2">
      <c r="C73" s="6">
        <f t="shared" ref="C73:C97" si="23">MONTH(D73)/12</f>
        <v>0.25</v>
      </c>
      <c r="D73" s="8">
        <f t="shared" ref="D73:D97" si="24">EDATE(D72,3)</f>
        <v>42795</v>
      </c>
      <c r="E73" s="2">
        <v>6.1668751930800125</v>
      </c>
      <c r="F73" s="2">
        <v>5.9391701919479694</v>
      </c>
      <c r="G73" s="2">
        <v>5.9560451152223308</v>
      </c>
      <c r="H73" s="2">
        <f t="shared" si="13"/>
        <v>6.1099489427970015</v>
      </c>
      <c r="J73" s="1">
        <v>5.8</v>
      </c>
      <c r="K73" s="1">
        <v>5.3538461538461535</v>
      </c>
      <c r="L73" s="1">
        <v>5.4576923076923078</v>
      </c>
      <c r="M73" s="2">
        <f t="shared" si="14"/>
        <v>5.6884615384615378</v>
      </c>
      <c r="O73" s="1">
        <v>6.3852409638554208</v>
      </c>
      <c r="P73" s="1">
        <v>6.3682098765432107</v>
      </c>
      <c r="Q73" s="1">
        <v>6.3104430379746832</v>
      </c>
      <c r="R73" s="2">
        <f t="shared" si="15"/>
        <v>6.3809831920273687</v>
      </c>
      <c r="T73" s="1">
        <v>6.3153846153846152</v>
      </c>
      <c r="U73" s="1">
        <v>6.0954545454545448</v>
      </c>
      <c r="V73" s="1">
        <v>6.1000000000000005</v>
      </c>
      <c r="W73" s="2">
        <f t="shared" si="16"/>
        <v>6.2604020979020971</v>
      </c>
      <c r="Y73" s="2">
        <v>5.6913093196112072</v>
      </c>
      <c r="Z73" s="2">
        <v>5.3909090909090907</v>
      </c>
      <c r="AA73" s="2">
        <v>6.1830188679245293</v>
      </c>
      <c r="AB73" s="2">
        <v>5.5</v>
      </c>
      <c r="AD73" s="1">
        <v>0.86222994542271658</v>
      </c>
      <c r="AE73" s="1">
        <v>1.3587348038434994</v>
      </c>
      <c r="AF73" s="2">
        <f t="shared" si="17"/>
        <v>0.98635616002791227</v>
      </c>
      <c r="AH73" s="1">
        <v>1.1153846153846154</v>
      </c>
      <c r="AI73" s="1">
        <v>1.6846153846153844</v>
      </c>
      <c r="AJ73" s="2">
        <f t="shared" si="18"/>
        <v>1.2576923076923077</v>
      </c>
      <c r="AK73" s="1"/>
      <c r="AL73" s="1">
        <v>0.77963855421686723</v>
      </c>
      <c r="AM73" s="1">
        <v>1.202422360248447</v>
      </c>
      <c r="AN73" s="2">
        <f t="shared" si="19"/>
        <v>0.88533450572476213</v>
      </c>
      <c r="AP73" s="1">
        <v>10.423446775446775</v>
      </c>
      <c r="AQ73" s="1">
        <v>10.397227564102563</v>
      </c>
      <c r="AR73" s="2">
        <f t="shared" si="20"/>
        <v>10.416891972610722</v>
      </c>
      <c r="AT73" s="1">
        <v>10.288461538461538</v>
      </c>
      <c r="AU73" s="1">
        <v>10.042307692307693</v>
      </c>
      <c r="AV73" s="2">
        <f t="shared" si="21"/>
        <v>10.226923076923077</v>
      </c>
      <c r="AW73" s="1"/>
      <c r="AX73" s="1">
        <v>10.481878787878786</v>
      </c>
      <c r="AY73" s="1">
        <v>10.449375</v>
      </c>
      <c r="AZ73" s="2">
        <f t="shared" si="22"/>
        <v>10.473752840909089</v>
      </c>
      <c r="BB73" s="1">
        <v>8.1954545454545453</v>
      </c>
      <c r="BC73" s="1">
        <v>8.129999999999999</v>
      </c>
      <c r="BD73" s="1">
        <f t="shared" si="12"/>
        <v>2.7390909090909084</v>
      </c>
      <c r="BF73" s="1">
        <v>13.643747039439809</v>
      </c>
      <c r="BG73" s="1">
        <v>13.905653235653238</v>
      </c>
      <c r="BH73" s="1"/>
      <c r="BI73" s="1">
        <v>13.510769230769231</v>
      </c>
      <c r="BJ73" s="1">
        <v>13.66076923076923</v>
      </c>
      <c r="BK73" s="1"/>
      <c r="BL73" s="1">
        <v>13.659638554216862</v>
      </c>
      <c r="BM73" s="1">
        <v>13.972857142857146</v>
      </c>
      <c r="BO73" s="1">
        <v>6.7014720374476466</v>
      </c>
      <c r="BP73" s="1">
        <v>6.8421717171717189</v>
      </c>
      <c r="BQ73" s="1"/>
      <c r="BR73" s="1">
        <v>6.8090909090909095</v>
      </c>
      <c r="BS73" s="1">
        <v>6.7181818181818187</v>
      </c>
      <c r="BT73" s="1"/>
      <c r="BU73" s="1">
        <v>6.4036585365853647</v>
      </c>
      <c r="BV73" s="1">
        <v>6.6500000000000012</v>
      </c>
      <c r="BX73" s="1">
        <v>82.2</v>
      </c>
      <c r="BY73" s="1">
        <v>83.1875</v>
      </c>
    </row>
    <row r="74" spans="3:77" x14ac:dyDescent="0.2">
      <c r="C74" s="6">
        <f t="shared" si="23"/>
        <v>0.5</v>
      </c>
      <c r="D74" s="8">
        <f t="shared" si="24"/>
        <v>42887</v>
      </c>
      <c r="E74" s="2">
        <v>5.8960298102981019</v>
      </c>
      <c r="F74" s="2">
        <v>5.8261766735679776</v>
      </c>
      <c r="G74" s="2">
        <v>5.9320673076923072</v>
      </c>
      <c r="H74" s="2">
        <f t="shared" si="13"/>
        <v>5.8611032419330398</v>
      </c>
      <c r="J74" s="1">
        <v>5.4133333333333331</v>
      </c>
      <c r="K74" s="1">
        <v>5.1466666666666665</v>
      </c>
      <c r="L74" s="1">
        <v>5.4730769230769232</v>
      </c>
      <c r="M74" s="2">
        <f t="shared" si="14"/>
        <v>5.2799999999999994</v>
      </c>
      <c r="O74" s="1">
        <v>6.2847560975609715</v>
      </c>
      <c r="P74" s="1">
        <v>6.4018633540372658</v>
      </c>
      <c r="Q74" s="1">
        <v>6.473124999999996</v>
      </c>
      <c r="R74" s="2">
        <f t="shared" si="15"/>
        <v>6.3433097257991182</v>
      </c>
      <c r="T74" s="1">
        <v>5.99</v>
      </c>
      <c r="U74" s="1">
        <v>5.93</v>
      </c>
      <c r="V74" s="1">
        <v>5.85</v>
      </c>
      <c r="W74" s="2">
        <f t="shared" si="16"/>
        <v>5.96</v>
      </c>
      <c r="Y74" s="2">
        <v>5.8898618048618054</v>
      </c>
      <c r="Z74" s="2">
        <v>5.5269230769230768</v>
      </c>
      <c r="AA74" s="2">
        <v>6.3153896103896106</v>
      </c>
      <c r="AB74" s="2">
        <v>5.8272727272727272</v>
      </c>
      <c r="AD74" s="1">
        <v>0.43580246913580251</v>
      </c>
      <c r="AE74" s="1">
        <v>0.89772955974842772</v>
      </c>
      <c r="AF74" s="2">
        <f t="shared" si="17"/>
        <v>0.66676601444211514</v>
      </c>
      <c r="AH74" s="1">
        <v>0.56000000000000005</v>
      </c>
      <c r="AI74" s="1">
        <v>1.1633333333333336</v>
      </c>
      <c r="AJ74" s="2">
        <f t="shared" si="18"/>
        <v>0.8616666666666668</v>
      </c>
      <c r="AK74" s="1"/>
      <c r="AL74" s="1">
        <v>0.19240740740740755</v>
      </c>
      <c r="AM74" s="1">
        <v>0.64685534591194949</v>
      </c>
      <c r="AN74" s="2">
        <f t="shared" si="19"/>
        <v>0.41963137665967853</v>
      </c>
      <c r="AP74" s="1">
        <v>10.302760736196319</v>
      </c>
      <c r="AQ74" s="1">
        <v>10.069305555555554</v>
      </c>
      <c r="AR74" s="2">
        <f t="shared" si="20"/>
        <v>10.186033145875935</v>
      </c>
      <c r="AT74" s="1">
        <v>9.9833333333333325</v>
      </c>
      <c r="AU74" s="1">
        <v>9.8000000000000007</v>
      </c>
      <c r="AV74" s="2">
        <f t="shared" si="21"/>
        <v>9.8916666666666657</v>
      </c>
      <c r="AW74" s="1"/>
      <c r="AX74" s="1">
        <v>10.508282208588957</v>
      </c>
      <c r="AY74" s="1">
        <v>10.491249999999999</v>
      </c>
      <c r="AZ74" s="2">
        <f t="shared" si="22"/>
        <v>10.499766104294478</v>
      </c>
      <c r="BB74" s="1">
        <v>8.25</v>
      </c>
      <c r="BC74" s="1">
        <v>8.3159999999999989</v>
      </c>
      <c r="BD74" s="1">
        <f t="shared" si="12"/>
        <v>2.7890769230769221</v>
      </c>
      <c r="BF74" s="1">
        <v>13.413591716168403</v>
      </c>
      <c r="BG74" s="1">
        <v>13.696243716931219</v>
      </c>
      <c r="BH74" s="1"/>
      <c r="BI74" s="1">
        <v>13.254285714285714</v>
      </c>
      <c r="BJ74" s="1">
        <v>13.658571428571429</v>
      </c>
      <c r="BK74" s="1"/>
      <c r="BL74" s="1">
        <v>13.50871165644172</v>
      </c>
      <c r="BM74" s="1">
        <v>14.007937500000006</v>
      </c>
      <c r="BO74" s="1">
        <v>6.5387213133378772</v>
      </c>
      <c r="BP74" s="1">
        <v>6.7644956291695424</v>
      </c>
      <c r="BQ74" s="1"/>
      <c r="BR74" s="1">
        <v>6.5708333333333329</v>
      </c>
      <c r="BS74" s="1">
        <v>6.7125000000000012</v>
      </c>
      <c r="BT74" s="1"/>
      <c r="BU74" s="1">
        <v>6.2564417177914118</v>
      </c>
      <c r="BV74" s="1">
        <v>6.4198757763975154</v>
      </c>
      <c r="BX74" s="1">
        <v>80.777777777777771</v>
      </c>
      <c r="BY74" s="1">
        <v>81.088888888888889</v>
      </c>
    </row>
    <row r="75" spans="3:77" x14ac:dyDescent="0.2">
      <c r="C75" s="6">
        <f t="shared" si="23"/>
        <v>0.75</v>
      </c>
      <c r="D75" s="8">
        <f t="shared" si="24"/>
        <v>42979</v>
      </c>
      <c r="E75" s="2">
        <v>5.7442403198653196</v>
      </c>
      <c r="F75" s="2">
        <v>5.7551013734466956</v>
      </c>
      <c r="G75" s="2">
        <v>5.866198752228164</v>
      </c>
      <c r="H75" s="2">
        <f t="shared" si="13"/>
        <v>5.7523861100513516</v>
      </c>
      <c r="J75" s="1">
        <v>5.3318181818181811</v>
      </c>
      <c r="K75" s="1">
        <v>5.0181818181818185</v>
      </c>
      <c r="L75" s="1">
        <v>5.327272727272728</v>
      </c>
      <c r="M75" s="2">
        <f t="shared" si="14"/>
        <v>5.0965909090909092</v>
      </c>
      <c r="O75" s="1">
        <v>6.0525694444444449</v>
      </c>
      <c r="P75" s="1">
        <v>6.1471223021582704</v>
      </c>
      <c r="Q75" s="1">
        <v>6.271323529411764</v>
      </c>
      <c r="R75" s="2">
        <f t="shared" si="15"/>
        <v>6.123484087729814</v>
      </c>
      <c r="T75" s="1">
        <v>5.8483333333333327</v>
      </c>
      <c r="U75" s="1">
        <v>6.0999999999999988</v>
      </c>
      <c r="V75" s="1">
        <v>6</v>
      </c>
      <c r="W75" s="2">
        <f t="shared" si="16"/>
        <v>6.0370833333333325</v>
      </c>
      <c r="Y75" s="2">
        <v>5.6140268355193719</v>
      </c>
      <c r="Z75" s="2">
        <v>5.372727272727273</v>
      </c>
      <c r="AA75" s="2">
        <v>5.9626865671641784</v>
      </c>
      <c r="AB75" s="2">
        <v>5.506666666666665</v>
      </c>
      <c r="AD75" s="1">
        <v>0.52881528046421666</v>
      </c>
      <c r="AE75" s="1">
        <v>1.0207932263814616</v>
      </c>
      <c r="AF75" s="2">
        <f t="shared" si="17"/>
        <v>0.89779873990215042</v>
      </c>
      <c r="AH75" s="1">
        <v>0.58181818181818179</v>
      </c>
      <c r="AI75" s="1">
        <v>1.1909090909090909</v>
      </c>
      <c r="AJ75" s="2">
        <f t="shared" si="18"/>
        <v>1.0386363636363636</v>
      </c>
      <c r="AK75" s="1"/>
      <c r="AL75" s="1">
        <v>0.38212765957446815</v>
      </c>
      <c r="AM75" s="1">
        <v>0.72147058823529431</v>
      </c>
      <c r="AN75" s="2">
        <f t="shared" si="19"/>
        <v>0.63663485607008774</v>
      </c>
      <c r="AP75" s="1">
        <v>10.156787949921751</v>
      </c>
      <c r="AQ75" s="1">
        <v>9.9367270531400962</v>
      </c>
      <c r="AR75" s="2">
        <f t="shared" si="20"/>
        <v>9.9917422773355096</v>
      </c>
      <c r="AT75" s="1">
        <v>10</v>
      </c>
      <c r="AU75" s="1">
        <v>9.7349999999999994</v>
      </c>
      <c r="AV75" s="2">
        <f t="shared" si="21"/>
        <v>9.8012499999999996</v>
      </c>
      <c r="AW75" s="1"/>
      <c r="AX75" s="1">
        <v>10.21619718309859</v>
      </c>
      <c r="AY75" s="1">
        <v>10.087681159420288</v>
      </c>
      <c r="AZ75" s="2">
        <f t="shared" si="22"/>
        <v>10.119810165339864</v>
      </c>
      <c r="BB75" s="1">
        <v>7.6340000000000003</v>
      </c>
      <c r="BC75" s="1">
        <v>7.557777777777777</v>
      </c>
      <c r="BD75" s="1">
        <f t="shared" si="12"/>
        <v>2.185050505050504</v>
      </c>
      <c r="BF75" s="1">
        <v>13.602953379953382</v>
      </c>
      <c r="BG75" s="1">
        <v>13.77453609083536</v>
      </c>
      <c r="BH75" s="1"/>
      <c r="BI75" s="1">
        <v>13.478999999999999</v>
      </c>
      <c r="BJ75" s="1">
        <v>13.968</v>
      </c>
      <c r="BK75" s="1"/>
      <c r="BL75" s="1">
        <v>13.649860139860143</v>
      </c>
      <c r="BM75" s="1">
        <v>14.023941605839417</v>
      </c>
      <c r="BO75" s="1">
        <v>6.2393796943796938</v>
      </c>
      <c r="BP75" s="1">
        <v>6.5199307220889962</v>
      </c>
      <c r="BQ75" s="1"/>
      <c r="BR75" s="1">
        <v>6.2111111111111112</v>
      </c>
      <c r="BS75" s="1">
        <v>6.3111111111111109</v>
      </c>
      <c r="BT75" s="1"/>
      <c r="BU75" s="1">
        <v>6.1320279720279718</v>
      </c>
      <c r="BV75" s="1">
        <v>6.2820143884892072</v>
      </c>
      <c r="BX75" s="1">
        <v>80.5</v>
      </c>
      <c r="BY75" s="1">
        <v>81.287499999999994</v>
      </c>
    </row>
    <row r="76" spans="3:77" x14ac:dyDescent="0.2">
      <c r="C76" s="6">
        <f t="shared" si="23"/>
        <v>1</v>
      </c>
      <c r="D76" s="8">
        <f t="shared" si="24"/>
        <v>43070</v>
      </c>
      <c r="E76" s="2">
        <v>5.6821428571428569</v>
      </c>
      <c r="F76" s="2">
        <v>5.700457486603983</v>
      </c>
      <c r="G76" s="2">
        <v>5.9106520385932164</v>
      </c>
      <c r="H76" s="2">
        <f t="shared" si="13"/>
        <v>5.700457486603983</v>
      </c>
      <c r="J76" s="1">
        <v>5.3071428571428569</v>
      </c>
      <c r="K76" s="1">
        <v>5.1357142857142861</v>
      </c>
      <c r="L76" s="1">
        <v>5.3857142857142861</v>
      </c>
      <c r="M76" s="2">
        <f t="shared" si="14"/>
        <v>5.1357142857142861</v>
      </c>
      <c r="O76" s="1">
        <v>6.1142857142857121</v>
      </c>
      <c r="P76" s="1">
        <v>6.4573248407643291</v>
      </c>
      <c r="Q76" s="1">
        <v>6.5712418300653601</v>
      </c>
      <c r="R76" s="2">
        <f t="shared" si="15"/>
        <v>6.4573248407643291</v>
      </c>
      <c r="T76" s="1">
        <v>5.625</v>
      </c>
      <c r="U76" s="1">
        <v>5.5083333333333329</v>
      </c>
      <c r="V76" s="1">
        <v>5.7750000000000012</v>
      </c>
      <c r="W76" s="2">
        <f t="shared" si="16"/>
        <v>5.5083333333333329</v>
      </c>
      <c r="Y76" s="2">
        <v>5.6067346938775513</v>
      </c>
      <c r="Z76" s="2">
        <v>5.1833333333333336</v>
      </c>
      <c r="AA76" s="2">
        <v>6.2535374149659866</v>
      </c>
      <c r="AB76" s="2">
        <v>5.3833333333333329</v>
      </c>
      <c r="AD76" s="1">
        <v>0.51660466269841276</v>
      </c>
      <c r="AE76" s="1">
        <v>0.98334706959706963</v>
      </c>
      <c r="AF76" s="2">
        <f t="shared" si="17"/>
        <v>0.98334706959706963</v>
      </c>
      <c r="AH76" s="1">
        <v>0.67142857142857137</v>
      </c>
      <c r="AI76" s="1">
        <v>1.2357142857142858</v>
      </c>
      <c r="AJ76" s="2">
        <f t="shared" si="18"/>
        <v>1.2357142857142858</v>
      </c>
      <c r="AK76" s="1"/>
      <c r="AL76" s="1">
        <v>0.39921875000000029</v>
      </c>
      <c r="AM76" s="1">
        <v>0.7643269230769234</v>
      </c>
      <c r="AN76" s="2">
        <f t="shared" si="19"/>
        <v>0.7643269230769234</v>
      </c>
      <c r="AP76" s="1">
        <v>10.384318658280923</v>
      </c>
      <c r="AQ76" s="1">
        <v>10.416890331890331</v>
      </c>
      <c r="AR76" s="2">
        <f t="shared" si="20"/>
        <v>10.416890331890331</v>
      </c>
      <c r="AT76" s="1">
        <v>10.225</v>
      </c>
      <c r="AU76" s="1">
        <v>10.146428571428572</v>
      </c>
      <c r="AV76" s="2">
        <f t="shared" si="21"/>
        <v>10.146428571428572</v>
      </c>
      <c r="AW76" s="1"/>
      <c r="AX76" s="1">
        <v>10.406289308176101</v>
      </c>
      <c r="AY76" s="1">
        <v>10.540909090909091</v>
      </c>
      <c r="AZ76" s="2">
        <f t="shared" si="22"/>
        <v>10.540909090909091</v>
      </c>
      <c r="BB76" s="1">
        <v>8.3022222222222215</v>
      </c>
      <c r="BC76" s="1">
        <v>8.1355555555555554</v>
      </c>
      <c r="BD76" s="1">
        <f t="shared" si="12"/>
        <v>2.9522222222222219</v>
      </c>
      <c r="BF76" s="1">
        <v>14.116123188405796</v>
      </c>
      <c r="BG76" s="1">
        <v>14.161635830553029</v>
      </c>
      <c r="BH76" s="1"/>
      <c r="BI76" s="1">
        <v>13.902857142857144</v>
      </c>
      <c r="BJ76" s="1">
        <v>13.915714285714285</v>
      </c>
      <c r="BK76" s="1"/>
      <c r="BL76" s="1">
        <v>14.308012422360244</v>
      </c>
      <c r="BM76" s="1">
        <v>14.74585987261147</v>
      </c>
      <c r="BO76" s="1">
        <v>6.3812377236290274</v>
      </c>
      <c r="BP76" s="1">
        <v>6.4974073166748338</v>
      </c>
      <c r="BQ76" s="1"/>
      <c r="BR76" s="1">
        <v>6.4692307692307685</v>
      </c>
      <c r="BS76" s="1">
        <v>6.5038461538461538</v>
      </c>
      <c r="BT76" s="1"/>
      <c r="BU76" s="1">
        <v>6.2161490683229808</v>
      </c>
      <c r="BV76" s="1">
        <v>6.5133757961783445</v>
      </c>
      <c r="BX76" s="1">
        <v>81.13333333333334</v>
      </c>
      <c r="BY76" s="1">
        <v>81.777777777777771</v>
      </c>
    </row>
    <row r="77" spans="3:77" x14ac:dyDescent="0.2">
      <c r="C77" s="6">
        <f t="shared" si="23"/>
        <v>0.25</v>
      </c>
      <c r="D77" s="8">
        <f t="shared" si="24"/>
        <v>43160</v>
      </c>
      <c r="E77" s="2">
        <v>5.249671717171716</v>
      </c>
      <c r="F77" s="2">
        <v>5.3373009506833036</v>
      </c>
      <c r="G77" s="2">
        <v>5.3810853568800576</v>
      </c>
      <c r="H77" s="2">
        <f t="shared" si="13"/>
        <v>5.2715790255496131</v>
      </c>
      <c r="J77" s="1">
        <v>4.8681818181818182</v>
      </c>
      <c r="K77" s="1">
        <v>5.1863636363636365</v>
      </c>
      <c r="L77" s="1">
        <v>5.2649999999999997</v>
      </c>
      <c r="M77" s="2">
        <f t="shared" si="14"/>
        <v>4.9477272727272732</v>
      </c>
      <c r="O77" s="1">
        <v>5.5724999999999989</v>
      </c>
      <c r="P77" s="1">
        <v>5.5980392156862742</v>
      </c>
      <c r="Q77" s="1">
        <v>5.6115894039735075</v>
      </c>
      <c r="R77" s="2">
        <f t="shared" si="15"/>
        <v>5.5788848039215679</v>
      </c>
      <c r="T77" s="1">
        <v>5.3083333333333327</v>
      </c>
      <c r="U77" s="1">
        <v>5.2275</v>
      </c>
      <c r="V77" s="1">
        <v>5.2666666666666666</v>
      </c>
      <c r="W77" s="2">
        <f t="shared" si="16"/>
        <v>5.2881249999999991</v>
      </c>
      <c r="Y77" s="2">
        <v>5.2960714285714294</v>
      </c>
      <c r="Z77" s="2">
        <v>5.165</v>
      </c>
      <c r="AA77" s="2">
        <v>5.5023809523809524</v>
      </c>
      <c r="AB77" s="2">
        <v>5.2208333333333341</v>
      </c>
      <c r="AD77" s="1">
        <v>1.3753162055335968</v>
      </c>
      <c r="AE77" s="1">
        <v>1.7640259740259741</v>
      </c>
      <c r="AF77" s="2">
        <f t="shared" si="17"/>
        <v>1.472493647656691</v>
      </c>
      <c r="AH77" s="1">
        <v>1.7018181818181815</v>
      </c>
      <c r="AI77" s="1">
        <v>1.9854545454545454</v>
      </c>
      <c r="AJ77" s="2">
        <f t="shared" si="18"/>
        <v>1.7727272727272725</v>
      </c>
      <c r="AK77" s="1"/>
      <c r="AL77" s="1">
        <v>1.1491304347826088</v>
      </c>
      <c r="AM77" s="1">
        <v>1.6566233766233767</v>
      </c>
      <c r="AN77" s="2">
        <f t="shared" si="19"/>
        <v>1.2760036702428008</v>
      </c>
      <c r="AP77" s="1">
        <v>10.119018288474811</v>
      </c>
      <c r="AQ77" s="1">
        <v>9.9178463203463192</v>
      </c>
      <c r="AR77" s="2">
        <f t="shared" si="20"/>
        <v>10.068725296442688</v>
      </c>
      <c r="AT77" s="1">
        <v>10.038095238095238</v>
      </c>
      <c r="AU77" s="1">
        <v>10.1675</v>
      </c>
      <c r="AV77" s="2">
        <f t="shared" si="21"/>
        <v>10.070446428571429</v>
      </c>
      <c r="AW77" s="1"/>
      <c r="AX77" s="1">
        <v>10.156459627329193</v>
      </c>
      <c r="AY77" s="1">
        <v>10.066038961038961</v>
      </c>
      <c r="AZ77" s="2">
        <f t="shared" si="22"/>
        <v>10.133854460756636</v>
      </c>
      <c r="BB77" s="1">
        <v>8.4777777777777779</v>
      </c>
      <c r="BC77" s="1">
        <v>8.6017647058823528</v>
      </c>
      <c r="BD77" s="1">
        <f t="shared" si="12"/>
        <v>3.4367647058823527</v>
      </c>
      <c r="BF77" s="1">
        <v>12.325159722222223</v>
      </c>
      <c r="BG77" s="1">
        <v>12.397884375972611</v>
      </c>
      <c r="BH77" s="1"/>
      <c r="BI77" s="1">
        <v>12.12</v>
      </c>
      <c r="BJ77" s="1">
        <v>12.63190476190476</v>
      </c>
      <c r="BK77" s="1"/>
      <c r="BL77" s="1">
        <v>12.348812500000001</v>
      </c>
      <c r="BM77" s="1">
        <v>12.424248366013071</v>
      </c>
      <c r="BO77" s="1">
        <v>6.2709424349449918</v>
      </c>
      <c r="BP77" s="1">
        <v>6.333442265795207</v>
      </c>
      <c r="BQ77" s="1"/>
      <c r="BR77" s="1">
        <v>6.1529411764705877</v>
      </c>
      <c r="BS77" s="1">
        <v>6.1647058823529406</v>
      </c>
      <c r="BT77" s="1"/>
      <c r="BU77" s="1">
        <v>6.3015527950310553</v>
      </c>
      <c r="BV77" s="1">
        <v>6.352287581699346</v>
      </c>
      <c r="BX77" s="1">
        <v>82.180000000000021</v>
      </c>
      <c r="BY77" s="1">
        <v>82.586666666666659</v>
      </c>
    </row>
    <row r="78" spans="3:77" x14ac:dyDescent="0.2">
      <c r="C78" s="6">
        <f t="shared" si="23"/>
        <v>0.5</v>
      </c>
      <c r="D78" s="8">
        <f t="shared" si="24"/>
        <v>43252</v>
      </c>
      <c r="E78" s="2">
        <v>5.2290277775128686</v>
      </c>
      <c r="F78" s="2">
        <v>5.4170953213748625</v>
      </c>
      <c r="G78" s="2">
        <v>5.4879891366507723</v>
      </c>
      <c r="H78" s="2">
        <f t="shared" si="13"/>
        <v>5.3230615494438656</v>
      </c>
      <c r="J78" s="1">
        <v>4.8666666666666663</v>
      </c>
      <c r="K78" s="1">
        <v>5.1333333333333329</v>
      </c>
      <c r="L78" s="1">
        <v>5.083333333333333</v>
      </c>
      <c r="M78" s="2">
        <f t="shared" si="14"/>
        <v>5</v>
      </c>
      <c r="O78" s="1">
        <v>5.4662499992052727</v>
      </c>
      <c r="P78" s="1">
        <v>5.636134448973074</v>
      </c>
      <c r="Q78" s="1">
        <v>5.7033613493462578</v>
      </c>
      <c r="R78" s="2">
        <f t="shared" si="15"/>
        <v>5.5511922240891733</v>
      </c>
      <c r="T78" s="1">
        <v>5.354166666666667</v>
      </c>
      <c r="U78" s="1">
        <v>5.4818181818181815</v>
      </c>
      <c r="V78" s="1">
        <v>5.6772727272727268</v>
      </c>
      <c r="W78" s="2">
        <f t="shared" si="16"/>
        <v>5.4179924242424242</v>
      </c>
      <c r="Y78" s="2">
        <v>5.378113027093967</v>
      </c>
      <c r="Z78" s="2">
        <v>5.1416666666666666</v>
      </c>
      <c r="AA78" s="2">
        <v>5.667672414615236</v>
      </c>
      <c r="AB78" s="2">
        <v>5.3250000000000002</v>
      </c>
      <c r="AD78" s="1">
        <v>1.4153983899277129</v>
      </c>
      <c r="AE78" s="1">
        <v>1.8063888890875714</v>
      </c>
      <c r="AF78" s="2">
        <f t="shared" si="17"/>
        <v>1.6108936395076423</v>
      </c>
      <c r="AH78" s="1">
        <v>1.6249999999999998</v>
      </c>
      <c r="AI78" s="1">
        <v>2.1083333333333334</v>
      </c>
      <c r="AJ78" s="2">
        <f t="shared" si="18"/>
        <v>1.8666666666666667</v>
      </c>
      <c r="AK78" s="1"/>
      <c r="AL78" s="1">
        <v>1.1750413236292927</v>
      </c>
      <c r="AM78" s="1">
        <v>1.5025000005960469</v>
      </c>
      <c r="AN78" s="2">
        <f t="shared" si="19"/>
        <v>1.3387706621126698</v>
      </c>
      <c r="AP78" s="1">
        <v>10.162288796536084</v>
      </c>
      <c r="AQ78" s="1">
        <v>10.297285353005536</v>
      </c>
      <c r="AR78" s="2">
        <f t="shared" si="20"/>
        <v>10.22978707477081</v>
      </c>
      <c r="AT78" s="1">
        <v>10.041666666666666</v>
      </c>
      <c r="AU78" s="1">
        <v>10.279166666666667</v>
      </c>
      <c r="AV78" s="2">
        <f t="shared" si="21"/>
        <v>10.160416666666666</v>
      </c>
      <c r="AW78" s="1"/>
      <c r="AX78" s="1">
        <v>10.276033056274919</v>
      </c>
      <c r="AY78" s="1">
        <v>10.335416665077211</v>
      </c>
      <c r="AZ78" s="2">
        <f t="shared" si="22"/>
        <v>10.305724860676065</v>
      </c>
      <c r="BB78" s="1">
        <v>8.657</v>
      </c>
      <c r="BC78" s="1">
        <v>8.6329999999999991</v>
      </c>
      <c r="BD78" s="1">
        <f t="shared" si="12"/>
        <v>3.4913333333333325</v>
      </c>
      <c r="BF78" s="1">
        <v>13.464960797304419</v>
      </c>
      <c r="BG78" s="1">
        <v>13.697851007981734</v>
      </c>
      <c r="BH78" s="1"/>
      <c r="BI78" s="1">
        <v>13.054545454545456</v>
      </c>
      <c r="BJ78" s="1">
        <v>13.373636363636363</v>
      </c>
      <c r="BK78" s="1"/>
      <c r="BL78" s="1">
        <v>13.572644629675496</v>
      </c>
      <c r="BM78" s="1">
        <v>13.836583326975505</v>
      </c>
      <c r="BO78" s="1">
        <v>6.5409196866369514</v>
      </c>
      <c r="BP78" s="1">
        <v>6.6093540457167057</v>
      </c>
      <c r="BQ78" s="1"/>
      <c r="BR78" s="1">
        <v>6.3999999999999995</v>
      </c>
      <c r="BS78" s="1">
        <v>6.4636363636363647</v>
      </c>
      <c r="BT78" s="1"/>
      <c r="BU78" s="1">
        <v>6.3842975214493185</v>
      </c>
      <c r="BV78" s="1">
        <v>6.4810924401804177</v>
      </c>
      <c r="BX78" s="1">
        <v>81.742857142857147</v>
      </c>
      <c r="BY78" s="1">
        <v>82.371428571428581</v>
      </c>
    </row>
    <row r="79" spans="3:77" x14ac:dyDescent="0.2">
      <c r="C79" s="6">
        <f t="shared" si="23"/>
        <v>0.75</v>
      </c>
      <c r="D79" s="8">
        <f t="shared" si="24"/>
        <v>43344</v>
      </c>
      <c r="E79" s="2">
        <v>5.2970085470085477</v>
      </c>
      <c r="F79" s="2">
        <v>5.592175925925928</v>
      </c>
      <c r="G79" s="2">
        <v>5.5825427350427335</v>
      </c>
      <c r="H79" s="2">
        <f t="shared" si="13"/>
        <v>5.518384081196583</v>
      </c>
      <c r="J79" s="1">
        <v>4.8</v>
      </c>
      <c r="K79" s="1">
        <v>5.3066666666666684</v>
      </c>
      <c r="L79" s="1">
        <v>5.3133333333333326</v>
      </c>
      <c r="M79" s="2">
        <f t="shared" si="14"/>
        <v>5.1800000000000015</v>
      </c>
      <c r="O79" s="1">
        <v>5.6576923076923098</v>
      </c>
      <c r="P79" s="1">
        <v>5.8087500000000025</v>
      </c>
      <c r="Q79" s="1">
        <v>5.8009615384615376</v>
      </c>
      <c r="R79" s="2">
        <f t="shared" si="15"/>
        <v>5.7709855769230796</v>
      </c>
      <c r="T79" s="1">
        <v>5.4333333333333336</v>
      </c>
      <c r="U79" s="1">
        <v>5.6611111111111105</v>
      </c>
      <c r="V79" s="1">
        <v>5.6333333333333329</v>
      </c>
      <c r="W79" s="2">
        <f t="shared" si="16"/>
        <v>5.6041666666666661</v>
      </c>
      <c r="Y79" s="2">
        <v>5.4994948910738373</v>
      </c>
      <c r="Z79" s="2">
        <v>5.296153846153846</v>
      </c>
      <c r="AA79" s="2">
        <v>5.6594736842105258</v>
      </c>
      <c r="AB79" s="2">
        <v>5.5428571428571427</v>
      </c>
      <c r="AD79" s="1">
        <v>1.2</v>
      </c>
      <c r="AE79" s="1">
        <v>1.7</v>
      </c>
      <c r="AF79" s="2">
        <f t="shared" si="17"/>
        <v>1.575</v>
      </c>
      <c r="AH79" s="1">
        <v>1.1033333333333331</v>
      </c>
      <c r="AI79" s="1">
        <v>1.8099999999999998</v>
      </c>
      <c r="AJ79" s="2">
        <f t="shared" si="18"/>
        <v>1.6333333333333333</v>
      </c>
      <c r="AK79" s="1"/>
      <c r="AL79" s="1">
        <v>0.97788461538461524</v>
      </c>
      <c r="AM79" s="1">
        <v>1.274038461538461</v>
      </c>
      <c r="AN79" s="2">
        <f t="shared" si="19"/>
        <v>1.1999999999999997</v>
      </c>
      <c r="AP79" s="1">
        <v>10.164427848311343</v>
      </c>
      <c r="AQ79" s="1">
        <v>10.364291101055805</v>
      </c>
      <c r="AR79" s="2">
        <f t="shared" si="20"/>
        <v>10.314325287869689</v>
      </c>
      <c r="AT79" s="1">
        <v>10.038461538461538</v>
      </c>
      <c r="AU79" s="1">
        <v>10.288461538461538</v>
      </c>
      <c r="AV79" s="2">
        <f t="shared" si="21"/>
        <v>10.225961538461538</v>
      </c>
      <c r="AW79" s="1"/>
      <c r="AX79" s="1">
        <v>10.238155339805823</v>
      </c>
      <c r="AY79" s="1">
        <v>10.387745098039215</v>
      </c>
      <c r="AZ79" s="2">
        <f t="shared" si="22"/>
        <v>10.350347658480867</v>
      </c>
      <c r="BB79" s="1">
        <v>8.8354545454545459</v>
      </c>
      <c r="BC79" s="1">
        <v>8.9909090909090885</v>
      </c>
      <c r="BD79" s="1">
        <f t="shared" si="12"/>
        <v>3.6947552447552425</v>
      </c>
      <c r="BF79" s="1">
        <v>14.159159035409035</v>
      </c>
      <c r="BG79" s="1">
        <v>14.287089947089948</v>
      </c>
      <c r="BH79" s="1"/>
      <c r="BI79" s="1">
        <v>13.805714285714286</v>
      </c>
      <c r="BJ79" s="1">
        <v>13.915714285714285</v>
      </c>
      <c r="BK79" s="1"/>
      <c r="BL79" s="1">
        <v>14.225096153846156</v>
      </c>
      <c r="BM79" s="1">
        <v>14.540000000000001</v>
      </c>
      <c r="BO79" s="1">
        <v>6.6540902553038466</v>
      </c>
      <c r="BP79" s="1">
        <v>6.6911272923408838</v>
      </c>
      <c r="BQ79" s="1"/>
      <c r="BR79" s="1">
        <v>6.708333333333333</v>
      </c>
      <c r="BS79" s="1">
        <v>6.6583333333333341</v>
      </c>
      <c r="BT79" s="1"/>
      <c r="BU79" s="1">
        <v>6.4650485436893206</v>
      </c>
      <c r="BV79" s="1">
        <v>6.5150485436893186</v>
      </c>
      <c r="BX79" s="1">
        <v>81.328571428571436</v>
      </c>
      <c r="BY79" s="1">
        <v>81.828571428571422</v>
      </c>
    </row>
    <row r="80" spans="3:77" x14ac:dyDescent="0.2">
      <c r="C80" s="6">
        <f t="shared" si="23"/>
        <v>1</v>
      </c>
      <c r="D80" s="8">
        <f t="shared" si="24"/>
        <v>43435</v>
      </c>
      <c r="E80" s="2">
        <v>5.1378160919540221</v>
      </c>
      <c r="F80" s="2">
        <v>5.4350118203309705</v>
      </c>
      <c r="G80" s="2">
        <v>5.4338164251207717</v>
      </c>
      <c r="H80" s="2">
        <f t="shared" si="13"/>
        <v>5.4350118203309705</v>
      </c>
      <c r="J80" s="1">
        <v>4.7444444444444445</v>
      </c>
      <c r="K80" s="1">
        <v>5.243333333333335</v>
      </c>
      <c r="L80" s="1">
        <v>5.2833333333333332</v>
      </c>
      <c r="M80" s="2">
        <f t="shared" si="14"/>
        <v>5.243333333333335</v>
      </c>
      <c r="O80" s="1">
        <v>5.5634482758620658</v>
      </c>
      <c r="P80" s="1">
        <v>5.7283687943262427</v>
      </c>
      <c r="Q80" s="1">
        <v>5.7514492753623179</v>
      </c>
      <c r="R80" s="2">
        <f t="shared" si="15"/>
        <v>5.7283687943262427</v>
      </c>
      <c r="T80" s="1">
        <v>5.1055555555555561</v>
      </c>
      <c r="U80" s="1">
        <v>5.333333333333333</v>
      </c>
      <c r="V80" s="1">
        <v>5.2666666666666666</v>
      </c>
      <c r="W80" s="2">
        <f t="shared" si="16"/>
        <v>5.333333333333333</v>
      </c>
      <c r="Y80" s="2">
        <v>5.3391975308641975</v>
      </c>
      <c r="Z80" s="2">
        <v>5.1027777777777779</v>
      </c>
      <c r="AA80" s="2">
        <v>5.7037037037037024</v>
      </c>
      <c r="AB80" s="2">
        <v>5.2111111111111112</v>
      </c>
      <c r="AD80" s="1">
        <v>0.86906651549508707</v>
      </c>
      <c r="AE80" s="1">
        <v>1.4252136752136753</v>
      </c>
      <c r="AF80" s="2">
        <f t="shared" si="17"/>
        <v>1.4252136752136753</v>
      </c>
      <c r="AH80" s="1">
        <v>0.65277777777777779</v>
      </c>
      <c r="AI80" s="1">
        <v>1.5833333333333333</v>
      </c>
      <c r="AJ80" s="2">
        <f t="shared" si="18"/>
        <v>1.5833333333333333</v>
      </c>
      <c r="AK80" s="1"/>
      <c r="AL80" s="1">
        <v>0.88775510204081653</v>
      </c>
      <c r="AM80" s="1">
        <v>1.2923076923076924</v>
      </c>
      <c r="AN80" s="2">
        <f t="shared" si="19"/>
        <v>1.2923076923076924</v>
      </c>
      <c r="AP80" s="1">
        <v>10.340729549049451</v>
      </c>
      <c r="AQ80" s="1">
        <v>10.413171686701098</v>
      </c>
      <c r="AR80" s="2">
        <f t="shared" si="20"/>
        <v>10.413171686701098</v>
      </c>
      <c r="AT80" s="1">
        <v>10.241176470588234</v>
      </c>
      <c r="AU80" s="1">
        <v>10.508823529411766</v>
      </c>
      <c r="AV80" s="2">
        <f t="shared" si="21"/>
        <v>10.508823529411766</v>
      </c>
      <c r="AW80" s="1"/>
      <c r="AX80" s="1">
        <v>10.292123287671233</v>
      </c>
      <c r="AY80" s="1">
        <v>10.469580419580419</v>
      </c>
      <c r="AZ80" s="2">
        <f t="shared" si="22"/>
        <v>10.469580419580419</v>
      </c>
      <c r="BB80" s="1">
        <v>9.1084615384615386</v>
      </c>
      <c r="BC80" s="1">
        <v>9.0769230769230766</v>
      </c>
      <c r="BD80" s="1">
        <f t="shared" si="12"/>
        <v>3.9741452991452988</v>
      </c>
      <c r="BF80" s="1">
        <v>14.185172430083142</v>
      </c>
      <c r="BG80" s="1">
        <v>14.254259259259257</v>
      </c>
      <c r="BH80" s="1"/>
      <c r="BI80" s="1">
        <v>14.048124999999999</v>
      </c>
      <c r="BJ80" s="1">
        <v>14.2675</v>
      </c>
      <c r="BK80" s="1"/>
      <c r="BL80" s="1">
        <v>14.248503401360542</v>
      </c>
      <c r="BM80" s="1">
        <v>14.421944444444442</v>
      </c>
      <c r="BO80" s="1">
        <v>6.3141723356009072</v>
      </c>
      <c r="BP80" s="1">
        <v>6.5527777777777771</v>
      </c>
      <c r="BQ80" s="1"/>
      <c r="BR80" s="1">
        <v>6.3</v>
      </c>
      <c r="BS80" s="1">
        <v>6.6833333333333336</v>
      </c>
      <c r="BT80" s="1"/>
      <c r="BU80" s="1">
        <v>6.3091836734693869</v>
      </c>
      <c r="BV80" s="1">
        <v>6.4305555555555554</v>
      </c>
      <c r="BX80" s="1">
        <v>81.533333333333331</v>
      </c>
      <c r="BY80" s="1">
        <v>82.199999999999989</v>
      </c>
    </row>
    <row r="81" spans="3:77" x14ac:dyDescent="0.2">
      <c r="C81" s="6">
        <f t="shared" si="23"/>
        <v>0.25</v>
      </c>
      <c r="D81" s="8">
        <f t="shared" si="24"/>
        <v>43525</v>
      </c>
      <c r="E81" s="2">
        <v>4.8441234204392103</v>
      </c>
      <c r="F81" s="2">
        <v>5.1673208662682342</v>
      </c>
      <c r="G81" s="2">
        <v>5.2934483408748116</v>
      </c>
      <c r="H81" s="2">
        <f t="shared" si="13"/>
        <v>4.9249227818964663</v>
      </c>
      <c r="J81" s="1">
        <v>4.6578947368421044</v>
      </c>
      <c r="K81" s="1">
        <v>5.1736842105263161</v>
      </c>
      <c r="L81" s="1">
        <v>5.2029411764705884</v>
      </c>
      <c r="M81" s="2">
        <f t="shared" si="14"/>
        <v>4.7868421052631573</v>
      </c>
      <c r="O81" s="1">
        <v>5.0590909090909104</v>
      </c>
      <c r="P81" s="1">
        <v>5.3090476190476172</v>
      </c>
      <c r="Q81" s="1">
        <v>5.452403846153846</v>
      </c>
      <c r="R81" s="2">
        <f t="shared" si="15"/>
        <v>5.1215800865800869</v>
      </c>
      <c r="T81" s="1">
        <v>4.8153846153846152</v>
      </c>
      <c r="U81" s="1">
        <v>5.0192307692307692</v>
      </c>
      <c r="V81" s="1">
        <v>5.2249999999999996</v>
      </c>
      <c r="W81" s="2">
        <f t="shared" si="16"/>
        <v>4.8663461538461537</v>
      </c>
      <c r="Y81" s="2">
        <v>5.0999999999999996</v>
      </c>
      <c r="Z81" s="2">
        <v>5.1388888888888893</v>
      </c>
      <c r="AA81" s="2">
        <v>5.2583333333333337</v>
      </c>
      <c r="AB81" s="2">
        <v>4.9333333333333336</v>
      </c>
      <c r="AD81" s="1">
        <v>1.135325604220341</v>
      </c>
      <c r="AE81" s="1">
        <v>1.4720584116314004</v>
      </c>
      <c r="AF81" s="2">
        <f t="shared" si="17"/>
        <v>1.2195088060731059</v>
      </c>
      <c r="AH81" s="1">
        <v>1.3473684210526315</v>
      </c>
      <c r="AI81" s="1">
        <v>1.7789473684210524</v>
      </c>
      <c r="AJ81" s="2">
        <f t="shared" si="18"/>
        <v>1.4552631578947368</v>
      </c>
      <c r="AK81" s="1"/>
      <c r="AL81" s="1">
        <v>0.91245454545454574</v>
      </c>
      <c r="AM81" s="1">
        <v>1.2641509433962259</v>
      </c>
      <c r="AN81" s="2">
        <f t="shared" si="19"/>
        <v>1.0003786449399659</v>
      </c>
      <c r="AP81" s="1">
        <v>10.320668449197861</v>
      </c>
      <c r="AQ81" s="1">
        <v>10.418641923436041</v>
      </c>
      <c r="AR81" s="2">
        <f t="shared" si="20"/>
        <v>10.345161817757406</v>
      </c>
      <c r="AT81" s="1">
        <v>10.308823529411764</v>
      </c>
      <c r="AU81" s="1">
        <v>10.458235294117646</v>
      </c>
      <c r="AV81" s="2">
        <f t="shared" si="21"/>
        <v>10.346176470588235</v>
      </c>
      <c r="AW81" s="1"/>
      <c r="AX81" s="1">
        <v>10.328181818181818</v>
      </c>
      <c r="AY81" s="1">
        <v>10.426857142857145</v>
      </c>
      <c r="AZ81" s="2">
        <f t="shared" si="22"/>
        <v>10.35285064935065</v>
      </c>
      <c r="BB81" s="1">
        <v>8.9193333333333324</v>
      </c>
      <c r="BC81" s="1">
        <v>8.9314285714285724</v>
      </c>
      <c r="BD81" s="1">
        <f t="shared" si="12"/>
        <v>3.7925396825396831</v>
      </c>
      <c r="BF81" s="1">
        <v>14.256929247223361</v>
      </c>
      <c r="BG81" s="1">
        <v>14.33424132730015</v>
      </c>
      <c r="BH81" s="1"/>
      <c r="BI81" s="1">
        <v>14.118235294117644</v>
      </c>
      <c r="BJ81" s="1">
        <v>14.307647058823528</v>
      </c>
      <c r="BK81" s="1"/>
      <c r="BL81" s="1">
        <v>14.401090909090902</v>
      </c>
      <c r="BM81" s="1">
        <v>14.606153846153846</v>
      </c>
      <c r="BO81" s="1">
        <v>5.3714685314685306</v>
      </c>
      <c r="BP81" s="1">
        <v>5.7379807692307692</v>
      </c>
      <c r="BQ81" s="1"/>
      <c r="BR81" s="1">
        <v>5.3461538461538458</v>
      </c>
      <c r="BS81" s="1">
        <v>5.7692307692307692</v>
      </c>
      <c r="BT81" s="1"/>
      <c r="BU81" s="1">
        <v>5.5836363636363622</v>
      </c>
      <c r="BV81" s="1">
        <v>5.790865384615385</v>
      </c>
      <c r="BX81" s="1">
        <v>81.210000000000008</v>
      </c>
      <c r="BY81" s="1">
        <v>81.73</v>
      </c>
    </row>
    <row r="82" spans="3:77" x14ac:dyDescent="0.2">
      <c r="C82" s="6">
        <f t="shared" si="23"/>
        <v>0.5</v>
      </c>
      <c r="D82" s="8">
        <f t="shared" si="24"/>
        <v>43617</v>
      </c>
      <c r="E82" s="2">
        <v>4.7559274438372805</v>
      </c>
      <c r="F82" s="2">
        <v>5.036141636141636</v>
      </c>
      <c r="G82" s="2">
        <v>5.161599511599511</v>
      </c>
      <c r="H82" s="2">
        <f t="shared" si="13"/>
        <v>4.8960345399894578</v>
      </c>
      <c r="J82" s="1">
        <v>4.5388888888888888</v>
      </c>
      <c r="K82" s="1">
        <v>4.9555555555555548</v>
      </c>
      <c r="L82" s="1">
        <v>4.9777777777777779</v>
      </c>
      <c r="M82" s="2">
        <f t="shared" si="14"/>
        <v>4.7472222222222218</v>
      </c>
      <c r="O82" s="1">
        <v>5.0663934426229522</v>
      </c>
      <c r="P82" s="1">
        <v>5.2957264957264947</v>
      </c>
      <c r="Q82" s="1">
        <v>5.4927350427350419</v>
      </c>
      <c r="R82" s="2">
        <f t="shared" si="15"/>
        <v>5.1810599691747239</v>
      </c>
      <c r="T82" s="1">
        <v>4.6624999999999996</v>
      </c>
      <c r="U82" s="1">
        <v>4.8571428571428568</v>
      </c>
      <c r="V82" s="1">
        <v>5.0142857142857142</v>
      </c>
      <c r="W82" s="2">
        <f t="shared" si="16"/>
        <v>4.7598214285714278</v>
      </c>
      <c r="Y82" s="2">
        <v>5.1212475633528278</v>
      </c>
      <c r="Z82" s="2">
        <v>4.9194444444444452</v>
      </c>
      <c r="AA82" s="2">
        <v>5.3942982456140367</v>
      </c>
      <c r="AB82" s="2">
        <v>5.0500000000000007</v>
      </c>
      <c r="AD82" s="1">
        <v>0.74383120825743776</v>
      </c>
      <c r="AE82" s="1">
        <v>1.0682549857549855</v>
      </c>
      <c r="AF82" s="2">
        <f t="shared" si="17"/>
        <v>0.90604309700621166</v>
      </c>
      <c r="AH82" s="1">
        <v>0.55444444444444452</v>
      </c>
      <c r="AI82" s="1">
        <v>1.3672222222222221</v>
      </c>
      <c r="AJ82" s="2">
        <f t="shared" si="18"/>
        <v>0.96083333333333332</v>
      </c>
      <c r="AK82" s="1"/>
      <c r="AL82" s="1">
        <v>0.67704918032786909</v>
      </c>
      <c r="AM82" s="1">
        <v>1.1750427350427344</v>
      </c>
      <c r="AN82" s="2">
        <f t="shared" si="19"/>
        <v>0.92604595768530173</v>
      </c>
      <c r="AP82" s="1">
        <v>10.040537037037037</v>
      </c>
      <c r="AQ82" s="1">
        <v>9.9731359649122808</v>
      </c>
      <c r="AR82" s="2">
        <f t="shared" si="20"/>
        <v>10.006836500974659</v>
      </c>
      <c r="AT82" s="1">
        <v>9.9794444444444448</v>
      </c>
      <c r="AU82" s="1">
        <v>9.875</v>
      </c>
      <c r="AV82" s="2">
        <f t="shared" si="21"/>
        <v>9.9272222222222233</v>
      </c>
      <c r="AW82" s="1"/>
      <c r="AX82" s="1">
        <v>10.142166666666666</v>
      </c>
      <c r="AY82" s="1">
        <v>10.138157894736842</v>
      </c>
      <c r="AZ82" s="2">
        <f t="shared" si="22"/>
        <v>10.140162280701755</v>
      </c>
      <c r="BB82" s="1">
        <v>8.6623076923076923</v>
      </c>
      <c r="BC82" s="1">
        <v>8.675714285714287</v>
      </c>
      <c r="BD82" s="1">
        <f t="shared" si="12"/>
        <v>3.7562698412698419</v>
      </c>
      <c r="BF82" s="1">
        <v>14.686912134617051</v>
      </c>
      <c r="BG82" s="1">
        <v>14.894241085806305</v>
      </c>
      <c r="BH82" s="1"/>
      <c r="BI82" s="1">
        <v>14.50111111111111</v>
      </c>
      <c r="BJ82" s="1">
        <v>14.585555555555556</v>
      </c>
      <c r="BK82" s="1"/>
      <c r="BL82" s="1">
        <v>14.688196721311471</v>
      </c>
      <c r="BM82" s="1">
        <v>14.925739130434783</v>
      </c>
      <c r="BO82" s="1">
        <v>5.3839102564102559</v>
      </c>
      <c r="BP82" s="1">
        <v>5.6362732095490715</v>
      </c>
      <c r="BQ82" s="1"/>
      <c r="BR82" s="1">
        <v>5.2692307692307692</v>
      </c>
      <c r="BS82" s="1">
        <v>5.5769230769230766</v>
      </c>
      <c r="BT82" s="1"/>
      <c r="BU82" s="1">
        <v>5.4824999999999999</v>
      </c>
      <c r="BV82" s="1">
        <v>5.6818965517241375</v>
      </c>
      <c r="BX82" s="1">
        <v>80.774999999999991</v>
      </c>
      <c r="BY82" s="1">
        <v>81.600000000000009</v>
      </c>
    </row>
    <row r="83" spans="3:77" x14ac:dyDescent="0.2">
      <c r="C83" s="6">
        <f t="shared" si="23"/>
        <v>0.75</v>
      </c>
      <c r="D83" s="8">
        <f t="shared" si="24"/>
        <v>43709</v>
      </c>
      <c r="E83" s="2">
        <v>4.6487410487410488</v>
      </c>
      <c r="F83" s="2">
        <v>5.002556332556332</v>
      </c>
      <c r="G83" s="2">
        <v>5.0694866659819935</v>
      </c>
      <c r="H83" s="2">
        <f t="shared" si="13"/>
        <v>4.9141025116025112</v>
      </c>
      <c r="J83" s="1">
        <v>4.3666666666666663</v>
      </c>
      <c r="K83" s="1">
        <v>4.8333333333333339</v>
      </c>
      <c r="L83" s="1">
        <v>4.8035714285714288</v>
      </c>
      <c r="M83" s="2">
        <f t="shared" si="14"/>
        <v>4.7166666666666668</v>
      </c>
      <c r="O83" s="1">
        <v>5.0180180180180205</v>
      </c>
      <c r="P83" s="1">
        <v>5.3281818181818172</v>
      </c>
      <c r="Q83" s="1">
        <v>5.4971962616822436</v>
      </c>
      <c r="R83" s="2">
        <f t="shared" si="15"/>
        <v>5.2506408681408683</v>
      </c>
      <c r="T83" s="1">
        <v>4.5615384615384622</v>
      </c>
      <c r="U83" s="1">
        <v>4.8461538461538467</v>
      </c>
      <c r="V83" s="1">
        <v>4.907692307692308</v>
      </c>
      <c r="W83" s="2">
        <f t="shared" si="16"/>
        <v>4.7750000000000004</v>
      </c>
      <c r="Y83" s="2">
        <v>5.0121825396825397</v>
      </c>
      <c r="Z83" s="2">
        <v>4.7566666666666659</v>
      </c>
      <c r="AA83" s="2">
        <v>5.425714285714287</v>
      </c>
      <c r="AB83" s="2">
        <v>4.8541666666666661</v>
      </c>
      <c r="AD83" s="1">
        <v>0.64547998547998553</v>
      </c>
      <c r="AE83" s="1">
        <v>1.1174019807353142</v>
      </c>
      <c r="AF83" s="2">
        <f t="shared" si="17"/>
        <v>0.99942148192148195</v>
      </c>
      <c r="AH83" s="1">
        <v>0.48285714285714282</v>
      </c>
      <c r="AI83" s="1">
        <v>1.2842857142857143</v>
      </c>
      <c r="AJ83" s="2">
        <f t="shared" si="18"/>
        <v>1.0839285714285714</v>
      </c>
      <c r="AK83" s="1"/>
      <c r="AL83" s="1">
        <v>0.53819819819819836</v>
      </c>
      <c r="AM83" s="1">
        <v>0.91407407407407437</v>
      </c>
      <c r="AN83" s="2">
        <f t="shared" si="19"/>
        <v>0.82010510510510537</v>
      </c>
      <c r="AP83" s="1">
        <v>10.003250083250082</v>
      </c>
      <c r="AQ83" s="1">
        <v>9.9821522714046065</v>
      </c>
      <c r="AR83" s="2">
        <f t="shared" si="20"/>
        <v>9.9874267243659745</v>
      </c>
      <c r="AT83" s="1">
        <v>9.831428571428571</v>
      </c>
      <c r="AU83" s="1">
        <v>9.7142857142857135</v>
      </c>
      <c r="AV83" s="2">
        <f t="shared" si="21"/>
        <v>9.7435714285714283</v>
      </c>
      <c r="AW83" s="1"/>
      <c r="AX83" s="1">
        <v>10.059090909090909</v>
      </c>
      <c r="AY83" s="1">
        <v>10.151401869158876</v>
      </c>
      <c r="AZ83" s="2">
        <f t="shared" si="22"/>
        <v>10.128324129141884</v>
      </c>
      <c r="BB83" s="1">
        <v>8.6674999999999986</v>
      </c>
      <c r="BC83" s="1">
        <v>8.6216666666666679</v>
      </c>
      <c r="BD83" s="1">
        <f t="shared" si="12"/>
        <v>3.865000000000002</v>
      </c>
      <c r="BF83" s="1">
        <v>14.927222898722897</v>
      </c>
      <c r="BG83" s="1">
        <v>15.153034647309878</v>
      </c>
      <c r="BH83" s="1"/>
      <c r="BI83" s="1">
        <v>14.666928571428572</v>
      </c>
      <c r="BJ83" s="1">
        <v>14.699428571428571</v>
      </c>
      <c r="BK83" s="1"/>
      <c r="BL83" s="1">
        <v>15.112432432432431</v>
      </c>
      <c r="BM83" s="1">
        <v>15.582752293577981</v>
      </c>
      <c r="BO83" s="1">
        <v>5.2452952246530229</v>
      </c>
      <c r="BP83" s="1">
        <v>5.4897072449876179</v>
      </c>
      <c r="BQ83" s="1"/>
      <c r="BR83" s="1">
        <v>4.9000000000000004</v>
      </c>
      <c r="BS83" s="1">
        <v>5.2416666666666663</v>
      </c>
      <c r="BT83" s="1"/>
      <c r="BU83" s="1">
        <v>5.2435779816513763</v>
      </c>
      <c r="BV83" s="1">
        <v>5.4582242990654199</v>
      </c>
      <c r="BX83" s="1">
        <v>80.98571428571428</v>
      </c>
      <c r="BY83" s="1">
        <v>81.471428571428561</v>
      </c>
    </row>
    <row r="84" spans="3:77" x14ac:dyDescent="0.2">
      <c r="C84" s="6">
        <f t="shared" si="23"/>
        <v>1</v>
      </c>
      <c r="D84" s="8">
        <f t="shared" si="24"/>
        <v>43800</v>
      </c>
      <c r="E84" s="2">
        <v>4.5359386973180085</v>
      </c>
      <c r="F84" s="2">
        <v>4.8391062801932359</v>
      </c>
      <c r="G84" s="2">
        <v>4.950584795321638</v>
      </c>
      <c r="H84" s="2">
        <f t="shared" si="13"/>
        <v>4.8391062801932359</v>
      </c>
      <c r="J84" s="1">
        <v>4.206666666666667</v>
      </c>
      <c r="K84" s="1">
        <v>4.6933333333333325</v>
      </c>
      <c r="L84" s="1">
        <v>4.7000000000000011</v>
      </c>
      <c r="M84" s="2">
        <f t="shared" si="14"/>
        <v>4.6933333333333325</v>
      </c>
      <c r="O84" s="1">
        <v>4.8344827586206902</v>
      </c>
      <c r="P84" s="1">
        <v>5.1156521739130421</v>
      </c>
      <c r="Q84" s="1">
        <v>5.2850877192982466</v>
      </c>
      <c r="R84" s="2">
        <f t="shared" si="15"/>
        <v>5.1156521739130421</v>
      </c>
      <c r="T84" s="1">
        <v>4.5666666666666673</v>
      </c>
      <c r="U84" s="1">
        <v>4.708333333333333</v>
      </c>
      <c r="V84" s="1">
        <v>4.8666666666666671</v>
      </c>
      <c r="W84" s="2">
        <f t="shared" si="16"/>
        <v>4.708333333333333</v>
      </c>
      <c r="Y84" s="2">
        <v>4.9483024691358031</v>
      </c>
      <c r="Z84" s="2">
        <v>4.7249999999999996</v>
      </c>
      <c r="AA84" s="2">
        <v>5.2865740740740748</v>
      </c>
      <c r="AB84" s="2">
        <v>4.833333333333333</v>
      </c>
      <c r="AD84" s="1">
        <v>0.56812260536398462</v>
      </c>
      <c r="AE84" s="1">
        <v>1.0208333333333333</v>
      </c>
      <c r="AF84" s="2">
        <f t="shared" si="17"/>
        <v>1.0208333333333333</v>
      </c>
      <c r="AH84" s="1">
        <v>0.5</v>
      </c>
      <c r="AI84" s="1">
        <v>1.1000000000000001</v>
      </c>
      <c r="AJ84" s="2">
        <f t="shared" si="18"/>
        <v>1.1000000000000001</v>
      </c>
      <c r="AK84" s="1"/>
      <c r="AL84" s="1">
        <v>0.48603448275862077</v>
      </c>
      <c r="AM84" s="1">
        <v>0.91250000000000009</v>
      </c>
      <c r="AN84" s="2">
        <f t="shared" si="19"/>
        <v>0.91250000000000009</v>
      </c>
      <c r="AP84" s="1">
        <v>10.025462213225373</v>
      </c>
      <c r="AQ84" s="1">
        <v>9.8630555555555564</v>
      </c>
      <c r="AR84" s="2">
        <f t="shared" si="20"/>
        <v>9.8630555555555564</v>
      </c>
      <c r="AT84" s="1">
        <v>9.6923076923076916</v>
      </c>
      <c r="AU84" s="1">
        <v>9.5</v>
      </c>
      <c r="AV84" s="2">
        <f t="shared" si="21"/>
        <v>9.5</v>
      </c>
      <c r="AW84" s="1"/>
      <c r="AX84" s="1">
        <v>10.166578947368421</v>
      </c>
      <c r="AY84" s="1">
        <v>10.125</v>
      </c>
      <c r="AZ84" s="2">
        <f t="shared" si="22"/>
        <v>10.125</v>
      </c>
      <c r="BB84" s="1">
        <v>8.5391666666666683</v>
      </c>
      <c r="BC84" s="1">
        <v>8.6066666666666674</v>
      </c>
      <c r="BD84" s="1">
        <f t="shared" si="12"/>
        <v>3.8816666666666677</v>
      </c>
      <c r="BF84" s="1">
        <v>14.692185276409413</v>
      </c>
      <c r="BG84" s="1">
        <v>14.924681855500822</v>
      </c>
      <c r="BH84" s="1"/>
      <c r="BI84" s="1">
        <v>14.73428571428571</v>
      </c>
      <c r="BJ84" s="1">
        <v>14.913571428571428</v>
      </c>
      <c r="BK84" s="1"/>
      <c r="BL84" s="1">
        <v>14.763103448275862</v>
      </c>
      <c r="BM84" s="1">
        <v>15.312974137931034</v>
      </c>
      <c r="BO84" s="1">
        <v>5.0380496610669026</v>
      </c>
      <c r="BP84" s="1">
        <v>5.3922701149425292</v>
      </c>
      <c r="BQ84" s="1"/>
      <c r="BR84" s="1">
        <v>4.7153846153846155</v>
      </c>
      <c r="BS84" s="1">
        <v>4.8999999999999995</v>
      </c>
      <c r="BT84" s="1"/>
      <c r="BU84" s="1">
        <v>5.1404310344827593</v>
      </c>
      <c r="BV84" s="1">
        <v>5.3768103448275868</v>
      </c>
      <c r="BX84" s="1">
        <v>80.737499999999983</v>
      </c>
      <c r="BY84" s="1">
        <v>80.962499999999991</v>
      </c>
    </row>
    <row r="85" spans="3:77" x14ac:dyDescent="0.2">
      <c r="C85" s="6">
        <f t="shared" si="23"/>
        <v>0.25</v>
      </c>
      <c r="D85" s="8">
        <f t="shared" si="24"/>
        <v>43891</v>
      </c>
      <c r="E85" s="2">
        <v>4.4245673033808623</v>
      </c>
      <c r="F85" s="2">
        <v>4.6300974658869389</v>
      </c>
      <c r="G85" s="2">
        <v>4.7680428367928362</v>
      </c>
      <c r="H85" s="2">
        <f t="shared" si="13"/>
        <v>4.4759498440073813</v>
      </c>
      <c r="J85" s="1">
        <v>4.2642857142857133</v>
      </c>
      <c r="K85" s="1">
        <v>4.3999999999999995</v>
      </c>
      <c r="L85" s="1">
        <v>4.523076923076923</v>
      </c>
      <c r="M85" s="2">
        <f t="shared" si="14"/>
        <v>4.2982142857142849</v>
      </c>
      <c r="O85" s="1">
        <v>4.6983050847457637</v>
      </c>
      <c r="P85" s="1">
        <v>4.9347368421052629</v>
      </c>
      <c r="Q85" s="1">
        <v>5.1366071428571427</v>
      </c>
      <c r="R85" s="2">
        <f t="shared" si="15"/>
        <v>4.757413024085638</v>
      </c>
      <c r="T85" s="1">
        <v>4.3111111111111109</v>
      </c>
      <c r="U85" s="1">
        <v>4.5555555555555554</v>
      </c>
      <c r="V85" s="1">
        <v>4.6444444444444439</v>
      </c>
      <c r="W85" s="2">
        <f t="shared" si="16"/>
        <v>4.3722222222222218</v>
      </c>
      <c r="Y85" s="2">
        <v>4.7265130682521983</v>
      </c>
      <c r="Z85" s="2">
        <v>4.5153846153846153</v>
      </c>
      <c r="AA85" s="2">
        <v>5.2530434782608681</v>
      </c>
      <c r="AB85" s="2">
        <v>4.4111111111111114</v>
      </c>
      <c r="AD85" s="1">
        <v>0.67984620213433777</v>
      </c>
      <c r="AE85" s="1">
        <v>1.0620370370370369</v>
      </c>
      <c r="AF85" s="2">
        <f t="shared" si="17"/>
        <v>0.77539391086001253</v>
      </c>
      <c r="AH85" s="1">
        <v>0.70666666666666667</v>
      </c>
      <c r="AI85" s="1">
        <v>1.3166666666666664</v>
      </c>
      <c r="AJ85" s="2">
        <f t="shared" si="18"/>
        <v>0.85916666666666663</v>
      </c>
      <c r="AK85" s="1"/>
      <c r="AL85" s="1">
        <v>0.44398305084745771</v>
      </c>
      <c r="AM85" s="1">
        <v>0.69166666666666665</v>
      </c>
      <c r="AN85" s="2">
        <f t="shared" si="19"/>
        <v>0.50590395480225991</v>
      </c>
      <c r="AP85" s="1">
        <v>9.7427350427350419</v>
      </c>
      <c r="AQ85" s="1">
        <v>9.785014749262535</v>
      </c>
      <c r="AR85" s="2">
        <f t="shared" si="20"/>
        <v>9.7533049693669156</v>
      </c>
      <c r="AT85" s="1">
        <v>9.5166666666666675</v>
      </c>
      <c r="AU85" s="1">
        <v>9.4833333333333325</v>
      </c>
      <c r="AV85" s="2">
        <f t="shared" si="21"/>
        <v>9.5083333333333346</v>
      </c>
      <c r="AW85" s="1"/>
      <c r="AX85" s="1">
        <v>9.7226495726495727</v>
      </c>
      <c r="AY85" s="1">
        <v>9.7650442477876105</v>
      </c>
      <c r="AZ85" s="2">
        <f t="shared" si="22"/>
        <v>9.7332482414340831</v>
      </c>
      <c r="BB85" s="1">
        <v>8.0824999999999996</v>
      </c>
      <c r="BC85" s="1">
        <v>8.1408333333333331</v>
      </c>
      <c r="BD85" s="1">
        <f t="shared" si="12"/>
        <v>3.6254487179487178</v>
      </c>
      <c r="BF85" s="1">
        <v>14.922102502017756</v>
      </c>
      <c r="BG85" s="1">
        <v>15.028065998329154</v>
      </c>
      <c r="BH85" s="1"/>
      <c r="BI85" s="1">
        <v>15.005714285714285</v>
      </c>
      <c r="BJ85" s="1">
        <v>15.164285714285715</v>
      </c>
      <c r="BK85" s="1"/>
      <c r="BL85" s="1">
        <v>14.990593220338981</v>
      </c>
      <c r="BM85" s="1">
        <v>15.099912280701748</v>
      </c>
      <c r="BO85" s="1">
        <v>4.683738021238022</v>
      </c>
      <c r="BP85" s="1">
        <v>5.0493686868686867</v>
      </c>
      <c r="BQ85" s="1"/>
      <c r="BR85" s="1">
        <v>4.2363636363636363</v>
      </c>
      <c r="BS85" s="1">
        <v>4.5272727272727264</v>
      </c>
      <c r="BT85" s="1"/>
      <c r="BU85" s="1">
        <v>4.827350427350428</v>
      </c>
      <c r="BV85" s="1">
        <v>5.033333333333335</v>
      </c>
      <c r="BX85" s="1">
        <v>80.862499999999997</v>
      </c>
      <c r="BY85" s="1">
        <v>82.087500000000006</v>
      </c>
    </row>
    <row r="86" spans="3:77" x14ac:dyDescent="0.2">
      <c r="C86" s="6">
        <f t="shared" si="23"/>
        <v>0.5</v>
      </c>
      <c r="D86" s="8">
        <f t="shared" si="24"/>
        <v>43983</v>
      </c>
      <c r="E86" s="2">
        <v>3.9036246358718274</v>
      </c>
      <c r="F86" s="2">
        <v>4.5438271604938274</v>
      </c>
      <c r="G86" s="2">
        <v>4.8064057239057236</v>
      </c>
      <c r="H86" s="2">
        <f t="shared" si="13"/>
        <v>4.2237258981828276</v>
      </c>
      <c r="J86" s="1">
        <v>3.1933333333333334</v>
      </c>
      <c r="K86" s="1">
        <v>4.2</v>
      </c>
      <c r="L86" s="1">
        <v>4.6266666666666669</v>
      </c>
      <c r="M86" s="2">
        <f t="shared" si="14"/>
        <v>3.6966666666666668</v>
      </c>
      <c r="O86" s="1">
        <v>4.5286516853932595</v>
      </c>
      <c r="P86" s="1">
        <v>5.1425925925925933</v>
      </c>
      <c r="Q86" s="1">
        <v>5.314772727272727</v>
      </c>
      <c r="R86" s="2">
        <f t="shared" si="15"/>
        <v>4.8356221389929264</v>
      </c>
      <c r="T86" s="1">
        <v>3.9888888888888889</v>
      </c>
      <c r="U86" s="1">
        <v>4.2888888888888888</v>
      </c>
      <c r="V86" s="1">
        <v>4.4777777777777779</v>
      </c>
      <c r="W86" s="2">
        <f t="shared" si="16"/>
        <v>4.1388888888888893</v>
      </c>
      <c r="Y86" s="2">
        <v>4.6635917084192942</v>
      </c>
      <c r="Z86" s="2">
        <v>4.6423076923076918</v>
      </c>
      <c r="AA86" s="2">
        <v>5.1706896551724144</v>
      </c>
      <c r="AB86" s="2">
        <v>4.177777777777778</v>
      </c>
      <c r="AD86" s="1">
        <v>-5.2508796296296296</v>
      </c>
      <c r="AE86" s="1">
        <v>1.7340277777777777</v>
      </c>
      <c r="AF86" s="2">
        <f t="shared" si="17"/>
        <v>-1.7584259259259261</v>
      </c>
      <c r="AH86" s="1">
        <v>-7.7</v>
      </c>
      <c r="AI86" s="1">
        <v>3.8333333333333335</v>
      </c>
      <c r="AJ86" s="2">
        <f t="shared" si="18"/>
        <v>-1.9333333333333333</v>
      </c>
      <c r="AK86" s="1"/>
      <c r="AL86" s="1">
        <v>-4.3288888888888888</v>
      </c>
      <c r="AM86" s="1">
        <v>0.36</v>
      </c>
      <c r="AN86" s="2">
        <f t="shared" si="19"/>
        <v>-1.9844444444444445</v>
      </c>
      <c r="AP86" s="1">
        <v>6.8460808080808091</v>
      </c>
      <c r="AQ86" s="1">
        <v>7.5558712121212119</v>
      </c>
      <c r="AR86" s="2">
        <f t="shared" si="20"/>
        <v>7.2009760101010105</v>
      </c>
      <c r="AT86" s="1">
        <v>6.7473333333333336</v>
      </c>
      <c r="AU86" s="1">
        <v>7.15</v>
      </c>
      <c r="AV86" s="2">
        <f t="shared" si="21"/>
        <v>6.948666666666667</v>
      </c>
      <c r="AW86" s="1"/>
      <c r="AX86" s="1">
        <v>7.353409090909091</v>
      </c>
      <c r="AY86" s="1">
        <v>7.7988636363636372</v>
      </c>
      <c r="AZ86" s="2">
        <f t="shared" si="22"/>
        <v>7.5761363636363637</v>
      </c>
      <c r="BB86" s="1">
        <v>9.1033333333333335</v>
      </c>
      <c r="BC86" s="1">
        <v>8.9762500000000003</v>
      </c>
      <c r="BD86" s="1">
        <f t="shared" si="12"/>
        <v>4.3339423076923085</v>
      </c>
      <c r="BF86" s="1">
        <v>17.0063955026455</v>
      </c>
      <c r="BG86" s="1">
        <v>17.360156084656083</v>
      </c>
      <c r="BH86" s="1"/>
      <c r="BI86" s="1">
        <v>16.940714285714286</v>
      </c>
      <c r="BJ86" s="1">
        <v>16.722857142857141</v>
      </c>
      <c r="BK86" s="1"/>
      <c r="BL86" s="1">
        <v>17.042222222222218</v>
      </c>
      <c r="BM86" s="1">
        <v>17.515111111111107</v>
      </c>
      <c r="BO86" s="1">
        <v>2.7065319865319863</v>
      </c>
      <c r="BP86" s="1">
        <v>4.2825420875420876</v>
      </c>
      <c r="BQ86" s="1"/>
      <c r="BR86" s="1">
        <v>1.5818181818181818</v>
      </c>
      <c r="BS86" s="1">
        <v>4.5181818181818185</v>
      </c>
      <c r="BT86" s="1"/>
      <c r="BU86" s="1">
        <v>2.8044444444444441</v>
      </c>
      <c r="BV86" s="1">
        <v>4.1627777777777784</v>
      </c>
      <c r="BX86" s="1">
        <v>73.8</v>
      </c>
      <c r="BY86" s="1">
        <v>78.724999999999994</v>
      </c>
    </row>
    <row r="87" spans="3:77" x14ac:dyDescent="0.2">
      <c r="C87" s="6">
        <f t="shared" si="23"/>
        <v>0.75</v>
      </c>
      <c r="D87" s="8">
        <f t="shared" si="24"/>
        <v>44075</v>
      </c>
      <c r="E87" s="2">
        <v>3.5658762420957548</v>
      </c>
      <c r="F87" s="2">
        <v>4.2245031616982835</v>
      </c>
      <c r="G87" s="2">
        <v>4.649390243902439</v>
      </c>
      <c r="H87" s="2">
        <f t="shared" si="13"/>
        <v>4.0598464317976513</v>
      </c>
      <c r="J87" s="1">
        <v>3.2055555555555553</v>
      </c>
      <c r="K87" s="1">
        <v>4.0111111111111111</v>
      </c>
      <c r="L87" s="1">
        <v>4.3499999999999996</v>
      </c>
      <c r="M87" s="2">
        <f t="shared" si="14"/>
        <v>3.8097222222222222</v>
      </c>
      <c r="O87" s="1">
        <v>4.1170731707317092</v>
      </c>
      <c r="P87" s="1">
        <v>4.6957317073170728</v>
      </c>
      <c r="Q87" s="1">
        <v>5.1731707317073168</v>
      </c>
      <c r="R87" s="2">
        <f t="shared" si="15"/>
        <v>4.5510670731707314</v>
      </c>
      <c r="T87" s="1">
        <v>3.3750000000000004</v>
      </c>
      <c r="U87" s="1">
        <v>3.9666666666666668</v>
      </c>
      <c r="V87" s="1">
        <v>4.4250000000000007</v>
      </c>
      <c r="W87" s="2">
        <f t="shared" si="16"/>
        <v>3.8187500000000001</v>
      </c>
      <c r="Y87" s="2">
        <v>4.4981337228172675</v>
      </c>
      <c r="Z87" s="2">
        <v>4.3500000000000005</v>
      </c>
      <c r="AA87" s="2">
        <v>4.9367088607594933</v>
      </c>
      <c r="AB87" s="2">
        <v>4.2076923076923078</v>
      </c>
      <c r="AD87" s="1">
        <v>-4.7185185185185183</v>
      </c>
      <c r="AE87" s="1">
        <v>1.9180967078189299</v>
      </c>
      <c r="AF87" s="2">
        <f t="shared" si="17"/>
        <v>0.25894290123456787</v>
      </c>
      <c r="AH87" s="1">
        <v>-8.2777777777777768</v>
      </c>
      <c r="AI87" s="1">
        <v>3.6111111111111112</v>
      </c>
      <c r="AJ87" s="2">
        <f t="shared" si="18"/>
        <v>0.63888888888888928</v>
      </c>
      <c r="AK87" s="1"/>
      <c r="AL87" s="1">
        <v>-4.6111111111111107</v>
      </c>
      <c r="AM87" s="1">
        <v>0.69567901234567897</v>
      </c>
      <c r="AN87" s="2">
        <f t="shared" si="19"/>
        <v>-0.63101851851851842</v>
      </c>
      <c r="AP87" s="1">
        <v>7.2497275641025638</v>
      </c>
      <c r="AQ87" s="1">
        <v>7.6059455128205125</v>
      </c>
      <c r="AR87" s="2">
        <f t="shared" si="20"/>
        <v>7.5168910256410255</v>
      </c>
      <c r="AT87" s="1">
        <v>6.859375</v>
      </c>
      <c r="AU87" s="1">
        <v>7.125</v>
      </c>
      <c r="AV87" s="2">
        <f t="shared" si="21"/>
        <v>7.05859375</v>
      </c>
      <c r="AW87" s="1"/>
      <c r="AX87" s="1">
        <v>7.1974999999999998</v>
      </c>
      <c r="AY87" s="1">
        <v>7.5043750000000005</v>
      </c>
      <c r="AZ87" s="2">
        <f t="shared" si="22"/>
        <v>7.4276562500000001</v>
      </c>
      <c r="BB87" s="1">
        <v>9.2129999999999992</v>
      </c>
      <c r="BC87" s="1">
        <v>9.1920000000000002</v>
      </c>
      <c r="BD87" s="1">
        <f t="shared" si="12"/>
        <v>4.8419999999999996</v>
      </c>
      <c r="BF87" s="1">
        <v>17.022399307301267</v>
      </c>
      <c r="BG87" s="1">
        <v>17.092711394149301</v>
      </c>
      <c r="BH87" s="1"/>
      <c r="BI87" s="1">
        <v>16.940588235294118</v>
      </c>
      <c r="BJ87" s="1">
        <v>16.814705882352943</v>
      </c>
      <c r="BK87" s="1"/>
      <c r="BL87" s="1">
        <v>17.618148148148151</v>
      </c>
      <c r="BM87" s="1">
        <v>17.954197530864196</v>
      </c>
      <c r="BO87" s="1">
        <v>3.0882241215574546</v>
      </c>
      <c r="BP87" s="1">
        <v>4.1959711070822179</v>
      </c>
      <c r="BQ87" s="1"/>
      <c r="BR87" s="1">
        <v>2.4</v>
      </c>
      <c r="BS87" s="1">
        <v>4.1090909090909085</v>
      </c>
      <c r="BT87" s="1"/>
      <c r="BU87" s="1">
        <v>3.2185185185185183</v>
      </c>
      <c r="BV87" s="1">
        <v>4.2172839506172846</v>
      </c>
      <c r="BX87" s="1">
        <v>73.599999999999994</v>
      </c>
      <c r="BY87" s="1">
        <v>78.8125</v>
      </c>
    </row>
    <row r="88" spans="3:77" x14ac:dyDescent="0.2">
      <c r="C88" s="6">
        <f t="shared" si="23"/>
        <v>1</v>
      </c>
      <c r="D88" s="8">
        <f t="shared" si="24"/>
        <v>44166</v>
      </c>
      <c r="E88" s="2">
        <v>3.690915395284327</v>
      </c>
      <c r="F88" s="2">
        <v>4.1685238095238102</v>
      </c>
      <c r="G88" s="2">
        <v>4.4558412698412697</v>
      </c>
      <c r="H88" s="2">
        <f t="shared" si="13"/>
        <v>4.1685238095238102</v>
      </c>
      <c r="J88" s="1">
        <v>3.2285714285714278</v>
      </c>
      <c r="K88" s="1">
        <v>3.8785714285714286</v>
      </c>
      <c r="L88" s="1">
        <v>4.1428571428571423</v>
      </c>
      <c r="M88" s="2">
        <f t="shared" si="14"/>
        <v>3.8785714285714286</v>
      </c>
      <c r="O88" s="1">
        <v>4.1441747572815535</v>
      </c>
      <c r="P88" s="1">
        <v>4.5770000000000008</v>
      </c>
      <c r="Q88" s="1">
        <v>4.9830000000000005</v>
      </c>
      <c r="R88" s="2">
        <f t="shared" si="15"/>
        <v>4.5770000000000008</v>
      </c>
      <c r="T88" s="1">
        <v>3.6999999999999997</v>
      </c>
      <c r="U88" s="1">
        <v>4.0500000000000007</v>
      </c>
      <c r="V88" s="1">
        <v>4.2416666666666663</v>
      </c>
      <c r="W88" s="2">
        <f t="shared" si="16"/>
        <v>4.0500000000000007</v>
      </c>
      <c r="Y88" s="2">
        <v>4.6771243050369264</v>
      </c>
      <c r="Z88" s="2">
        <v>4.226923076923077</v>
      </c>
      <c r="AA88" s="2">
        <v>5.2461165048543688</v>
      </c>
      <c r="AB88" s="2">
        <v>4.5583333333333336</v>
      </c>
      <c r="AD88" s="1">
        <v>-4.6154574592074589</v>
      </c>
      <c r="AE88" s="1">
        <v>2.022817541935189</v>
      </c>
      <c r="AF88" s="2">
        <f t="shared" si="17"/>
        <v>2.022817541935189</v>
      </c>
      <c r="AH88" s="1">
        <v>-8.3384615384615373</v>
      </c>
      <c r="AI88" s="1">
        <v>3.6384615384615389</v>
      </c>
      <c r="AJ88" s="2">
        <f t="shared" si="18"/>
        <v>3.6384615384615389</v>
      </c>
      <c r="AK88" s="1"/>
      <c r="AL88" s="1">
        <v>-3.7533653846153849</v>
      </c>
      <c r="AM88" s="1">
        <v>1.2436274509803922</v>
      </c>
      <c r="AN88" s="2">
        <f t="shared" si="19"/>
        <v>1.2436274509803922</v>
      </c>
      <c r="AP88" s="1">
        <v>7.4133385744234808</v>
      </c>
      <c r="AQ88" s="1">
        <v>7.7051968716289094</v>
      </c>
      <c r="AR88" s="2">
        <f t="shared" si="20"/>
        <v>7.7051968716289094</v>
      </c>
      <c r="AT88" s="1">
        <v>6.7458333333333336</v>
      </c>
      <c r="AU88" s="1">
        <v>6.7791666666666659</v>
      </c>
      <c r="AV88" s="2">
        <f t="shared" si="21"/>
        <v>6.7791666666666659</v>
      </c>
      <c r="AW88" s="1"/>
      <c r="AX88" s="1">
        <v>7.5108490566037744</v>
      </c>
      <c r="AY88" s="1">
        <v>7.844757281553397</v>
      </c>
      <c r="AZ88" s="2">
        <f t="shared" si="22"/>
        <v>7.844757281553397</v>
      </c>
      <c r="BB88" s="1">
        <v>8.9600000000000009</v>
      </c>
      <c r="BC88" s="1">
        <v>9.055714285714286</v>
      </c>
      <c r="BD88" s="1">
        <f t="shared" si="12"/>
        <v>4.828791208791209</v>
      </c>
      <c r="BF88" s="1">
        <v>15.751305984372019</v>
      </c>
      <c r="BG88" s="1">
        <v>16.185088996763753</v>
      </c>
      <c r="BH88" s="1"/>
      <c r="BI88" s="1">
        <v>15.97909090909091</v>
      </c>
      <c r="BJ88" s="1">
        <v>16.157500000000002</v>
      </c>
      <c r="BK88" s="1"/>
      <c r="BL88" s="1">
        <v>15.930660377358485</v>
      </c>
      <c r="BM88" s="1">
        <v>16.367766990291262</v>
      </c>
      <c r="BO88" s="1">
        <v>3.2875524109014673</v>
      </c>
      <c r="BP88" s="1">
        <v>4.2350862998921253</v>
      </c>
      <c r="BQ88" s="1"/>
      <c r="BR88" s="1">
        <v>3.3125</v>
      </c>
      <c r="BS88" s="1">
        <v>4.3000000000000007</v>
      </c>
      <c r="BT88" s="1"/>
      <c r="BU88" s="1">
        <v>3.233490566037736</v>
      </c>
      <c r="BV88" s="1">
        <v>4.2135922330097086</v>
      </c>
      <c r="BX88" s="1">
        <v>74.316666666666663</v>
      </c>
      <c r="BY88" s="1">
        <v>79.266666666666666</v>
      </c>
    </row>
    <row r="89" spans="3:77" x14ac:dyDescent="0.2">
      <c r="C89" s="6">
        <f t="shared" si="23"/>
        <v>0.25</v>
      </c>
      <c r="D89" s="8">
        <f t="shared" si="24"/>
        <v>44256</v>
      </c>
      <c r="E89" s="2">
        <v>3.8909335443037971</v>
      </c>
      <c r="F89" s="2">
        <v>4.2101265822784812</v>
      </c>
      <c r="G89" s="2">
        <v>4.4466955266955273</v>
      </c>
      <c r="H89" s="2">
        <f t="shared" si="13"/>
        <v>3.9707318037974684</v>
      </c>
      <c r="J89" s="1">
        <v>4.1187500000000004</v>
      </c>
      <c r="K89" s="1">
        <v>4.3499999999999996</v>
      </c>
      <c r="L89" s="1">
        <v>4.4333333333333336</v>
      </c>
      <c r="M89" s="2">
        <f t="shared" si="14"/>
        <v>4.1765625000000002</v>
      </c>
      <c r="O89" s="1">
        <v>3.9740506329113914</v>
      </c>
      <c r="P89" s="1">
        <v>4.3803797468354428</v>
      </c>
      <c r="Q89" s="1">
        <v>4.7467532467532463</v>
      </c>
      <c r="R89" s="2">
        <f t="shared" si="15"/>
        <v>4.0756329113924039</v>
      </c>
      <c r="T89" s="1">
        <v>3.5800000000000005</v>
      </c>
      <c r="U89" s="1">
        <v>3.9</v>
      </c>
      <c r="V89" s="1">
        <v>4.16</v>
      </c>
      <c r="W89" s="2">
        <f t="shared" si="16"/>
        <v>3.6600000000000006</v>
      </c>
      <c r="Y89" s="2">
        <v>4.557631578947368</v>
      </c>
      <c r="Z89" s="2">
        <v>4.3899999999999997</v>
      </c>
      <c r="AA89" s="2">
        <v>4.9328947368421048</v>
      </c>
      <c r="AB89" s="2">
        <v>4.3499999999999996</v>
      </c>
      <c r="AD89" s="1">
        <v>1.1621249999999999</v>
      </c>
      <c r="AE89" s="1">
        <v>1.2930555555555558</v>
      </c>
      <c r="AF89" s="2">
        <f t="shared" si="17"/>
        <v>1.194857638888889</v>
      </c>
      <c r="AH89" s="1">
        <v>3.4437499999999996</v>
      </c>
      <c r="AI89" s="1">
        <v>2.2866666666666666</v>
      </c>
      <c r="AJ89" s="2">
        <f t="shared" si="18"/>
        <v>3.1544791666666665</v>
      </c>
      <c r="AK89" s="1"/>
      <c r="AL89" s="1">
        <v>-0.20737499999999992</v>
      </c>
      <c r="AM89" s="1">
        <v>0.97250000000000036</v>
      </c>
      <c r="AN89" s="2">
        <f t="shared" si="19"/>
        <v>8.7593750000000137E-2</v>
      </c>
      <c r="AP89" s="1">
        <v>7.1051602564102554</v>
      </c>
      <c r="AQ89" s="1">
        <v>7.4115811965811966</v>
      </c>
      <c r="AR89" s="2">
        <f t="shared" si="20"/>
        <v>7.1817654914529907</v>
      </c>
      <c r="AT89" s="1">
        <v>7.0062499999999996</v>
      </c>
      <c r="AU89" s="1">
        <v>7.3666666666666663</v>
      </c>
      <c r="AV89" s="2">
        <f t="shared" si="21"/>
        <v>7.0963541666666661</v>
      </c>
      <c r="AW89" s="1"/>
      <c r="AX89" s="1">
        <v>7.1392307692307693</v>
      </c>
      <c r="AY89" s="1">
        <v>7.5480769230769234</v>
      </c>
      <c r="AZ89" s="2">
        <f t="shared" si="22"/>
        <v>7.2414423076923073</v>
      </c>
      <c r="BB89" s="1">
        <v>8.7583333333333329</v>
      </c>
      <c r="BC89" s="1">
        <v>8.954545454545455</v>
      </c>
      <c r="BD89" s="1">
        <f t="shared" si="12"/>
        <v>4.5645454545454553</v>
      </c>
      <c r="BF89" s="1">
        <v>15.388625000000003</v>
      </c>
      <c r="BG89" s="1">
        <v>15.757833333333332</v>
      </c>
      <c r="BH89" s="1"/>
      <c r="BI89" s="1">
        <v>15.15</v>
      </c>
      <c r="BJ89" s="1">
        <v>15.77</v>
      </c>
      <c r="BK89" s="1"/>
      <c r="BL89" s="1">
        <v>15.583875000000006</v>
      </c>
      <c r="BM89" s="1">
        <v>16.1785</v>
      </c>
      <c r="BO89" s="1">
        <v>4.2513220815752462</v>
      </c>
      <c r="BP89" s="1">
        <v>4.6911174242424236</v>
      </c>
      <c r="BQ89" s="1"/>
      <c r="BR89" s="1">
        <v>3.9833333333333329</v>
      </c>
      <c r="BS89" s="1">
        <v>4.3727272727272721</v>
      </c>
      <c r="BT89" s="1"/>
      <c r="BU89" s="1">
        <v>4.4006329113924059</v>
      </c>
      <c r="BV89" s="1">
        <v>5.0506249999999993</v>
      </c>
      <c r="BX89" s="1">
        <v>78.25</v>
      </c>
      <c r="BY89" s="1">
        <v>78.637500000000003</v>
      </c>
    </row>
    <row r="90" spans="3:77" x14ac:dyDescent="0.2">
      <c r="C90" s="6">
        <f t="shared" si="23"/>
        <v>0.5</v>
      </c>
      <c r="D90" s="8">
        <f t="shared" si="24"/>
        <v>44348</v>
      </c>
      <c r="E90" s="2">
        <v>4.1923402777777783</v>
      </c>
      <c r="F90" s="2">
        <v>4.4378133903133907</v>
      </c>
      <c r="G90" s="2">
        <v>4.5317443249701306</v>
      </c>
      <c r="H90" s="2">
        <f t="shared" si="13"/>
        <v>4.3150768340455841</v>
      </c>
      <c r="J90" s="1">
        <v>4.2833333333333341</v>
      </c>
      <c r="K90" s="1">
        <v>4.4722222222222232</v>
      </c>
      <c r="L90" s="1">
        <v>4.4805555555555552</v>
      </c>
      <c r="M90" s="2">
        <f t="shared" si="14"/>
        <v>4.3777777777777782</v>
      </c>
      <c r="O90" s="1">
        <v>4.1736875000000015</v>
      </c>
      <c r="P90" s="1">
        <v>4.6812179487179488</v>
      </c>
      <c r="Q90" s="1">
        <v>4.9596774193548372</v>
      </c>
      <c r="R90" s="2">
        <f t="shared" si="15"/>
        <v>4.4274527243589752</v>
      </c>
      <c r="T90" s="1">
        <v>4.12</v>
      </c>
      <c r="U90" s="1">
        <v>4.16</v>
      </c>
      <c r="V90" s="1">
        <v>4.1549999999999994</v>
      </c>
      <c r="W90" s="2">
        <f t="shared" si="16"/>
        <v>4.1400000000000006</v>
      </c>
      <c r="Y90" s="2">
        <v>4.6396860263092572</v>
      </c>
      <c r="Z90" s="2">
        <v>4.3982352941176472</v>
      </c>
      <c r="AA90" s="2">
        <v>5.0908227848101255</v>
      </c>
      <c r="AB90" s="2">
        <v>4.43</v>
      </c>
      <c r="AD90" s="1">
        <v>1.8514387464387463</v>
      </c>
      <c r="AE90" s="1">
        <v>1.312087061087061</v>
      </c>
      <c r="AF90" s="2">
        <f t="shared" si="17"/>
        <v>1.5817629037629035</v>
      </c>
      <c r="AH90" s="1">
        <v>4.2611111111111111</v>
      </c>
      <c r="AI90" s="1">
        <v>2.2222222222222223</v>
      </c>
      <c r="AJ90" s="2">
        <f t="shared" si="18"/>
        <v>3.2416666666666667</v>
      </c>
      <c r="AK90" s="1"/>
      <c r="AL90" s="1">
        <v>1.2882051282051281</v>
      </c>
      <c r="AM90" s="1">
        <v>1.4910389610389612</v>
      </c>
      <c r="AN90" s="2">
        <f t="shared" si="19"/>
        <v>1.3896220446220446</v>
      </c>
      <c r="AP90" s="1">
        <v>7.1041855203619901</v>
      </c>
      <c r="AQ90" s="1">
        <v>7.5878273244781793</v>
      </c>
      <c r="AR90" s="2">
        <f t="shared" si="20"/>
        <v>7.3460064224200847</v>
      </c>
      <c r="AT90" s="1">
        <v>7.1029411764705879</v>
      </c>
      <c r="AU90" s="1">
        <v>7.632352941176471</v>
      </c>
      <c r="AV90" s="2">
        <f t="shared" si="21"/>
        <v>7.367647058823529</v>
      </c>
      <c r="AW90" s="1"/>
      <c r="AX90" s="1">
        <v>7.0846153846153834</v>
      </c>
      <c r="AY90" s="1">
        <v>7.556129032258065</v>
      </c>
      <c r="AZ90" s="2">
        <f t="shared" si="22"/>
        <v>7.3203722084367246</v>
      </c>
      <c r="BB90" s="1">
        <v>8.8304166666666681</v>
      </c>
      <c r="BC90" s="1">
        <v>9.0207272727272727</v>
      </c>
      <c r="BD90" s="1">
        <f t="shared" si="12"/>
        <v>4.6224919786096255</v>
      </c>
      <c r="BF90" s="1">
        <v>14.473757961783441</v>
      </c>
      <c r="BG90" s="1">
        <v>14.969541634835752</v>
      </c>
      <c r="BH90" s="1"/>
      <c r="BI90" s="1">
        <v>14.474000000000002</v>
      </c>
      <c r="BJ90" s="1">
        <v>15.122235294117649</v>
      </c>
      <c r="BK90" s="1"/>
      <c r="BL90" s="1">
        <v>14.691273885350324</v>
      </c>
      <c r="BM90" s="1">
        <v>15.225389610389607</v>
      </c>
      <c r="BO90" s="1">
        <v>3.5434144758195392</v>
      </c>
      <c r="BP90" s="1">
        <v>3.9363888888888887</v>
      </c>
      <c r="BQ90" s="1"/>
      <c r="BR90" s="1">
        <v>4.1692307692307695</v>
      </c>
      <c r="BS90" s="1">
        <v>4.3153846153846152</v>
      </c>
      <c r="BT90" s="1"/>
      <c r="BU90" s="1">
        <v>3.6560126582278487</v>
      </c>
      <c r="BV90" s="1">
        <v>4.3737820512820509</v>
      </c>
      <c r="BX90" s="1">
        <v>75.8</v>
      </c>
      <c r="BY90" s="1">
        <v>77.587500000000006</v>
      </c>
    </row>
    <row r="91" spans="3:77" x14ac:dyDescent="0.2">
      <c r="C91" s="6">
        <f t="shared" si="23"/>
        <v>0.75</v>
      </c>
      <c r="D91" s="8">
        <f t="shared" si="24"/>
        <v>44440</v>
      </c>
      <c r="E91" s="2">
        <v>4.2045516705516706</v>
      </c>
      <c r="F91" s="2">
        <v>4.4154914529914526</v>
      </c>
      <c r="G91" s="2">
        <v>4.4997701372701373</v>
      </c>
      <c r="H91" s="2">
        <f t="shared" si="13"/>
        <v>4.3627565073815067</v>
      </c>
      <c r="J91" s="1">
        <v>4.3083333333333336</v>
      </c>
      <c r="K91" s="1">
        <v>4.3583333333333334</v>
      </c>
      <c r="L91" s="1">
        <v>4.3545454545454536</v>
      </c>
      <c r="M91" s="2">
        <f t="shared" si="14"/>
        <v>4.3458333333333332</v>
      </c>
      <c r="O91" s="1">
        <v>4.4360909090909102</v>
      </c>
      <c r="P91" s="1">
        <v>4.7958333333333325</v>
      </c>
      <c r="Q91" s="1">
        <v>4.9986111111111127</v>
      </c>
      <c r="R91" s="2">
        <f t="shared" si="15"/>
        <v>4.7058977272727267</v>
      </c>
      <c r="T91" s="1">
        <v>3.8692307692307684</v>
      </c>
      <c r="U91" s="1">
        <v>4.092307692307692</v>
      </c>
      <c r="V91" s="1">
        <v>4.1461538461538465</v>
      </c>
      <c r="W91" s="2">
        <f t="shared" si="16"/>
        <v>4.036538461538461</v>
      </c>
      <c r="Y91" s="2">
        <v>4.6339805194805193</v>
      </c>
      <c r="Z91" s="2">
        <v>4.3227272727272714</v>
      </c>
      <c r="AA91" s="2">
        <v>5.2317142857142853</v>
      </c>
      <c r="AB91" s="2">
        <v>4.3474999999999993</v>
      </c>
      <c r="AD91" s="1">
        <v>1.8165792540792545</v>
      </c>
      <c r="AE91" s="1">
        <v>1.3114173789173791</v>
      </c>
      <c r="AF91" s="2">
        <f t="shared" si="17"/>
        <v>1.437707847707848</v>
      </c>
      <c r="AH91" s="1">
        <v>4.2875000000000005</v>
      </c>
      <c r="AI91" s="1">
        <v>2.4500000000000002</v>
      </c>
      <c r="AJ91" s="2">
        <f t="shared" si="18"/>
        <v>2.9093750000000003</v>
      </c>
      <c r="AK91" s="1"/>
      <c r="AL91" s="1">
        <v>0.55454545454545434</v>
      </c>
      <c r="AM91" s="1">
        <v>0.99194444444444463</v>
      </c>
      <c r="AN91" s="2">
        <f t="shared" si="19"/>
        <v>0.88259469696969706</v>
      </c>
      <c r="AP91" s="1">
        <v>6.8254759129759135</v>
      </c>
      <c r="AQ91" s="1">
        <v>7.3182454890788229</v>
      </c>
      <c r="AR91" s="2">
        <f t="shared" si="20"/>
        <v>7.1950530950530958</v>
      </c>
      <c r="AT91" s="1">
        <v>6.520833333333333</v>
      </c>
      <c r="AU91" s="1">
        <v>7.0625</v>
      </c>
      <c r="AV91" s="2">
        <f t="shared" si="21"/>
        <v>6.927083333333333</v>
      </c>
      <c r="AW91" s="1"/>
      <c r="AX91" s="1">
        <v>7.1363636363636367</v>
      </c>
      <c r="AY91" s="1">
        <v>7.5768518518518517</v>
      </c>
      <c r="AZ91" s="2">
        <f t="shared" si="22"/>
        <v>7.4667297979797977</v>
      </c>
      <c r="BB91" s="1">
        <v>8.8412500000000005</v>
      </c>
      <c r="BC91" s="1">
        <v>8.9487499999999986</v>
      </c>
      <c r="BD91" s="1">
        <f t="shared" si="12"/>
        <v>4.6260227272727272</v>
      </c>
      <c r="BF91" s="1">
        <v>14.889601010101012</v>
      </c>
      <c r="BG91" s="1">
        <v>15.146412630579299</v>
      </c>
      <c r="BH91" s="1"/>
      <c r="BI91" s="1">
        <v>14.67416666666667</v>
      </c>
      <c r="BJ91" s="1">
        <v>15.045833333333334</v>
      </c>
      <c r="BK91" s="1"/>
      <c r="BL91" s="1">
        <v>15.064636363636362</v>
      </c>
      <c r="BM91" s="1">
        <v>15.546481481481486</v>
      </c>
      <c r="BO91" s="1">
        <v>3.6673232686316797</v>
      </c>
      <c r="BP91" s="1">
        <v>3.9227516619183285</v>
      </c>
      <c r="BQ91" s="1"/>
      <c r="BR91" s="1">
        <v>4.1899999999999995</v>
      </c>
      <c r="BS91" s="1">
        <v>4.1199999999999992</v>
      </c>
      <c r="BT91" s="1"/>
      <c r="BU91" s="1">
        <v>3.6350467289719619</v>
      </c>
      <c r="BV91" s="1">
        <v>4.2328703703703709</v>
      </c>
      <c r="BX91" s="1">
        <v>75.471428571428575</v>
      </c>
      <c r="BY91" s="1">
        <v>77.900000000000006</v>
      </c>
    </row>
    <row r="92" spans="3:77" x14ac:dyDescent="0.2">
      <c r="C92" s="6">
        <f t="shared" si="23"/>
        <v>1</v>
      </c>
      <c r="D92" s="8">
        <f t="shared" si="24"/>
        <v>44531</v>
      </c>
      <c r="E92" s="2">
        <v>4.557373240794294</v>
      </c>
      <c r="F92" s="2">
        <v>4.8111715185399389</v>
      </c>
      <c r="G92" s="2">
        <v>4.7341899620846988</v>
      </c>
      <c r="H92" s="2">
        <f t="shared" si="13"/>
        <v>4.8111715185399389</v>
      </c>
      <c r="J92" s="1">
        <v>4.5142857142857142</v>
      </c>
      <c r="K92" s="1">
        <v>4.7357142857142858</v>
      </c>
      <c r="L92" s="1">
        <v>4.4857142857142858</v>
      </c>
      <c r="M92" s="2">
        <f t="shared" si="14"/>
        <v>4.7357142857142858</v>
      </c>
      <c r="O92" s="1">
        <v>4.6655263157894744</v>
      </c>
      <c r="P92" s="1">
        <v>5.1608771929824533</v>
      </c>
      <c r="Q92" s="1">
        <v>5.2707017543859642</v>
      </c>
      <c r="R92" s="2">
        <f t="shared" si="15"/>
        <v>5.1608771929824533</v>
      </c>
      <c r="T92" s="1">
        <v>4.4923076923076923</v>
      </c>
      <c r="U92" s="1">
        <v>4.5369230769230775</v>
      </c>
      <c r="V92" s="1">
        <v>4.4461538461538463</v>
      </c>
      <c r="W92" s="2">
        <f t="shared" si="16"/>
        <v>4.5369230769230775</v>
      </c>
      <c r="Y92" s="2">
        <v>4.6885419117070493</v>
      </c>
      <c r="Z92" s="2">
        <v>4.5423076923076922</v>
      </c>
      <c r="AA92" s="2">
        <v>5.2816513761467894</v>
      </c>
      <c r="AB92" s="2">
        <v>4.2416666666666671</v>
      </c>
      <c r="AD92" s="1">
        <v>2.4748160535117059</v>
      </c>
      <c r="AE92" s="1">
        <v>1.3898343544361242</v>
      </c>
      <c r="AF92" s="2">
        <f t="shared" si="17"/>
        <v>1.3898343544361242</v>
      </c>
      <c r="AH92" s="1">
        <v>4.7461538461538462</v>
      </c>
      <c r="AI92" s="1">
        <v>1.9461538461538459</v>
      </c>
      <c r="AJ92" s="2">
        <f t="shared" si="18"/>
        <v>1.9461538461538459</v>
      </c>
      <c r="AK92" s="1"/>
      <c r="AL92" s="1">
        <v>1.3552173913043475</v>
      </c>
      <c r="AM92" s="1">
        <v>1.1079646017699114</v>
      </c>
      <c r="AN92" s="2">
        <f t="shared" si="19"/>
        <v>1.1079646017699114</v>
      </c>
      <c r="AP92" s="1">
        <v>7.143634727845253</v>
      </c>
      <c r="AQ92" s="1">
        <v>7.7881868131868117</v>
      </c>
      <c r="AR92" s="2">
        <f t="shared" si="20"/>
        <v>7.7881868131868117</v>
      </c>
      <c r="AT92" s="1">
        <v>7.3076923076923075</v>
      </c>
      <c r="AU92" s="1">
        <v>8.0769230769230766</v>
      </c>
      <c r="AV92" s="2">
        <f t="shared" si="21"/>
        <v>8.0769230769230766</v>
      </c>
      <c r="AW92" s="1"/>
      <c r="AX92" s="1">
        <v>7.2385964912280691</v>
      </c>
      <c r="AY92" s="1">
        <v>7.8107142857142842</v>
      </c>
      <c r="AZ92" s="2">
        <f t="shared" si="22"/>
        <v>7.8107142857142842</v>
      </c>
      <c r="BB92" s="1">
        <v>9.5460999999999991</v>
      </c>
      <c r="BC92" s="1">
        <v>9.4092000000000002</v>
      </c>
      <c r="BD92" s="1">
        <f t="shared" si="12"/>
        <v>4.8668923076923081</v>
      </c>
      <c r="BF92" s="1">
        <v>15.616083112290008</v>
      </c>
      <c r="BG92" s="1">
        <v>15.905722896986054</v>
      </c>
      <c r="BH92" s="1"/>
      <c r="BI92" s="1">
        <v>15.550769230769232</v>
      </c>
      <c r="BJ92" s="1">
        <v>15.71892307692308</v>
      </c>
      <c r="BK92" s="1"/>
      <c r="BL92" s="1">
        <v>15.625172413793106</v>
      </c>
      <c r="BM92" s="1">
        <v>16.028245614035079</v>
      </c>
      <c r="BO92" s="1">
        <v>4.0592690834070142</v>
      </c>
      <c r="BP92" s="1">
        <v>4.4230169440695759</v>
      </c>
      <c r="BQ92" s="1"/>
      <c r="BR92" s="1">
        <v>4.2666666666666675</v>
      </c>
      <c r="BS92" s="1">
        <v>4.2555555555555555</v>
      </c>
      <c r="BT92" s="1"/>
      <c r="BU92" s="1">
        <v>4.0534482758620687</v>
      </c>
      <c r="BV92" s="1">
        <v>4.7096491228070176</v>
      </c>
      <c r="BX92" s="1">
        <v>75.814285714285717</v>
      </c>
      <c r="BY92" s="1">
        <v>77.528571428571439</v>
      </c>
    </row>
    <row r="93" spans="3:77" x14ac:dyDescent="0.2">
      <c r="C93" s="6">
        <f t="shared" si="23"/>
        <v>0.25</v>
      </c>
      <c r="D93" s="8">
        <f t="shared" si="24"/>
        <v>44621</v>
      </c>
      <c r="E93" s="2">
        <v>5.140379667116509</v>
      </c>
      <c r="F93" s="2">
        <v>4.9585364005576773</v>
      </c>
      <c r="G93" s="2">
        <v>4.9692201612414371</v>
      </c>
      <c r="H93" s="2">
        <f t="shared" si="13"/>
        <v>5.0949188504768008</v>
      </c>
      <c r="J93" s="1">
        <v>5.083333333333333</v>
      </c>
      <c r="K93" s="1">
        <v>4.4777777777777779</v>
      </c>
      <c r="L93" s="1">
        <v>4.5444444444444443</v>
      </c>
      <c r="M93" s="2">
        <f t="shared" si="14"/>
        <v>4.9319444444444445</v>
      </c>
      <c r="O93" s="1">
        <v>5.3224210526315803</v>
      </c>
      <c r="P93" s="1">
        <v>5.4824468085106384</v>
      </c>
      <c r="Q93" s="1">
        <v>5.4324468085106377</v>
      </c>
      <c r="R93" s="2">
        <f t="shared" si="15"/>
        <v>5.3624274916013448</v>
      </c>
      <c r="T93" s="1">
        <v>5.0153846153846144</v>
      </c>
      <c r="U93" s="1">
        <v>4.9153846153846157</v>
      </c>
      <c r="V93" s="1">
        <v>4.9307692307692301</v>
      </c>
      <c r="W93" s="2">
        <f t="shared" si="16"/>
        <v>4.990384615384615</v>
      </c>
      <c r="Y93" s="2">
        <v>4.9929263329263334</v>
      </c>
      <c r="Z93" s="2">
        <v>4.5805555555555548</v>
      </c>
      <c r="AA93" s="2">
        <v>5.4398901098901105</v>
      </c>
      <c r="AB93" s="2">
        <v>4.9583333333333339</v>
      </c>
      <c r="AD93" s="1">
        <v>2.486594063045676</v>
      </c>
      <c r="AE93" s="1">
        <v>2.4878156565656568</v>
      </c>
      <c r="AF93" s="2">
        <f t="shared" si="17"/>
        <v>2.4868994614256712</v>
      </c>
      <c r="AH93" s="1">
        <v>2.1722222222222225</v>
      </c>
      <c r="AI93" s="1">
        <v>1.8833333333333337</v>
      </c>
      <c r="AJ93" s="2">
        <f t="shared" si="18"/>
        <v>2.1000000000000005</v>
      </c>
      <c r="AK93" s="1"/>
      <c r="AL93" s="1">
        <v>2.4260215053763443</v>
      </c>
      <c r="AM93" s="1">
        <v>2.4801136363636358</v>
      </c>
      <c r="AN93" s="2">
        <f t="shared" si="19"/>
        <v>2.4395445381231671</v>
      </c>
      <c r="AP93" s="1">
        <v>8.0094522562264494</v>
      </c>
      <c r="AQ93" s="1">
        <v>8.4255280367780365</v>
      </c>
      <c r="AR93" s="2">
        <f t="shared" si="20"/>
        <v>8.1134712013643462</v>
      </c>
      <c r="AT93" s="1">
        <v>8.2777777777777786</v>
      </c>
      <c r="AU93" s="1">
        <v>8.8472222222222214</v>
      </c>
      <c r="AV93" s="2">
        <f t="shared" si="21"/>
        <v>8.4201388888888893</v>
      </c>
      <c r="AW93" s="1"/>
      <c r="AX93" s="1">
        <v>7.9736559139784937</v>
      </c>
      <c r="AY93" s="1">
        <v>8.3039772727272716</v>
      </c>
      <c r="AZ93" s="2">
        <f t="shared" si="22"/>
        <v>8.0562362536656877</v>
      </c>
      <c r="BB93" s="1">
        <v>9.388461538461538</v>
      </c>
      <c r="BC93" s="1">
        <v>9.3669230769230758</v>
      </c>
      <c r="BD93" s="1">
        <f t="shared" si="12"/>
        <v>4.786367521367521</v>
      </c>
      <c r="BF93" s="1">
        <v>15.663494826810615</v>
      </c>
      <c r="BG93" s="1">
        <v>15.962933802580864</v>
      </c>
      <c r="BH93" s="1"/>
      <c r="BI93" s="1">
        <v>15.511666666666665</v>
      </c>
      <c r="BJ93" s="1">
        <v>15.874117647058824</v>
      </c>
      <c r="BK93" s="1"/>
      <c r="BL93" s="1">
        <v>15.9318947368421</v>
      </c>
      <c r="BM93" s="1">
        <v>16.326222222222228</v>
      </c>
      <c r="BO93" s="1">
        <v>5.7427485380116963</v>
      </c>
      <c r="BP93" s="1">
        <v>5.6740740740740749</v>
      </c>
      <c r="BQ93" s="1"/>
      <c r="BR93" s="1">
        <v>5.3166666666666664</v>
      </c>
      <c r="BS93" s="1">
        <v>4.7250000000000005</v>
      </c>
      <c r="BT93" s="1"/>
      <c r="BU93" s="1">
        <v>5.8115789473684201</v>
      </c>
      <c r="BV93" s="1">
        <v>6.0972222222222223</v>
      </c>
      <c r="BX93" s="1">
        <v>80.655555555555551</v>
      </c>
      <c r="BY93" s="1">
        <v>81.455555555555549</v>
      </c>
    </row>
    <row r="94" spans="3:77" x14ac:dyDescent="0.2">
      <c r="C94" s="6">
        <f t="shared" si="23"/>
        <v>0.5</v>
      </c>
      <c r="D94" s="8">
        <f t="shared" si="24"/>
        <v>44713</v>
      </c>
      <c r="E94" s="2">
        <v>5.9913111656145714</v>
      </c>
      <c r="F94" s="2">
        <v>5.6329786422578181</v>
      </c>
      <c r="G94" s="2">
        <v>5.3884795321637426</v>
      </c>
      <c r="H94" s="2">
        <f t="shared" si="13"/>
        <v>5.8121449039361952</v>
      </c>
      <c r="J94" s="1">
        <v>6.1105263157894738</v>
      </c>
      <c r="K94" s="1">
        <v>5.0526315789473673</v>
      </c>
      <c r="L94" s="1">
        <v>4.5500000000000007</v>
      </c>
      <c r="M94" s="2">
        <f t="shared" si="14"/>
        <v>5.5815789473684205</v>
      </c>
      <c r="O94" s="1">
        <v>5.9361344537815128</v>
      </c>
      <c r="P94" s="1">
        <v>6.1013043478260878</v>
      </c>
      <c r="Q94" s="1">
        <v>5.8754385964912279</v>
      </c>
      <c r="R94" s="2">
        <f t="shared" si="15"/>
        <v>6.0187194008037999</v>
      </c>
      <c r="T94" s="1">
        <v>5.9272727272727259</v>
      </c>
      <c r="U94" s="1">
        <v>5.7449999999999992</v>
      </c>
      <c r="V94" s="1">
        <v>5.74</v>
      </c>
      <c r="W94" s="2">
        <f t="shared" si="16"/>
        <v>5.8361363636363626</v>
      </c>
      <c r="Y94" s="2">
        <v>5.5507212633857383</v>
      </c>
      <c r="Z94" s="2">
        <v>4.7447368421052634</v>
      </c>
      <c r="AA94" s="2">
        <v>5.9165178571428587</v>
      </c>
      <c r="AB94" s="2">
        <v>5.9909090909090912</v>
      </c>
      <c r="AD94" s="1">
        <v>2.1073494044082279</v>
      </c>
      <c r="AE94" s="1">
        <v>2.0488938053097345</v>
      </c>
      <c r="AF94" s="2">
        <f t="shared" si="17"/>
        <v>2.078121604858981</v>
      </c>
      <c r="AH94" s="1">
        <v>2.0777777777777775</v>
      </c>
      <c r="AI94" s="1">
        <v>1.7250000000000001</v>
      </c>
      <c r="AJ94" s="2">
        <f t="shared" si="18"/>
        <v>1.9013888888888888</v>
      </c>
      <c r="AK94" s="1"/>
      <c r="AL94" s="1">
        <v>1.9533613445378153</v>
      </c>
      <c r="AM94" s="1">
        <v>2.1716814159292035</v>
      </c>
      <c r="AN94" s="2">
        <f t="shared" si="19"/>
        <v>2.0625213802335094</v>
      </c>
      <c r="AP94" s="1">
        <v>8.7084967320261431</v>
      </c>
      <c r="AQ94" s="1">
        <v>9.0975909537856428</v>
      </c>
      <c r="AR94" s="2">
        <f t="shared" si="20"/>
        <v>8.9030438429058929</v>
      </c>
      <c r="AT94" s="1">
        <v>9.1666666666666661</v>
      </c>
      <c r="AU94" s="1">
        <v>9.5416666666666661</v>
      </c>
      <c r="AV94" s="2">
        <f t="shared" si="21"/>
        <v>9.3541666666666661</v>
      </c>
      <c r="AW94" s="1"/>
      <c r="AX94" s="1">
        <v>8.4588235294117649</v>
      </c>
      <c r="AY94" s="1">
        <v>8.7761061946902661</v>
      </c>
      <c r="AZ94" s="2">
        <f t="shared" si="22"/>
        <v>8.6174648620510155</v>
      </c>
      <c r="BB94" s="1">
        <v>10.063999999999998</v>
      </c>
      <c r="BC94" s="1">
        <v>9.767777777777777</v>
      </c>
      <c r="BD94" s="1">
        <f t="shared" si="12"/>
        <v>5.0230409356725136</v>
      </c>
      <c r="BF94" s="1">
        <v>15.956107461166283</v>
      </c>
      <c r="BG94" s="1">
        <v>16.217512626262629</v>
      </c>
      <c r="BH94" s="1"/>
      <c r="BI94" s="1">
        <v>15.752941176470586</v>
      </c>
      <c r="BJ94" s="1">
        <v>16.02375</v>
      </c>
      <c r="BK94" s="1"/>
      <c r="BL94" s="1">
        <v>16.117563025210082</v>
      </c>
      <c r="BM94" s="1">
        <v>16.323333333333338</v>
      </c>
      <c r="BO94" s="1">
        <v>5.8255665902724729</v>
      </c>
      <c r="BP94" s="1">
        <v>5.8390559732664995</v>
      </c>
      <c r="BQ94" s="1"/>
      <c r="BR94" s="1">
        <v>5.3571428571428568</v>
      </c>
      <c r="BS94" s="1">
        <v>5.2785714285714294</v>
      </c>
      <c r="BT94" s="1"/>
      <c r="BU94" s="1">
        <v>6.083193277310925</v>
      </c>
      <c r="BV94" s="1">
        <v>6.2385964912280691</v>
      </c>
      <c r="BX94" s="1">
        <v>78.5625</v>
      </c>
      <c r="BY94" s="1">
        <v>78.875</v>
      </c>
    </row>
    <row r="95" spans="3:77" x14ac:dyDescent="0.2">
      <c r="C95" s="6">
        <f t="shared" si="23"/>
        <v>0.75</v>
      </c>
      <c r="D95" s="8">
        <f t="shared" si="24"/>
        <v>44805</v>
      </c>
      <c r="E95" s="2">
        <v>6.5204141334038228</v>
      </c>
      <c r="F95" s="2">
        <v>5.9213039537781818</v>
      </c>
      <c r="G95" s="2">
        <v>5.2823717948717954</v>
      </c>
      <c r="H95" s="2">
        <f t="shared" si="13"/>
        <v>6.0710814986845918</v>
      </c>
      <c r="J95" s="1">
        <v>6.6923076923076916</v>
      </c>
      <c r="K95" s="1">
        <v>5.615384615384615</v>
      </c>
      <c r="L95" s="1">
        <v>4.6846153846153857</v>
      </c>
      <c r="M95" s="2">
        <f t="shared" si="14"/>
        <v>5.884615384615385</v>
      </c>
      <c r="O95" s="1">
        <v>6.5422680412371097</v>
      </c>
      <c r="P95" s="1">
        <v>6.3056701030927869</v>
      </c>
      <c r="Q95" s="1">
        <v>5.7458333333333336</v>
      </c>
      <c r="R95" s="2">
        <f t="shared" si="15"/>
        <v>6.3648195876288671</v>
      </c>
      <c r="T95" s="1">
        <v>6.3266666666666662</v>
      </c>
      <c r="U95" s="1">
        <v>5.8428571428571434</v>
      </c>
      <c r="V95" s="1">
        <v>5.416666666666667</v>
      </c>
      <c r="W95" s="2">
        <f t="shared" si="16"/>
        <v>5.963809523809525</v>
      </c>
      <c r="Y95" s="2">
        <v>5.4094678797904612</v>
      </c>
      <c r="Z95" s="2">
        <v>4.9807692307692308</v>
      </c>
      <c r="AA95" s="2">
        <v>5.6209677419354849</v>
      </c>
      <c r="AB95" s="2">
        <v>5.6266666666666669</v>
      </c>
      <c r="AD95" s="1">
        <v>2.2117170329670333</v>
      </c>
      <c r="AE95" s="1">
        <v>2.1</v>
      </c>
      <c r="AF95" s="2">
        <f t="shared" si="17"/>
        <v>2.1279292582417586</v>
      </c>
      <c r="AH95" s="1">
        <v>2.0846153846153852</v>
      </c>
      <c r="AI95" s="1">
        <v>1.2</v>
      </c>
      <c r="AJ95" s="2">
        <f t="shared" si="18"/>
        <v>1.4211538461538462</v>
      </c>
      <c r="AK95" s="1"/>
      <c r="AL95" s="1">
        <v>2.0612499999999998</v>
      </c>
      <c r="AM95" s="1">
        <v>2.294270833333333</v>
      </c>
      <c r="AN95" s="2">
        <f t="shared" si="19"/>
        <v>2.2360156249999998</v>
      </c>
      <c r="AP95" s="1">
        <v>9.27</v>
      </c>
      <c r="AQ95" s="1">
        <v>9.31</v>
      </c>
      <c r="AR95" s="2">
        <f t="shared" si="20"/>
        <v>9.3000000000000007</v>
      </c>
      <c r="AT95" s="1">
        <v>9.94</v>
      </c>
      <c r="AU95" s="1">
        <v>10.1</v>
      </c>
      <c r="AV95" s="2">
        <f t="shared" si="21"/>
        <v>10.059999999999999</v>
      </c>
      <c r="AW95" s="1"/>
      <c r="AX95" s="1">
        <v>8.9948453608247423</v>
      </c>
      <c r="AY95" s="1">
        <v>8.9675257731958773</v>
      </c>
      <c r="AZ95" s="2">
        <f t="shared" si="22"/>
        <v>8.974355670103094</v>
      </c>
      <c r="BB95" s="1">
        <v>10.30818181818182</v>
      </c>
      <c r="BC95" s="1">
        <v>9.8409090909090917</v>
      </c>
      <c r="BD95" s="1">
        <f t="shared" si="12"/>
        <v>4.8601398601398609</v>
      </c>
      <c r="BF95" s="1">
        <v>16.467155696537137</v>
      </c>
      <c r="BG95" s="1">
        <v>16.59480797552963</v>
      </c>
      <c r="BH95" s="1"/>
      <c r="BI95" s="1">
        <v>16.315384615384616</v>
      </c>
      <c r="BJ95" s="1">
        <v>16.334615384615383</v>
      </c>
      <c r="BK95" s="1"/>
      <c r="BL95" s="1">
        <v>16.676082474226803</v>
      </c>
      <c r="BM95" s="1">
        <v>16.961237113402067</v>
      </c>
      <c r="BO95" s="1">
        <v>6.1351813669339448</v>
      </c>
      <c r="BP95" s="1">
        <v>5.9661512027491419</v>
      </c>
      <c r="BQ95" s="1"/>
      <c r="BR95" s="1">
        <v>6.344444444444445</v>
      </c>
      <c r="BS95" s="1">
        <v>5.9</v>
      </c>
      <c r="BT95" s="1"/>
      <c r="BU95" s="1">
        <v>6.1144329896907221</v>
      </c>
      <c r="BV95" s="1">
        <v>6.1484536082474239</v>
      </c>
      <c r="BX95" s="1">
        <v>78.257142857142853</v>
      </c>
      <c r="BY95" s="1">
        <v>78.142857142857139</v>
      </c>
    </row>
    <row r="96" spans="3:77" x14ac:dyDescent="0.2">
      <c r="C96" s="6">
        <f t="shared" si="23"/>
        <v>1</v>
      </c>
      <c r="D96" s="8">
        <f t="shared" si="24"/>
        <v>44896</v>
      </c>
      <c r="E96" s="2">
        <v>6.6438144669632555</v>
      </c>
      <c r="F96" s="2">
        <v>6.0715832738324096</v>
      </c>
      <c r="G96" s="2">
        <v>5.5762125376259659</v>
      </c>
      <c r="H96" s="2">
        <f t="shared" si="13"/>
        <v>6.0715832738324096</v>
      </c>
      <c r="J96" s="1">
        <v>6.8285714285714283</v>
      </c>
      <c r="K96" s="1">
        <v>5.6285714285714281</v>
      </c>
      <c r="L96" s="1">
        <v>4.9000000000000004</v>
      </c>
      <c r="M96" s="2">
        <f t="shared" si="14"/>
        <v>5.6285714285714281</v>
      </c>
      <c r="O96" s="1">
        <v>6.5828719723183378</v>
      </c>
      <c r="P96" s="1">
        <v>6.5306228373702444</v>
      </c>
      <c r="Q96" s="1">
        <v>6.0175265017667865</v>
      </c>
      <c r="R96" s="2">
        <f t="shared" si="15"/>
        <v>6.5306228373702444</v>
      </c>
      <c r="T96" s="1">
        <v>6.5199999999999987</v>
      </c>
      <c r="U96" s="1">
        <v>6.0555555555555554</v>
      </c>
      <c r="V96" s="1">
        <v>5.8111111111111109</v>
      </c>
      <c r="W96" s="2">
        <f t="shared" si="16"/>
        <v>6.0555555555555554</v>
      </c>
      <c r="Y96" s="2">
        <v>5.528169014084507</v>
      </c>
      <c r="Z96" s="2">
        <v>4.9249999999999998</v>
      </c>
      <c r="AA96" s="2">
        <v>6.0595070422535207</v>
      </c>
      <c r="AB96" s="2">
        <v>5.6</v>
      </c>
      <c r="AD96" s="1">
        <v>2.2696660052910054</v>
      </c>
      <c r="AE96" s="1">
        <v>2.0113500476751356</v>
      </c>
      <c r="AF96" s="2">
        <f t="shared" si="17"/>
        <v>2.0113500476751356</v>
      </c>
      <c r="AH96" s="1">
        <v>1.9214285714285713</v>
      </c>
      <c r="AI96" s="1">
        <v>1.0642857142857145</v>
      </c>
      <c r="AJ96" s="2">
        <f t="shared" si="18"/>
        <v>1.0642857142857145</v>
      </c>
      <c r="AK96" s="1"/>
      <c r="AL96" s="1">
        <v>1.9475694444444447</v>
      </c>
      <c r="AM96" s="1">
        <v>2.1364310954063597</v>
      </c>
      <c r="AN96" s="2">
        <f t="shared" si="19"/>
        <v>2.1364310954063597</v>
      </c>
      <c r="AP96" s="1">
        <v>9.8526762262128127</v>
      </c>
      <c r="AQ96" s="1">
        <v>9.9732299812087053</v>
      </c>
      <c r="AR96" s="2">
        <f t="shared" si="20"/>
        <v>9.9732299812087053</v>
      </c>
      <c r="AT96" s="1">
        <v>10.51923076923077</v>
      </c>
      <c r="AU96" s="1">
        <v>10.557692307692308</v>
      </c>
      <c r="AV96" s="2">
        <f t="shared" si="21"/>
        <v>10.557692307692308</v>
      </c>
      <c r="AW96" s="1"/>
      <c r="AX96" s="1">
        <v>9.3637979094076655</v>
      </c>
      <c r="AY96" s="1">
        <v>9.5842198581560307</v>
      </c>
      <c r="AZ96" s="2">
        <f t="shared" si="22"/>
        <v>9.5842198581560307</v>
      </c>
      <c r="BB96" s="1">
        <v>10.729999999999999</v>
      </c>
      <c r="BC96" s="1">
        <v>10.147500000000001</v>
      </c>
      <c r="BD96" s="1">
        <f t="shared" si="12"/>
        <v>5.222500000000001</v>
      </c>
      <c r="BF96" s="1">
        <v>17.248225536368395</v>
      </c>
      <c r="BG96" s="1">
        <v>17.396413411015487</v>
      </c>
      <c r="BH96" s="1"/>
      <c r="BI96" s="1">
        <v>17.164615384615384</v>
      </c>
      <c r="BJ96" s="1">
        <v>17.113846153846154</v>
      </c>
      <c r="BK96" s="1"/>
      <c r="BL96" s="1">
        <v>17.448061224489802</v>
      </c>
      <c r="BM96" s="1">
        <v>17.686505190311419</v>
      </c>
      <c r="BO96" s="1">
        <v>5.9944556677890004</v>
      </c>
      <c r="BP96" s="1">
        <v>5.9305460750853243</v>
      </c>
      <c r="BQ96" s="1"/>
      <c r="BR96" s="1">
        <v>6.0777777777777775</v>
      </c>
      <c r="BS96" s="1">
        <v>5.7</v>
      </c>
      <c r="BT96" s="1"/>
      <c r="BU96" s="1">
        <v>5.9755892255892249</v>
      </c>
      <c r="BV96" s="1">
        <v>6.1416382252559734</v>
      </c>
      <c r="BX96" s="1">
        <v>77.98571428571428</v>
      </c>
      <c r="BY96" s="1">
        <v>77.54285714285713</v>
      </c>
    </row>
    <row r="97" spans="3:77" x14ac:dyDescent="0.2">
      <c r="C97" s="6">
        <f t="shared" si="23"/>
        <v>0.25</v>
      </c>
      <c r="D97" s="8">
        <f t="shared" si="24"/>
        <v>44986</v>
      </c>
      <c r="E97" s="2">
        <v>6.2977541371158381</v>
      </c>
      <c r="F97" s="2">
        <v>5.8438544973544966</v>
      </c>
      <c r="G97" s="2">
        <v>5.5440343915343924</v>
      </c>
      <c r="H97" s="2">
        <f t="shared" si="13"/>
        <v>6.1842792271755025</v>
      </c>
      <c r="J97" s="1">
        <v>5.6</v>
      </c>
      <c r="K97" s="1">
        <v>4.8777777777777773</v>
      </c>
      <c r="L97" s="1">
        <v>4.6388888888888893</v>
      </c>
      <c r="M97" s="2">
        <f t="shared" si="14"/>
        <v>5.4194444444444434</v>
      </c>
      <c r="O97" s="1">
        <v>6.8432624113475162</v>
      </c>
      <c r="P97" s="1">
        <v>6.5637857142857143</v>
      </c>
      <c r="Q97" s="1">
        <v>6.1532142857142871</v>
      </c>
      <c r="R97" s="2">
        <f t="shared" si="15"/>
        <v>6.7733932370820655</v>
      </c>
      <c r="T97" s="1">
        <v>6.45</v>
      </c>
      <c r="U97" s="1">
        <v>6.0900000000000007</v>
      </c>
      <c r="V97" s="1">
        <v>5.84</v>
      </c>
      <c r="W97" s="2">
        <f t="shared" si="16"/>
        <v>6.36</v>
      </c>
      <c r="Y97" s="2">
        <v>5.5054327168219528</v>
      </c>
      <c r="Z97" s="2">
        <v>4.802941176470588</v>
      </c>
      <c r="AA97" s="2">
        <v>5.9244680851063833</v>
      </c>
      <c r="AB97" s="2">
        <v>5.7888888888888879</v>
      </c>
      <c r="AD97" s="1">
        <v>0.96668518518518509</v>
      </c>
      <c r="AE97" s="1">
        <v>1.5177790727790728</v>
      </c>
      <c r="AF97" s="2">
        <f t="shared" si="17"/>
        <v>1.104458657083657</v>
      </c>
      <c r="AH97" s="1">
        <v>0.52777777777777779</v>
      </c>
      <c r="AI97" s="1">
        <v>1.5277777777777781</v>
      </c>
      <c r="AJ97" s="2">
        <f t="shared" si="18"/>
        <v>0.7777777777777779</v>
      </c>
      <c r="AK97" s="1"/>
      <c r="AL97" s="1">
        <v>1.0002777777777778</v>
      </c>
      <c r="AM97" s="1">
        <v>1.3605594405594401</v>
      </c>
      <c r="AN97" s="2">
        <f t="shared" si="19"/>
        <v>1.0903481934731933</v>
      </c>
      <c r="AP97" s="1">
        <v>10.862951631701632</v>
      </c>
      <c r="AQ97" s="1">
        <v>10.322894503546099</v>
      </c>
      <c r="AR97" s="2">
        <f t="shared" si="20"/>
        <v>10.727937349662749</v>
      </c>
      <c r="AT97" s="1">
        <v>10.96875</v>
      </c>
      <c r="AU97" s="1">
        <v>10.296875</v>
      </c>
      <c r="AV97" s="2">
        <f t="shared" si="21"/>
        <v>10.80078125</v>
      </c>
      <c r="AW97" s="1"/>
      <c r="AX97" s="1">
        <v>10.795104895104895</v>
      </c>
      <c r="AY97" s="1">
        <v>10.246808510638298</v>
      </c>
      <c r="AZ97" s="2">
        <f t="shared" si="22"/>
        <v>10.658030798988245</v>
      </c>
      <c r="BB97" s="1">
        <v>10.123636363636365</v>
      </c>
      <c r="BC97" s="1">
        <v>9.6511111111111116</v>
      </c>
      <c r="BD97" s="1">
        <f t="shared" si="12"/>
        <v>4.8481699346405236</v>
      </c>
      <c r="BF97" s="1">
        <v>17.807584770114946</v>
      </c>
      <c r="BG97" s="1">
        <v>17.703875</v>
      </c>
      <c r="BH97" s="1"/>
      <c r="BI97" s="1">
        <v>17.399374999999999</v>
      </c>
      <c r="BJ97" s="1">
        <v>17.180625000000003</v>
      </c>
      <c r="BK97" s="1"/>
      <c r="BL97" s="1">
        <v>18.26537931034483</v>
      </c>
      <c r="BM97" s="1">
        <v>18.528000000000002</v>
      </c>
      <c r="BO97" s="1">
        <v>5.2627293482772934</v>
      </c>
      <c r="BP97" s="1">
        <v>5.1452455590386625</v>
      </c>
      <c r="BQ97" s="1"/>
      <c r="BR97" s="1">
        <v>5.2818181818181813</v>
      </c>
      <c r="BS97" s="1">
        <v>4.7909090909090901</v>
      </c>
      <c r="BT97" s="1"/>
      <c r="BU97" s="1">
        <v>5.4763698630136979</v>
      </c>
      <c r="BV97" s="1">
        <v>5.4348275862068949</v>
      </c>
      <c r="BX97" s="1">
        <v>77.583333333333329</v>
      </c>
      <c r="BY97" s="1">
        <v>78.183333333333337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Copyright_Notes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Otávio Teixeira</dc:creator>
  <cp:lastModifiedBy>Otavio Teixeira</cp:lastModifiedBy>
  <dcterms:created xsi:type="dcterms:W3CDTF">2023-05-15T19:54:37Z</dcterms:created>
  <dcterms:modified xsi:type="dcterms:W3CDTF">2023-05-15T20:46:05Z</dcterms:modified>
</cp:coreProperties>
</file>