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lex\Documents\Code\dissertation_NCAV_analysis\portfolio components\"/>
    </mc:Choice>
  </mc:AlternateContent>
  <xr:revisionPtr revIDLastSave="0" documentId="13_ncr:1_{A220498D-81F0-4D11-8FDC-0790CEAF774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Sheet3" sheetId="3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4" i="3"/>
  <c r="A18" i="1" l="1"/>
  <c r="A8" i="1"/>
  <c r="A53" i="1"/>
  <c r="A19" i="1"/>
  <c r="A21" i="1"/>
  <c r="A28" i="1"/>
  <c r="A50" i="1"/>
  <c r="A36" i="1"/>
  <c r="A7" i="1"/>
  <c r="A41" i="1"/>
  <c r="A26" i="1"/>
  <c r="A54" i="1"/>
  <c r="A20" i="1"/>
  <c r="A32" i="1"/>
  <c r="A52" i="1"/>
  <c r="A47" i="1"/>
  <c r="A24" i="1"/>
  <c r="A9" i="1"/>
  <c r="A27" i="1"/>
  <c r="A48" i="1"/>
  <c r="A25" i="1"/>
  <c r="A33" i="1"/>
  <c r="A30" i="1"/>
  <c r="A42" i="1"/>
  <c r="A11" i="1"/>
  <c r="A45" i="1"/>
  <c r="A40" i="1"/>
  <c r="A49" i="1"/>
  <c r="A51" i="1"/>
  <c r="A43" i="1"/>
  <c r="A15" i="1"/>
  <c r="A35" i="1"/>
  <c r="A13" i="1"/>
  <c r="A38" i="1"/>
  <c r="A39" i="1"/>
  <c r="A46" i="1"/>
  <c r="A14" i="1"/>
  <c r="A16" i="1"/>
  <c r="A34" i="1"/>
  <c r="A29" i="1"/>
  <c r="A17" i="1"/>
  <c r="A12" i="1"/>
  <c r="A23" i="1"/>
  <c r="A44" i="1"/>
  <c r="A6" i="1"/>
  <c r="A22" i="1"/>
  <c r="A37" i="1"/>
  <c r="A31" i="1"/>
  <c r="A10" i="1"/>
  <c r="A5" i="1"/>
</calcChain>
</file>

<file path=xl/sharedStrings.xml><?xml version="1.0" encoding="utf-8"?>
<sst xmlns="http://schemas.openxmlformats.org/spreadsheetml/2006/main" count="180" uniqueCount="102">
  <si>
    <t>Telecom services</t>
  </si>
  <si>
    <t>Communications</t>
  </si>
  <si>
    <t>steel</t>
  </si>
  <si>
    <t>Desktop Metal</t>
  </si>
  <si>
    <t>Technology</t>
  </si>
  <si>
    <t>Computer Hardware</t>
  </si>
  <si>
    <t>United SStates Cellular Corporation</t>
  </si>
  <si>
    <t>Ternium</t>
  </si>
  <si>
    <t>Telephone and Data Systems</t>
  </si>
  <si>
    <t>Basic materials</t>
  </si>
  <si>
    <t>Gold</t>
  </si>
  <si>
    <t xml:space="preserve">Eldorado Gold </t>
  </si>
  <si>
    <t>Jefferies Financial Group</t>
  </si>
  <si>
    <t>Capital Markets</t>
  </si>
  <si>
    <t>Air Lease Corp</t>
  </si>
  <si>
    <t>Industrials</t>
  </si>
  <si>
    <t>Rental &amp; Leasing services</t>
  </si>
  <si>
    <t>Avnet</t>
  </si>
  <si>
    <t>Electronics &amp; distribution</t>
  </si>
  <si>
    <t>Invesco</t>
  </si>
  <si>
    <t>Financials</t>
  </si>
  <si>
    <t>Asset management</t>
  </si>
  <si>
    <t>Alcoa</t>
  </si>
  <si>
    <t>Aluminum</t>
  </si>
  <si>
    <t>Xerox Holdings</t>
  </si>
  <si>
    <t>IT</t>
  </si>
  <si>
    <t>Tenaris</t>
  </si>
  <si>
    <t>Energy</t>
  </si>
  <si>
    <t>Oil &amp; Gas</t>
  </si>
  <si>
    <t>Helmerich &amp; Payne</t>
  </si>
  <si>
    <t>Taylor Morrison Home Corporation</t>
  </si>
  <si>
    <t>Residential Construction</t>
  </si>
  <si>
    <t xml:space="preserve">Consumer Cyclical </t>
  </si>
  <si>
    <t>Turquoise Hill Resources</t>
  </si>
  <si>
    <t>Copper</t>
  </si>
  <si>
    <t>Spirit Airlines</t>
  </si>
  <si>
    <t>Airlines</t>
  </si>
  <si>
    <t>Aurora Cannabis</t>
  </si>
  <si>
    <t>Drug Manufacturers—Specialty &amp; Generic</t>
  </si>
  <si>
    <t>Healthcare</t>
  </si>
  <si>
    <t>NOV inc.</t>
  </si>
  <si>
    <t>Viasat</t>
  </si>
  <si>
    <t>Communication equipment</t>
  </si>
  <si>
    <t>Real Estate</t>
  </si>
  <si>
    <t>Park Hotels &amp; Resorts</t>
  </si>
  <si>
    <t>Coterra Energy</t>
  </si>
  <si>
    <t>Fabrinet</t>
  </si>
  <si>
    <t>Electronic Components</t>
  </si>
  <si>
    <t>NextEra Energy Partners</t>
  </si>
  <si>
    <t>Utilities</t>
  </si>
  <si>
    <t>Utilities - renewable</t>
  </si>
  <si>
    <t>Linamar</t>
  </si>
  <si>
    <t>Auto Parts</t>
  </si>
  <si>
    <t>Marathon Oil</t>
  </si>
  <si>
    <t>Credit Services</t>
  </si>
  <si>
    <t xml:space="preserve">Owl Rock Capital </t>
  </si>
  <si>
    <t>Sasol</t>
  </si>
  <si>
    <t>Specialty Chemicals</t>
  </si>
  <si>
    <t>KT Corporation</t>
  </si>
  <si>
    <t>Conglomerates</t>
  </si>
  <si>
    <t>Brookfield Capital Partners</t>
  </si>
  <si>
    <t>The Goodyear Tire &amp; Rubber Company</t>
  </si>
  <si>
    <t>Engineering</t>
  </si>
  <si>
    <t>Aenza</t>
  </si>
  <si>
    <t>The Aaron's Company</t>
  </si>
  <si>
    <t>Specialty Retail</t>
  </si>
  <si>
    <t>Ares Commercial Real Estate Corporation</t>
  </si>
  <si>
    <t>AerCap Holdings</t>
  </si>
  <si>
    <t>Orix</t>
  </si>
  <si>
    <t>Vodafone Group</t>
  </si>
  <si>
    <t>Nutrien</t>
  </si>
  <si>
    <t>Weston George</t>
  </si>
  <si>
    <t>Teck Resources</t>
  </si>
  <si>
    <t>Arcelor Mittal</t>
  </si>
  <si>
    <t>Posco Holdings</t>
  </si>
  <si>
    <t>Kraft Heinz</t>
  </si>
  <si>
    <t>KKR &amp; Co</t>
  </si>
  <si>
    <t>Nomura Holdings</t>
  </si>
  <si>
    <t>Liberty Tripadvisor</t>
  </si>
  <si>
    <t>Other industrials</t>
  </si>
  <si>
    <t>Consumer Defensive</t>
  </si>
  <si>
    <t>Grocery stores</t>
  </si>
  <si>
    <t>Viatris</t>
  </si>
  <si>
    <t>Agricultural Inputs</t>
  </si>
  <si>
    <t>Packaged Foods</t>
  </si>
  <si>
    <t>Steel</t>
  </si>
  <si>
    <t>Internet content</t>
  </si>
  <si>
    <t>Row Labels</t>
  </si>
  <si>
    <t>Grand Total</t>
  </si>
  <si>
    <t>Fresh Del Monte Produce</t>
  </si>
  <si>
    <t>Universal Corp</t>
  </si>
  <si>
    <t>Knight Therapeutics</t>
  </si>
  <si>
    <t>Netscout</t>
  </si>
  <si>
    <t>Farm products</t>
  </si>
  <si>
    <t>Tobacco</t>
  </si>
  <si>
    <t>Software</t>
  </si>
  <si>
    <t>Count of Column4</t>
  </si>
  <si>
    <t xml:space="preserve">Beta </t>
  </si>
  <si>
    <t>Ticker</t>
  </si>
  <si>
    <t>Name</t>
  </si>
  <si>
    <t>Industry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</si>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</sst>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2B</a:t>
            </a:r>
          </a:p>
        </c:rich>
      </c:tx>
      <c:layout>
        <c:manualLayout>
          <c:xMode val="edge"/>
          <c:yMode val="edge"/>
          <c:x val="0.45979297545645814"/>
          <c:y val="2.7990182868899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204-4936-ABCF-1E85BA6502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04-4936-ABCF-1E85BA6502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204-4936-ABCF-1E85BA6502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04-4936-ABCF-1E85BA6502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204-4936-ABCF-1E85BA6502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04-4936-ABCF-1E85BA6502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204-4936-ABCF-1E85BA65020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204-4936-ABCF-1E85BA6502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204-4936-ABCF-1E85BA65020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204-4936-ABCF-1E85BA65020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204-4936-ABCF-1E85BA6502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204-4936-ABCF-1E85BA65020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204-4936-ABCF-1E85BA65020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204-4936-ABCF-1E85BA65020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204-4936-ABCF-1E85BA65020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204-4936-ABCF-1E85BA65020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204-4936-ABCF-1E85BA65020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204-4936-ABCF-1E85BA65020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204-4936-ABCF-1E85BA65020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204-4936-ABCF-1E85BA65020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204-4936-ABCF-1E85BA650206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204-4936-ABCF-1E85BA65020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Sheet3!$I$7:$I$17</c:f>
              <c:strCache>
                <c:ptCount val="11"/>
                <c:pt idx="0">
                  <c:v>Basic materials</c:v>
                </c:pt>
                <c:pt idx="1">
                  <c:v>Communications</c:v>
                </c:pt>
                <c:pt idx="2">
                  <c:v>Consumer Cyclical </c:v>
                </c:pt>
                <c:pt idx="3">
                  <c:v>Consumer Defensive</c:v>
                </c:pt>
                <c:pt idx="4">
                  <c:v>Energy</c:v>
                </c:pt>
                <c:pt idx="5">
                  <c:v>Financials</c:v>
                </c:pt>
                <c:pt idx="6">
                  <c:v>Healthcare</c:v>
                </c:pt>
                <c:pt idx="7">
                  <c:v>Industrials</c:v>
                </c:pt>
                <c:pt idx="8">
                  <c:v>Real Estate</c:v>
                </c:pt>
                <c:pt idx="9">
                  <c:v>Technology</c:v>
                </c:pt>
                <c:pt idx="10">
                  <c:v>Utilities</c:v>
                </c:pt>
              </c:strCache>
            </c:strRef>
          </c:cat>
          <c:val>
            <c:numRef>
              <c:f>Sheet3!$J$7:$J$17</c:f>
              <c:numCache>
                <c:formatCode>0%</c:formatCode>
                <c:ptCount val="11"/>
                <c:pt idx="0">
                  <c:v>0.18</c:v>
                </c:pt>
                <c:pt idx="1">
                  <c:v>0.1</c:v>
                </c:pt>
                <c:pt idx="2">
                  <c:v>0.08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0.06</c:v>
                </c:pt>
                <c:pt idx="7">
                  <c:v>0.1</c:v>
                </c:pt>
                <c:pt idx="8">
                  <c:v>0.04</c:v>
                </c:pt>
                <c:pt idx="9">
                  <c:v>0.12</c:v>
                </c:pt>
                <c:pt idx="1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4-4936-ABCF-1E85BA65020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18</xdr:row>
      <xdr:rowOff>47625</xdr:rowOff>
    </xdr:from>
    <xdr:to>
      <xdr:col>11</xdr:col>
      <xdr:colOff>600075</xdr:colOff>
      <xdr:row>39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C9F8A-7C6B-B83C-46DC-C2E8D816C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03.734965625001" createdVersion="7" refreshedVersion="7" minRefreshableVersion="3" recordCount="50" xr:uid="{51FB79DC-2687-48F1-B9F0-F53F2EE72BCE}">
  <cacheSource type="worksheet">
    <worksheetSource name="Table1"/>
  </cacheSource>
  <cacheFields count="4">
    <cacheField name="Column1" numFmtId="0">
      <sharedItems/>
    </cacheField>
    <cacheField name="Column2" numFmtId="0">
      <sharedItems/>
    </cacheField>
    <cacheField name="Column3" numFmtId="0">
      <sharedItems/>
    </cacheField>
    <cacheField name="Column4" numFmtId="0">
      <sharedItems count="12">
        <s v="Basic materials"/>
        <s v="Consumer Cyclical "/>
        <s v="Healthcare"/>
        <s v="Real Estate"/>
        <s v="Industrials"/>
        <s v="Technology"/>
        <s v="Energy"/>
        <s v="Consumer Defensive"/>
        <s v="Financials"/>
        <s v="Communications"/>
        <s v="Utilities"/>
        <s v="Financial Servic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a"/>
    <s v="Alcoa"/>
    <s v="Aluminum"/>
    <x v="0"/>
  </r>
  <r>
    <s v="AAN"/>
    <s v="The Aaron's Company"/>
    <s v="Specialty Retail"/>
    <x v="1"/>
  </r>
  <r>
    <s v="acb.ca"/>
    <s v="Aurora Cannabis"/>
    <s v="Drug Manufacturers—Specialty &amp; Generic"/>
    <x v="2"/>
  </r>
  <r>
    <s v="ACRE"/>
    <s v="Ares Commercial Real Estate Corporation"/>
    <s v="Real Estate"/>
    <x v="3"/>
  </r>
  <r>
    <s v="aenz"/>
    <s v="Aenza"/>
    <s v="Engineering"/>
    <x v="4"/>
  </r>
  <r>
    <s v="AER"/>
    <s v="AerCap Holdings"/>
    <s v="Rental &amp; Leasing services"/>
    <x v="4"/>
  </r>
  <r>
    <s v="al"/>
    <s v="Air Lease Corp"/>
    <s v="Rental &amp; Leasing services"/>
    <x v="4"/>
  </r>
  <r>
    <s v="avt"/>
    <s v="Avnet"/>
    <s v="Electronics &amp; distribution"/>
    <x v="5"/>
  </r>
  <r>
    <s v="bbu"/>
    <s v="Brookfield Capital Partners"/>
    <s v="Conglomerates"/>
    <x v="4"/>
  </r>
  <r>
    <s v="ctra"/>
    <s v="Coterra Energy"/>
    <s v="Oil &amp; Gas"/>
    <x v="6"/>
  </r>
  <r>
    <s v="dm"/>
    <s v="Desktop Metal"/>
    <s v="Computer Hardware"/>
    <x v="5"/>
  </r>
  <r>
    <s v="ego"/>
    <s v="Eldorado Gold "/>
    <s v="Gold"/>
    <x v="0"/>
  </r>
  <r>
    <s v="fdp"/>
    <s v="Fresh Del Monte Produce"/>
    <s v="Farm products"/>
    <x v="7"/>
  </r>
  <r>
    <s v="fn.ca"/>
    <s v="Fabrinet"/>
    <s v="Electronic Components"/>
    <x v="5"/>
  </r>
  <r>
    <s v="gt"/>
    <s v="The Goodyear Tire &amp; Rubber Company"/>
    <s v="Auto Parts"/>
    <x v="1"/>
  </r>
  <r>
    <s v="GUD"/>
    <s v="Knight Therapeutics"/>
    <s v="Drug Manufacturers—Specialty &amp; Generic"/>
    <x v="2"/>
  </r>
  <r>
    <s v="hp"/>
    <s v="Helmerich &amp; Payne"/>
    <s v="Oil &amp; Gas"/>
    <x v="6"/>
  </r>
  <r>
    <s v="ivz"/>
    <s v="Invesco"/>
    <s v="Asset management"/>
    <x v="8"/>
  </r>
  <r>
    <s v="ix"/>
    <s v="Orix"/>
    <s v="Credit Services"/>
    <x v="8"/>
  </r>
  <r>
    <s v="jef"/>
    <s v="Jefferies Financial Group"/>
    <s v="Capital Markets"/>
    <x v="8"/>
  </r>
  <r>
    <s v="KHC"/>
    <s v="Kraft Heinz"/>
    <s v="Packaged Foods"/>
    <x v="7"/>
  </r>
  <r>
    <s v="KKR"/>
    <s v="KKR &amp; Co"/>
    <s v="Asset management"/>
    <x v="8"/>
  </r>
  <r>
    <s v="kt"/>
    <s v="KT Corporation"/>
    <s v="Telecom services"/>
    <x v="9"/>
  </r>
  <r>
    <s v="lnr.ca"/>
    <s v="Linamar"/>
    <s v="Auto Parts"/>
    <x v="1"/>
  </r>
  <r>
    <s v="LTRPA"/>
    <s v="Liberty Tripadvisor"/>
    <s v="Internet content"/>
    <x v="9"/>
  </r>
  <r>
    <s v="mro"/>
    <s v="Marathon Oil"/>
    <s v="Oil &amp; Gas"/>
    <x v="6"/>
  </r>
  <r>
    <s v="MT"/>
    <s v="Arcelor Mittal"/>
    <s v="Steel"/>
    <x v="0"/>
  </r>
  <r>
    <s v="nep"/>
    <s v="NextEra Energy Partners"/>
    <s v="Utilities - renewable"/>
    <x v="10"/>
  </r>
  <r>
    <s v="NMR"/>
    <s v="Nomura Holdings"/>
    <s v="Capital Markets"/>
    <x v="8"/>
  </r>
  <r>
    <s v="nov"/>
    <s v="NOV inc."/>
    <s v="Oil &amp; Gas"/>
    <x v="6"/>
  </r>
  <r>
    <s v="NTCT"/>
    <s v="Netscout"/>
    <s v="Software"/>
    <x v="5"/>
  </r>
  <r>
    <s v="ntr"/>
    <s v="Nutrien"/>
    <s v="Agricultural Inputs"/>
    <x v="0"/>
  </r>
  <r>
    <s v="orcc"/>
    <s v="Owl Rock Capital "/>
    <s v="Credit Services"/>
    <x v="8"/>
  </r>
  <r>
    <s v="pk"/>
    <s v="Park Hotels &amp; Resorts"/>
    <s v="Real Estate"/>
    <x v="3"/>
  </r>
  <r>
    <s v="PKX"/>
    <s v="Posco Holdings"/>
    <s v="Steel"/>
    <x v="0"/>
  </r>
  <r>
    <s v="save"/>
    <s v="Spirit Airlines"/>
    <s v="Airlines"/>
    <x v="4"/>
  </r>
  <r>
    <s v="ssl"/>
    <s v="Sasol"/>
    <s v="Specialty Chemicals"/>
    <x v="0"/>
  </r>
  <r>
    <s v="tds"/>
    <s v="Telephone and Data Systems"/>
    <s v="Telecom services"/>
    <x v="9"/>
  </r>
  <r>
    <s v="teck"/>
    <s v="Teck Resources"/>
    <s v="Other industrials"/>
    <x v="0"/>
  </r>
  <r>
    <s v="tmhc"/>
    <s v="Taylor Morrison Home Corporation"/>
    <s v="Residential Construction"/>
    <x v="1"/>
  </r>
  <r>
    <s v="trq.ca"/>
    <s v="Turquoise Hill Resources"/>
    <s v="Copper"/>
    <x v="0"/>
  </r>
  <r>
    <s v="ts"/>
    <s v="Tenaris"/>
    <s v="Oil &amp; Gas"/>
    <x v="6"/>
  </r>
  <r>
    <s v="tx"/>
    <s v="Ternium"/>
    <s v="Steel"/>
    <x v="0"/>
  </r>
  <r>
    <s v="usm"/>
    <s v="United SStates Cellular Corporation"/>
    <s v="Telecom services"/>
    <x v="9"/>
  </r>
  <r>
    <s v="UVV"/>
    <s v="Universal Corp"/>
    <s v="Tobacco"/>
    <x v="7"/>
  </r>
  <r>
    <s v="vod"/>
    <s v="Vodafone Group"/>
    <s v="Telecom services"/>
    <x v="9"/>
  </r>
  <r>
    <s v="vsat"/>
    <s v="Viasat"/>
    <s v="Communication equipment"/>
    <x v="5"/>
  </r>
  <r>
    <s v="vtrs"/>
    <s v="Viatris"/>
    <s v="Drug Manufacturers—Specialty &amp; Generic"/>
    <x v="2"/>
  </r>
  <r>
    <s v="wn"/>
    <s v="Weston George"/>
    <s v="Grocery stores"/>
    <x v="7"/>
  </r>
  <r>
    <s v="xrx"/>
    <s v="Xerox Holdings"/>
    <s v="IT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05446-58FC-49BA-8692-40516C25A0E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/>
  <pivotFields count="4">
    <pivotField showAll="0"/>
    <pivotField showAll="0"/>
    <pivotField showAll="0"/>
    <pivotField axis="axisRow" dataField="1" showAll="0">
      <items count="13">
        <item x="0"/>
        <item x="9"/>
        <item x="1"/>
        <item x="7"/>
        <item x="6"/>
        <item m="1" x="11"/>
        <item x="8"/>
        <item x="2"/>
        <item x="4"/>
        <item x="3"/>
        <item x="5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olumn4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0E94A-3AE7-4A89-9773-D2EF6D495263}" name="Table1" displayName="Table1" ref="A4:E54" totalsRowShown="0">
  <autoFilter ref="A4:E54" xr:uid="{4AC0E94A-3AE7-4A89-9773-D2EF6D495263}"/>
  <sortState xmlns:xlrd2="http://schemas.microsoft.com/office/spreadsheetml/2017/richdata2" ref="A5:D54">
    <sortCondition ref="A4:A54"/>
  </sortState>
  <tableColumns count="5">
    <tableColumn id="1" xr3:uid="{888D83D0-DDD8-4743-9944-EEA9DC4423B5}" name="Ticker">
      <calculatedColumnFormula>UPPER(Table1[[#This Row],[Ticker]])</calculatedColumnFormula>
    </tableColumn>
    <tableColumn id="2" xr3:uid="{5BCF9E93-2A87-4187-81F7-879791995494}" name="Name"/>
    <tableColumn id="3" xr3:uid="{93AB06E7-646B-4740-852B-2160579546BA}" name="Industry"/>
    <tableColumn id="4" xr3:uid="{3354196B-8AE1-45FA-BA55-24B0E1AE012D}" name="Sector"/>
    <tableColumn id="5" xr3:uid="{4DAEFFB8-FC4C-4C90-8633-A96E63DDA5F6}" name="Beta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54"/>
  <sheetViews>
    <sheetView topLeftCell="A4" zoomScaleNormal="100" workbookViewId="0">
      <selection activeCell="G13" sqref="G13"/>
    </sheetView>
  </sheetViews>
  <sheetFormatPr defaultRowHeight="15" x14ac:dyDescent="0.25"/>
  <cols>
    <col min="2" max="2" width="36" customWidth="1"/>
    <col min="3" max="3" width="28.42578125" customWidth="1"/>
    <col min="4" max="4" width="18.42578125" customWidth="1"/>
  </cols>
  <sheetData>
    <row r="4" spans="1:5" x14ac:dyDescent="0.25">
      <c r="A4" t="s">
        <v>98</v>
      </c>
      <c r="B4" t="s">
        <v>99</v>
      </c>
      <c r="C4" t="s">
        <v>100</v>
      </c>
      <c r="D4" t="s">
        <v>101</v>
      </c>
      <c r="E4" t="s">
        <v>97</v>
      </c>
    </row>
    <row r="5" spans="1:5" x14ac:dyDescent="0.25">
      <c r="A5" t="str">
        <f ca="1">UPPER(Table1[[#This Row],[Ticker]])</f>
        <v>AA</v>
      </c>
      <c r="B5" t="s">
        <v>22</v>
      </c>
      <c r="C5" t="s">
        <v>23</v>
      </c>
      <c r="D5" t="s">
        <v>9</v>
      </c>
      <c r="E5">
        <v>2.34</v>
      </c>
    </row>
    <row r="6" spans="1:5" x14ac:dyDescent="0.25">
      <c r="A6" t="str">
        <f ca="1">UPPER(Table1[[#This Row],[Ticker]])</f>
        <v>AAN</v>
      </c>
      <c r="B6" t="s">
        <v>64</v>
      </c>
      <c r="C6" t="s">
        <v>65</v>
      </c>
      <c r="D6" t="s">
        <v>32</v>
      </c>
      <c r="E6">
        <v>0.93</v>
      </c>
    </row>
    <row r="7" spans="1:5" x14ac:dyDescent="0.25">
      <c r="A7" t="str">
        <f ca="1">UPPER(Table1[[#This Row],[Ticker]])</f>
        <v>ACB.CA</v>
      </c>
      <c r="B7" t="s">
        <v>37</v>
      </c>
      <c r="C7" t="s">
        <v>38</v>
      </c>
      <c r="D7" t="s">
        <v>39</v>
      </c>
      <c r="E7">
        <v>3.1</v>
      </c>
    </row>
    <row r="8" spans="1:5" x14ac:dyDescent="0.25">
      <c r="A8" t="str">
        <f ca="1">UPPER(Table1[[#This Row],[Ticker]])</f>
        <v>ACRE</v>
      </c>
      <c r="B8" t="s">
        <v>66</v>
      </c>
      <c r="C8" t="s">
        <v>43</v>
      </c>
      <c r="D8" t="s">
        <v>43</v>
      </c>
      <c r="E8">
        <v>1.22</v>
      </c>
    </row>
    <row r="9" spans="1:5" x14ac:dyDescent="0.25">
      <c r="A9" t="str">
        <f ca="1">UPPER(Table1[[#This Row],[Ticker]])</f>
        <v>AENZ</v>
      </c>
      <c r="B9" t="s">
        <v>63</v>
      </c>
      <c r="C9" t="s">
        <v>62</v>
      </c>
      <c r="D9" t="s">
        <v>15</v>
      </c>
      <c r="E9">
        <v>0.73</v>
      </c>
    </row>
    <row r="10" spans="1:5" x14ac:dyDescent="0.25">
      <c r="A10" t="str">
        <f ca="1">UPPER(Table1[[#This Row],[Ticker]])</f>
        <v>AER</v>
      </c>
      <c r="B10" t="s">
        <v>67</v>
      </c>
      <c r="C10" t="s">
        <v>16</v>
      </c>
      <c r="D10" t="s">
        <v>15</v>
      </c>
      <c r="E10">
        <v>2.16</v>
      </c>
    </row>
    <row r="11" spans="1:5" x14ac:dyDescent="0.25">
      <c r="A11" t="str">
        <f ca="1">UPPER(Table1[[#This Row],[Ticker]])</f>
        <v>AL</v>
      </c>
      <c r="B11" t="s">
        <v>14</v>
      </c>
      <c r="C11" t="s">
        <v>16</v>
      </c>
      <c r="D11" t="s">
        <v>15</v>
      </c>
      <c r="E11">
        <v>1.9</v>
      </c>
    </row>
    <row r="12" spans="1:5" x14ac:dyDescent="0.25">
      <c r="A12" t="str">
        <f ca="1">UPPER(Table1[[#This Row],[Ticker]])</f>
        <v>AVT</v>
      </c>
      <c r="B12" t="s">
        <v>17</v>
      </c>
      <c r="C12" t="s">
        <v>18</v>
      </c>
      <c r="D12" t="s">
        <v>4</v>
      </c>
      <c r="E12">
        <v>1.29</v>
      </c>
    </row>
    <row r="13" spans="1:5" x14ac:dyDescent="0.25">
      <c r="A13" t="str">
        <f ca="1">UPPER(Table1[[#This Row],[Ticker]])</f>
        <v>BBU</v>
      </c>
      <c r="B13" t="s">
        <v>60</v>
      </c>
      <c r="C13" t="s">
        <v>59</v>
      </c>
      <c r="D13" t="s">
        <v>15</v>
      </c>
      <c r="E13">
        <v>1.54</v>
      </c>
    </row>
    <row r="14" spans="1:5" x14ac:dyDescent="0.25">
      <c r="A14" t="str">
        <f ca="1">UPPER(Table1[[#This Row],[Ticker]])</f>
        <v>CTRA</v>
      </c>
      <c r="B14" t="s">
        <v>45</v>
      </c>
      <c r="C14" t="s">
        <v>28</v>
      </c>
      <c r="D14" t="s">
        <v>27</v>
      </c>
      <c r="E14">
        <v>-0.22</v>
      </c>
    </row>
    <row r="15" spans="1:5" x14ac:dyDescent="0.25">
      <c r="A15" t="str">
        <f ca="1">UPPER(Table1[[#This Row],[Ticker]])</f>
        <v>DM</v>
      </c>
      <c r="B15" t="s">
        <v>3</v>
      </c>
      <c r="C15" t="s">
        <v>5</v>
      </c>
      <c r="D15" t="s">
        <v>4</v>
      </c>
      <c r="E15">
        <v>0.63</v>
      </c>
    </row>
    <row r="16" spans="1:5" x14ac:dyDescent="0.25">
      <c r="A16" t="str">
        <f ca="1">UPPER(Table1[[#This Row],[Ticker]])</f>
        <v>EGO</v>
      </c>
      <c r="B16" t="s">
        <v>11</v>
      </c>
      <c r="C16" t="s">
        <v>10</v>
      </c>
      <c r="D16" t="s">
        <v>9</v>
      </c>
      <c r="E16">
        <v>1.5</v>
      </c>
    </row>
    <row r="17" spans="1:5" x14ac:dyDescent="0.25">
      <c r="A17" t="str">
        <f ca="1">UPPER(Table1[[#This Row],[Ticker]])</f>
        <v>FDP</v>
      </c>
      <c r="B17" t="s">
        <v>89</v>
      </c>
      <c r="C17" t="s">
        <v>93</v>
      </c>
      <c r="D17" t="s">
        <v>80</v>
      </c>
      <c r="E17">
        <v>0.72</v>
      </c>
    </row>
    <row r="18" spans="1:5" x14ac:dyDescent="0.25">
      <c r="A18" t="str">
        <f ca="1">UPPER(Table1[[#This Row],[Ticker]])</f>
        <v>FN.CA</v>
      </c>
      <c r="B18" t="s">
        <v>46</v>
      </c>
      <c r="C18" t="s">
        <v>47</v>
      </c>
      <c r="D18" t="s">
        <v>4</v>
      </c>
      <c r="E18">
        <v>0.92</v>
      </c>
    </row>
    <row r="19" spans="1:5" x14ac:dyDescent="0.25">
      <c r="A19" t="str">
        <f ca="1">UPPER(Table1[[#This Row],[Ticker]])</f>
        <v>GT</v>
      </c>
      <c r="B19" t="s">
        <v>61</v>
      </c>
      <c r="C19" t="s">
        <v>52</v>
      </c>
      <c r="D19" t="s">
        <v>32</v>
      </c>
      <c r="E19">
        <v>1.88</v>
      </c>
    </row>
    <row r="20" spans="1:5" x14ac:dyDescent="0.25">
      <c r="A20" t="str">
        <f ca="1">UPPER(Table1[[#This Row],[Ticker]])</f>
        <v>GUD</v>
      </c>
      <c r="B20" t="s">
        <v>91</v>
      </c>
      <c r="C20" t="s">
        <v>38</v>
      </c>
      <c r="D20" t="s">
        <v>39</v>
      </c>
      <c r="E20">
        <v>0.53</v>
      </c>
    </row>
    <row r="21" spans="1:5" x14ac:dyDescent="0.25">
      <c r="A21" t="str">
        <f ca="1">UPPER(Table1[[#This Row],[Ticker]])</f>
        <v>HP</v>
      </c>
      <c r="B21" t="s">
        <v>29</v>
      </c>
      <c r="C21" t="s">
        <v>28</v>
      </c>
      <c r="D21" t="s">
        <v>27</v>
      </c>
      <c r="E21">
        <v>1.74</v>
      </c>
    </row>
    <row r="22" spans="1:5" x14ac:dyDescent="0.25">
      <c r="A22" t="str">
        <f ca="1">UPPER(Table1[[#This Row],[Ticker]])</f>
        <v>IVZ</v>
      </c>
      <c r="B22" t="s">
        <v>19</v>
      </c>
      <c r="C22" t="s">
        <v>21</v>
      </c>
      <c r="D22" t="s">
        <v>20</v>
      </c>
      <c r="E22">
        <v>1.26</v>
      </c>
    </row>
    <row r="23" spans="1:5" x14ac:dyDescent="0.25">
      <c r="A23" t="str">
        <f ca="1">UPPER(Table1[[#This Row],[Ticker]])</f>
        <v>IX</v>
      </c>
      <c r="B23" t="s">
        <v>68</v>
      </c>
      <c r="C23" t="s">
        <v>54</v>
      </c>
      <c r="D23" t="s">
        <v>20</v>
      </c>
      <c r="E23">
        <v>1.1200000000000001</v>
      </c>
    </row>
    <row r="24" spans="1:5" x14ac:dyDescent="0.25">
      <c r="A24" t="str">
        <f ca="1">UPPER(Table1[[#This Row],[Ticker]])</f>
        <v>JEF</v>
      </c>
      <c r="B24" t="s">
        <v>12</v>
      </c>
      <c r="C24" t="s">
        <v>13</v>
      </c>
      <c r="D24" t="s">
        <v>20</v>
      </c>
      <c r="E24">
        <v>1.35</v>
      </c>
    </row>
    <row r="25" spans="1:5" x14ac:dyDescent="0.25">
      <c r="A25" t="str">
        <f ca="1">UPPER(Table1[[#This Row],[Ticker]])</f>
        <v>KHC</v>
      </c>
      <c r="B25" t="s">
        <v>75</v>
      </c>
      <c r="C25" t="s">
        <v>84</v>
      </c>
      <c r="D25" t="s">
        <v>80</v>
      </c>
      <c r="E25">
        <v>0.85</v>
      </c>
    </row>
    <row r="26" spans="1:5" x14ac:dyDescent="0.25">
      <c r="A26" t="str">
        <f ca="1">UPPER(Table1[[#This Row],[Ticker]])</f>
        <v>KKR</v>
      </c>
      <c r="B26" t="s">
        <v>76</v>
      </c>
      <c r="C26" t="s">
        <v>21</v>
      </c>
      <c r="D26" t="s">
        <v>20</v>
      </c>
      <c r="E26">
        <v>1.48</v>
      </c>
    </row>
    <row r="27" spans="1:5" x14ac:dyDescent="0.25">
      <c r="A27" t="str">
        <f ca="1">UPPER(Table1[[#This Row],[Ticker]])</f>
        <v>KT</v>
      </c>
      <c r="B27" t="s">
        <v>58</v>
      </c>
      <c r="C27" t="s">
        <v>0</v>
      </c>
      <c r="D27" t="s">
        <v>1</v>
      </c>
      <c r="E27">
        <v>0.42</v>
      </c>
    </row>
    <row r="28" spans="1:5" x14ac:dyDescent="0.25">
      <c r="A28" t="str">
        <f ca="1">UPPER(Table1[[#This Row],[Ticker]])</f>
        <v>LNR.CA</v>
      </c>
      <c r="B28" t="s">
        <v>51</v>
      </c>
      <c r="C28" t="s">
        <v>52</v>
      </c>
      <c r="D28" t="s">
        <v>32</v>
      </c>
      <c r="E28">
        <v>1.47</v>
      </c>
    </row>
    <row r="29" spans="1:5" x14ac:dyDescent="0.25">
      <c r="A29" t="str">
        <f ca="1">UPPER(Table1[[#This Row],[Ticker]])</f>
        <v>LTRPA</v>
      </c>
      <c r="B29" t="s">
        <v>78</v>
      </c>
      <c r="C29" t="s">
        <v>86</v>
      </c>
      <c r="D29" t="s">
        <v>1</v>
      </c>
      <c r="E29">
        <v>2.4900000000000002</v>
      </c>
    </row>
    <row r="30" spans="1:5" x14ac:dyDescent="0.25">
      <c r="A30" t="str">
        <f ca="1">UPPER(Table1[[#This Row],[Ticker]])</f>
        <v>MRO</v>
      </c>
      <c r="B30" t="s">
        <v>53</v>
      </c>
      <c r="C30" t="s">
        <v>28</v>
      </c>
      <c r="D30" t="s">
        <v>27</v>
      </c>
      <c r="E30">
        <v>2.59</v>
      </c>
    </row>
    <row r="31" spans="1:5" x14ac:dyDescent="0.25">
      <c r="A31" t="str">
        <f ca="1">UPPER(Table1[[#This Row],[Ticker]])</f>
        <v>MT</v>
      </c>
      <c r="B31" t="s">
        <v>73</v>
      </c>
      <c r="C31" t="s">
        <v>85</v>
      </c>
      <c r="D31" t="s">
        <v>9</v>
      </c>
      <c r="E31">
        <v>2.0699999999999998</v>
      </c>
    </row>
    <row r="32" spans="1:5" x14ac:dyDescent="0.25">
      <c r="A32" t="str">
        <f ca="1">UPPER(Table1[[#This Row],[Ticker]])</f>
        <v>NEP</v>
      </c>
      <c r="B32" t="s">
        <v>48</v>
      </c>
      <c r="C32" t="s">
        <v>50</v>
      </c>
      <c r="D32" t="s">
        <v>49</v>
      </c>
      <c r="E32">
        <v>0.93</v>
      </c>
    </row>
    <row r="33" spans="1:5" x14ac:dyDescent="0.25">
      <c r="A33" t="str">
        <f ca="1">UPPER(Table1[[#This Row],[Ticker]])</f>
        <v>NMR</v>
      </c>
      <c r="B33" t="s">
        <v>77</v>
      </c>
      <c r="C33" t="s">
        <v>13</v>
      </c>
      <c r="D33" t="s">
        <v>20</v>
      </c>
      <c r="E33">
        <v>0.92</v>
      </c>
    </row>
    <row r="34" spans="1:5" x14ac:dyDescent="0.25">
      <c r="A34" t="str">
        <f ca="1">UPPER(Table1[[#This Row],[Ticker]])</f>
        <v>NOV</v>
      </c>
      <c r="B34" t="s">
        <v>40</v>
      </c>
      <c r="C34" t="s">
        <v>28</v>
      </c>
      <c r="D34" t="s">
        <v>27</v>
      </c>
      <c r="E34">
        <v>1.91</v>
      </c>
    </row>
    <row r="35" spans="1:5" x14ac:dyDescent="0.25">
      <c r="A35" t="str">
        <f ca="1">UPPER(Table1[[#This Row],[Ticker]])</f>
        <v>NTCT</v>
      </c>
      <c r="B35" t="s">
        <v>92</v>
      </c>
      <c r="C35" t="s">
        <v>95</v>
      </c>
      <c r="D35" t="s">
        <v>4</v>
      </c>
      <c r="E35">
        <v>0.64</v>
      </c>
    </row>
    <row r="36" spans="1:5" x14ac:dyDescent="0.25">
      <c r="A36" t="str">
        <f ca="1">UPPER(Table1[[#This Row],[Ticker]])</f>
        <v>NTR</v>
      </c>
      <c r="B36" t="s">
        <v>70</v>
      </c>
      <c r="C36" t="s">
        <v>83</v>
      </c>
      <c r="D36" t="s">
        <v>9</v>
      </c>
      <c r="E36">
        <v>0.81</v>
      </c>
    </row>
    <row r="37" spans="1:5" x14ac:dyDescent="0.25">
      <c r="A37" t="str">
        <f ca="1">UPPER(Table1[[#This Row],[Ticker]])</f>
        <v>ORCC</v>
      </c>
      <c r="B37" t="s">
        <v>55</v>
      </c>
      <c r="C37" t="s">
        <v>54</v>
      </c>
      <c r="D37" t="s">
        <v>20</v>
      </c>
      <c r="E37">
        <v>0.84</v>
      </c>
    </row>
    <row r="38" spans="1:5" x14ac:dyDescent="0.25">
      <c r="A38" t="str">
        <f ca="1">UPPER(Table1[[#This Row],[Ticker]])</f>
        <v>PK</v>
      </c>
      <c r="B38" t="s">
        <v>44</v>
      </c>
      <c r="C38" t="s">
        <v>43</v>
      </c>
      <c r="D38" t="s">
        <v>43</v>
      </c>
      <c r="E38">
        <v>1.93</v>
      </c>
    </row>
    <row r="39" spans="1:5" x14ac:dyDescent="0.25">
      <c r="A39" t="str">
        <f ca="1">UPPER(Table1[[#This Row],[Ticker]])</f>
        <v>PKX</v>
      </c>
      <c r="B39" t="s">
        <v>74</v>
      </c>
      <c r="C39" t="s">
        <v>85</v>
      </c>
      <c r="D39" t="s">
        <v>9</v>
      </c>
      <c r="E39">
        <v>1.02</v>
      </c>
    </row>
    <row r="40" spans="1:5" x14ac:dyDescent="0.25">
      <c r="A40" t="str">
        <f ca="1">UPPER(Table1[[#This Row],[Ticker]])</f>
        <v>SAVE</v>
      </c>
      <c r="B40" t="s">
        <v>35</v>
      </c>
      <c r="C40" t="s">
        <v>36</v>
      </c>
      <c r="D40" t="s">
        <v>15</v>
      </c>
      <c r="E40">
        <v>1.22</v>
      </c>
    </row>
    <row r="41" spans="1:5" x14ac:dyDescent="0.25">
      <c r="A41" t="str">
        <f ca="1">UPPER(Table1[[#This Row],[Ticker]])</f>
        <v>SSL</v>
      </c>
      <c r="B41" t="s">
        <v>56</v>
      </c>
      <c r="C41" t="s">
        <v>57</v>
      </c>
      <c r="D41" t="s">
        <v>9</v>
      </c>
      <c r="E41">
        <v>2.5499999999999998</v>
      </c>
    </row>
    <row r="42" spans="1:5" x14ac:dyDescent="0.25">
      <c r="A42" t="str">
        <f ca="1">UPPER(Table1[[#This Row],[Ticker]])</f>
        <v>TDS</v>
      </c>
      <c r="B42" t="s">
        <v>8</v>
      </c>
      <c r="C42" t="s">
        <v>0</v>
      </c>
      <c r="D42" t="s">
        <v>1</v>
      </c>
      <c r="E42">
        <v>1.07</v>
      </c>
    </row>
    <row r="43" spans="1:5" x14ac:dyDescent="0.25">
      <c r="A43" t="str">
        <f ca="1">UPPER(Table1[[#This Row],[Ticker]])</f>
        <v>TECK</v>
      </c>
      <c r="B43" t="s">
        <v>72</v>
      </c>
      <c r="C43" t="s">
        <v>79</v>
      </c>
      <c r="D43" t="s">
        <v>9</v>
      </c>
      <c r="E43">
        <v>1.06</v>
      </c>
    </row>
    <row r="44" spans="1:5" x14ac:dyDescent="0.25">
      <c r="A44" t="str">
        <f ca="1">UPPER(Table1[[#This Row],[Ticker]])</f>
        <v>TMHC</v>
      </c>
      <c r="B44" t="s">
        <v>30</v>
      </c>
      <c r="C44" t="s">
        <v>31</v>
      </c>
      <c r="D44" t="s">
        <v>32</v>
      </c>
      <c r="E44">
        <v>1.68</v>
      </c>
    </row>
    <row r="45" spans="1:5" x14ac:dyDescent="0.25">
      <c r="A45" t="str">
        <f ca="1">UPPER(Table1[[#This Row],[Ticker]])</f>
        <v>TRQ.CA</v>
      </c>
      <c r="B45" t="s">
        <v>33</v>
      </c>
      <c r="C45" t="s">
        <v>34</v>
      </c>
      <c r="D45" t="s">
        <v>9</v>
      </c>
      <c r="E45">
        <v>1.84</v>
      </c>
    </row>
    <row r="46" spans="1:5" x14ac:dyDescent="0.25">
      <c r="A46" t="str">
        <f ca="1">UPPER(Table1[[#This Row],[Ticker]])</f>
        <v>TS</v>
      </c>
      <c r="B46" t="s">
        <v>26</v>
      </c>
      <c r="C46" t="s">
        <v>28</v>
      </c>
      <c r="D46" t="s">
        <v>27</v>
      </c>
      <c r="E46">
        <v>1.78</v>
      </c>
    </row>
    <row r="47" spans="1:5" x14ac:dyDescent="0.25">
      <c r="A47" t="str">
        <f ca="1">UPPER(Table1[[#This Row],[Ticker]])</f>
        <v>TX</v>
      </c>
      <c r="B47" t="s">
        <v>7</v>
      </c>
      <c r="C47" t="s">
        <v>2</v>
      </c>
      <c r="D47" t="s">
        <v>9</v>
      </c>
      <c r="E47">
        <v>1.5</v>
      </c>
    </row>
    <row r="48" spans="1:5" x14ac:dyDescent="0.25">
      <c r="A48" t="str">
        <f ca="1">UPPER(Table1[[#This Row],[Ticker]])</f>
        <v>USM</v>
      </c>
      <c r="B48" t="s">
        <v>6</v>
      </c>
      <c r="C48" t="s">
        <v>0</v>
      </c>
      <c r="D48" t="s">
        <v>1</v>
      </c>
      <c r="E48">
        <v>0.64</v>
      </c>
    </row>
    <row r="49" spans="1:5" x14ac:dyDescent="0.25">
      <c r="A49" t="str">
        <f ca="1">UPPER(Table1[[#This Row],[Ticker]])</f>
        <v>UVV</v>
      </c>
      <c r="B49" t="s">
        <v>90</v>
      </c>
      <c r="C49" t="s">
        <v>94</v>
      </c>
      <c r="D49" t="s">
        <v>80</v>
      </c>
      <c r="E49">
        <v>0.63</v>
      </c>
    </row>
    <row r="50" spans="1:5" x14ac:dyDescent="0.25">
      <c r="A50" t="str">
        <f ca="1">UPPER(Table1[[#This Row],[Ticker]])</f>
        <v>VOD</v>
      </c>
      <c r="B50" t="s">
        <v>69</v>
      </c>
      <c r="C50" t="s">
        <v>0</v>
      </c>
      <c r="D50" t="s">
        <v>1</v>
      </c>
      <c r="E50">
        <v>0.7</v>
      </c>
    </row>
    <row r="51" spans="1:5" x14ac:dyDescent="0.25">
      <c r="A51" t="str">
        <f ca="1">UPPER(Table1[[#This Row],[Ticker]])</f>
        <v>VSAT</v>
      </c>
      <c r="B51" t="s">
        <v>41</v>
      </c>
      <c r="C51" t="s">
        <v>42</v>
      </c>
      <c r="D51" t="s">
        <v>4</v>
      </c>
      <c r="E51">
        <v>1.18</v>
      </c>
    </row>
    <row r="52" spans="1:5" x14ac:dyDescent="0.25">
      <c r="A52" t="str">
        <f ca="1">UPPER(Table1[[#This Row],[Ticker]])</f>
        <v>VTRS</v>
      </c>
      <c r="B52" t="s">
        <v>82</v>
      </c>
      <c r="C52" t="s">
        <v>38</v>
      </c>
      <c r="D52" t="s">
        <v>39</v>
      </c>
      <c r="E52">
        <v>1.3</v>
      </c>
    </row>
    <row r="53" spans="1:5" x14ac:dyDescent="0.25">
      <c r="A53" t="str">
        <f ca="1">UPPER(Table1[[#This Row],[Ticker]])</f>
        <v>WN</v>
      </c>
      <c r="B53" t="s">
        <v>71</v>
      </c>
      <c r="C53" t="s">
        <v>81</v>
      </c>
      <c r="D53" t="s">
        <v>80</v>
      </c>
      <c r="E53">
        <v>0.34</v>
      </c>
    </row>
    <row r="54" spans="1:5" x14ac:dyDescent="0.25">
      <c r="A54" t="str">
        <f ca="1">UPPER(Table1[[#This Row],[Ticker]])</f>
        <v>XRX</v>
      </c>
      <c r="B54" t="s">
        <v>24</v>
      </c>
      <c r="C54" t="s">
        <v>25</v>
      </c>
      <c r="D54" t="s">
        <v>4</v>
      </c>
      <c r="E54">
        <v>1.69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88C6-FA37-48F8-B172-8DB12B9F43FC}">
  <dimension ref="A3:J17"/>
  <sheetViews>
    <sheetView tabSelected="1" workbookViewId="0">
      <selection activeCell="O12" sqref="O12"/>
    </sheetView>
  </sheetViews>
  <sheetFormatPr defaultRowHeight="15" x14ac:dyDescent="0.25"/>
  <cols>
    <col min="1" max="1" width="19.7109375" bestFit="1" customWidth="1"/>
    <col min="2" max="2" width="17" bestFit="1" customWidth="1"/>
  </cols>
  <sheetData>
    <row r="3" spans="1:10" x14ac:dyDescent="0.25">
      <c r="A3" s="2" t="s">
        <v>87</v>
      </c>
      <c r="B3" t="s">
        <v>96</v>
      </c>
    </row>
    <row r="4" spans="1:10" x14ac:dyDescent="0.25">
      <c r="A4" s="3" t="s">
        <v>9</v>
      </c>
      <c r="B4" s="1">
        <v>9</v>
      </c>
      <c r="C4" s="4">
        <f>B4/$B$15</f>
        <v>0.18</v>
      </c>
    </row>
    <row r="5" spans="1:10" x14ac:dyDescent="0.25">
      <c r="A5" s="3" t="s">
        <v>1</v>
      </c>
      <c r="B5" s="1">
        <v>5</v>
      </c>
      <c r="C5" s="4">
        <f t="shared" ref="C5:C14" si="0">B5/$B$15</f>
        <v>0.1</v>
      </c>
    </row>
    <row r="6" spans="1:10" x14ac:dyDescent="0.25">
      <c r="A6" s="3" t="s">
        <v>32</v>
      </c>
      <c r="B6" s="1">
        <v>4</v>
      </c>
      <c r="C6" s="4">
        <f t="shared" si="0"/>
        <v>0.08</v>
      </c>
    </row>
    <row r="7" spans="1:10" x14ac:dyDescent="0.25">
      <c r="A7" s="3" t="s">
        <v>80</v>
      </c>
      <c r="B7" s="1">
        <v>4</v>
      </c>
      <c r="C7" s="4">
        <f t="shared" si="0"/>
        <v>0.08</v>
      </c>
      <c r="I7" s="3" t="s">
        <v>9</v>
      </c>
      <c r="J7" s="4">
        <v>0.18</v>
      </c>
    </row>
    <row r="8" spans="1:10" x14ac:dyDescent="0.25">
      <c r="A8" s="3" t="s">
        <v>27</v>
      </c>
      <c r="B8" s="1">
        <v>5</v>
      </c>
      <c r="C8" s="4">
        <f t="shared" si="0"/>
        <v>0.1</v>
      </c>
      <c r="I8" s="3" t="s">
        <v>1</v>
      </c>
      <c r="J8" s="4">
        <v>0.1</v>
      </c>
    </row>
    <row r="9" spans="1:10" x14ac:dyDescent="0.25">
      <c r="A9" s="3" t="s">
        <v>20</v>
      </c>
      <c r="B9" s="1">
        <v>6</v>
      </c>
      <c r="C9" s="4">
        <f t="shared" si="0"/>
        <v>0.12</v>
      </c>
      <c r="I9" s="3" t="s">
        <v>32</v>
      </c>
      <c r="J9" s="4">
        <v>0.08</v>
      </c>
    </row>
    <row r="10" spans="1:10" x14ac:dyDescent="0.25">
      <c r="A10" s="3" t="s">
        <v>39</v>
      </c>
      <c r="B10" s="1">
        <v>3</v>
      </c>
      <c r="C10" s="4">
        <f t="shared" si="0"/>
        <v>0.06</v>
      </c>
      <c r="I10" s="3" t="s">
        <v>80</v>
      </c>
      <c r="J10" s="4">
        <v>0.08</v>
      </c>
    </row>
    <row r="11" spans="1:10" x14ac:dyDescent="0.25">
      <c r="A11" s="3" t="s">
        <v>15</v>
      </c>
      <c r="B11" s="1">
        <v>5</v>
      </c>
      <c r="C11" s="4">
        <f t="shared" si="0"/>
        <v>0.1</v>
      </c>
      <c r="I11" s="3" t="s">
        <v>27</v>
      </c>
      <c r="J11" s="4">
        <v>0.1</v>
      </c>
    </row>
    <row r="12" spans="1:10" x14ac:dyDescent="0.25">
      <c r="A12" s="3" t="s">
        <v>43</v>
      </c>
      <c r="B12" s="1">
        <v>2</v>
      </c>
      <c r="C12" s="4">
        <f t="shared" si="0"/>
        <v>0.04</v>
      </c>
      <c r="I12" s="3" t="s">
        <v>20</v>
      </c>
      <c r="J12" s="4">
        <v>0.12</v>
      </c>
    </row>
    <row r="13" spans="1:10" x14ac:dyDescent="0.25">
      <c r="A13" s="3" t="s">
        <v>4</v>
      </c>
      <c r="B13" s="1">
        <v>6</v>
      </c>
      <c r="C13" s="4">
        <f t="shared" si="0"/>
        <v>0.12</v>
      </c>
      <c r="I13" s="3" t="s">
        <v>39</v>
      </c>
      <c r="J13" s="4">
        <v>0.06</v>
      </c>
    </row>
    <row r="14" spans="1:10" x14ac:dyDescent="0.25">
      <c r="A14" s="3" t="s">
        <v>49</v>
      </c>
      <c r="B14" s="1">
        <v>1</v>
      </c>
      <c r="C14" s="4">
        <f t="shared" si="0"/>
        <v>0.02</v>
      </c>
      <c r="I14" s="3" t="s">
        <v>15</v>
      </c>
      <c r="J14" s="4">
        <v>0.1</v>
      </c>
    </row>
    <row r="15" spans="1:10" x14ac:dyDescent="0.25">
      <c r="A15" s="3" t="s">
        <v>88</v>
      </c>
      <c r="B15" s="1">
        <v>50</v>
      </c>
      <c r="C15" s="4"/>
      <c r="I15" s="3" t="s">
        <v>43</v>
      </c>
      <c r="J15" s="4">
        <v>0.04</v>
      </c>
    </row>
    <row r="16" spans="1:10" x14ac:dyDescent="0.25">
      <c r="I16" s="3" t="s">
        <v>4</v>
      </c>
      <c r="J16" s="4">
        <v>0.12</v>
      </c>
    </row>
    <row r="17" spans="9:10" x14ac:dyDescent="0.25">
      <c r="I17" s="3" t="s">
        <v>49</v>
      </c>
      <c r="J17" s="4">
        <v>0.02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Akkol Alexandru</dc:creator>
  <cp:lastModifiedBy>Alex</cp:lastModifiedBy>
  <dcterms:created xsi:type="dcterms:W3CDTF">2015-06-05T18:17:20Z</dcterms:created>
  <dcterms:modified xsi:type="dcterms:W3CDTF">2022-06-01T07:08:56Z</dcterms:modified>
</cp:coreProperties>
</file>