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3DensityRot" sheetId="1" r:id="rId4"/>
    <sheet state="visible" name="spDensityRot" sheetId="2" r:id="rId5"/>
    <sheet state="visible" name="spSymmetrizedDensityRot" sheetId="3" r:id="rId6"/>
    <sheet state="visible" name="YDensityRot" sheetId="4" r:id="rId7"/>
    <sheet state="visible" name="OGHamiltonians" sheetId="5" r:id="rId8"/>
  </sheets>
  <definedNames/>
  <calcPr/>
  <extLst>
    <ext uri="GoogleSheetsCustomDataVersion2">
      <go:sheetsCustomData xmlns:go="http://customooxmlschemas.google.com/" r:id="rId9" roundtripDataChecksum="k+RTZBwJeqflulMF70zvMVVYdpEUy8X7jDk194GzXdc="/>
    </ext>
  </extLst>
</workbook>
</file>

<file path=xl/sharedStrings.xml><?xml version="1.0" encoding="utf-8"?>
<sst xmlns="http://schemas.openxmlformats.org/spreadsheetml/2006/main" count="702" uniqueCount="47">
  <si>
    <t>Rotated Hamiltonian (From Density Matrix)</t>
  </si>
  <si>
    <t>Bi1 sp3</t>
  </si>
  <si>
    <t>Lone Pair</t>
  </si>
  <si>
    <t>Bi2 sp3</t>
  </si>
  <si>
    <t>Cl1 pz</t>
  </si>
  <si>
    <t>Cl1 px</t>
  </si>
  <si>
    <t>Cl1 py</t>
  </si>
  <si>
    <t>Cl2 pz</t>
  </si>
  <si>
    <t>Cl2 px</t>
  </si>
  <si>
    <t>Cl2 py</t>
  </si>
  <si>
    <t>O1 pz</t>
  </si>
  <si>
    <t>O1 px</t>
  </si>
  <si>
    <t>O1 py</t>
  </si>
  <si>
    <t>O2 pz</t>
  </si>
  <si>
    <t>O2 px</t>
  </si>
  <si>
    <t>O2 py</t>
  </si>
  <si>
    <t>Note:</t>
  </si>
  <si>
    <t>Cl/O Off-Diaganals unchanged from original hamiltonian</t>
  </si>
  <si>
    <t>Rotated Hamilton (Minus Fermi Energy)</t>
  </si>
  <si>
    <t>EF</t>
  </si>
  <si>
    <t xml:space="preserve"> Lone Pair</t>
  </si>
  <si>
    <t>Hamiltonian for Comparison</t>
  </si>
  <si>
    <t>Bi1 s</t>
  </si>
  <si>
    <t>Bi2 s</t>
  </si>
  <si>
    <t>Bi1 pz</t>
  </si>
  <si>
    <t>Bi1 px</t>
  </si>
  <si>
    <t>Bi1 py</t>
  </si>
  <si>
    <t>Bi2 pz</t>
  </si>
  <si>
    <t>Bi2 px</t>
  </si>
  <si>
    <t>Bi2 py</t>
  </si>
  <si>
    <t xml:space="preserve">Bi1 s </t>
  </si>
  <si>
    <t xml:space="preserve">Bi2 s </t>
  </si>
  <si>
    <t>Rotated Hamiltonian (Minus Fermi Energy)</t>
  </si>
  <si>
    <t>Rotated Hamiltonian (from Density Matrix)</t>
  </si>
  <si>
    <t>O3 pz</t>
  </si>
  <si>
    <t>O3 px</t>
  </si>
  <si>
    <t>O3 py</t>
  </si>
  <si>
    <t>O4 pz</t>
  </si>
  <si>
    <t>O4 px</t>
  </si>
  <si>
    <t>O4 py</t>
  </si>
  <si>
    <t>Y d</t>
  </si>
  <si>
    <t xml:space="preserve">Bi1 sp3 </t>
  </si>
  <si>
    <t>Rotated Hamiltonian for Comparison</t>
  </si>
  <si>
    <t>BiOCl sp3 Hamiltonian</t>
  </si>
  <si>
    <t>BiOCl sp Hamiltonian</t>
  </si>
  <si>
    <t>BiOCl Forced Symmetry Hamiltonian</t>
  </si>
  <si>
    <t>Bi2YO4Cl Hamiltonian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</si>
</sst>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rgb="FF000000"/>
      <name val="&quot;Aptos Narrow&quot;"/>
    </font>
    <font>
      <b/>
      <sz val="11.0"/>
      <color rgb="FF000000"/>
      <name val="&quot;Aptos Narrow&quot;"/>
    </font>
  </fonts>
  <fills count="77">
    <fill>
      <patternFill patternType="none"/>
    </fill>
    <fill>
      <patternFill patternType="lightGray"/>
    </fill>
    <fill>
      <patternFill patternType="solid">
        <fgColor rgb="FF66BF7C"/>
        <bgColor rgb="FF66BF7C"/>
      </patternFill>
    </fill>
    <fill>
      <patternFill patternType="solid">
        <fgColor rgb="FFFFEB84"/>
        <bgColor rgb="FFFFEB84"/>
      </patternFill>
    </fill>
    <fill>
      <patternFill patternType="solid">
        <fgColor rgb="FFF7E984"/>
        <bgColor rgb="FFF7E984"/>
      </patternFill>
    </fill>
    <fill>
      <patternFill patternType="solid">
        <fgColor rgb="FFFEEA83"/>
        <bgColor rgb="FFFEEA83"/>
      </patternFill>
    </fill>
    <fill>
      <patternFill patternType="solid">
        <fgColor rgb="FFFEE282"/>
        <bgColor rgb="FFFEE282"/>
      </patternFill>
    </fill>
    <fill>
      <patternFill patternType="solid">
        <fgColor rgb="FFFBEA84"/>
        <bgColor rgb="FFFBEA84"/>
      </patternFill>
    </fill>
    <fill>
      <patternFill patternType="solid">
        <fgColor rgb="FFFDCC7E"/>
        <bgColor rgb="FFFDCC7E"/>
      </patternFill>
    </fill>
    <fill>
      <patternFill patternType="solid">
        <fgColor rgb="FFFDD780"/>
        <bgColor rgb="FFFDD780"/>
      </patternFill>
    </fill>
    <fill>
      <patternFill patternType="solid">
        <fgColor rgb="FFF3E884"/>
        <bgColor rgb="FFF3E884"/>
      </patternFill>
    </fill>
    <fill>
      <patternFill patternType="solid">
        <fgColor rgb="FFFEE983"/>
        <bgColor rgb="FFFEE983"/>
      </patternFill>
    </fill>
    <fill>
      <patternFill patternType="solid">
        <fgColor rgb="FFFEE482"/>
        <bgColor rgb="FFFEE482"/>
      </patternFill>
    </fill>
    <fill>
      <patternFill patternType="solid">
        <fgColor rgb="FF63BE7B"/>
        <bgColor rgb="FF63BE7B"/>
      </patternFill>
    </fill>
    <fill>
      <patternFill patternType="solid">
        <fgColor rgb="FFFCB87A"/>
        <bgColor rgb="FFFCB87A"/>
      </patternFill>
    </fill>
    <fill>
      <patternFill patternType="solid">
        <fgColor rgb="FFF5E984"/>
        <bgColor rgb="FFF5E984"/>
      </patternFill>
    </fill>
    <fill>
      <patternFill patternType="solid">
        <fgColor rgb="FFFCB679"/>
        <bgColor rgb="FFFCB679"/>
      </patternFill>
    </fill>
    <fill>
      <patternFill patternType="solid">
        <fgColor rgb="FF64BF7C"/>
        <bgColor rgb="FF64BF7C"/>
      </patternFill>
    </fill>
    <fill>
      <patternFill patternType="solid">
        <fgColor rgb="FFFED880"/>
        <bgColor rgb="FFFED880"/>
      </patternFill>
    </fill>
    <fill>
      <patternFill patternType="solid">
        <fgColor rgb="FFFEDB81"/>
        <bgColor rgb="FFFEDB81"/>
      </patternFill>
    </fill>
    <fill>
      <patternFill patternType="solid">
        <fgColor rgb="FFF98870"/>
        <bgColor rgb="FFF98870"/>
      </patternFill>
    </fill>
    <fill>
      <patternFill patternType="solid">
        <fgColor rgb="FFFEE582"/>
        <bgColor rgb="FFFEE582"/>
      </patternFill>
    </fill>
    <fill>
      <patternFill patternType="solid">
        <fgColor rgb="FFFCBC7B"/>
        <bgColor rgb="FFFCBC7B"/>
      </patternFill>
    </fill>
    <fill>
      <patternFill patternType="solid">
        <fgColor rgb="FFF6E984"/>
        <bgColor rgb="FFF6E984"/>
      </patternFill>
    </fill>
    <fill>
      <patternFill patternType="solid">
        <fgColor rgb="FFFCBB7A"/>
        <bgColor rgb="FFFCBB7A"/>
      </patternFill>
    </fill>
    <fill>
      <patternFill patternType="solid">
        <fgColor rgb="FFF8E984"/>
        <bgColor rgb="FFF8E984"/>
      </patternFill>
    </fill>
    <fill>
      <patternFill patternType="solid">
        <fgColor rgb="FFEDE683"/>
        <bgColor rgb="FFEDE683"/>
      </patternFill>
    </fill>
    <fill>
      <patternFill patternType="solid">
        <fgColor rgb="FFF8696B"/>
        <bgColor rgb="FFF8696B"/>
      </patternFill>
    </fill>
    <fill>
      <patternFill patternType="solid">
        <fgColor rgb="FFFCEA84"/>
        <bgColor rgb="FFFCEA84"/>
      </patternFill>
    </fill>
    <fill>
      <patternFill patternType="solid">
        <fgColor rgb="FFFCC37C"/>
        <bgColor rgb="FFFCC37C"/>
      </patternFill>
    </fill>
    <fill>
      <patternFill patternType="solid">
        <fgColor rgb="FFFA9D75"/>
        <bgColor rgb="FFFA9D75"/>
      </patternFill>
    </fill>
    <fill>
      <patternFill patternType="solid">
        <fgColor rgb="FFFEE883"/>
        <bgColor rgb="FFFEE883"/>
      </patternFill>
    </fill>
    <fill>
      <patternFill patternType="solid">
        <fgColor rgb="FFA4D17F"/>
        <bgColor rgb="FFA4D17F"/>
      </patternFill>
    </fill>
    <fill>
      <patternFill patternType="solid">
        <fgColor rgb="FFFEEB84"/>
        <bgColor rgb="FFFEEB84"/>
      </patternFill>
    </fill>
    <fill>
      <patternFill patternType="solid">
        <fgColor rgb="FFFEE382"/>
        <bgColor rgb="FFFEE382"/>
      </patternFill>
    </fill>
    <fill>
      <patternFill patternType="solid">
        <fgColor rgb="FFA8D27F"/>
        <bgColor rgb="FFA8D27F"/>
      </patternFill>
    </fill>
    <fill>
      <patternFill patternType="solid">
        <fgColor rgb="FFFEE683"/>
        <bgColor rgb="FFFEE683"/>
      </patternFill>
    </fill>
    <fill>
      <patternFill patternType="solid">
        <fgColor rgb="FFB0D580"/>
        <bgColor rgb="FFB0D580"/>
      </patternFill>
    </fill>
    <fill>
      <patternFill patternType="solid">
        <fgColor rgb="FFB2D580"/>
        <bgColor rgb="FFB2D580"/>
      </patternFill>
    </fill>
    <fill>
      <patternFill patternType="solid">
        <fgColor rgb="FFFDEB84"/>
        <bgColor rgb="FFFDEB84"/>
      </patternFill>
    </fill>
    <fill>
      <patternFill patternType="solid">
        <fgColor rgb="FF71C37C"/>
        <bgColor rgb="FF71C37C"/>
      </patternFill>
    </fill>
    <fill>
      <patternFill patternType="solid">
        <fgColor rgb="FFD6E082"/>
        <bgColor rgb="FFD6E082"/>
      </patternFill>
    </fill>
    <fill>
      <patternFill patternType="solid">
        <fgColor rgb="FFEBE683"/>
        <bgColor rgb="FFEBE683"/>
      </patternFill>
    </fill>
    <fill>
      <patternFill patternType="solid">
        <fgColor rgb="FFFEE783"/>
        <bgColor rgb="FFFEE783"/>
      </patternFill>
    </fill>
    <fill>
      <patternFill patternType="solid">
        <fgColor rgb="FFC5DB81"/>
        <bgColor rgb="FFC5DB81"/>
      </patternFill>
    </fill>
    <fill>
      <patternFill patternType="solid">
        <fgColor rgb="FFCEDD82"/>
        <bgColor rgb="FFCEDD82"/>
      </patternFill>
    </fill>
    <fill>
      <patternFill patternType="solid">
        <fgColor rgb="FFD1DE82"/>
        <bgColor rgb="FFD1DE82"/>
      </patternFill>
    </fill>
    <fill>
      <patternFill patternType="solid">
        <fgColor rgb="FFDDE182"/>
        <bgColor rgb="FFDDE182"/>
      </patternFill>
    </fill>
    <fill>
      <patternFill patternType="solid">
        <fgColor rgb="FFA7D27F"/>
        <bgColor rgb="FFA7D27F"/>
      </patternFill>
    </fill>
    <fill>
      <patternFill patternType="solid">
        <fgColor rgb="FFFEDA80"/>
        <bgColor rgb="FFFEDA80"/>
      </patternFill>
    </fill>
    <fill>
      <patternFill patternType="solid">
        <fgColor rgb="FFEEE784"/>
        <bgColor rgb="FFEEE784"/>
      </patternFill>
    </fill>
    <fill>
      <patternFill patternType="solid">
        <fgColor rgb="FFFEE583"/>
        <bgColor rgb="FFFEE583"/>
      </patternFill>
    </fill>
    <fill>
      <patternFill patternType="solid">
        <fgColor rgb="FFFEE082"/>
        <bgColor rgb="FFFEE082"/>
      </patternFill>
    </fill>
    <fill>
      <patternFill patternType="solid">
        <fgColor rgb="FFFDC87D"/>
        <bgColor rgb="FFFDC87D"/>
      </patternFill>
    </fill>
    <fill>
      <patternFill patternType="solid">
        <fgColor rgb="FFFAEA84"/>
        <bgColor rgb="FFFAEA84"/>
      </patternFill>
    </fill>
    <fill>
      <patternFill patternType="solid">
        <fgColor rgb="FFFCEB84"/>
        <bgColor rgb="FFFCEB84"/>
      </patternFill>
    </fill>
    <fill>
      <patternFill patternType="solid">
        <fgColor rgb="FFFCC17B"/>
        <bgColor rgb="FFFCC17B"/>
      </patternFill>
    </fill>
    <fill>
      <patternFill patternType="solid">
        <fgColor rgb="FFFCBF7B"/>
        <bgColor rgb="FFFCBF7B"/>
      </patternFill>
    </fill>
    <fill>
      <patternFill patternType="solid">
        <fgColor rgb="FFF2E884"/>
        <bgColor rgb="FFF2E884"/>
      </patternFill>
    </fill>
    <fill>
      <patternFill patternType="solid">
        <fgColor rgb="FFB6D680"/>
        <bgColor rgb="FFB6D680"/>
      </patternFill>
    </fill>
    <fill>
      <patternFill patternType="solid">
        <fgColor rgb="FFDCE182"/>
        <bgColor rgb="FFDCE182"/>
      </patternFill>
    </fill>
    <fill>
      <patternFill patternType="solid">
        <fgColor rgb="FF99CE7F"/>
        <bgColor rgb="FF99CE7F"/>
      </patternFill>
    </fill>
    <fill>
      <patternFill patternType="solid">
        <fgColor rgb="FFF9EA84"/>
        <bgColor rgb="FFF9EA84"/>
      </patternFill>
    </fill>
    <fill>
      <patternFill patternType="solid">
        <fgColor rgb="FFADD480"/>
        <bgColor rgb="FFADD480"/>
      </patternFill>
    </fill>
    <fill>
      <patternFill patternType="solid">
        <fgColor rgb="FFC2DA81"/>
        <bgColor rgb="FFC2DA81"/>
      </patternFill>
    </fill>
    <fill>
      <patternFill patternType="solid">
        <fgColor rgb="FFE1E383"/>
        <bgColor rgb="FFE1E383"/>
      </patternFill>
    </fill>
    <fill>
      <patternFill patternType="solid">
        <fgColor rgb="FFE7E583"/>
        <bgColor rgb="FFE7E583"/>
      </patternFill>
    </fill>
    <fill>
      <patternFill patternType="solid">
        <fgColor rgb="FFE9E583"/>
        <bgColor rgb="FFE9E583"/>
      </patternFill>
    </fill>
    <fill>
      <patternFill patternType="solid">
        <fgColor rgb="FFACD480"/>
        <bgColor rgb="FFACD480"/>
      </patternFill>
    </fill>
    <fill>
      <patternFill patternType="solid">
        <fgColor rgb="FFFED980"/>
        <bgColor rgb="FFFED980"/>
      </patternFill>
    </fill>
    <fill>
      <patternFill patternType="solid">
        <fgColor rgb="FFFCBD7B"/>
        <bgColor rgb="FFFCBD7B"/>
      </patternFill>
    </fill>
    <fill>
      <patternFill patternType="solid">
        <fgColor rgb="FFE3E383"/>
        <bgColor rgb="FFE3E383"/>
      </patternFill>
    </fill>
    <fill>
      <patternFill patternType="solid">
        <fgColor rgb="FFC7DB81"/>
        <bgColor rgb="FFC7DB81"/>
      </patternFill>
    </fill>
    <fill>
      <patternFill patternType="solid">
        <fgColor rgb="FFFEDF81"/>
        <bgColor rgb="FFFEDF81"/>
      </patternFill>
    </fill>
    <fill>
      <patternFill patternType="solid">
        <fgColor rgb="FFEAE583"/>
        <bgColor rgb="FFEAE583"/>
      </patternFill>
    </fill>
    <fill>
      <patternFill patternType="solid">
        <fgColor rgb="FFFEDD81"/>
        <bgColor rgb="FFFEDD81"/>
      </patternFill>
    </fill>
    <fill>
      <patternFill patternType="solid">
        <fgColor rgb="FFFDC97D"/>
        <bgColor rgb="FFFDC97D"/>
      </patternFill>
    </fill>
  </fills>
  <borders count="1">
    <border/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1" xfId="0" applyFont="1" applyNumberForma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horizontal="right" readingOrder="0" shrinkToFit="0" vertical="bottom" wrapText="0"/>
    </xf>
    <xf borderId="0" fillId="3" fontId="4" numFmtId="0" xfId="0" applyAlignment="1" applyFill="1" applyFont="1">
      <alignment horizontal="right" readingOrder="0" shrinkToFit="0" vertical="bottom" wrapText="0"/>
    </xf>
    <xf borderId="0" fillId="4" fontId="4" numFmtId="0" xfId="0" applyAlignment="1" applyFill="1" applyFont="1">
      <alignment horizontal="right" readingOrder="0" shrinkToFit="0" vertical="bottom" wrapText="0"/>
    </xf>
    <xf borderId="0" fillId="5" fontId="4" numFmtId="0" xfId="0" applyAlignment="1" applyFill="1" applyFont="1">
      <alignment horizontal="right" readingOrder="0" shrinkToFit="0" vertical="bottom" wrapText="0"/>
    </xf>
    <xf borderId="0" fillId="6" fontId="4" numFmtId="0" xfId="0" applyAlignment="1" applyFill="1" applyFont="1">
      <alignment horizontal="right" readingOrder="0" shrinkToFit="0" vertical="bottom" wrapText="0"/>
    </xf>
    <xf borderId="0" fillId="7" fontId="4" numFmtId="0" xfId="0" applyAlignment="1" applyFill="1" applyFont="1">
      <alignment horizontal="right" readingOrder="0" shrinkToFit="0" vertical="bottom" wrapText="0"/>
    </xf>
    <xf borderId="0" fillId="8" fontId="4" numFmtId="0" xfId="0" applyAlignment="1" applyFill="1" applyFont="1">
      <alignment horizontal="right" readingOrder="0" shrinkToFit="0" vertical="bottom" wrapText="0"/>
    </xf>
    <xf borderId="0" fillId="9" fontId="4" numFmtId="0" xfId="0" applyAlignment="1" applyFill="1" applyFont="1">
      <alignment horizontal="right" readingOrder="0" shrinkToFit="0" vertical="bottom" wrapText="0"/>
    </xf>
    <xf borderId="0" fillId="10" fontId="4" numFmtId="0" xfId="0" applyAlignment="1" applyFill="1" applyFont="1">
      <alignment horizontal="right" readingOrder="0" shrinkToFit="0" vertical="bottom" wrapText="0"/>
    </xf>
    <xf borderId="0" fillId="11" fontId="4" numFmtId="0" xfId="0" applyAlignment="1" applyFill="1" applyFont="1">
      <alignment horizontal="right" readingOrder="0" shrinkToFit="0" vertical="bottom" wrapText="0"/>
    </xf>
    <xf borderId="0" fillId="12" fontId="4" numFmtId="0" xfId="0" applyAlignment="1" applyFill="1" applyFont="1">
      <alignment horizontal="right" readingOrder="0" shrinkToFit="0" vertical="bottom" wrapText="0"/>
    </xf>
    <xf borderId="0" fillId="13" fontId="4" numFmtId="0" xfId="0" applyAlignment="1" applyFill="1" applyFont="1">
      <alignment horizontal="right" readingOrder="0" shrinkToFit="0" vertical="bottom" wrapText="0"/>
    </xf>
    <xf borderId="0" fillId="14" fontId="4" numFmtId="0" xfId="0" applyAlignment="1" applyFill="1" applyFont="1">
      <alignment horizontal="right" readingOrder="0" shrinkToFit="0" vertical="bottom" wrapText="0"/>
    </xf>
    <xf borderId="0" fillId="15" fontId="4" numFmtId="0" xfId="0" applyAlignment="1" applyFill="1" applyFont="1">
      <alignment horizontal="right" readingOrder="0" shrinkToFit="0" vertical="bottom" wrapText="0"/>
    </xf>
    <xf borderId="0" fillId="16" fontId="4" numFmtId="0" xfId="0" applyAlignment="1" applyFill="1" applyFont="1">
      <alignment horizontal="right" readingOrder="0" shrinkToFit="0" vertical="bottom" wrapText="0"/>
    </xf>
    <xf borderId="0" fillId="17" fontId="4" numFmtId="0" xfId="0" applyAlignment="1" applyFill="1" applyFont="1">
      <alignment horizontal="right" readingOrder="0" shrinkToFit="0" vertical="bottom" wrapText="0"/>
    </xf>
    <xf borderId="0" fillId="18" fontId="4" numFmtId="0" xfId="0" applyAlignment="1" applyFill="1" applyFont="1">
      <alignment horizontal="right" readingOrder="0" shrinkToFit="0" vertical="bottom" wrapText="0"/>
    </xf>
    <xf borderId="0" fillId="19" fontId="4" numFmtId="0" xfId="0" applyAlignment="1" applyFill="1" applyFont="1">
      <alignment horizontal="right" readingOrder="0" shrinkToFit="0" vertical="bottom" wrapText="0"/>
    </xf>
    <xf borderId="0" fillId="20" fontId="4" numFmtId="0" xfId="0" applyAlignment="1" applyFill="1" applyFont="1">
      <alignment horizontal="right" readingOrder="0" shrinkToFit="0" vertical="bottom" wrapText="0"/>
    </xf>
    <xf borderId="0" fillId="21" fontId="4" numFmtId="0" xfId="0" applyAlignment="1" applyFill="1" applyFont="1">
      <alignment horizontal="right" readingOrder="0" shrinkToFit="0" vertical="bottom" wrapText="0"/>
    </xf>
    <xf borderId="0" fillId="22" fontId="4" numFmtId="0" xfId="0" applyAlignment="1" applyFill="1" applyFont="1">
      <alignment horizontal="right" readingOrder="0" shrinkToFit="0" vertical="bottom" wrapText="0"/>
    </xf>
    <xf borderId="0" fillId="23" fontId="4" numFmtId="0" xfId="0" applyAlignment="1" applyFill="1" applyFont="1">
      <alignment horizontal="right" readingOrder="0" shrinkToFit="0" vertical="bottom" wrapText="0"/>
    </xf>
    <xf borderId="0" fillId="24" fontId="4" numFmtId="0" xfId="0" applyAlignment="1" applyFill="1" applyFont="1">
      <alignment horizontal="right" readingOrder="0" shrinkToFit="0" vertical="bottom" wrapText="0"/>
    </xf>
    <xf borderId="0" fillId="25" fontId="4" numFmtId="0" xfId="0" applyAlignment="1" applyFill="1" applyFont="1">
      <alignment horizontal="right" readingOrder="0" shrinkToFit="0" vertical="bottom" wrapText="0"/>
    </xf>
    <xf borderId="0" fillId="26" fontId="4" numFmtId="0" xfId="0" applyAlignment="1" applyFill="1" applyFont="1">
      <alignment horizontal="right" readingOrder="0" shrinkToFit="0" vertical="bottom" wrapText="0"/>
    </xf>
    <xf borderId="0" fillId="27" fontId="4" numFmtId="0" xfId="0" applyAlignment="1" applyFill="1" applyFont="1">
      <alignment horizontal="right" readingOrder="0" shrinkToFit="0" vertical="bottom" wrapText="0"/>
    </xf>
    <xf borderId="0" fillId="28" fontId="4" numFmtId="0" xfId="0" applyAlignment="1" applyFill="1" applyFont="1">
      <alignment horizontal="right" readingOrder="0" shrinkToFit="0" vertical="bottom" wrapText="0"/>
    </xf>
    <xf borderId="0" fillId="29" fontId="4" numFmtId="0" xfId="0" applyAlignment="1" applyFill="1" applyFont="1">
      <alignment horizontal="right" readingOrder="0" shrinkToFit="0" vertical="bottom" wrapText="0"/>
    </xf>
    <xf borderId="0" fillId="30" fontId="4" numFmtId="0" xfId="0" applyAlignment="1" applyFill="1" applyFont="1">
      <alignment horizontal="right" readingOrder="0" shrinkToFit="0" vertical="bottom" wrapText="0"/>
    </xf>
    <xf borderId="0" fillId="31" fontId="4" numFmtId="0" xfId="0" applyAlignment="1" applyFill="1" applyFont="1">
      <alignment horizontal="right" readingOrder="0" shrinkToFit="0" vertical="bottom" wrapText="0"/>
    </xf>
    <xf borderId="0" fillId="32" fontId="4" numFmtId="0" xfId="0" applyAlignment="1" applyFill="1" applyFont="1">
      <alignment horizontal="right" readingOrder="0" shrinkToFit="0" vertical="bottom" wrapText="0"/>
    </xf>
    <xf borderId="0" fillId="33" fontId="4" numFmtId="0" xfId="0" applyAlignment="1" applyFill="1" applyFont="1">
      <alignment horizontal="right" readingOrder="0" shrinkToFit="0" vertical="bottom" wrapText="0"/>
    </xf>
    <xf borderId="0" fillId="34" fontId="4" numFmtId="0" xfId="0" applyAlignment="1" applyFill="1" applyFont="1">
      <alignment horizontal="right" readingOrder="0" shrinkToFit="0" vertical="bottom" wrapText="0"/>
    </xf>
    <xf borderId="0" fillId="35" fontId="4" numFmtId="0" xfId="0" applyAlignment="1" applyFill="1" applyFont="1">
      <alignment horizontal="right" readingOrder="0" shrinkToFit="0" vertical="bottom" wrapText="0"/>
    </xf>
    <xf borderId="0" fillId="36" fontId="4" numFmtId="0" xfId="0" applyAlignment="1" applyFill="1" applyFont="1">
      <alignment horizontal="right" readingOrder="0" shrinkToFit="0" vertical="bottom" wrapText="0"/>
    </xf>
    <xf borderId="0" fillId="37" fontId="4" numFmtId="0" xfId="0" applyAlignment="1" applyFill="1" applyFont="1">
      <alignment horizontal="right" readingOrder="0" shrinkToFit="0" vertical="bottom" wrapText="0"/>
    </xf>
    <xf borderId="0" fillId="38" fontId="4" numFmtId="0" xfId="0" applyAlignment="1" applyFill="1" applyFont="1">
      <alignment horizontal="right" readingOrder="0" shrinkToFit="0" vertical="bottom" wrapText="0"/>
    </xf>
    <xf borderId="0" fillId="39" fontId="4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40" fontId="4" numFmtId="0" xfId="0" applyAlignment="1" applyFill="1" applyFont="1">
      <alignment horizontal="right" readingOrder="0" shrinkToFit="0" vertical="bottom" wrapText="0"/>
    </xf>
    <xf borderId="0" fillId="41" fontId="4" numFmtId="0" xfId="0" applyAlignment="1" applyFill="1" applyFont="1">
      <alignment horizontal="right" readingOrder="0" shrinkToFit="0" vertical="bottom" wrapText="0"/>
    </xf>
    <xf borderId="0" fillId="42" fontId="4" numFmtId="0" xfId="0" applyAlignment="1" applyFill="1" applyFont="1">
      <alignment horizontal="right" readingOrder="0" shrinkToFit="0" vertical="bottom" wrapText="0"/>
    </xf>
    <xf borderId="0" fillId="43" fontId="4" numFmtId="0" xfId="0" applyAlignment="1" applyFill="1" applyFont="1">
      <alignment horizontal="right" readingOrder="0" shrinkToFit="0" vertical="bottom" wrapText="0"/>
    </xf>
    <xf borderId="0" fillId="44" fontId="4" numFmtId="0" xfId="0" applyAlignment="1" applyFill="1" applyFont="1">
      <alignment horizontal="right" readingOrder="0" shrinkToFit="0" vertical="bottom" wrapText="0"/>
    </xf>
    <xf borderId="0" fillId="45" fontId="4" numFmtId="0" xfId="0" applyAlignment="1" applyFill="1" applyFont="1">
      <alignment horizontal="right" readingOrder="0" shrinkToFit="0" vertical="bottom" wrapText="0"/>
    </xf>
    <xf borderId="0" fillId="46" fontId="4" numFmtId="0" xfId="0" applyAlignment="1" applyFill="1" applyFont="1">
      <alignment horizontal="right" readingOrder="0" shrinkToFit="0" vertical="bottom" wrapText="0"/>
    </xf>
    <xf borderId="0" fillId="47" fontId="4" numFmtId="0" xfId="0" applyAlignment="1" applyFill="1" applyFont="1">
      <alignment horizontal="right" readingOrder="0" shrinkToFit="0" vertical="bottom" wrapText="0"/>
    </xf>
    <xf borderId="0" fillId="48" fontId="4" numFmtId="0" xfId="0" applyAlignment="1" applyFill="1" applyFont="1">
      <alignment horizontal="right" readingOrder="0" shrinkToFit="0" vertical="bottom" wrapText="0"/>
    </xf>
    <xf borderId="0" fillId="49" fontId="4" numFmtId="0" xfId="0" applyAlignment="1" applyFill="1" applyFont="1">
      <alignment horizontal="right" readingOrder="0" shrinkToFit="0" vertical="bottom" wrapText="0"/>
    </xf>
    <xf borderId="0" fillId="50" fontId="4" numFmtId="0" xfId="0" applyAlignment="1" applyFill="1" applyFont="1">
      <alignment horizontal="right" readingOrder="0" shrinkToFit="0" vertical="bottom" wrapText="0"/>
    </xf>
    <xf borderId="0" fillId="51" fontId="4" numFmtId="0" xfId="0" applyAlignment="1" applyFill="1" applyFont="1">
      <alignment horizontal="right" readingOrder="0" shrinkToFit="0" vertical="bottom" wrapText="0"/>
    </xf>
    <xf borderId="0" fillId="52" fontId="4" numFmtId="0" xfId="0" applyAlignment="1" applyFill="1" applyFont="1">
      <alignment horizontal="right" readingOrder="0" shrinkToFit="0" vertical="bottom" wrapText="0"/>
    </xf>
    <xf borderId="0" fillId="53" fontId="4" numFmtId="0" xfId="0" applyAlignment="1" applyFill="1" applyFont="1">
      <alignment horizontal="right" readingOrder="0" shrinkToFit="0" vertical="bottom" wrapText="0"/>
    </xf>
    <xf borderId="0" fillId="54" fontId="4" numFmtId="0" xfId="0" applyAlignment="1" applyFill="1" applyFont="1">
      <alignment horizontal="right" readingOrder="0" shrinkToFit="0" vertical="bottom" wrapText="0"/>
    </xf>
    <xf borderId="0" fillId="55" fontId="4" numFmtId="0" xfId="0" applyAlignment="1" applyFill="1" applyFont="1">
      <alignment horizontal="right" readingOrder="0" shrinkToFit="0" vertical="bottom" wrapText="0"/>
    </xf>
    <xf borderId="0" fillId="56" fontId="4" numFmtId="0" xfId="0" applyAlignment="1" applyFill="1" applyFont="1">
      <alignment horizontal="right" readingOrder="0" shrinkToFit="0" vertical="bottom" wrapText="0"/>
    </xf>
    <xf borderId="0" fillId="57" fontId="4" numFmtId="0" xfId="0" applyAlignment="1" applyFill="1" applyFont="1">
      <alignment horizontal="right" readingOrder="0" shrinkToFit="0" vertical="bottom" wrapText="0"/>
    </xf>
    <xf borderId="0" fillId="58" fontId="4" numFmtId="0" xfId="0" applyAlignment="1" applyFill="1" applyFont="1">
      <alignment horizontal="right" readingOrder="0" shrinkToFit="0" vertical="bottom" wrapText="0"/>
    </xf>
    <xf borderId="0" fillId="3" fontId="4" numFmtId="11" xfId="0" applyAlignment="1" applyFont="1" applyNumberFormat="1">
      <alignment horizontal="right" readingOrder="0" shrinkToFit="0" vertical="bottom" wrapText="0"/>
    </xf>
    <xf borderId="0" fillId="59" fontId="4" numFmtId="0" xfId="0" applyAlignment="1" applyFill="1" applyFont="1">
      <alignment horizontal="right" readingOrder="0" shrinkToFit="0" vertical="bottom" wrapText="0"/>
    </xf>
    <xf borderId="0" fillId="60" fontId="4" numFmtId="0" xfId="0" applyAlignment="1" applyFill="1" applyFont="1">
      <alignment horizontal="right" readingOrder="0" shrinkToFit="0" vertical="bottom" wrapText="0"/>
    </xf>
    <xf borderId="0" fillId="61" fontId="4" numFmtId="0" xfId="0" applyAlignment="1" applyFill="1" applyFont="1">
      <alignment horizontal="right" readingOrder="0" shrinkToFit="0" vertical="bottom" wrapText="0"/>
    </xf>
    <xf borderId="0" fillId="5" fontId="4" numFmtId="11" xfId="0" applyAlignment="1" applyFont="1" applyNumberFormat="1">
      <alignment horizontal="right" readingOrder="0" shrinkToFit="0" vertical="bottom" wrapText="0"/>
    </xf>
    <xf borderId="0" fillId="62" fontId="4" numFmtId="0" xfId="0" applyAlignment="1" applyFill="1" applyFont="1">
      <alignment horizontal="right" readingOrder="0" shrinkToFit="0" vertical="bottom" wrapText="0"/>
    </xf>
    <xf borderId="0" fillId="63" fontId="4" numFmtId="0" xfId="0" applyAlignment="1" applyFill="1" applyFont="1">
      <alignment horizontal="right" readingOrder="0" shrinkToFit="0" vertical="bottom" wrapText="0"/>
    </xf>
    <xf borderId="0" fillId="64" fontId="4" numFmtId="0" xfId="0" applyAlignment="1" applyFill="1" applyFont="1">
      <alignment horizontal="right" readingOrder="0" shrinkToFit="0" vertical="bottom" wrapText="0"/>
    </xf>
    <xf borderId="0" fillId="65" fontId="4" numFmtId="0" xfId="0" applyAlignment="1" applyFill="1" applyFont="1">
      <alignment horizontal="right" readingOrder="0" shrinkToFit="0" vertical="bottom" wrapText="0"/>
    </xf>
    <xf borderId="0" fillId="66" fontId="4" numFmtId="0" xfId="0" applyAlignment="1" applyFill="1" applyFont="1">
      <alignment horizontal="right" readingOrder="0" shrinkToFit="0" vertical="bottom" wrapText="0"/>
    </xf>
    <xf borderId="0" fillId="67" fontId="4" numFmtId="0" xfId="0" applyAlignment="1" applyFill="1" applyFont="1">
      <alignment horizontal="right" readingOrder="0" shrinkToFit="0" vertical="bottom" wrapText="0"/>
    </xf>
    <xf borderId="0" fillId="68" fontId="4" numFmtId="0" xfId="0" applyAlignment="1" applyFill="1" applyFont="1">
      <alignment horizontal="right" readingOrder="0" shrinkToFit="0" vertical="bottom" wrapText="0"/>
    </xf>
    <xf borderId="0" fillId="69" fontId="4" numFmtId="0" xfId="0" applyAlignment="1" applyFill="1" applyFont="1">
      <alignment horizontal="right" readingOrder="0" shrinkToFit="0" vertical="bottom" wrapText="0"/>
    </xf>
    <xf borderId="0" fillId="70" fontId="4" numFmtId="0" xfId="0" applyAlignment="1" applyFill="1" applyFont="1">
      <alignment horizontal="right" readingOrder="0" shrinkToFit="0" vertical="bottom" wrapText="0"/>
    </xf>
    <xf borderId="0" fillId="71" fontId="4" numFmtId="0" xfId="0" applyAlignment="1" applyFill="1" applyFont="1">
      <alignment horizontal="right" readingOrder="0" shrinkToFit="0" vertical="bottom" wrapText="0"/>
    </xf>
    <xf borderId="0" fillId="72" fontId="4" numFmtId="0" xfId="0" applyAlignment="1" applyFill="1" applyFont="1">
      <alignment horizontal="right" readingOrder="0" shrinkToFit="0" vertical="bottom" wrapText="0"/>
    </xf>
    <xf borderId="0" fillId="73" fontId="4" numFmtId="0" xfId="0" applyAlignment="1" applyFill="1" applyFont="1">
      <alignment horizontal="right" readingOrder="0" shrinkToFit="0" vertical="bottom" wrapText="0"/>
    </xf>
    <xf borderId="0" fillId="74" fontId="4" numFmtId="0" xfId="0" applyAlignment="1" applyFill="1" applyFont="1">
      <alignment horizontal="right" readingOrder="0" shrinkToFit="0" vertical="bottom" wrapText="0"/>
    </xf>
    <xf borderId="0" fillId="75" fontId="4" numFmtId="0" xfId="0" applyAlignment="1" applyFill="1" applyFont="1">
      <alignment horizontal="right" readingOrder="0" shrinkToFit="0" vertical="bottom" wrapText="0"/>
    </xf>
    <xf borderId="0" fillId="76" fontId="4" numFmtId="0" xfId="0" applyAlignment="1" applyFill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9.13"/>
    <col customWidth="1" min="4" max="4" width="8.63"/>
    <col customWidth="1" min="5" max="5" width="16.88"/>
    <col customWidth="1" min="6" max="26" width="8.63"/>
  </cols>
  <sheetData>
    <row r="1" ht="14.25" customHeight="1">
      <c r="A1" s="1" t="s">
        <v>0</v>
      </c>
    </row>
    <row r="2" ht="14.25" customHeight="1">
      <c r="B2" s="2" t="s">
        <v>1</v>
      </c>
      <c r="C2" s="2" t="s">
        <v>1</v>
      </c>
      <c r="D2" s="2" t="s">
        <v>1</v>
      </c>
      <c r="E2" s="2" t="s">
        <v>2</v>
      </c>
      <c r="F2" s="2" t="s">
        <v>3</v>
      </c>
      <c r="G2" s="2" t="s">
        <v>3</v>
      </c>
      <c r="H2" s="2" t="s">
        <v>3</v>
      </c>
      <c r="I2" s="2" t="s">
        <v>2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</row>
    <row r="3" ht="14.25" customHeight="1">
      <c r="A3" s="2" t="s">
        <v>1</v>
      </c>
      <c r="B3" s="2">
        <v>9.94643812603892</v>
      </c>
      <c r="C3" s="3">
        <v>-5.78282150094971E-7</v>
      </c>
      <c r="D3" s="3">
        <v>-3.63203560214098E-7</v>
      </c>
      <c r="E3" s="1">
        <v>0.738708755482216</v>
      </c>
      <c r="F3" s="1">
        <v>-0.00324730911945929</v>
      </c>
      <c r="G3" s="1">
        <v>-0.0167903363679692</v>
      </c>
      <c r="H3" s="3">
        <v>4.01354020352155E-7</v>
      </c>
      <c r="I3" s="1">
        <v>0.00646838962735247</v>
      </c>
      <c r="J3" s="1">
        <v>-0.0394842926934392</v>
      </c>
      <c r="K3" s="1">
        <v>0.472677179789069</v>
      </c>
      <c r="L3" s="1">
        <v>-0.47267741525184</v>
      </c>
      <c r="M3" s="1">
        <v>-0.428356742875962</v>
      </c>
      <c r="N3" s="3">
        <v>-3.10540046091287E-8</v>
      </c>
      <c r="O3" s="3">
        <v>-4.63062434095514E-7</v>
      </c>
      <c r="P3" s="1">
        <v>-0.0065603834097758</v>
      </c>
      <c r="Q3" s="1">
        <v>6.99222218868991E-4</v>
      </c>
      <c r="R3" s="1">
        <v>-0.0121831297760821</v>
      </c>
      <c r="S3" s="1">
        <v>-0.00656084787289533</v>
      </c>
      <c r="T3" s="1">
        <v>0.0121831301588172</v>
      </c>
      <c r="U3" s="1">
        <v>-6.99214583795076E-4</v>
      </c>
      <c r="W3" s="1" t="s">
        <v>16</v>
      </c>
    </row>
    <row r="4" ht="14.25" customHeight="1">
      <c r="A4" s="2" t="s">
        <v>1</v>
      </c>
      <c r="B4" s="3">
        <v>-5.78282152190431E-7</v>
      </c>
      <c r="C4" s="2">
        <v>10.1865394999997</v>
      </c>
      <c r="D4" s="3">
        <v>-8.4848273537609E-9</v>
      </c>
      <c r="E4" s="3">
        <v>1.14488616117629E-6</v>
      </c>
      <c r="F4" s="3">
        <v>-4.3966174878738E-8</v>
      </c>
      <c r="G4" s="3">
        <v>-1.39818640634096E-7</v>
      </c>
      <c r="H4" s="1">
        <v>-0.00398399999766244</v>
      </c>
      <c r="I4" s="3">
        <v>-2.42242682893128E-9</v>
      </c>
      <c r="J4" s="3">
        <v>1.36095906555707E-6</v>
      </c>
      <c r="K4" s="1">
        <v>-0.192411019243768</v>
      </c>
      <c r="L4" s="1">
        <v>-0.192407097675696</v>
      </c>
      <c r="M4" s="3">
        <v>-3.69805357906875E-7</v>
      </c>
      <c r="N4" s="1">
        <v>-0.0246779684901383</v>
      </c>
      <c r="O4" s="1">
        <v>-0.0246787919431661</v>
      </c>
      <c r="P4" s="1">
        <v>7.44577122187725E-4</v>
      </c>
      <c r="Q4" s="1">
        <v>-0.00495114988180561</v>
      </c>
      <c r="R4" s="1">
        <v>-2.48205103081534E-4</v>
      </c>
      <c r="S4" s="1">
        <v>-7.44589757806795E-4</v>
      </c>
      <c r="T4" s="1">
        <v>-2.48183857305984E-4</v>
      </c>
      <c r="U4" s="1">
        <v>-0.0049511734818223</v>
      </c>
      <c r="W4" s="1" t="s">
        <v>17</v>
      </c>
    </row>
    <row r="5" ht="14.25" customHeight="1">
      <c r="A5" s="2" t="s">
        <v>1</v>
      </c>
      <c r="B5" s="3">
        <v>-3.63203559662941E-7</v>
      </c>
      <c r="C5" s="3">
        <v>-8.48482781960191E-9</v>
      </c>
      <c r="D5" s="2">
        <v>10.1837129999961</v>
      </c>
      <c r="E5" s="3">
        <v>3.35193174976463E-7</v>
      </c>
      <c r="F5" s="1">
        <v>-0.00564559488666829</v>
      </c>
      <c r="G5" s="1">
        <v>-0.00413349176502686</v>
      </c>
      <c r="H5" s="3">
        <v>1.30407198964635E-7</v>
      </c>
      <c r="I5" s="1">
        <v>-0.00118968616542905</v>
      </c>
      <c r="J5" s="1">
        <v>0.197007666961529</v>
      </c>
      <c r="K5" s="1">
        <v>-0.28516126970338</v>
      </c>
      <c r="L5" s="1">
        <v>0.285162424422215</v>
      </c>
      <c r="M5" s="3">
        <v>-2.51211782632533E-7</v>
      </c>
      <c r="N5" s="1">
        <v>0.00776870093124567</v>
      </c>
      <c r="O5" s="1">
        <v>-0.00776855282732047</v>
      </c>
      <c r="P5" s="1">
        <v>-1.09006435066774E-4</v>
      </c>
      <c r="Q5" s="1">
        <v>0.00148196104208114</v>
      </c>
      <c r="R5" s="1">
        <v>-1.36084761766055E-4</v>
      </c>
      <c r="S5" s="1">
        <v>-1.08772492393073E-4</v>
      </c>
      <c r="T5" s="1">
        <v>1.36086251274516E-4</v>
      </c>
      <c r="U5" s="1">
        <v>-0.00148193132829698</v>
      </c>
    </row>
    <row r="6" ht="14.25" customHeight="1">
      <c r="A6" s="2" t="s">
        <v>2</v>
      </c>
      <c r="B6" s="1">
        <v>0.738708755482213</v>
      </c>
      <c r="C6" s="3">
        <v>1.14488615999053E-6</v>
      </c>
      <c r="D6" s="3">
        <v>3.35193173944184E-7</v>
      </c>
      <c r="E6" s="2">
        <v>-0.904857626034775</v>
      </c>
      <c r="F6" s="1">
        <v>-0.00938688770469021</v>
      </c>
      <c r="G6" s="1">
        <v>0.00304586158536329</v>
      </c>
      <c r="H6" s="3">
        <v>-8.15095707175778E-8</v>
      </c>
      <c r="I6" s="1">
        <v>0.00456662010971596</v>
      </c>
      <c r="J6" s="1">
        <v>-0.233194731674697</v>
      </c>
      <c r="K6" s="1">
        <v>0.455264664723189</v>
      </c>
      <c r="L6" s="1">
        <v>-0.455264060777868</v>
      </c>
      <c r="M6" s="1">
        <v>-0.109930320114746</v>
      </c>
      <c r="N6" s="3">
        <v>9.91111195265435E-9</v>
      </c>
      <c r="O6" s="3">
        <v>4.73441637527134E-7</v>
      </c>
      <c r="P6" s="1">
        <v>-0.00123441383881356</v>
      </c>
      <c r="Q6" s="1">
        <v>4.55554683197706E-4</v>
      </c>
      <c r="R6" s="1">
        <v>-5.84236026432092E-4</v>
      </c>
      <c r="S6" s="1">
        <v>-0.00123494547586107</v>
      </c>
      <c r="T6" s="1">
        <v>5.84236204875362E-4</v>
      </c>
      <c r="U6" s="1">
        <v>-4.55551123483251E-4</v>
      </c>
    </row>
    <row r="7" ht="14.25" customHeight="1">
      <c r="A7" s="2" t="s">
        <v>3</v>
      </c>
      <c r="B7" s="1">
        <v>-0.00324730911945929</v>
      </c>
      <c r="C7" s="3">
        <v>-4.39661748809295E-8</v>
      </c>
      <c r="D7" s="1">
        <v>-0.00564559488666828</v>
      </c>
      <c r="E7" s="1">
        <v>-0.00938688770469021</v>
      </c>
      <c r="F7" s="2">
        <v>9.94643860226009</v>
      </c>
      <c r="G7" s="3">
        <v>-4.96123777315302E-7</v>
      </c>
      <c r="H7" s="3">
        <v>1.06358956438832E-7</v>
      </c>
      <c r="I7" s="1">
        <v>-0.738708945639497</v>
      </c>
      <c r="J7" s="1">
        <v>-0.428356750992879</v>
      </c>
      <c r="K7" s="3">
        <v>5.07910897793724E-7</v>
      </c>
      <c r="L7" s="3">
        <v>6.0675439102951E-7</v>
      </c>
      <c r="M7" s="1">
        <v>-0.0369307900978741</v>
      </c>
      <c r="N7" s="1">
        <v>0.475571135335653</v>
      </c>
      <c r="O7" s="1">
        <v>-0.475570195267305</v>
      </c>
      <c r="P7" s="1">
        <v>-0.369754418372734</v>
      </c>
      <c r="Q7" s="1">
        <v>-1.42223799464322</v>
      </c>
      <c r="R7" s="1">
        <v>-0.00334897101305289</v>
      </c>
      <c r="S7" s="1">
        <v>-0.369752459016834</v>
      </c>
      <c r="T7" s="1">
        <v>0.0033496522697088</v>
      </c>
      <c r="U7" s="1">
        <v>1.42223616435355</v>
      </c>
    </row>
    <row r="8" ht="14.25" customHeight="1">
      <c r="A8" s="2" t="s">
        <v>3</v>
      </c>
      <c r="B8" s="1">
        <v>-0.0167903363679692</v>
      </c>
      <c r="C8" s="3">
        <v>-1.39818640636844E-7</v>
      </c>
      <c r="D8" s="1">
        <v>-0.00413349176502686</v>
      </c>
      <c r="E8" s="1">
        <v>0.00304586158536329</v>
      </c>
      <c r="F8" s="3">
        <v>-4.96123774890343E-7</v>
      </c>
      <c r="G8" s="2">
        <v>10.1865389999963</v>
      </c>
      <c r="H8" s="3">
        <v>-6.73727048369921E-8</v>
      </c>
      <c r="I8" s="3">
        <v>-1.2678948468292E-6</v>
      </c>
      <c r="J8" s="3">
        <v>-9.13388265360628E-7</v>
      </c>
      <c r="K8" s="1">
        <v>0.0246279428002918</v>
      </c>
      <c r="L8" s="1">
        <v>-0.0246290839975275</v>
      </c>
      <c r="M8" s="1">
        <v>0.605329581412622</v>
      </c>
      <c r="N8" s="1">
        <v>-0.883391815979064</v>
      </c>
      <c r="O8" s="1">
        <v>0.883381859833355</v>
      </c>
      <c r="P8" s="1">
        <v>-0.926057619210479</v>
      </c>
      <c r="Q8" s="1">
        <v>-0.890708076082432</v>
      </c>
      <c r="R8" s="1">
        <v>-0.320232742492087</v>
      </c>
      <c r="S8" s="1">
        <v>-0.926102054666574</v>
      </c>
      <c r="T8" s="1">
        <v>0.320217292542318</v>
      </c>
      <c r="U8" s="1">
        <v>0.890750388405529</v>
      </c>
    </row>
    <row r="9" ht="14.25" customHeight="1">
      <c r="A9" s="2" t="s">
        <v>3</v>
      </c>
      <c r="B9" s="3">
        <v>4.01354020357226E-7</v>
      </c>
      <c r="C9" s="1">
        <v>-0.00398399999766244</v>
      </c>
      <c r="D9" s="3">
        <v>1.30407198963822E-7</v>
      </c>
      <c r="E9" s="3">
        <v>-8.15095707218549E-8</v>
      </c>
      <c r="F9" s="3">
        <v>1.06358955317922E-7</v>
      </c>
      <c r="G9" s="3">
        <v>-6.73727054965584E-8</v>
      </c>
      <c r="H9" s="2">
        <v>10.1837125000021</v>
      </c>
      <c r="I9" s="3">
        <v>-7.549486974404E-7</v>
      </c>
      <c r="J9" s="3">
        <v>-4.5414418383206E-7</v>
      </c>
      <c r="K9" s="1">
        <v>-0.0239389825207637</v>
      </c>
      <c r="L9" s="1">
        <v>-0.0239378034050413</v>
      </c>
      <c r="M9" s="3">
        <v>-1.45375706244696E-5</v>
      </c>
      <c r="N9" s="1">
        <v>-0.19402116603594</v>
      </c>
      <c r="O9" s="1">
        <v>-0.194064491194966</v>
      </c>
      <c r="P9" s="1">
        <v>0.932122896587456</v>
      </c>
      <c r="Q9" s="1">
        <v>0.902387113272387</v>
      </c>
      <c r="R9" s="1">
        <v>-0.32407846769358</v>
      </c>
      <c r="S9" s="1">
        <v>-0.932079278664134</v>
      </c>
      <c r="T9" s="1">
        <v>-0.324093791522872</v>
      </c>
      <c r="U9" s="1">
        <v>0.902348088822125</v>
      </c>
    </row>
    <row r="10" ht="14.25" customHeight="1">
      <c r="A10" s="2" t="s">
        <v>2</v>
      </c>
      <c r="B10" s="1">
        <v>0.00646838962735247</v>
      </c>
      <c r="C10" s="3">
        <v>-2.42242682709078E-9</v>
      </c>
      <c r="D10" s="1">
        <v>-0.00118968616542905</v>
      </c>
      <c r="E10" s="1">
        <v>0.00456662010971596</v>
      </c>
      <c r="F10" s="1">
        <v>-0.738708945639496</v>
      </c>
      <c r="G10" s="3">
        <v>-1.26789484536274E-6</v>
      </c>
      <c r="H10" s="3">
        <v>-7.54948696752345E-7</v>
      </c>
      <c r="I10" s="2">
        <v>-0.904857102258533</v>
      </c>
      <c r="J10" s="1">
        <v>0.10993028849569</v>
      </c>
      <c r="K10" s="3">
        <v>4.62260997722235E-7</v>
      </c>
      <c r="L10" s="3">
        <v>4.67241460184819E-7</v>
      </c>
      <c r="M10" s="1">
        <v>0.233176689041604</v>
      </c>
      <c r="N10" s="1">
        <v>-0.45169623025181</v>
      </c>
      <c r="O10" s="1">
        <v>0.451696681941368</v>
      </c>
      <c r="P10" s="1">
        <v>-0.8105355988905</v>
      </c>
      <c r="Q10" s="1">
        <v>-1.06840456647294</v>
      </c>
      <c r="R10" s="1">
        <v>0.00327476458124183</v>
      </c>
      <c r="S10" s="1">
        <v>-0.810535665758308</v>
      </c>
      <c r="T10" s="1">
        <v>-0.0032747878307902</v>
      </c>
      <c r="U10" s="1">
        <v>1.06840562899003</v>
      </c>
    </row>
    <row r="11" ht="14.25" customHeight="1">
      <c r="A11" s="2" t="s">
        <v>4</v>
      </c>
      <c r="B11" s="1">
        <v>-0.0394842926934392</v>
      </c>
      <c r="C11" s="3">
        <v>1.36095906552237E-6</v>
      </c>
      <c r="D11" s="1">
        <v>0.197007666961529</v>
      </c>
      <c r="E11" s="1">
        <v>-0.233194731674697</v>
      </c>
      <c r="F11" s="1">
        <v>-0.428356750992879</v>
      </c>
      <c r="G11" s="3">
        <v>-9.13388265203872E-7</v>
      </c>
      <c r="H11" s="3">
        <v>-4.54144183696812E-7</v>
      </c>
      <c r="I11" s="1">
        <v>0.10993028849569</v>
      </c>
      <c r="J11" s="2">
        <v>5.589656</v>
      </c>
      <c r="K11" s="1">
        <v>0.0</v>
      </c>
      <c r="L11" s="1">
        <v>0.0</v>
      </c>
      <c r="M11" s="1">
        <v>0.138722</v>
      </c>
      <c r="N11" s="1">
        <v>0.075145</v>
      </c>
      <c r="O11" s="1">
        <v>-0.075145</v>
      </c>
      <c r="P11" s="1">
        <v>-0.007176</v>
      </c>
      <c r="Q11" s="1">
        <v>0.037158</v>
      </c>
      <c r="R11" s="1">
        <v>9.07E-4</v>
      </c>
      <c r="S11" s="1">
        <v>-0.007176</v>
      </c>
      <c r="T11" s="1">
        <v>-9.07E-4</v>
      </c>
      <c r="U11" s="1">
        <v>-0.037158</v>
      </c>
    </row>
    <row r="12" ht="14.25" customHeight="1">
      <c r="A12" s="2" t="s">
        <v>5</v>
      </c>
      <c r="B12" s="1">
        <v>0.472677179789069</v>
      </c>
      <c r="C12" s="1">
        <v>-0.192411019243768</v>
      </c>
      <c r="D12" s="1">
        <v>-0.28516126970338</v>
      </c>
      <c r="E12" s="1">
        <v>0.455264664723189</v>
      </c>
      <c r="F12" s="3">
        <v>5.0791089779582E-7</v>
      </c>
      <c r="G12" s="1">
        <v>0.0246279428002918</v>
      </c>
      <c r="H12" s="1">
        <v>-0.0239389825207637</v>
      </c>
      <c r="I12" s="3">
        <v>4.62260997716886E-7</v>
      </c>
      <c r="J12" s="1">
        <v>0.0</v>
      </c>
      <c r="K12" s="2">
        <v>5.665847</v>
      </c>
      <c r="L12" s="1">
        <v>0.007376</v>
      </c>
      <c r="M12" s="1">
        <v>0.075529</v>
      </c>
      <c r="N12" s="1">
        <v>0.040179</v>
      </c>
      <c r="O12" s="1">
        <v>-0.072827</v>
      </c>
      <c r="P12" s="1">
        <v>-0.006906</v>
      </c>
      <c r="Q12" s="1">
        <v>-0.004457</v>
      </c>
      <c r="R12" s="3">
        <v>5.5E-5</v>
      </c>
      <c r="S12" s="1">
        <v>2.73E-4</v>
      </c>
      <c r="T12" s="1">
        <v>0.003271</v>
      </c>
      <c r="U12" s="1">
        <v>-1.07E-4</v>
      </c>
    </row>
    <row r="13" ht="14.25" customHeight="1">
      <c r="A13" s="2" t="s">
        <v>6</v>
      </c>
      <c r="B13" s="1">
        <v>-0.47267741525184</v>
      </c>
      <c r="C13" s="1">
        <v>-0.192407097675696</v>
      </c>
      <c r="D13" s="1">
        <v>0.285162424422215</v>
      </c>
      <c r="E13" s="1">
        <v>-0.455264060777868</v>
      </c>
      <c r="F13" s="3">
        <v>6.06754391047219E-7</v>
      </c>
      <c r="G13" s="1">
        <v>-0.0246290839975275</v>
      </c>
      <c r="H13" s="1">
        <v>-0.0239378034050413</v>
      </c>
      <c r="I13" s="3">
        <v>4.67241460188144E-7</v>
      </c>
      <c r="J13" s="1">
        <v>0.0</v>
      </c>
      <c r="K13" s="1">
        <v>0.007376</v>
      </c>
      <c r="L13" s="2">
        <v>5.665847</v>
      </c>
      <c r="M13" s="1">
        <v>-0.075529</v>
      </c>
      <c r="N13" s="1">
        <v>-0.072827</v>
      </c>
      <c r="O13" s="1">
        <v>0.040179</v>
      </c>
      <c r="P13" s="1">
        <v>-2.73E-4</v>
      </c>
      <c r="Q13" s="1">
        <v>-1.06E-4</v>
      </c>
      <c r="R13" s="1">
        <v>0.003271</v>
      </c>
      <c r="S13" s="1">
        <v>0.006906</v>
      </c>
      <c r="T13" s="3">
        <v>5.4E-5</v>
      </c>
      <c r="U13" s="1">
        <v>-0.004457</v>
      </c>
    </row>
    <row r="14" ht="14.25" customHeight="1">
      <c r="A14" s="2" t="s">
        <v>7</v>
      </c>
      <c r="B14" s="1">
        <v>-0.428356742875962</v>
      </c>
      <c r="C14" s="3">
        <v>-3.69805358031775E-7</v>
      </c>
      <c r="D14" s="3">
        <v>-2.51211782630044E-7</v>
      </c>
      <c r="E14" s="1">
        <v>-0.109930320114746</v>
      </c>
      <c r="F14" s="1">
        <v>-0.0369307900978743</v>
      </c>
      <c r="G14" s="1">
        <v>0.605329581412622</v>
      </c>
      <c r="H14" s="3">
        <v>-1.45375706243242E-5</v>
      </c>
      <c r="I14" s="1">
        <v>0.233176689041604</v>
      </c>
      <c r="J14" s="1">
        <v>0.138722</v>
      </c>
      <c r="K14" s="1">
        <v>0.075529</v>
      </c>
      <c r="L14" s="1">
        <v>-0.075529</v>
      </c>
      <c r="M14" s="2">
        <v>5.589656</v>
      </c>
      <c r="N14" s="1">
        <v>0.0</v>
      </c>
      <c r="O14" s="1">
        <v>0.0</v>
      </c>
      <c r="P14" s="1">
        <v>0.177174</v>
      </c>
      <c r="Q14" s="1">
        <v>9.35E-4</v>
      </c>
      <c r="R14" s="1">
        <v>0.17677</v>
      </c>
      <c r="S14" s="1">
        <v>0.177174</v>
      </c>
      <c r="T14" s="1">
        <v>-0.17677</v>
      </c>
      <c r="U14" s="1">
        <v>-9.34E-4</v>
      </c>
    </row>
    <row r="15" ht="14.25" customHeight="1">
      <c r="A15" s="2" t="s">
        <v>8</v>
      </c>
      <c r="B15" s="3">
        <v>-3.1054004605254E-8</v>
      </c>
      <c r="C15" s="1">
        <v>-0.0246779684901383</v>
      </c>
      <c r="D15" s="1">
        <v>0.00776870093124567</v>
      </c>
      <c r="E15" s="3">
        <v>9.91111195091963E-9</v>
      </c>
      <c r="F15" s="1">
        <v>0.475571135335654</v>
      </c>
      <c r="G15" s="1">
        <v>-0.883391815979064</v>
      </c>
      <c r="H15" s="1">
        <v>-0.194021166035941</v>
      </c>
      <c r="I15" s="1">
        <v>-0.45169623025181</v>
      </c>
      <c r="J15" s="1">
        <v>0.075145</v>
      </c>
      <c r="K15" s="1">
        <v>0.040179</v>
      </c>
      <c r="L15" s="1">
        <v>-0.072827</v>
      </c>
      <c r="M15" s="1">
        <v>0.0</v>
      </c>
      <c r="N15" s="2">
        <v>5.665847</v>
      </c>
      <c r="O15" s="1">
        <v>-0.007376</v>
      </c>
      <c r="P15" s="1">
        <v>8.44E-4</v>
      </c>
      <c r="Q15" s="1">
        <v>0.036556</v>
      </c>
      <c r="R15" s="1">
        <v>-8.89E-4</v>
      </c>
      <c r="S15" s="1">
        <v>-0.034966</v>
      </c>
      <c r="T15" s="1">
        <v>0.089156</v>
      </c>
      <c r="U15" s="3">
        <v>5.0E-6</v>
      </c>
    </row>
    <row r="16" ht="14.25" customHeight="1">
      <c r="A16" s="2" t="s">
        <v>9</v>
      </c>
      <c r="B16" s="3">
        <v>-4.63062434100313E-7</v>
      </c>
      <c r="C16" s="1">
        <v>-0.024678791943166</v>
      </c>
      <c r="D16" s="1">
        <v>-0.00776855282732048</v>
      </c>
      <c r="E16" s="3">
        <v>4.7344163752193E-7</v>
      </c>
      <c r="F16" s="1">
        <v>-0.475570195267306</v>
      </c>
      <c r="G16" s="1">
        <v>0.883381859833355</v>
      </c>
      <c r="H16" s="1">
        <v>-0.194064491194966</v>
      </c>
      <c r="I16" s="1">
        <v>0.451696681941367</v>
      </c>
      <c r="J16" s="1">
        <v>-0.075145</v>
      </c>
      <c r="K16" s="1">
        <v>-0.072827</v>
      </c>
      <c r="L16" s="1">
        <v>0.040179</v>
      </c>
      <c r="M16" s="1">
        <v>0.0</v>
      </c>
      <c r="N16" s="1">
        <v>-0.007376</v>
      </c>
      <c r="O16" s="2">
        <v>5.665847</v>
      </c>
      <c r="P16" s="1">
        <v>0.034966</v>
      </c>
      <c r="Q16" s="3">
        <v>5.0E-6</v>
      </c>
      <c r="R16" s="1">
        <v>0.089157</v>
      </c>
      <c r="S16" s="1">
        <v>-8.44E-4</v>
      </c>
      <c r="T16" s="1">
        <v>-8.89E-4</v>
      </c>
      <c r="U16" s="1">
        <v>0.036555</v>
      </c>
    </row>
    <row r="17" ht="14.25" customHeight="1">
      <c r="A17" s="2" t="s">
        <v>10</v>
      </c>
      <c r="B17" s="1">
        <v>-0.0065603834097758</v>
      </c>
      <c r="C17" s="1">
        <v>7.44577122187724E-4</v>
      </c>
      <c r="D17" s="1">
        <v>-1.09006435066774E-4</v>
      </c>
      <c r="E17" s="1">
        <v>-0.00123441383881356</v>
      </c>
      <c r="F17" s="1">
        <v>-0.369754418372734</v>
      </c>
      <c r="G17" s="1">
        <v>-0.926057619210479</v>
      </c>
      <c r="H17" s="1">
        <v>0.932122896587457</v>
      </c>
      <c r="I17" s="1">
        <v>-0.810535598890499</v>
      </c>
      <c r="J17" s="1">
        <v>-0.007176</v>
      </c>
      <c r="K17" s="1">
        <v>-0.006906</v>
      </c>
      <c r="L17" s="1">
        <v>-2.73E-4</v>
      </c>
      <c r="M17" s="1">
        <v>0.177174</v>
      </c>
      <c r="N17" s="1">
        <v>8.44E-4</v>
      </c>
      <c r="O17" s="1">
        <v>0.034966</v>
      </c>
      <c r="P17" s="2">
        <v>4.954523</v>
      </c>
      <c r="Q17" s="1">
        <v>0.0</v>
      </c>
      <c r="R17" s="1">
        <v>0.0</v>
      </c>
      <c r="S17" s="1">
        <v>-0.056776</v>
      </c>
      <c r="T17" s="1">
        <v>0.049524</v>
      </c>
      <c r="U17" s="1">
        <v>-0.048265</v>
      </c>
    </row>
    <row r="18" ht="14.25" customHeight="1">
      <c r="A18" s="2" t="s">
        <v>11</v>
      </c>
      <c r="B18" s="1">
        <v>6.99222218868992E-4</v>
      </c>
      <c r="C18" s="1">
        <v>-0.00495114988180561</v>
      </c>
      <c r="D18" s="1">
        <v>0.00148196104208114</v>
      </c>
      <c r="E18" s="1">
        <v>4.55554683197706E-4</v>
      </c>
      <c r="F18" s="1">
        <v>-1.42223799464322</v>
      </c>
      <c r="G18" s="1">
        <v>-0.890708076082432</v>
      </c>
      <c r="H18" s="1">
        <v>0.902387113272388</v>
      </c>
      <c r="I18" s="1">
        <v>-1.06840456647294</v>
      </c>
      <c r="J18" s="1">
        <v>0.037158</v>
      </c>
      <c r="K18" s="1">
        <v>-0.004457</v>
      </c>
      <c r="L18" s="1">
        <v>-1.06E-4</v>
      </c>
      <c r="M18" s="1">
        <v>9.35E-4</v>
      </c>
      <c r="N18" s="1">
        <v>0.036556</v>
      </c>
      <c r="O18" s="3">
        <v>5.0E-6</v>
      </c>
      <c r="P18" s="1">
        <v>0.0</v>
      </c>
      <c r="Q18" s="2">
        <v>4.827266</v>
      </c>
      <c r="R18" s="1">
        <v>0.0</v>
      </c>
      <c r="S18" s="1">
        <v>0.048266</v>
      </c>
      <c r="T18" s="1">
        <v>0.232967</v>
      </c>
      <c r="U18" s="1">
        <v>0.272155</v>
      </c>
    </row>
    <row r="19" ht="14.25" customHeight="1">
      <c r="A19" s="2" t="s">
        <v>12</v>
      </c>
      <c r="B19" s="1">
        <v>-0.0121831297760821</v>
      </c>
      <c r="C19" s="1">
        <v>-2.48205103081538E-4</v>
      </c>
      <c r="D19" s="1">
        <v>-1.36084761766055E-4</v>
      </c>
      <c r="E19" s="1">
        <v>-5.84236026432095E-4</v>
      </c>
      <c r="F19" s="1">
        <v>-0.00334897101305268</v>
      </c>
      <c r="G19" s="1">
        <v>-0.320232742492087</v>
      </c>
      <c r="H19" s="1">
        <v>-0.324078467693581</v>
      </c>
      <c r="I19" s="1">
        <v>0.00327476458124186</v>
      </c>
      <c r="J19" s="1">
        <v>9.07E-4</v>
      </c>
      <c r="K19" s="3">
        <v>5.5E-5</v>
      </c>
      <c r="L19" s="1">
        <v>0.003271</v>
      </c>
      <c r="M19" s="1">
        <v>0.17677</v>
      </c>
      <c r="N19" s="1">
        <v>-8.89E-4</v>
      </c>
      <c r="O19" s="1">
        <v>0.089157</v>
      </c>
      <c r="P19" s="1">
        <v>0.0</v>
      </c>
      <c r="Q19" s="1">
        <v>0.0</v>
      </c>
      <c r="R19" s="2">
        <v>4.827266</v>
      </c>
      <c r="S19" s="1">
        <v>-0.049524</v>
      </c>
      <c r="T19" s="1">
        <v>0.265229</v>
      </c>
      <c r="U19" s="1">
        <v>0.232967</v>
      </c>
    </row>
    <row r="20" ht="14.25" customHeight="1">
      <c r="A20" s="2" t="s">
        <v>13</v>
      </c>
      <c r="B20" s="1">
        <v>-0.00656084787289533</v>
      </c>
      <c r="C20" s="1">
        <v>-7.44589757806796E-4</v>
      </c>
      <c r="D20" s="1">
        <v>-1.08772492393073E-4</v>
      </c>
      <c r="E20" s="1">
        <v>-0.00123494547586107</v>
      </c>
      <c r="F20" s="1">
        <v>-0.369752459016834</v>
      </c>
      <c r="G20" s="1">
        <v>-0.926102054666574</v>
      </c>
      <c r="H20" s="1">
        <v>-0.932079278664135</v>
      </c>
      <c r="I20" s="1">
        <v>-0.810535665758308</v>
      </c>
      <c r="J20" s="1">
        <v>-0.007176</v>
      </c>
      <c r="K20" s="1">
        <v>2.73E-4</v>
      </c>
      <c r="L20" s="1">
        <v>0.006906</v>
      </c>
      <c r="M20" s="1">
        <v>0.177174</v>
      </c>
      <c r="N20" s="1">
        <v>-0.034966</v>
      </c>
      <c r="O20" s="1">
        <v>-8.44E-4</v>
      </c>
      <c r="P20" s="1">
        <v>-0.056776</v>
      </c>
      <c r="Q20" s="1">
        <v>0.048266</v>
      </c>
      <c r="R20" s="1">
        <v>-0.049524</v>
      </c>
      <c r="S20" s="2">
        <v>4.954523</v>
      </c>
      <c r="T20" s="1">
        <v>0.0</v>
      </c>
      <c r="U20" s="1">
        <v>0.0</v>
      </c>
    </row>
    <row r="21" ht="14.25" customHeight="1">
      <c r="A21" s="2" t="s">
        <v>14</v>
      </c>
      <c r="B21" s="1">
        <v>0.0121831301588172</v>
      </c>
      <c r="C21" s="1">
        <v>-2.48183857305981E-4</v>
      </c>
      <c r="D21" s="1">
        <v>1.36086251274516E-4</v>
      </c>
      <c r="E21" s="1">
        <v>5.84236204875365E-4</v>
      </c>
      <c r="F21" s="1">
        <v>0.00334965226970885</v>
      </c>
      <c r="G21" s="1">
        <v>0.320217292542318</v>
      </c>
      <c r="H21" s="1">
        <v>-0.324093791522873</v>
      </c>
      <c r="I21" s="1">
        <v>-0.00327478783079022</v>
      </c>
      <c r="J21" s="1">
        <v>-9.07E-4</v>
      </c>
      <c r="K21" s="1">
        <v>0.003271</v>
      </c>
      <c r="L21" s="3">
        <v>5.4E-5</v>
      </c>
      <c r="M21" s="1">
        <v>-0.17677</v>
      </c>
      <c r="N21" s="1">
        <v>0.089156</v>
      </c>
      <c r="O21" s="1">
        <v>-8.89E-4</v>
      </c>
      <c r="P21" s="1">
        <v>0.049524</v>
      </c>
      <c r="Q21" s="1">
        <v>0.232967</v>
      </c>
      <c r="R21" s="1">
        <v>0.265229</v>
      </c>
      <c r="S21" s="1">
        <v>0.0</v>
      </c>
      <c r="T21" s="2">
        <v>4.827266</v>
      </c>
      <c r="U21" s="1">
        <v>0.0</v>
      </c>
    </row>
    <row r="22" ht="14.25" customHeight="1">
      <c r="A22" s="2" t="s">
        <v>15</v>
      </c>
      <c r="B22" s="1">
        <v>-6.99214583795077E-4</v>
      </c>
      <c r="C22" s="1">
        <v>-0.0049511734818223</v>
      </c>
      <c r="D22" s="1">
        <v>-0.00148193132829698</v>
      </c>
      <c r="E22" s="1">
        <v>-4.55551123483252E-4</v>
      </c>
      <c r="F22" s="1">
        <v>1.42223616435355</v>
      </c>
      <c r="G22" s="1">
        <v>0.890750388405528</v>
      </c>
      <c r="H22" s="1">
        <v>0.902348088822125</v>
      </c>
      <c r="I22" s="1">
        <v>1.06840562899003</v>
      </c>
      <c r="J22" s="1">
        <v>-0.037158</v>
      </c>
      <c r="K22" s="1">
        <v>-1.07E-4</v>
      </c>
      <c r="L22" s="1">
        <v>-0.004457</v>
      </c>
      <c r="M22" s="1">
        <v>-9.34E-4</v>
      </c>
      <c r="N22" s="3">
        <v>5.0E-6</v>
      </c>
      <c r="O22" s="1">
        <v>0.036555</v>
      </c>
      <c r="P22" s="1">
        <v>-0.048265</v>
      </c>
      <c r="Q22" s="1">
        <v>0.272155</v>
      </c>
      <c r="R22" s="1">
        <v>0.232967</v>
      </c>
      <c r="S22" s="1">
        <v>0.0</v>
      </c>
      <c r="T22" s="1">
        <v>0.0</v>
      </c>
      <c r="U22" s="2">
        <v>4.827266</v>
      </c>
    </row>
    <row r="23" ht="14.25" customHeight="1"/>
    <row r="24" ht="14.25" customHeight="1">
      <c r="A24" s="1" t="s">
        <v>18</v>
      </c>
      <c r="E24" s="1" t="s">
        <v>19</v>
      </c>
      <c r="F24" s="1">
        <v>8.0917</v>
      </c>
    </row>
    <row r="25" ht="14.25" customHeight="1">
      <c r="B25" s="1" t="s">
        <v>1</v>
      </c>
      <c r="C25" s="1" t="s">
        <v>1</v>
      </c>
      <c r="D25" s="1" t="s">
        <v>1</v>
      </c>
      <c r="E25" s="1" t="s">
        <v>20</v>
      </c>
      <c r="F25" s="1" t="s">
        <v>3</v>
      </c>
      <c r="G25" s="1" t="s">
        <v>3</v>
      </c>
      <c r="H25" s="1" t="s">
        <v>3</v>
      </c>
      <c r="I25" s="1" t="s">
        <v>2</v>
      </c>
      <c r="J25" s="1" t="s">
        <v>4</v>
      </c>
      <c r="K25" s="1" t="s">
        <v>5</v>
      </c>
      <c r="L25" s="1" t="s">
        <v>6</v>
      </c>
      <c r="M25" s="1" t="s">
        <v>7</v>
      </c>
      <c r="N25" s="1" t="s">
        <v>8</v>
      </c>
      <c r="O25" s="1" t="s">
        <v>9</v>
      </c>
      <c r="P25" s="1" t="s">
        <v>10</v>
      </c>
      <c r="Q25" s="1" t="s">
        <v>11</v>
      </c>
      <c r="R25" s="1" t="s">
        <v>12</v>
      </c>
      <c r="S25" s="1" t="s">
        <v>13</v>
      </c>
      <c r="T25" s="1" t="s">
        <v>14</v>
      </c>
      <c r="U25" s="1" t="s">
        <v>15</v>
      </c>
    </row>
    <row r="26" ht="14.25" customHeight="1">
      <c r="A26" s="1" t="s">
        <v>1</v>
      </c>
      <c r="B26" s="2">
        <f>9.94643812603892-F24</f>
        <v>1.854738126</v>
      </c>
      <c r="C26" s="3">
        <v>-5.78282150094971E-7</v>
      </c>
      <c r="D26" s="1">
        <v>-3.63203560214098E-7</v>
      </c>
      <c r="E26" s="1">
        <v>0.738708755482216</v>
      </c>
      <c r="F26" s="1">
        <v>-0.00324730911945929</v>
      </c>
      <c r="G26" s="1">
        <v>-0.0167903363679692</v>
      </c>
      <c r="H26" s="1">
        <v>4.01354020352155E-7</v>
      </c>
      <c r="I26" s="1">
        <v>0.00646838962735247</v>
      </c>
      <c r="J26" s="1">
        <v>-0.0394842926934392</v>
      </c>
      <c r="K26" s="1">
        <v>0.472677179789069</v>
      </c>
      <c r="L26" s="1">
        <v>-0.47267741525184</v>
      </c>
      <c r="M26" s="1">
        <v>-0.428356742875962</v>
      </c>
      <c r="N26" s="1">
        <v>-3.10540046091287E-8</v>
      </c>
      <c r="O26" s="1">
        <v>-4.63062434095514E-7</v>
      </c>
      <c r="P26" s="1">
        <v>-0.0065603834097758</v>
      </c>
      <c r="Q26" s="1">
        <v>6.99222218868991E-4</v>
      </c>
      <c r="R26" s="1">
        <v>-0.0121831297760821</v>
      </c>
      <c r="S26" s="1">
        <v>-0.00656084787289533</v>
      </c>
      <c r="T26" s="1">
        <v>0.0121831301588172</v>
      </c>
      <c r="U26" s="1">
        <v>-6.99214583795076E-4</v>
      </c>
    </row>
    <row r="27" ht="14.25" customHeight="1">
      <c r="A27" s="1" t="s">
        <v>1</v>
      </c>
      <c r="B27" s="1">
        <v>-5.78282152190431E-7</v>
      </c>
      <c r="C27" s="2">
        <f>10.1865394999997-F24</f>
        <v>2.0948395</v>
      </c>
      <c r="D27" s="1">
        <v>-8.4848273537609E-9</v>
      </c>
      <c r="E27" s="1">
        <v>1.14488616117629E-6</v>
      </c>
      <c r="F27" s="1">
        <v>-4.3966174878738E-8</v>
      </c>
      <c r="G27" s="1">
        <v>-1.39818640634096E-7</v>
      </c>
      <c r="H27" s="1">
        <v>-0.00398399999766244</v>
      </c>
      <c r="I27" s="1">
        <v>-2.42242682893128E-9</v>
      </c>
      <c r="J27" s="1">
        <v>1.36095906555707E-6</v>
      </c>
      <c r="K27" s="1">
        <v>-0.192411019243768</v>
      </c>
      <c r="L27" s="1">
        <v>-0.192407097675696</v>
      </c>
      <c r="M27" s="1">
        <v>-3.69805357906875E-7</v>
      </c>
      <c r="N27" s="1">
        <v>-0.0246779684901383</v>
      </c>
      <c r="O27" s="1">
        <v>-0.0246787919431661</v>
      </c>
      <c r="P27" s="1">
        <v>7.44577122187725E-4</v>
      </c>
      <c r="Q27" s="1">
        <v>-0.00495114988180561</v>
      </c>
      <c r="R27" s="1">
        <v>-2.48205103081534E-4</v>
      </c>
      <c r="S27" s="1">
        <v>-7.44589757806795E-4</v>
      </c>
      <c r="T27" s="1">
        <v>-2.48183857305984E-4</v>
      </c>
      <c r="U27" s="1">
        <v>-0.0049511734818223</v>
      </c>
    </row>
    <row r="28" ht="14.25" customHeight="1">
      <c r="A28" s="1" t="s">
        <v>1</v>
      </c>
      <c r="B28" s="1">
        <v>-3.63203559662941E-7</v>
      </c>
      <c r="C28" s="1">
        <v>-8.48482781960191E-9</v>
      </c>
      <c r="D28" s="2">
        <f>10.1837129999961-F24</f>
        <v>2.092013</v>
      </c>
      <c r="E28" s="1">
        <v>3.35193174976463E-7</v>
      </c>
      <c r="F28" s="1">
        <v>-0.00564559488666829</v>
      </c>
      <c r="G28" s="1">
        <v>-0.00413349176502686</v>
      </c>
      <c r="H28" s="1">
        <v>1.30407198964635E-7</v>
      </c>
      <c r="I28" s="1">
        <v>-0.00118968616542905</v>
      </c>
      <c r="J28" s="1">
        <v>0.197007666961529</v>
      </c>
      <c r="K28" s="1">
        <v>-0.28516126970338</v>
      </c>
      <c r="L28" s="1">
        <v>0.285162424422215</v>
      </c>
      <c r="M28" s="1">
        <v>-2.51211782632533E-7</v>
      </c>
      <c r="N28" s="1">
        <v>0.00776870093124567</v>
      </c>
      <c r="O28" s="1">
        <v>-0.00776855282732047</v>
      </c>
      <c r="P28" s="1">
        <v>-1.09006435066774E-4</v>
      </c>
      <c r="Q28" s="1">
        <v>0.00148196104208114</v>
      </c>
      <c r="R28" s="1">
        <v>-1.36084761766055E-4</v>
      </c>
      <c r="S28" s="1">
        <v>-1.08772492393073E-4</v>
      </c>
      <c r="T28" s="1">
        <v>1.36086251274516E-4</v>
      </c>
      <c r="U28" s="1">
        <v>-0.00148193132829698</v>
      </c>
    </row>
    <row r="29" ht="14.25" customHeight="1">
      <c r="A29" s="1" t="s">
        <v>2</v>
      </c>
      <c r="B29" s="1">
        <v>0.738708755482213</v>
      </c>
      <c r="C29" s="1">
        <v>1.14488615999053E-6</v>
      </c>
      <c r="D29" s="1">
        <v>3.35193173944184E-7</v>
      </c>
      <c r="E29" s="2">
        <f>-0.904857626034775-F24</f>
        <v>-8.996557626</v>
      </c>
      <c r="F29" s="1">
        <v>-0.00938688770469021</v>
      </c>
      <c r="G29" s="1">
        <v>0.00304586158536329</v>
      </c>
      <c r="H29" s="1">
        <v>-8.15095707175778E-8</v>
      </c>
      <c r="I29" s="1">
        <v>0.00456662010971596</v>
      </c>
      <c r="J29" s="1">
        <v>-0.233194731674697</v>
      </c>
      <c r="K29" s="1">
        <v>0.455264664723189</v>
      </c>
      <c r="L29" s="1">
        <v>-0.455264060777868</v>
      </c>
      <c r="M29" s="1">
        <v>-0.109930320114746</v>
      </c>
      <c r="N29" s="1">
        <v>9.91111195265435E-9</v>
      </c>
      <c r="O29" s="1">
        <v>4.73441637527134E-7</v>
      </c>
      <c r="P29" s="1">
        <v>-0.00123441383881356</v>
      </c>
      <c r="Q29" s="1">
        <v>4.55554683197706E-4</v>
      </c>
      <c r="R29" s="1">
        <v>-5.84236026432092E-4</v>
      </c>
      <c r="S29" s="1">
        <v>-0.00123494547586107</v>
      </c>
      <c r="T29" s="1">
        <v>5.84236204875362E-4</v>
      </c>
      <c r="U29" s="1">
        <v>-4.55551123483251E-4</v>
      </c>
    </row>
    <row r="30" ht="14.25" customHeight="1">
      <c r="A30" s="1" t="s">
        <v>3</v>
      </c>
      <c r="B30" s="1">
        <v>-0.00324730911945929</v>
      </c>
      <c r="C30" s="1">
        <v>-4.39661748809295E-8</v>
      </c>
      <c r="D30" s="1">
        <v>-0.00564559488666828</v>
      </c>
      <c r="E30" s="1">
        <v>-0.00938688770469021</v>
      </c>
      <c r="F30" s="2">
        <f>9.94643860226009-F24</f>
        <v>1.854738602</v>
      </c>
      <c r="G30" s="1">
        <v>-4.96123777315302E-7</v>
      </c>
      <c r="H30" s="1">
        <v>1.06358956438832E-7</v>
      </c>
      <c r="I30" s="1">
        <v>-0.738708945639497</v>
      </c>
      <c r="J30" s="1">
        <v>-0.428356750992879</v>
      </c>
      <c r="K30" s="1">
        <v>5.07910897793724E-7</v>
      </c>
      <c r="L30" s="1">
        <v>6.0675439102951E-7</v>
      </c>
      <c r="M30" s="1">
        <v>-0.0369307900978741</v>
      </c>
      <c r="N30" s="1">
        <v>0.475571135335653</v>
      </c>
      <c r="O30" s="1">
        <v>-0.475570195267305</v>
      </c>
      <c r="P30" s="1">
        <v>-0.369754418372734</v>
      </c>
      <c r="Q30" s="1">
        <v>-1.42223799464322</v>
      </c>
      <c r="R30" s="1">
        <v>-0.00334897101305289</v>
      </c>
      <c r="S30" s="1">
        <v>-0.369752459016834</v>
      </c>
      <c r="T30" s="1">
        <v>0.0033496522697088</v>
      </c>
      <c r="U30" s="1">
        <v>1.42223616435355</v>
      </c>
    </row>
    <row r="31" ht="14.25" customHeight="1">
      <c r="A31" s="1" t="s">
        <v>3</v>
      </c>
      <c r="B31" s="1">
        <v>-0.0167903363679692</v>
      </c>
      <c r="C31" s="1">
        <v>-1.39818640636844E-7</v>
      </c>
      <c r="D31" s="1">
        <v>-0.00413349176502686</v>
      </c>
      <c r="E31" s="1">
        <v>0.00304586158536329</v>
      </c>
      <c r="F31" s="1">
        <v>-4.96123774890343E-7</v>
      </c>
      <c r="G31" s="2">
        <f>10.1865389999963-F24</f>
        <v>2.094839</v>
      </c>
      <c r="H31" s="1">
        <v>-6.73727048369921E-8</v>
      </c>
      <c r="I31" s="1">
        <v>-1.2678948468292E-6</v>
      </c>
      <c r="J31" s="1">
        <v>-9.13388265360628E-7</v>
      </c>
      <c r="K31" s="1">
        <v>0.0246279428002918</v>
      </c>
      <c r="L31" s="1">
        <v>-0.0246290839975275</v>
      </c>
      <c r="M31" s="1">
        <v>0.605329581412622</v>
      </c>
      <c r="N31" s="1">
        <v>-0.883391815979064</v>
      </c>
      <c r="O31" s="1">
        <v>0.883381859833355</v>
      </c>
      <c r="P31" s="1">
        <v>-0.926057619210479</v>
      </c>
      <c r="Q31" s="1">
        <v>-0.890708076082432</v>
      </c>
      <c r="R31" s="1">
        <v>-0.320232742492087</v>
      </c>
      <c r="S31" s="1">
        <v>-0.926102054666574</v>
      </c>
      <c r="T31" s="1">
        <v>0.320217292542318</v>
      </c>
      <c r="U31" s="1">
        <v>0.890750388405529</v>
      </c>
    </row>
    <row r="32" ht="14.25" customHeight="1">
      <c r="A32" s="1" t="s">
        <v>3</v>
      </c>
      <c r="B32" s="1">
        <v>4.01354020357226E-7</v>
      </c>
      <c r="C32" s="1">
        <v>-0.00398399999766244</v>
      </c>
      <c r="D32" s="1">
        <v>1.30407198963822E-7</v>
      </c>
      <c r="E32" s="1">
        <v>-8.15095707218549E-8</v>
      </c>
      <c r="F32" s="1">
        <v>1.06358955317922E-7</v>
      </c>
      <c r="G32" s="1">
        <v>-6.73727054965584E-8</v>
      </c>
      <c r="H32" s="2">
        <f>10.1837125000021-F24</f>
        <v>2.0920125</v>
      </c>
      <c r="I32" s="1">
        <v>-7.549486974404E-7</v>
      </c>
      <c r="J32" s="1">
        <v>-4.5414418383206E-7</v>
      </c>
      <c r="K32" s="1">
        <v>-0.0239389825207637</v>
      </c>
      <c r="L32" s="1">
        <v>-0.0239378034050413</v>
      </c>
      <c r="M32" s="1">
        <v>-1.45375706244696E-5</v>
      </c>
      <c r="N32" s="1">
        <v>-0.19402116603594</v>
      </c>
      <c r="O32" s="1">
        <v>-0.194064491194966</v>
      </c>
      <c r="P32" s="1">
        <v>0.932122896587456</v>
      </c>
      <c r="Q32" s="1">
        <v>0.902387113272387</v>
      </c>
      <c r="R32" s="1">
        <v>-0.32407846769358</v>
      </c>
      <c r="S32" s="1">
        <v>-0.932079278664134</v>
      </c>
      <c r="T32" s="1">
        <v>-0.324093791522872</v>
      </c>
      <c r="U32" s="1">
        <v>0.902348088822125</v>
      </c>
    </row>
    <row r="33" ht="14.25" customHeight="1">
      <c r="A33" s="1" t="s">
        <v>2</v>
      </c>
      <c r="B33" s="1">
        <v>0.00646838962735247</v>
      </c>
      <c r="C33" s="1">
        <v>-2.42242682709078E-9</v>
      </c>
      <c r="D33" s="1">
        <v>-0.00118968616542905</v>
      </c>
      <c r="E33" s="1">
        <v>0.00456662010971596</v>
      </c>
      <c r="F33" s="1">
        <v>-0.738708945639496</v>
      </c>
      <c r="G33" s="1">
        <v>-1.26789484536274E-6</v>
      </c>
      <c r="H33" s="1">
        <v>-7.54948696752345E-7</v>
      </c>
      <c r="I33" s="2">
        <f>-0.904857102258533-F24</f>
        <v>-8.996557102</v>
      </c>
      <c r="J33" s="1">
        <v>0.10993028849569</v>
      </c>
      <c r="K33" s="1">
        <v>4.62260997722235E-7</v>
      </c>
      <c r="L33" s="1">
        <v>4.67241460184819E-7</v>
      </c>
      <c r="M33" s="1">
        <v>0.233176689041604</v>
      </c>
      <c r="N33" s="1">
        <v>-0.45169623025181</v>
      </c>
      <c r="O33" s="1">
        <v>0.451696681941368</v>
      </c>
      <c r="P33" s="1">
        <v>-0.8105355988905</v>
      </c>
      <c r="Q33" s="1">
        <v>-1.06840456647294</v>
      </c>
      <c r="R33" s="1">
        <v>0.00327476458124183</v>
      </c>
      <c r="S33" s="1">
        <v>-0.810535665758308</v>
      </c>
      <c r="T33" s="1">
        <v>-0.0032747878307902</v>
      </c>
      <c r="U33" s="1">
        <v>1.06840562899003</v>
      </c>
    </row>
    <row r="34" ht="14.25" customHeight="1">
      <c r="A34" s="1" t="s">
        <v>4</v>
      </c>
      <c r="B34" s="1">
        <v>-0.0394842926934392</v>
      </c>
      <c r="C34" s="1">
        <v>1.36095906552237E-6</v>
      </c>
      <c r="D34" s="1">
        <v>0.197007666961529</v>
      </c>
      <c r="E34" s="1">
        <v>-0.233194731674697</v>
      </c>
      <c r="F34" s="1">
        <v>-0.428356750992879</v>
      </c>
      <c r="G34" s="1">
        <v>-9.13388265203872E-7</v>
      </c>
      <c r="H34" s="1">
        <v>-4.54144183696812E-7</v>
      </c>
      <c r="I34" s="1">
        <v>0.10993028849569</v>
      </c>
      <c r="J34" s="2">
        <f>5.589656-F24</f>
        <v>-2.502044</v>
      </c>
      <c r="K34" s="1">
        <v>0.0</v>
      </c>
      <c r="L34" s="1">
        <v>0.0</v>
      </c>
      <c r="M34" s="1">
        <v>0.138722</v>
      </c>
      <c r="N34" s="1">
        <v>0.075145</v>
      </c>
      <c r="O34" s="1">
        <v>-0.075145</v>
      </c>
      <c r="P34" s="1">
        <v>-0.007176</v>
      </c>
      <c r="Q34" s="1">
        <v>0.037158</v>
      </c>
      <c r="R34" s="1">
        <v>9.07E-4</v>
      </c>
      <c r="S34" s="1">
        <v>-0.007176</v>
      </c>
      <c r="T34" s="1">
        <v>-9.07E-4</v>
      </c>
      <c r="U34" s="1">
        <v>-0.037158</v>
      </c>
    </row>
    <row r="35" ht="14.25" customHeight="1">
      <c r="A35" s="1" t="s">
        <v>5</v>
      </c>
      <c r="B35" s="1">
        <v>0.472677179789069</v>
      </c>
      <c r="C35" s="1">
        <v>-0.192411019243768</v>
      </c>
      <c r="D35" s="1">
        <v>-0.28516126970338</v>
      </c>
      <c r="E35" s="1">
        <v>0.455264664723189</v>
      </c>
      <c r="F35" s="1">
        <v>5.0791089779582E-7</v>
      </c>
      <c r="G35" s="1">
        <v>0.0246279428002918</v>
      </c>
      <c r="H35" s="1">
        <v>-0.0239389825207637</v>
      </c>
      <c r="I35" s="1">
        <v>4.62260997716886E-7</v>
      </c>
      <c r="J35" s="1">
        <v>0.0</v>
      </c>
      <c r="K35" s="2">
        <f>5.665847-F24</f>
        <v>-2.425853</v>
      </c>
      <c r="L35" s="1">
        <v>0.007376</v>
      </c>
      <c r="M35" s="1">
        <v>0.075529</v>
      </c>
      <c r="N35" s="1">
        <v>0.040179</v>
      </c>
      <c r="O35" s="1">
        <v>-0.072827</v>
      </c>
      <c r="P35" s="1">
        <v>-0.006906</v>
      </c>
      <c r="Q35" s="1">
        <v>-0.004457</v>
      </c>
      <c r="R35" s="1">
        <v>5.5E-5</v>
      </c>
      <c r="S35" s="1">
        <v>2.73E-4</v>
      </c>
      <c r="T35" s="1">
        <v>0.003271</v>
      </c>
      <c r="U35" s="1">
        <v>-1.07E-4</v>
      </c>
    </row>
    <row r="36" ht="14.25" customHeight="1">
      <c r="A36" s="1" t="s">
        <v>6</v>
      </c>
      <c r="B36" s="1">
        <v>-0.47267741525184</v>
      </c>
      <c r="C36" s="1">
        <v>-0.192407097675696</v>
      </c>
      <c r="D36" s="1">
        <v>0.285162424422215</v>
      </c>
      <c r="E36" s="1">
        <v>-0.455264060777868</v>
      </c>
      <c r="F36" s="1">
        <v>6.06754391047219E-7</v>
      </c>
      <c r="G36" s="1">
        <v>-0.0246290839975275</v>
      </c>
      <c r="H36" s="1">
        <v>-0.0239378034050413</v>
      </c>
      <c r="I36" s="1">
        <v>4.67241460188144E-7</v>
      </c>
      <c r="J36" s="1">
        <v>0.0</v>
      </c>
      <c r="K36" s="1">
        <v>0.007376</v>
      </c>
      <c r="L36" s="2">
        <f>5.665847-F24</f>
        <v>-2.425853</v>
      </c>
      <c r="M36" s="1">
        <v>-0.075529</v>
      </c>
      <c r="N36" s="1">
        <v>-0.072827</v>
      </c>
      <c r="O36" s="1">
        <v>0.040179</v>
      </c>
      <c r="P36" s="1">
        <v>-2.73E-4</v>
      </c>
      <c r="Q36" s="1">
        <v>-1.06E-4</v>
      </c>
      <c r="R36" s="1">
        <v>0.003271</v>
      </c>
      <c r="S36" s="1">
        <v>0.006906</v>
      </c>
      <c r="T36" s="1">
        <v>5.4E-5</v>
      </c>
      <c r="U36" s="1">
        <v>-0.004457</v>
      </c>
    </row>
    <row r="37" ht="14.25" customHeight="1">
      <c r="A37" s="1" t="s">
        <v>7</v>
      </c>
      <c r="B37" s="1">
        <v>-0.428356742875962</v>
      </c>
      <c r="C37" s="1">
        <v>-3.69805358031775E-7</v>
      </c>
      <c r="D37" s="1">
        <v>-2.51211782630044E-7</v>
      </c>
      <c r="E37" s="1">
        <v>-0.109930320114746</v>
      </c>
      <c r="F37" s="1">
        <v>-0.0369307900978743</v>
      </c>
      <c r="G37" s="1">
        <v>0.605329581412622</v>
      </c>
      <c r="H37" s="1">
        <v>-1.45375706243242E-5</v>
      </c>
      <c r="I37" s="1">
        <v>0.233176689041604</v>
      </c>
      <c r="J37" s="1">
        <v>0.138722</v>
      </c>
      <c r="K37" s="1">
        <v>0.075529</v>
      </c>
      <c r="L37" s="1">
        <v>-0.075529</v>
      </c>
      <c r="M37" s="2">
        <f>5.589656-F24</f>
        <v>-2.502044</v>
      </c>
      <c r="N37" s="1">
        <v>0.0</v>
      </c>
      <c r="O37" s="1">
        <v>0.0</v>
      </c>
      <c r="P37" s="1">
        <v>0.177174</v>
      </c>
      <c r="Q37" s="1">
        <v>9.35E-4</v>
      </c>
      <c r="R37" s="1">
        <v>0.17677</v>
      </c>
      <c r="S37" s="1">
        <v>0.177174</v>
      </c>
      <c r="T37" s="1">
        <v>-0.17677</v>
      </c>
      <c r="U37" s="1">
        <v>-9.34E-4</v>
      </c>
    </row>
    <row r="38" ht="14.25" customHeight="1">
      <c r="A38" s="1" t="s">
        <v>8</v>
      </c>
      <c r="B38" s="1">
        <v>-3.1054004605254E-8</v>
      </c>
      <c r="C38" s="1">
        <v>-0.0246779684901383</v>
      </c>
      <c r="D38" s="1">
        <v>0.00776870093124567</v>
      </c>
      <c r="E38" s="1">
        <v>9.91111195091963E-9</v>
      </c>
      <c r="F38" s="1">
        <v>0.475571135335654</v>
      </c>
      <c r="G38" s="1">
        <v>-0.883391815979064</v>
      </c>
      <c r="H38" s="1">
        <v>-0.194021166035941</v>
      </c>
      <c r="I38" s="1">
        <v>-0.45169623025181</v>
      </c>
      <c r="J38" s="1">
        <v>0.075145</v>
      </c>
      <c r="K38" s="1">
        <v>0.040179</v>
      </c>
      <c r="L38" s="1">
        <v>-0.072827</v>
      </c>
      <c r="M38" s="1">
        <v>0.0</v>
      </c>
      <c r="N38" s="2">
        <f>5.665847-F24</f>
        <v>-2.425853</v>
      </c>
      <c r="O38" s="1">
        <v>-0.007376</v>
      </c>
      <c r="P38" s="1">
        <v>8.44E-4</v>
      </c>
      <c r="Q38" s="1">
        <v>0.036556</v>
      </c>
      <c r="R38" s="1">
        <v>-8.89E-4</v>
      </c>
      <c r="S38" s="1">
        <v>-0.034966</v>
      </c>
      <c r="T38" s="1">
        <v>0.089156</v>
      </c>
      <c r="U38" s="1">
        <v>5.0E-6</v>
      </c>
    </row>
    <row r="39" ht="14.25" customHeight="1">
      <c r="A39" s="1" t="s">
        <v>9</v>
      </c>
      <c r="B39" s="1">
        <v>-4.63062434100313E-7</v>
      </c>
      <c r="C39" s="1">
        <v>-0.024678791943166</v>
      </c>
      <c r="D39" s="1">
        <v>-0.00776855282732048</v>
      </c>
      <c r="E39" s="1">
        <v>4.7344163752193E-7</v>
      </c>
      <c r="F39" s="1">
        <v>-0.475570195267306</v>
      </c>
      <c r="G39" s="1">
        <v>0.883381859833355</v>
      </c>
      <c r="H39" s="1">
        <v>-0.194064491194966</v>
      </c>
      <c r="I39" s="1">
        <v>0.451696681941367</v>
      </c>
      <c r="J39" s="1">
        <v>-0.075145</v>
      </c>
      <c r="K39" s="1">
        <v>-0.072827</v>
      </c>
      <c r="L39" s="1">
        <v>0.040179</v>
      </c>
      <c r="M39" s="1">
        <v>0.0</v>
      </c>
      <c r="N39" s="1">
        <v>-0.007376</v>
      </c>
      <c r="O39" s="2">
        <f>5.665847-F24</f>
        <v>-2.425853</v>
      </c>
      <c r="P39" s="1">
        <v>0.034966</v>
      </c>
      <c r="Q39" s="1">
        <v>5.0E-6</v>
      </c>
      <c r="R39" s="1">
        <v>0.089157</v>
      </c>
      <c r="S39" s="1">
        <v>-8.44E-4</v>
      </c>
      <c r="T39" s="1">
        <v>-8.89E-4</v>
      </c>
      <c r="U39" s="1">
        <v>0.036555</v>
      </c>
    </row>
    <row r="40" ht="14.25" customHeight="1">
      <c r="A40" s="1" t="s">
        <v>10</v>
      </c>
      <c r="B40" s="1">
        <v>-0.0065603834097758</v>
      </c>
      <c r="C40" s="1">
        <v>7.44577122187724E-4</v>
      </c>
      <c r="D40" s="1">
        <v>-1.09006435066774E-4</v>
      </c>
      <c r="E40" s="1">
        <v>-0.00123441383881356</v>
      </c>
      <c r="F40" s="1">
        <v>-0.369754418372734</v>
      </c>
      <c r="G40" s="1">
        <v>-0.926057619210479</v>
      </c>
      <c r="H40" s="1">
        <v>0.932122896587457</v>
      </c>
      <c r="I40" s="1">
        <v>-0.810535598890499</v>
      </c>
      <c r="J40" s="1">
        <v>-0.007176</v>
      </c>
      <c r="K40" s="1">
        <v>-0.006906</v>
      </c>
      <c r="L40" s="1">
        <v>-2.73E-4</v>
      </c>
      <c r="M40" s="1">
        <v>0.177174</v>
      </c>
      <c r="N40" s="1">
        <v>8.44E-4</v>
      </c>
      <c r="O40" s="1">
        <v>0.034966</v>
      </c>
      <c r="P40" s="2">
        <f>4.954523-F24</f>
        <v>-3.137177</v>
      </c>
      <c r="Q40" s="1">
        <v>0.0</v>
      </c>
      <c r="R40" s="1">
        <v>0.0</v>
      </c>
      <c r="S40" s="1">
        <v>-0.056776</v>
      </c>
      <c r="T40" s="1">
        <v>0.049524</v>
      </c>
      <c r="U40" s="1">
        <v>-0.048265</v>
      </c>
    </row>
    <row r="41" ht="14.25" customHeight="1">
      <c r="A41" s="1" t="s">
        <v>11</v>
      </c>
      <c r="B41" s="1">
        <v>6.99222218868992E-4</v>
      </c>
      <c r="C41" s="1">
        <v>-0.00495114988180561</v>
      </c>
      <c r="D41" s="1">
        <v>0.00148196104208114</v>
      </c>
      <c r="E41" s="1">
        <v>4.55554683197706E-4</v>
      </c>
      <c r="F41" s="1">
        <v>-1.42223799464322</v>
      </c>
      <c r="G41" s="1">
        <v>-0.890708076082432</v>
      </c>
      <c r="H41" s="1">
        <v>0.902387113272388</v>
      </c>
      <c r="I41" s="1">
        <v>-1.06840456647294</v>
      </c>
      <c r="J41" s="1">
        <v>0.037158</v>
      </c>
      <c r="K41" s="1">
        <v>-0.004457</v>
      </c>
      <c r="L41" s="1">
        <v>-1.06E-4</v>
      </c>
      <c r="M41" s="1">
        <v>9.35E-4</v>
      </c>
      <c r="N41" s="1">
        <v>0.036556</v>
      </c>
      <c r="O41" s="1">
        <v>5.0E-6</v>
      </c>
      <c r="P41" s="1">
        <v>0.0</v>
      </c>
      <c r="Q41" s="2">
        <f>4.827266-F24</f>
        <v>-3.264434</v>
      </c>
      <c r="R41" s="1">
        <v>0.0</v>
      </c>
      <c r="S41" s="1">
        <v>0.048266</v>
      </c>
      <c r="T41" s="1">
        <v>0.232967</v>
      </c>
      <c r="U41" s="1">
        <v>0.272155</v>
      </c>
    </row>
    <row r="42" ht="14.25" customHeight="1">
      <c r="A42" s="1" t="s">
        <v>12</v>
      </c>
      <c r="B42" s="1">
        <v>-0.0121831297760821</v>
      </c>
      <c r="C42" s="1">
        <v>-2.48205103081538E-4</v>
      </c>
      <c r="D42" s="1">
        <v>-1.36084761766055E-4</v>
      </c>
      <c r="E42" s="1">
        <v>-5.84236026432095E-4</v>
      </c>
      <c r="F42" s="1">
        <v>-0.00334897101305268</v>
      </c>
      <c r="G42" s="1">
        <v>-0.320232742492087</v>
      </c>
      <c r="H42" s="1">
        <v>-0.324078467693581</v>
      </c>
      <c r="I42" s="1">
        <v>0.00327476458124186</v>
      </c>
      <c r="J42" s="1">
        <v>9.07E-4</v>
      </c>
      <c r="K42" s="1">
        <v>5.5E-5</v>
      </c>
      <c r="L42" s="1">
        <v>0.003271</v>
      </c>
      <c r="M42" s="1">
        <v>0.17677</v>
      </c>
      <c r="N42" s="1">
        <v>-8.89E-4</v>
      </c>
      <c r="O42" s="1">
        <v>0.089157</v>
      </c>
      <c r="P42" s="1">
        <v>0.0</v>
      </c>
      <c r="Q42" s="1">
        <v>0.0</v>
      </c>
      <c r="R42" s="2">
        <f>4.827266-F24</f>
        <v>-3.264434</v>
      </c>
      <c r="S42" s="1">
        <v>-0.049524</v>
      </c>
      <c r="T42" s="1">
        <v>0.265229</v>
      </c>
      <c r="U42" s="1">
        <v>0.232967</v>
      </c>
    </row>
    <row r="43" ht="14.25" customHeight="1">
      <c r="A43" s="1" t="s">
        <v>13</v>
      </c>
      <c r="B43" s="1">
        <v>-0.00656084787289533</v>
      </c>
      <c r="C43" s="1">
        <v>-7.44589757806796E-4</v>
      </c>
      <c r="D43" s="1">
        <v>-1.08772492393073E-4</v>
      </c>
      <c r="E43" s="1">
        <v>-0.00123494547586107</v>
      </c>
      <c r="F43" s="1">
        <v>-0.369752459016834</v>
      </c>
      <c r="G43" s="1">
        <v>-0.926102054666574</v>
      </c>
      <c r="H43" s="1">
        <v>-0.932079278664135</v>
      </c>
      <c r="I43" s="1">
        <v>-0.810535665758308</v>
      </c>
      <c r="J43" s="1">
        <v>-0.007176</v>
      </c>
      <c r="K43" s="1">
        <v>2.73E-4</v>
      </c>
      <c r="L43" s="1">
        <v>0.006906</v>
      </c>
      <c r="M43" s="1">
        <v>0.177174</v>
      </c>
      <c r="N43" s="1">
        <v>-0.034966</v>
      </c>
      <c r="O43" s="1">
        <v>-8.44E-4</v>
      </c>
      <c r="P43" s="1">
        <v>-0.056776</v>
      </c>
      <c r="Q43" s="1">
        <v>0.048266</v>
      </c>
      <c r="R43" s="1">
        <v>-0.049524</v>
      </c>
      <c r="S43" s="2">
        <f>4.954523-F24</f>
        <v>-3.137177</v>
      </c>
      <c r="T43" s="1">
        <v>0.0</v>
      </c>
      <c r="U43" s="1">
        <v>0.0</v>
      </c>
    </row>
    <row r="44" ht="14.25" customHeight="1">
      <c r="A44" s="1" t="s">
        <v>14</v>
      </c>
      <c r="B44" s="1">
        <v>0.0121831301588172</v>
      </c>
      <c r="C44" s="1">
        <v>-2.48183857305981E-4</v>
      </c>
      <c r="D44" s="1">
        <v>1.36086251274516E-4</v>
      </c>
      <c r="E44" s="1">
        <v>5.84236204875365E-4</v>
      </c>
      <c r="F44" s="1">
        <v>0.00334965226970885</v>
      </c>
      <c r="G44" s="1">
        <v>0.320217292542318</v>
      </c>
      <c r="H44" s="1">
        <v>-0.324093791522873</v>
      </c>
      <c r="I44" s="1">
        <v>-0.00327478783079022</v>
      </c>
      <c r="J44" s="1">
        <v>-9.07E-4</v>
      </c>
      <c r="K44" s="1">
        <v>0.003271</v>
      </c>
      <c r="L44" s="1">
        <v>5.4E-5</v>
      </c>
      <c r="M44" s="1">
        <v>-0.17677</v>
      </c>
      <c r="N44" s="1">
        <v>0.089156</v>
      </c>
      <c r="O44" s="1">
        <v>-8.89E-4</v>
      </c>
      <c r="P44" s="1">
        <v>0.049524</v>
      </c>
      <c r="Q44" s="1">
        <v>0.232967</v>
      </c>
      <c r="R44" s="1">
        <v>0.265229</v>
      </c>
      <c r="S44" s="1">
        <v>0.0</v>
      </c>
      <c r="T44" s="2">
        <f>4.827266-F24</f>
        <v>-3.264434</v>
      </c>
      <c r="U44" s="1">
        <v>0.0</v>
      </c>
    </row>
    <row r="45" ht="14.25" customHeight="1">
      <c r="A45" s="1" t="s">
        <v>15</v>
      </c>
      <c r="B45" s="1">
        <v>-6.99214583795077E-4</v>
      </c>
      <c r="C45" s="1">
        <v>-0.0049511734818223</v>
      </c>
      <c r="D45" s="1">
        <v>-0.00148193132829698</v>
      </c>
      <c r="E45" s="1">
        <v>-4.55551123483252E-4</v>
      </c>
      <c r="F45" s="1">
        <v>1.42223616435355</v>
      </c>
      <c r="G45" s="1">
        <v>0.890750388405528</v>
      </c>
      <c r="H45" s="1">
        <v>0.902348088822125</v>
      </c>
      <c r="I45" s="1">
        <v>1.06840562899003</v>
      </c>
      <c r="J45" s="1">
        <v>-0.037158</v>
      </c>
      <c r="K45" s="1">
        <v>-1.07E-4</v>
      </c>
      <c r="L45" s="1">
        <v>-0.004457</v>
      </c>
      <c r="M45" s="1">
        <v>-9.34E-4</v>
      </c>
      <c r="N45" s="1">
        <v>5.0E-6</v>
      </c>
      <c r="O45" s="1">
        <v>0.036555</v>
      </c>
      <c r="P45" s="1">
        <v>-0.048265</v>
      </c>
      <c r="Q45" s="1">
        <v>0.272155</v>
      </c>
      <c r="R45" s="1">
        <v>0.232967</v>
      </c>
      <c r="S45" s="1">
        <v>0.0</v>
      </c>
      <c r="T45" s="1">
        <v>0.0</v>
      </c>
      <c r="U45" s="2">
        <f>4.827266-F24</f>
        <v>-3.264434</v>
      </c>
    </row>
    <row r="46" ht="14.25" customHeight="1"/>
    <row r="47" ht="14.25" customHeight="1">
      <c r="A47" s="1" t="s">
        <v>21</v>
      </c>
    </row>
    <row r="48" ht="14.25" customHeight="1">
      <c r="B48" s="1" t="s">
        <v>1</v>
      </c>
      <c r="C48" s="1" t="s">
        <v>1</v>
      </c>
      <c r="D48" s="1" t="s">
        <v>1</v>
      </c>
      <c r="E48" s="1" t="s">
        <v>2</v>
      </c>
      <c r="F48" s="1" t="s">
        <v>3</v>
      </c>
      <c r="G48" s="1" t="s">
        <v>3</v>
      </c>
      <c r="H48" s="1" t="s">
        <v>3</v>
      </c>
      <c r="I48" s="1" t="s">
        <v>2</v>
      </c>
      <c r="J48" s="1" t="s">
        <v>4</v>
      </c>
      <c r="K48" s="1" t="s">
        <v>5</v>
      </c>
      <c r="L48" s="1" t="s">
        <v>6</v>
      </c>
      <c r="M48" s="1" t="s">
        <v>7</v>
      </c>
      <c r="N48" s="1" t="s">
        <v>8</v>
      </c>
      <c r="O48" s="1" t="s">
        <v>9</v>
      </c>
      <c r="P48" s="1" t="s">
        <v>10</v>
      </c>
      <c r="Q48" s="1" t="s">
        <v>11</v>
      </c>
      <c r="R48" s="1" t="s">
        <v>12</v>
      </c>
      <c r="S48" s="1" t="s">
        <v>13</v>
      </c>
      <c r="T48" s="1" t="s">
        <v>14</v>
      </c>
      <c r="U48" s="1" t="s">
        <v>15</v>
      </c>
    </row>
    <row r="49" ht="14.25" customHeight="1">
      <c r="A49" s="1" t="s">
        <v>1</v>
      </c>
      <c r="B49" s="2"/>
      <c r="C49" s="3">
        <v>-5.78282150094971E-7</v>
      </c>
      <c r="D49" s="1">
        <v>-3.63203560214098E-7</v>
      </c>
      <c r="E49" s="1">
        <v>0.738708755482216</v>
      </c>
      <c r="F49" s="1">
        <v>-0.00324730911945929</v>
      </c>
      <c r="G49" s="1">
        <v>-0.0167903363679692</v>
      </c>
      <c r="H49" s="1">
        <v>4.01354020352155E-7</v>
      </c>
      <c r="I49" s="1">
        <v>0.00646838962735247</v>
      </c>
      <c r="J49" s="1">
        <v>-0.0394842926934392</v>
      </c>
      <c r="K49" s="1">
        <v>0.472677179789069</v>
      </c>
      <c r="L49" s="1">
        <v>-0.47267741525184</v>
      </c>
      <c r="M49" s="1">
        <v>-0.428356742875962</v>
      </c>
      <c r="N49" s="1">
        <v>-3.10540046091287E-8</v>
      </c>
      <c r="O49" s="1">
        <v>-4.63062434095514E-7</v>
      </c>
      <c r="P49" s="1">
        <v>-0.0065603834097758</v>
      </c>
      <c r="Q49" s="1">
        <v>6.99222218868991E-4</v>
      </c>
      <c r="R49" s="1">
        <v>-0.0121831297760821</v>
      </c>
      <c r="S49" s="1">
        <v>-0.00656084787289533</v>
      </c>
      <c r="T49" s="1">
        <v>0.0121831301588172</v>
      </c>
      <c r="U49" s="1">
        <v>-6.99214583795076E-4</v>
      </c>
    </row>
    <row r="50" ht="14.25" customHeight="1">
      <c r="A50" s="1" t="s">
        <v>1</v>
      </c>
      <c r="B50" s="1">
        <v>-5.78282152190431E-7</v>
      </c>
      <c r="C50" s="2"/>
      <c r="D50" s="1">
        <v>-8.4848273537609E-9</v>
      </c>
      <c r="E50" s="1">
        <v>1.14488616117629E-6</v>
      </c>
      <c r="F50" s="1">
        <v>-4.3966174878738E-8</v>
      </c>
      <c r="G50" s="1">
        <v>-1.39818640634096E-7</v>
      </c>
      <c r="H50" s="1">
        <v>-0.00398399999766244</v>
      </c>
      <c r="I50" s="1">
        <v>-2.42242682893128E-9</v>
      </c>
      <c r="J50" s="1">
        <v>1.36095906555707E-6</v>
      </c>
      <c r="K50" s="1">
        <v>-0.192411019243768</v>
      </c>
      <c r="L50" s="1">
        <v>-0.192407097675696</v>
      </c>
      <c r="M50" s="1">
        <v>-3.69805357906875E-7</v>
      </c>
      <c r="N50" s="1">
        <v>-0.0246779684901383</v>
      </c>
      <c r="O50" s="1">
        <v>-0.0246787919431661</v>
      </c>
      <c r="P50" s="1">
        <v>7.44577122187725E-4</v>
      </c>
      <c r="Q50" s="1">
        <v>-0.00495114988180561</v>
      </c>
      <c r="R50" s="1">
        <v>-2.48205103081534E-4</v>
      </c>
      <c r="S50" s="1">
        <v>-7.44589757806795E-4</v>
      </c>
      <c r="T50" s="1">
        <v>-2.48183857305984E-4</v>
      </c>
      <c r="U50" s="1">
        <v>-0.0049511734818223</v>
      </c>
    </row>
    <row r="51" ht="14.25" customHeight="1">
      <c r="A51" s="1" t="s">
        <v>1</v>
      </c>
      <c r="B51" s="1">
        <v>-3.63203559662941E-7</v>
      </c>
      <c r="C51" s="1">
        <v>-8.48482781960191E-9</v>
      </c>
      <c r="D51" s="2"/>
      <c r="E51" s="1">
        <v>3.35193174976463E-7</v>
      </c>
      <c r="F51" s="1">
        <v>-0.00564559488666829</v>
      </c>
      <c r="G51" s="1">
        <v>-0.00413349176502686</v>
      </c>
      <c r="H51" s="1">
        <v>1.30407198964635E-7</v>
      </c>
      <c r="I51" s="1">
        <v>-0.00118968616542905</v>
      </c>
      <c r="J51" s="1">
        <v>0.197007666961529</v>
      </c>
      <c r="K51" s="1">
        <v>-0.28516126970338</v>
      </c>
      <c r="L51" s="1">
        <v>0.285162424422215</v>
      </c>
      <c r="M51" s="1">
        <v>-2.51211782632533E-7</v>
      </c>
      <c r="N51" s="1">
        <v>0.00776870093124567</v>
      </c>
      <c r="O51" s="1">
        <v>-0.00776855282732047</v>
      </c>
      <c r="P51" s="1">
        <v>-1.09006435066774E-4</v>
      </c>
      <c r="Q51" s="1">
        <v>0.00148196104208114</v>
      </c>
      <c r="R51" s="1">
        <v>-1.36084761766055E-4</v>
      </c>
      <c r="S51" s="1">
        <v>-1.08772492393073E-4</v>
      </c>
      <c r="T51" s="1">
        <v>1.36086251274516E-4</v>
      </c>
      <c r="U51" s="1">
        <v>-0.00148193132829698</v>
      </c>
    </row>
    <row r="52" ht="14.25" customHeight="1">
      <c r="A52" s="1" t="s">
        <v>2</v>
      </c>
      <c r="B52" s="1">
        <v>0.738708755482213</v>
      </c>
      <c r="C52" s="1">
        <v>1.14488615999053E-6</v>
      </c>
      <c r="D52" s="1">
        <v>3.35193173944184E-7</v>
      </c>
      <c r="E52" s="2"/>
      <c r="F52" s="1">
        <v>-0.00938688770469021</v>
      </c>
      <c r="G52" s="1">
        <v>0.00304586158536329</v>
      </c>
      <c r="H52" s="1">
        <v>-8.15095707175778E-8</v>
      </c>
      <c r="I52" s="1">
        <v>0.00456662010971596</v>
      </c>
      <c r="J52" s="1">
        <v>-0.233194731674697</v>
      </c>
      <c r="K52" s="1">
        <v>0.455264664723189</v>
      </c>
      <c r="L52" s="1">
        <v>-0.455264060777868</v>
      </c>
      <c r="M52" s="1">
        <v>-0.109930320114746</v>
      </c>
      <c r="N52" s="1">
        <v>9.91111195265435E-9</v>
      </c>
      <c r="O52" s="1">
        <v>4.73441637527134E-7</v>
      </c>
      <c r="P52" s="1">
        <v>-0.00123441383881356</v>
      </c>
      <c r="Q52" s="1">
        <v>4.55554683197706E-4</v>
      </c>
      <c r="R52" s="1">
        <v>-5.84236026432092E-4</v>
      </c>
      <c r="S52" s="1">
        <v>-0.00123494547586107</v>
      </c>
      <c r="T52" s="1">
        <v>5.84236204875362E-4</v>
      </c>
      <c r="U52" s="1">
        <v>-4.55551123483251E-4</v>
      </c>
    </row>
    <row r="53" ht="14.25" customHeight="1">
      <c r="A53" s="1" t="s">
        <v>3</v>
      </c>
      <c r="B53" s="1">
        <v>-0.00324730911945929</v>
      </c>
      <c r="C53" s="1">
        <v>-4.39661748809295E-8</v>
      </c>
      <c r="D53" s="1">
        <v>-0.00564559488666828</v>
      </c>
      <c r="E53" s="1">
        <v>-0.00938688770469021</v>
      </c>
      <c r="F53" s="2"/>
      <c r="G53" s="1">
        <v>-4.96123777315302E-7</v>
      </c>
      <c r="H53" s="1">
        <v>1.06358956438832E-7</v>
      </c>
      <c r="I53" s="1">
        <v>-0.738708945639497</v>
      </c>
      <c r="J53" s="1">
        <v>-0.428356750992879</v>
      </c>
      <c r="K53" s="1">
        <v>5.07910897793724E-7</v>
      </c>
      <c r="L53" s="1">
        <v>6.0675439102951E-7</v>
      </c>
      <c r="M53" s="1">
        <v>-0.0369307900978741</v>
      </c>
      <c r="N53" s="1">
        <v>0.475571135335653</v>
      </c>
      <c r="O53" s="1">
        <v>-0.475570195267305</v>
      </c>
      <c r="P53" s="1">
        <v>-0.369754418372734</v>
      </c>
      <c r="Q53" s="1">
        <v>-1.42223799464322</v>
      </c>
      <c r="R53" s="1">
        <v>-0.00334897101305289</v>
      </c>
      <c r="S53" s="1">
        <v>-0.369752459016834</v>
      </c>
      <c r="T53" s="1">
        <v>0.0033496522697088</v>
      </c>
      <c r="U53" s="1">
        <v>1.42223616435355</v>
      </c>
    </row>
    <row r="54" ht="14.25" customHeight="1">
      <c r="A54" s="1" t="s">
        <v>3</v>
      </c>
      <c r="B54" s="1">
        <v>-0.0167903363679692</v>
      </c>
      <c r="C54" s="1">
        <v>-1.39818640636844E-7</v>
      </c>
      <c r="D54" s="1">
        <v>-0.00413349176502686</v>
      </c>
      <c r="E54" s="1">
        <v>0.00304586158536329</v>
      </c>
      <c r="F54" s="1">
        <v>-4.96123774890343E-7</v>
      </c>
      <c r="G54" s="2"/>
      <c r="H54" s="1">
        <v>-6.73727048369921E-8</v>
      </c>
      <c r="I54" s="1">
        <v>-1.2678948468292E-6</v>
      </c>
      <c r="J54" s="1">
        <v>-9.13388265360628E-7</v>
      </c>
      <c r="K54" s="1">
        <v>0.0246279428002918</v>
      </c>
      <c r="L54" s="1">
        <v>-0.0246290839975275</v>
      </c>
      <c r="M54" s="1">
        <v>0.605329581412622</v>
      </c>
      <c r="N54" s="1">
        <v>-0.883391815979064</v>
      </c>
      <c r="O54" s="1">
        <v>0.883381859833355</v>
      </c>
      <c r="P54" s="1">
        <v>-0.926057619210479</v>
      </c>
      <c r="Q54" s="1">
        <v>-0.890708076082432</v>
      </c>
      <c r="R54" s="1">
        <v>-0.320232742492087</v>
      </c>
      <c r="S54" s="1">
        <v>-0.926102054666574</v>
      </c>
      <c r="T54" s="1">
        <v>0.320217292542318</v>
      </c>
      <c r="U54" s="1">
        <v>0.890750388405529</v>
      </c>
    </row>
    <row r="55" ht="14.25" customHeight="1">
      <c r="A55" s="1" t="s">
        <v>3</v>
      </c>
      <c r="B55" s="1">
        <v>4.01354020357226E-7</v>
      </c>
      <c r="C55" s="1">
        <v>-0.00398399999766244</v>
      </c>
      <c r="D55" s="1">
        <v>1.30407198963822E-7</v>
      </c>
      <c r="E55" s="1">
        <v>-8.15095707218549E-8</v>
      </c>
      <c r="F55" s="1">
        <v>1.06358955317922E-7</v>
      </c>
      <c r="G55" s="1">
        <v>-6.73727054965584E-8</v>
      </c>
      <c r="H55" s="2"/>
      <c r="I55" s="1">
        <v>-7.549486974404E-7</v>
      </c>
      <c r="J55" s="1">
        <v>-4.5414418383206E-7</v>
      </c>
      <c r="K55" s="1">
        <v>-0.0239389825207637</v>
      </c>
      <c r="L55" s="1">
        <v>-0.0239378034050413</v>
      </c>
      <c r="M55" s="1">
        <v>-1.45375706244696E-5</v>
      </c>
      <c r="N55" s="1">
        <v>-0.19402116603594</v>
      </c>
      <c r="O55" s="1">
        <v>-0.194064491194966</v>
      </c>
      <c r="P55" s="1">
        <v>0.932122896587456</v>
      </c>
      <c r="Q55" s="1">
        <v>0.902387113272387</v>
      </c>
      <c r="R55" s="1">
        <v>-0.32407846769358</v>
      </c>
      <c r="S55" s="1">
        <v>-0.932079278664134</v>
      </c>
      <c r="T55" s="1">
        <v>-0.324093791522872</v>
      </c>
      <c r="U55" s="1">
        <v>0.902348088822125</v>
      </c>
    </row>
    <row r="56" ht="14.25" customHeight="1">
      <c r="A56" s="1" t="s">
        <v>2</v>
      </c>
      <c r="B56" s="1">
        <v>0.00646838962735247</v>
      </c>
      <c r="C56" s="1">
        <v>-2.42242682709078E-9</v>
      </c>
      <c r="D56" s="1">
        <v>-0.00118968616542905</v>
      </c>
      <c r="E56" s="1">
        <v>0.00456662010971596</v>
      </c>
      <c r="F56" s="1">
        <v>-0.738708945639496</v>
      </c>
      <c r="G56" s="1">
        <v>-1.26789484536274E-6</v>
      </c>
      <c r="H56" s="1">
        <v>-7.54948696752345E-7</v>
      </c>
      <c r="I56" s="2"/>
      <c r="J56" s="1">
        <v>0.10993028849569</v>
      </c>
      <c r="K56" s="1">
        <v>4.62260997722235E-7</v>
      </c>
      <c r="L56" s="1">
        <v>4.67241460184819E-7</v>
      </c>
      <c r="M56" s="1">
        <v>0.233176689041604</v>
      </c>
      <c r="N56" s="1">
        <v>-0.45169623025181</v>
      </c>
      <c r="O56" s="1">
        <v>0.451696681941368</v>
      </c>
      <c r="P56" s="1">
        <v>-0.8105355988905</v>
      </c>
      <c r="Q56" s="1">
        <v>-1.06840456647294</v>
      </c>
      <c r="R56" s="1">
        <v>0.00327476458124183</v>
      </c>
      <c r="S56" s="1">
        <v>-0.810535665758308</v>
      </c>
      <c r="T56" s="1">
        <v>-0.0032747878307902</v>
      </c>
      <c r="U56" s="1">
        <v>1.06840562899003</v>
      </c>
    </row>
    <row r="57" ht="14.25" customHeight="1">
      <c r="A57" s="1" t="s">
        <v>4</v>
      </c>
      <c r="B57" s="1">
        <v>-0.0394842926934392</v>
      </c>
      <c r="C57" s="1">
        <v>1.36095906552237E-6</v>
      </c>
      <c r="D57" s="1">
        <v>0.197007666961529</v>
      </c>
      <c r="E57" s="1">
        <v>-0.233194731674697</v>
      </c>
      <c r="F57" s="1">
        <v>-0.428356750992879</v>
      </c>
      <c r="G57" s="1">
        <v>-9.13388265203872E-7</v>
      </c>
      <c r="H57" s="1">
        <v>-4.54144183696812E-7</v>
      </c>
      <c r="I57" s="1">
        <v>0.10993028849569</v>
      </c>
      <c r="J57" s="2"/>
      <c r="K57" s="1">
        <v>0.0</v>
      </c>
      <c r="L57" s="1">
        <v>0.0</v>
      </c>
      <c r="M57" s="1">
        <v>0.138722</v>
      </c>
      <c r="N57" s="1">
        <v>0.075145</v>
      </c>
      <c r="O57" s="1">
        <v>-0.075145</v>
      </c>
      <c r="P57" s="1">
        <v>-0.007176</v>
      </c>
      <c r="Q57" s="1">
        <v>0.037158</v>
      </c>
      <c r="R57" s="1">
        <v>9.07E-4</v>
      </c>
      <c r="S57" s="1">
        <v>-0.007176</v>
      </c>
      <c r="T57" s="1">
        <v>-9.07E-4</v>
      </c>
      <c r="U57" s="1">
        <v>-0.037158</v>
      </c>
    </row>
    <row r="58" ht="14.25" customHeight="1">
      <c r="A58" s="1" t="s">
        <v>5</v>
      </c>
      <c r="B58" s="1">
        <v>0.472677179789069</v>
      </c>
      <c r="C58" s="1">
        <v>-0.192411019243768</v>
      </c>
      <c r="D58" s="1">
        <v>-0.28516126970338</v>
      </c>
      <c r="E58" s="1">
        <v>0.455264664723189</v>
      </c>
      <c r="F58" s="1">
        <v>5.0791089779582E-7</v>
      </c>
      <c r="G58" s="1">
        <v>0.0246279428002918</v>
      </c>
      <c r="H58" s="1">
        <v>-0.0239389825207637</v>
      </c>
      <c r="I58" s="1">
        <v>4.62260997716886E-7</v>
      </c>
      <c r="J58" s="1">
        <v>0.0</v>
      </c>
      <c r="K58" s="2"/>
      <c r="L58" s="1">
        <v>0.007376</v>
      </c>
      <c r="M58" s="1">
        <v>0.075529</v>
      </c>
      <c r="N58" s="1">
        <v>0.040179</v>
      </c>
      <c r="O58" s="1">
        <v>-0.072827</v>
      </c>
      <c r="P58" s="1">
        <v>-0.006906</v>
      </c>
      <c r="Q58" s="1">
        <v>-0.004457</v>
      </c>
      <c r="R58" s="1">
        <v>5.5E-5</v>
      </c>
      <c r="S58" s="1">
        <v>2.73E-4</v>
      </c>
      <c r="T58" s="1">
        <v>0.003271</v>
      </c>
      <c r="U58" s="1">
        <v>-1.07E-4</v>
      </c>
    </row>
    <row r="59" ht="14.25" customHeight="1">
      <c r="A59" s="1" t="s">
        <v>6</v>
      </c>
      <c r="B59" s="1">
        <v>-0.47267741525184</v>
      </c>
      <c r="C59" s="1">
        <v>-0.192407097675696</v>
      </c>
      <c r="D59" s="1">
        <v>0.285162424422215</v>
      </c>
      <c r="E59" s="1">
        <v>-0.455264060777868</v>
      </c>
      <c r="F59" s="1">
        <v>6.06754391047219E-7</v>
      </c>
      <c r="G59" s="1">
        <v>-0.0246290839975275</v>
      </c>
      <c r="H59" s="1">
        <v>-0.0239378034050413</v>
      </c>
      <c r="I59" s="1">
        <v>4.67241460188144E-7</v>
      </c>
      <c r="J59" s="1">
        <v>0.0</v>
      </c>
      <c r="K59" s="1">
        <v>0.007376</v>
      </c>
      <c r="L59" s="2"/>
      <c r="M59" s="1">
        <v>-0.075529</v>
      </c>
      <c r="N59" s="1">
        <v>-0.072827</v>
      </c>
      <c r="O59" s="1">
        <v>0.040179</v>
      </c>
      <c r="P59" s="1">
        <v>-2.73E-4</v>
      </c>
      <c r="Q59" s="1">
        <v>-1.06E-4</v>
      </c>
      <c r="R59" s="1">
        <v>0.003271</v>
      </c>
      <c r="S59" s="1">
        <v>0.006906</v>
      </c>
      <c r="T59" s="1">
        <v>5.4E-5</v>
      </c>
      <c r="U59" s="1">
        <v>-0.004457</v>
      </c>
    </row>
    <row r="60" ht="14.25" customHeight="1">
      <c r="A60" s="1" t="s">
        <v>7</v>
      </c>
      <c r="B60" s="1">
        <v>-0.428356742875962</v>
      </c>
      <c r="C60" s="1">
        <v>-3.69805358031775E-7</v>
      </c>
      <c r="D60" s="1">
        <v>-2.51211782630044E-7</v>
      </c>
      <c r="E60" s="1">
        <v>-0.109930320114746</v>
      </c>
      <c r="F60" s="1">
        <v>-0.0369307900978743</v>
      </c>
      <c r="G60" s="1">
        <v>0.605329581412622</v>
      </c>
      <c r="H60" s="1">
        <v>-1.45375706243242E-5</v>
      </c>
      <c r="I60" s="1">
        <v>0.233176689041604</v>
      </c>
      <c r="J60" s="1">
        <v>0.138722</v>
      </c>
      <c r="K60" s="1">
        <v>0.075529</v>
      </c>
      <c r="L60" s="1">
        <v>-0.075529</v>
      </c>
      <c r="M60" s="2"/>
      <c r="N60" s="1">
        <v>0.0</v>
      </c>
      <c r="O60" s="1">
        <v>0.0</v>
      </c>
      <c r="P60" s="1">
        <v>0.177174</v>
      </c>
      <c r="Q60" s="1">
        <v>9.35E-4</v>
      </c>
      <c r="R60" s="1">
        <v>0.17677</v>
      </c>
      <c r="S60" s="1">
        <v>0.177174</v>
      </c>
      <c r="T60" s="1">
        <v>-0.17677</v>
      </c>
      <c r="U60" s="1">
        <v>-9.34E-4</v>
      </c>
    </row>
    <row r="61" ht="14.25" customHeight="1">
      <c r="A61" s="1" t="s">
        <v>8</v>
      </c>
      <c r="B61" s="1">
        <v>-3.1054004605254E-8</v>
      </c>
      <c r="C61" s="1">
        <v>-0.0246779684901383</v>
      </c>
      <c r="D61" s="1">
        <v>0.00776870093124567</v>
      </c>
      <c r="E61" s="1">
        <v>9.91111195091963E-9</v>
      </c>
      <c r="F61" s="1">
        <v>0.475571135335654</v>
      </c>
      <c r="G61" s="1">
        <v>-0.883391815979064</v>
      </c>
      <c r="H61" s="1">
        <v>-0.194021166035941</v>
      </c>
      <c r="I61" s="1">
        <v>-0.45169623025181</v>
      </c>
      <c r="J61" s="1">
        <v>0.075145</v>
      </c>
      <c r="K61" s="1">
        <v>0.040179</v>
      </c>
      <c r="L61" s="1">
        <v>-0.072827</v>
      </c>
      <c r="M61" s="1">
        <v>0.0</v>
      </c>
      <c r="N61" s="2"/>
      <c r="O61" s="1">
        <v>-0.007376</v>
      </c>
      <c r="P61" s="1">
        <v>8.44E-4</v>
      </c>
      <c r="Q61" s="1">
        <v>0.036556</v>
      </c>
      <c r="R61" s="1">
        <v>-8.89E-4</v>
      </c>
      <c r="S61" s="1">
        <v>-0.034966</v>
      </c>
      <c r="T61" s="1">
        <v>0.089156</v>
      </c>
      <c r="U61" s="1">
        <v>5.0E-6</v>
      </c>
    </row>
    <row r="62" ht="14.25" customHeight="1">
      <c r="A62" s="1" t="s">
        <v>9</v>
      </c>
      <c r="B62" s="1">
        <v>-4.63062434100313E-7</v>
      </c>
      <c r="C62" s="1">
        <v>-0.024678791943166</v>
      </c>
      <c r="D62" s="1">
        <v>-0.00776855282732048</v>
      </c>
      <c r="E62" s="1">
        <v>4.7344163752193E-7</v>
      </c>
      <c r="F62" s="1">
        <v>-0.475570195267306</v>
      </c>
      <c r="G62" s="1">
        <v>0.883381859833355</v>
      </c>
      <c r="H62" s="1">
        <v>-0.194064491194966</v>
      </c>
      <c r="I62" s="1">
        <v>0.451696681941367</v>
      </c>
      <c r="J62" s="1">
        <v>-0.075145</v>
      </c>
      <c r="K62" s="1">
        <v>-0.072827</v>
      </c>
      <c r="L62" s="1">
        <v>0.040179</v>
      </c>
      <c r="M62" s="1">
        <v>0.0</v>
      </c>
      <c r="N62" s="1">
        <v>-0.007376</v>
      </c>
      <c r="O62" s="2"/>
      <c r="P62" s="1">
        <v>0.034966</v>
      </c>
      <c r="Q62" s="1">
        <v>5.0E-6</v>
      </c>
      <c r="R62" s="1">
        <v>0.089157</v>
      </c>
      <c r="S62" s="1">
        <v>-8.44E-4</v>
      </c>
      <c r="T62" s="1">
        <v>-8.89E-4</v>
      </c>
      <c r="U62" s="1">
        <v>0.036555</v>
      </c>
    </row>
    <row r="63" ht="14.25" customHeight="1">
      <c r="A63" s="1" t="s">
        <v>10</v>
      </c>
      <c r="B63" s="1">
        <v>-0.0065603834097758</v>
      </c>
      <c r="C63" s="1">
        <v>7.44577122187724E-4</v>
      </c>
      <c r="D63" s="1">
        <v>-1.09006435066774E-4</v>
      </c>
      <c r="E63" s="1">
        <v>-0.00123441383881356</v>
      </c>
      <c r="F63" s="1">
        <v>-0.369754418372734</v>
      </c>
      <c r="G63" s="1">
        <v>-0.926057619210479</v>
      </c>
      <c r="H63" s="1">
        <v>0.932122896587457</v>
      </c>
      <c r="I63" s="1">
        <v>-0.810535598890499</v>
      </c>
      <c r="J63" s="1">
        <v>-0.007176</v>
      </c>
      <c r="K63" s="1">
        <v>-0.006906</v>
      </c>
      <c r="L63" s="1">
        <v>-2.73E-4</v>
      </c>
      <c r="M63" s="1">
        <v>0.177174</v>
      </c>
      <c r="N63" s="1">
        <v>8.44E-4</v>
      </c>
      <c r="O63" s="1">
        <v>0.034966</v>
      </c>
      <c r="P63" s="2"/>
      <c r="Q63" s="1">
        <v>0.0</v>
      </c>
      <c r="R63" s="1">
        <v>0.0</v>
      </c>
      <c r="S63" s="1">
        <v>-0.056776</v>
      </c>
      <c r="T63" s="1">
        <v>0.049524</v>
      </c>
      <c r="U63" s="1">
        <v>-0.048265</v>
      </c>
    </row>
    <row r="64" ht="14.25" customHeight="1">
      <c r="A64" s="1" t="s">
        <v>11</v>
      </c>
      <c r="B64" s="1">
        <v>6.99222218868992E-4</v>
      </c>
      <c r="C64" s="1">
        <v>-0.00495114988180561</v>
      </c>
      <c r="D64" s="1">
        <v>0.00148196104208114</v>
      </c>
      <c r="E64" s="1">
        <v>4.55554683197706E-4</v>
      </c>
      <c r="F64" s="1">
        <v>-1.42223799464322</v>
      </c>
      <c r="G64" s="1">
        <v>-0.890708076082432</v>
      </c>
      <c r="H64" s="1">
        <v>0.902387113272388</v>
      </c>
      <c r="I64" s="1">
        <v>-1.06840456647294</v>
      </c>
      <c r="J64" s="1">
        <v>0.037158</v>
      </c>
      <c r="K64" s="1">
        <v>-0.004457</v>
      </c>
      <c r="L64" s="1">
        <v>-1.06E-4</v>
      </c>
      <c r="M64" s="1">
        <v>9.35E-4</v>
      </c>
      <c r="N64" s="1">
        <v>0.036556</v>
      </c>
      <c r="O64" s="1">
        <v>5.0E-6</v>
      </c>
      <c r="P64" s="1">
        <v>0.0</v>
      </c>
      <c r="Q64" s="2"/>
      <c r="R64" s="1">
        <v>0.0</v>
      </c>
      <c r="S64" s="1">
        <v>0.048266</v>
      </c>
      <c r="T64" s="1">
        <v>0.232967</v>
      </c>
      <c r="U64" s="1">
        <v>0.272155</v>
      </c>
    </row>
    <row r="65" ht="14.25" customHeight="1">
      <c r="A65" s="1" t="s">
        <v>12</v>
      </c>
      <c r="B65" s="1">
        <v>-0.0121831297760821</v>
      </c>
      <c r="C65" s="1">
        <v>-2.48205103081538E-4</v>
      </c>
      <c r="D65" s="1">
        <v>-1.36084761766055E-4</v>
      </c>
      <c r="E65" s="1">
        <v>-5.84236026432095E-4</v>
      </c>
      <c r="F65" s="1">
        <v>-0.00334897101305268</v>
      </c>
      <c r="G65" s="1">
        <v>-0.320232742492087</v>
      </c>
      <c r="H65" s="1">
        <v>-0.324078467693581</v>
      </c>
      <c r="I65" s="1">
        <v>0.00327476458124186</v>
      </c>
      <c r="J65" s="1">
        <v>9.07E-4</v>
      </c>
      <c r="K65" s="1">
        <v>5.5E-5</v>
      </c>
      <c r="L65" s="1">
        <v>0.003271</v>
      </c>
      <c r="M65" s="1">
        <v>0.17677</v>
      </c>
      <c r="N65" s="1">
        <v>-8.89E-4</v>
      </c>
      <c r="O65" s="1">
        <v>0.089157</v>
      </c>
      <c r="P65" s="1">
        <v>0.0</v>
      </c>
      <c r="Q65" s="1">
        <v>0.0</v>
      </c>
      <c r="R65" s="2"/>
      <c r="S65" s="1">
        <v>-0.049524</v>
      </c>
      <c r="T65" s="1">
        <v>0.265229</v>
      </c>
      <c r="U65" s="1">
        <v>0.232967</v>
      </c>
    </row>
    <row r="66" ht="14.25" customHeight="1">
      <c r="A66" s="1" t="s">
        <v>13</v>
      </c>
      <c r="B66" s="1">
        <v>-0.00656084787289533</v>
      </c>
      <c r="C66" s="1">
        <v>-7.44589757806796E-4</v>
      </c>
      <c r="D66" s="1">
        <v>-1.08772492393073E-4</v>
      </c>
      <c r="E66" s="1">
        <v>-0.00123494547586107</v>
      </c>
      <c r="F66" s="1">
        <v>-0.369752459016834</v>
      </c>
      <c r="G66" s="1">
        <v>-0.926102054666574</v>
      </c>
      <c r="H66" s="1">
        <v>-0.932079278664135</v>
      </c>
      <c r="I66" s="1">
        <v>-0.810535665758308</v>
      </c>
      <c r="J66" s="1">
        <v>-0.007176</v>
      </c>
      <c r="K66" s="1">
        <v>2.73E-4</v>
      </c>
      <c r="L66" s="1">
        <v>0.006906</v>
      </c>
      <c r="M66" s="1">
        <v>0.177174</v>
      </c>
      <c r="N66" s="1">
        <v>-0.034966</v>
      </c>
      <c r="O66" s="1">
        <v>-8.44E-4</v>
      </c>
      <c r="P66" s="1">
        <v>-0.056776</v>
      </c>
      <c r="Q66" s="1">
        <v>0.048266</v>
      </c>
      <c r="R66" s="1">
        <v>-0.049524</v>
      </c>
      <c r="S66" s="2"/>
      <c r="T66" s="1">
        <v>0.0</v>
      </c>
      <c r="U66" s="1">
        <v>0.0</v>
      </c>
    </row>
    <row r="67" ht="14.25" customHeight="1">
      <c r="A67" s="1" t="s">
        <v>14</v>
      </c>
      <c r="B67" s="1">
        <v>0.0121831301588172</v>
      </c>
      <c r="C67" s="1">
        <v>-2.48183857305981E-4</v>
      </c>
      <c r="D67" s="1">
        <v>1.36086251274516E-4</v>
      </c>
      <c r="E67" s="1">
        <v>5.84236204875365E-4</v>
      </c>
      <c r="F67" s="1">
        <v>0.00334965226970885</v>
      </c>
      <c r="G67" s="1">
        <v>0.320217292542318</v>
      </c>
      <c r="H67" s="1">
        <v>-0.324093791522873</v>
      </c>
      <c r="I67" s="1">
        <v>-0.00327478783079022</v>
      </c>
      <c r="J67" s="1">
        <v>-9.07E-4</v>
      </c>
      <c r="K67" s="1">
        <v>0.003271</v>
      </c>
      <c r="L67" s="1">
        <v>5.4E-5</v>
      </c>
      <c r="M67" s="1">
        <v>-0.17677</v>
      </c>
      <c r="N67" s="1">
        <v>0.089156</v>
      </c>
      <c r="O67" s="1">
        <v>-8.89E-4</v>
      </c>
      <c r="P67" s="1">
        <v>0.049524</v>
      </c>
      <c r="Q67" s="1">
        <v>0.232967</v>
      </c>
      <c r="R67" s="1">
        <v>0.265229</v>
      </c>
      <c r="S67" s="1">
        <v>0.0</v>
      </c>
      <c r="T67" s="2"/>
      <c r="U67" s="1">
        <v>0.0</v>
      </c>
    </row>
    <row r="68" ht="14.25" customHeight="1">
      <c r="A68" s="1" t="s">
        <v>15</v>
      </c>
      <c r="B68" s="1">
        <v>-6.99214583795077E-4</v>
      </c>
      <c r="C68" s="1">
        <v>-0.0049511734818223</v>
      </c>
      <c r="D68" s="1">
        <v>-0.00148193132829698</v>
      </c>
      <c r="E68" s="1">
        <v>-4.55551123483252E-4</v>
      </c>
      <c r="F68" s="1">
        <v>1.42223616435355</v>
      </c>
      <c r="G68" s="1">
        <v>0.890750388405528</v>
      </c>
      <c r="H68" s="1">
        <v>0.902348088822125</v>
      </c>
      <c r="I68" s="1">
        <v>1.06840562899003</v>
      </c>
      <c r="J68" s="1">
        <v>-0.037158</v>
      </c>
      <c r="K68" s="1">
        <v>-1.07E-4</v>
      </c>
      <c r="L68" s="1">
        <v>-0.004457</v>
      </c>
      <c r="M68" s="1">
        <v>-9.34E-4</v>
      </c>
      <c r="N68" s="1">
        <v>5.0E-6</v>
      </c>
      <c r="O68" s="1">
        <v>0.036555</v>
      </c>
      <c r="P68" s="1">
        <v>-0.048265</v>
      </c>
      <c r="Q68" s="1">
        <v>0.272155</v>
      </c>
      <c r="R68" s="1">
        <v>0.232967</v>
      </c>
      <c r="S68" s="1">
        <v>0.0</v>
      </c>
      <c r="T68" s="1">
        <v>0.0</v>
      </c>
      <c r="U68" s="2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3:U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U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U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</row>
    <row r="2" ht="14.25" customHeight="1"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</row>
    <row r="3" ht="14.25" customHeight="1">
      <c r="A3" s="2" t="s">
        <v>30</v>
      </c>
      <c r="B3" s="2">
        <v>9.94167516764205</v>
      </c>
      <c r="C3" s="1">
        <v>0.00416541415573051</v>
      </c>
      <c r="D3" s="3">
        <v>-1.02955379513508E-6</v>
      </c>
      <c r="E3" s="3">
        <v>-9.24264480837411E-7</v>
      </c>
      <c r="F3" s="1">
        <v>0.725026175044326</v>
      </c>
      <c r="G3" s="1">
        <v>-0.0109367923245128</v>
      </c>
      <c r="H3" s="1">
        <v>-0.0127187112030759</v>
      </c>
      <c r="I3" s="1">
        <v>0.00662091538057854</v>
      </c>
      <c r="J3" s="1">
        <v>0.0404988085658075</v>
      </c>
      <c r="K3" s="1">
        <v>-0.460172131703594</v>
      </c>
      <c r="L3" s="1">
        <v>0.460171026564184</v>
      </c>
      <c r="M3" s="1">
        <v>0.416548095946716</v>
      </c>
      <c r="N3" s="3">
        <v>-2.47080353544391E-8</v>
      </c>
      <c r="O3" s="3">
        <v>-1.223907010978E-7</v>
      </c>
      <c r="P3" s="1">
        <v>0.00668082707980286</v>
      </c>
      <c r="Q3" s="3">
        <v>-4.77437084954751E-9</v>
      </c>
      <c r="R3" s="1">
        <v>0.0117605359052271</v>
      </c>
      <c r="S3" s="1">
        <v>0.00668082632085467</v>
      </c>
      <c r="T3" s="1">
        <v>-0.011759894380866</v>
      </c>
      <c r="U3" s="3">
        <v>-2.3649739333566E-8</v>
      </c>
    </row>
    <row r="4" ht="14.25" customHeight="1">
      <c r="A4" s="2" t="s">
        <v>31</v>
      </c>
      <c r="B4" s="1">
        <v>0.00416541415573051</v>
      </c>
      <c r="C4" s="2">
        <v>9.94167516998639</v>
      </c>
      <c r="D4" s="1">
        <v>-0.0137618393179921</v>
      </c>
      <c r="E4" s="1">
        <v>0.00940208553818187</v>
      </c>
      <c r="F4" s="1">
        <v>0.00673383245190873</v>
      </c>
      <c r="G4" s="3">
        <v>-3.27437182126405E-7</v>
      </c>
      <c r="H4" s="3">
        <v>-1.64624507899898E-6</v>
      </c>
      <c r="I4" s="1">
        <v>0.737585330498982</v>
      </c>
      <c r="J4" s="1">
        <v>-0.423625575927001</v>
      </c>
      <c r="K4" s="3">
        <v>2.79882272869971E-7</v>
      </c>
      <c r="L4" s="3">
        <v>-2.0846773236745E-7</v>
      </c>
      <c r="M4" s="1">
        <v>-0.0411844258670137</v>
      </c>
      <c r="N4" s="1">
        <v>0.467986487605831</v>
      </c>
      <c r="O4" s="1">
        <v>-0.467986562324574</v>
      </c>
      <c r="P4" s="1">
        <v>-0.367865644354722</v>
      </c>
      <c r="Q4" s="1">
        <v>-1.41349724417836</v>
      </c>
      <c r="R4" s="3">
        <v>-9.37123232201874E-7</v>
      </c>
      <c r="S4" s="1">
        <v>-0.367864125559976</v>
      </c>
      <c r="T4" s="3">
        <v>1.98999103328106E-6</v>
      </c>
      <c r="U4" s="1">
        <v>1.41349582726356</v>
      </c>
    </row>
    <row r="5" ht="14.25" customHeight="1">
      <c r="A5" s="2" t="s">
        <v>24</v>
      </c>
      <c r="B5" s="3">
        <v>-1.02955379492903E-6</v>
      </c>
      <c r="C5" s="1">
        <v>-0.0137618393179921</v>
      </c>
      <c r="D5" s="2">
        <v>10.1866080006797</v>
      </c>
      <c r="E5" s="3">
        <v>-2.1266891025995E-10</v>
      </c>
      <c r="F5" s="3">
        <v>2.2935552997321E-6</v>
      </c>
      <c r="G5" s="1">
        <v>0.00676733192885609</v>
      </c>
      <c r="H5" s="1">
        <v>0.0109719930397259</v>
      </c>
      <c r="I5" s="1">
        <v>0.00412024713545839</v>
      </c>
      <c r="J5" s="1">
        <v>0.502685297069207</v>
      </c>
      <c r="K5" s="1">
        <v>-0.620965360802823</v>
      </c>
      <c r="L5" s="1">
        <v>0.835909755112177</v>
      </c>
      <c r="M5" s="3">
        <v>1.24807814782008E-6</v>
      </c>
      <c r="N5" s="1">
        <v>0.0333018520092118</v>
      </c>
      <c r="O5" s="1">
        <v>-0.00681939093700219</v>
      </c>
      <c r="P5" s="3">
        <v>3.51718870986421E-5</v>
      </c>
      <c r="Q5" s="1">
        <v>0.00643496697280549</v>
      </c>
      <c r="R5" s="3">
        <v>-8.76683667062801E-5</v>
      </c>
      <c r="S5" s="1">
        <v>1.71806750089988E-4</v>
      </c>
      <c r="T5" s="1">
        <v>4.28097595591539E-4</v>
      </c>
      <c r="U5" s="1">
        <v>-0.00131772117184713</v>
      </c>
    </row>
    <row r="6" ht="14.25" customHeight="1">
      <c r="A6" s="2" t="s">
        <v>25</v>
      </c>
      <c r="B6" s="3">
        <v>-9.24264480799274E-7</v>
      </c>
      <c r="C6" s="1">
        <v>0.00940208553818187</v>
      </c>
      <c r="D6" s="3">
        <v>-2.12669298838009E-10</v>
      </c>
      <c r="E6" s="2">
        <v>10.1866080000635</v>
      </c>
      <c r="F6" s="3">
        <v>2.12265941302891E-6</v>
      </c>
      <c r="G6" s="1">
        <v>-0.00829067469371427</v>
      </c>
      <c r="H6" s="1">
        <v>-0.00418883711314607</v>
      </c>
      <c r="I6" s="1">
        <v>-0.00275743521569347</v>
      </c>
      <c r="J6" s="1">
        <v>-0.336618060701407</v>
      </c>
      <c r="K6" s="1">
        <v>0.6516445326913</v>
      </c>
      <c r="L6" s="1">
        <v>-0.323933772096847</v>
      </c>
      <c r="M6" s="3">
        <v>1.19953021251648E-6</v>
      </c>
      <c r="N6" s="1">
        <v>0.00675458034858588</v>
      </c>
      <c r="O6" s="1">
        <v>0.0336213852066538</v>
      </c>
      <c r="P6" s="1">
        <v>-1.73439721389653E-4</v>
      </c>
      <c r="Q6" s="1">
        <v>0.0013051977243274</v>
      </c>
      <c r="R6" s="1">
        <v>4.32243707939038E-4</v>
      </c>
      <c r="S6" s="3">
        <v>3.48779461692996E-5</v>
      </c>
      <c r="T6" s="3">
        <v>8.67850612082688E-5</v>
      </c>
      <c r="U6" s="1">
        <v>0.00649671085334658</v>
      </c>
    </row>
    <row r="7" ht="14.25" customHeight="1">
      <c r="A7" s="2" t="s">
        <v>26</v>
      </c>
      <c r="B7" s="1">
        <v>0.725026175044326</v>
      </c>
      <c r="C7" s="1">
        <v>0.00673383245190872</v>
      </c>
      <c r="D7" s="3">
        <v>2.29355530367957E-6</v>
      </c>
      <c r="E7" s="3">
        <v>2.12265941384843E-6</v>
      </c>
      <c r="F7" s="2">
        <v>-0.896230168385258</v>
      </c>
      <c r="G7" s="1">
        <v>0.00328408929679589</v>
      </c>
      <c r="H7" s="1">
        <v>0.003726150987478</v>
      </c>
      <c r="I7" s="1">
        <v>0.00433653735305582</v>
      </c>
      <c r="J7" s="1">
        <v>0.236659140887003</v>
      </c>
      <c r="K7" s="1">
        <v>-0.453421116727501</v>
      </c>
      <c r="L7" s="1">
        <v>0.453420641509988</v>
      </c>
      <c r="M7" s="1">
        <v>0.109414476777251</v>
      </c>
      <c r="N7" s="3">
        <v>2.53729339063636E-7</v>
      </c>
      <c r="O7" s="3">
        <v>-1.38401438949291E-7</v>
      </c>
      <c r="P7" s="1">
        <v>0.00151586426705587</v>
      </c>
      <c r="Q7" s="3">
        <v>4.90285019720411E-8</v>
      </c>
      <c r="R7" s="1">
        <v>6.62514171229529E-4</v>
      </c>
      <c r="S7" s="1">
        <v>0.0015158648620841</v>
      </c>
      <c r="T7" s="1">
        <v>-6.61761508488847E-4</v>
      </c>
      <c r="U7" s="3">
        <v>-2.67435182998557E-8</v>
      </c>
    </row>
    <row r="8" ht="14.25" customHeight="1">
      <c r="A8" s="2" t="s">
        <v>27</v>
      </c>
      <c r="B8" s="1">
        <v>-0.0109367923245128</v>
      </c>
      <c r="C8" s="3">
        <v>-3.27437182055977E-7</v>
      </c>
      <c r="D8" s="1">
        <v>0.0067673319288561</v>
      </c>
      <c r="E8" s="1">
        <v>-0.00829067469371427</v>
      </c>
      <c r="F8" s="1">
        <v>0.00328408929679589</v>
      </c>
      <c r="G8" s="2">
        <v>10.1866080005203</v>
      </c>
      <c r="H8" s="3">
        <v>7.34003746671874E-10</v>
      </c>
      <c r="I8" s="3">
        <v>2.13031581501046E-6</v>
      </c>
      <c r="J8" s="3">
        <v>-1.2999535107042E-6</v>
      </c>
      <c r="K8" s="1">
        <v>0.00224709932864076</v>
      </c>
      <c r="L8" s="1">
        <v>0.0342314830076316</v>
      </c>
      <c r="M8" s="1">
        <v>-0.400737141690558</v>
      </c>
      <c r="N8" s="1">
        <v>0.728745070468372</v>
      </c>
      <c r="O8" s="1">
        <v>-0.432666349217863</v>
      </c>
      <c r="P8" s="1">
        <v>-0.0861280096303071</v>
      </c>
      <c r="Q8" s="1">
        <v>-0.082925768511598</v>
      </c>
      <c r="R8" s="1">
        <v>0.461395608463915</v>
      </c>
      <c r="S8" s="1">
        <v>1.3120291483007</v>
      </c>
      <c r="T8" s="1">
        <v>0.0302879591910247</v>
      </c>
      <c r="U8" s="1">
        <v>-1.26319516744979</v>
      </c>
    </row>
    <row r="9" ht="14.25" customHeight="1">
      <c r="A9" s="2" t="s">
        <v>28</v>
      </c>
      <c r="B9" s="1">
        <v>-0.0127187112030759</v>
      </c>
      <c r="C9" s="3">
        <v>-1.64624507935185E-6</v>
      </c>
      <c r="D9" s="1">
        <v>0.0109719930397259</v>
      </c>
      <c r="E9" s="1">
        <v>-0.00418883711314607</v>
      </c>
      <c r="F9" s="1">
        <v>0.003726150987478</v>
      </c>
      <c r="G9" s="3">
        <v>7.34003334675049E-10</v>
      </c>
      <c r="H9" s="2">
        <v>10.1866080010458</v>
      </c>
      <c r="I9" s="3">
        <v>4.21844641462798E-6</v>
      </c>
      <c r="J9" s="3">
        <v>-1.71773838380316E-6</v>
      </c>
      <c r="K9" s="1">
        <v>-0.0340373902427797</v>
      </c>
      <c r="L9" s="1">
        <v>0.00225991304834044</v>
      </c>
      <c r="M9" s="1">
        <v>-0.454774932067759</v>
      </c>
      <c r="N9" s="1">
        <v>0.530050595676731</v>
      </c>
      <c r="O9" s="1">
        <v>-0.787971822298001</v>
      </c>
      <c r="P9" s="1">
        <v>1.30458937393403</v>
      </c>
      <c r="Q9" s="1">
        <v>1.25602965278958</v>
      </c>
      <c r="R9" s="1">
        <v>0.0304606714675924</v>
      </c>
      <c r="S9" s="1">
        <v>0.0866160189221237</v>
      </c>
      <c r="T9" s="1">
        <v>-0.458779491941028</v>
      </c>
      <c r="U9" s="1">
        <v>-0.0833873896815519</v>
      </c>
    </row>
    <row r="10" ht="14.25" customHeight="1">
      <c r="A10" s="2" t="s">
        <v>29</v>
      </c>
      <c r="B10" s="1">
        <v>0.00662091538057855</v>
      </c>
      <c r="C10" s="1">
        <v>0.737585330498983</v>
      </c>
      <c r="D10" s="1">
        <v>0.00412024713545838</v>
      </c>
      <c r="E10" s="1">
        <v>-0.00275743521569347</v>
      </c>
      <c r="F10" s="1">
        <v>0.00433653735305582</v>
      </c>
      <c r="G10" s="3">
        <v>2.13031581559839E-6</v>
      </c>
      <c r="H10" s="3">
        <v>4.21844640938817E-6</v>
      </c>
      <c r="I10" s="2">
        <v>-0.896230171552424</v>
      </c>
      <c r="J10" s="1">
        <v>-0.109414640345136</v>
      </c>
      <c r="K10" s="3">
        <v>3.25663736360383E-7</v>
      </c>
      <c r="L10" s="3">
        <v>-2.62131398732407E-7</v>
      </c>
      <c r="M10" s="1">
        <v>-0.236658872938472</v>
      </c>
      <c r="N10" s="1">
        <v>0.453421461643368</v>
      </c>
      <c r="O10" s="1">
        <v>-0.453421697173331</v>
      </c>
      <c r="P10" s="1">
        <v>0.828854752034822</v>
      </c>
      <c r="Q10" s="1">
        <v>1.05923330303091</v>
      </c>
      <c r="R10" s="3">
        <v>1.31632039700535E-7</v>
      </c>
      <c r="S10" s="1">
        <v>0.828854273483154</v>
      </c>
      <c r="T10" s="3">
        <v>-6.86575593332804E-7</v>
      </c>
      <c r="U10" s="1">
        <v>-1.05923273384181</v>
      </c>
    </row>
    <row r="11" ht="14.25" customHeight="1">
      <c r="A11" s="2" t="s">
        <v>4</v>
      </c>
      <c r="B11" s="1">
        <v>0.0404988085658074</v>
      </c>
      <c r="C11" s="1">
        <v>-0.423625575927001</v>
      </c>
      <c r="D11" s="1">
        <v>0.502685297069207</v>
      </c>
      <c r="E11" s="1">
        <v>-0.336618060701407</v>
      </c>
      <c r="F11" s="1">
        <v>0.236659140887003</v>
      </c>
      <c r="G11" s="3">
        <v>-1.29995351076649E-6</v>
      </c>
      <c r="H11" s="3">
        <v>-1.71773838385758E-6</v>
      </c>
      <c r="I11" s="1">
        <v>-0.109414640345136</v>
      </c>
      <c r="J11" s="2">
        <v>5.590193</v>
      </c>
      <c r="K11" s="1">
        <v>0.0</v>
      </c>
      <c r="L11" s="1">
        <v>0.0</v>
      </c>
      <c r="M11" s="1">
        <v>0.139265</v>
      </c>
      <c r="N11" s="1">
        <v>0.07545</v>
      </c>
      <c r="O11" s="1">
        <v>-0.07545</v>
      </c>
      <c r="P11" s="1">
        <v>-0.006808</v>
      </c>
      <c r="Q11" s="1">
        <v>0.037205</v>
      </c>
      <c r="R11" s="1">
        <v>0.0</v>
      </c>
      <c r="S11" s="1">
        <v>-0.006808</v>
      </c>
      <c r="T11" s="1">
        <v>0.0</v>
      </c>
      <c r="U11" s="1">
        <v>-0.037205</v>
      </c>
    </row>
    <row r="12" ht="14.25" customHeight="1">
      <c r="A12" s="2" t="s">
        <v>5</v>
      </c>
      <c r="B12" s="1">
        <v>-0.460172131703594</v>
      </c>
      <c r="C12" s="3">
        <v>2.79882272869988E-7</v>
      </c>
      <c r="D12" s="1">
        <v>-0.620965360802823</v>
      </c>
      <c r="E12" s="1">
        <v>0.6516445326913</v>
      </c>
      <c r="F12" s="1">
        <v>-0.453421116727501</v>
      </c>
      <c r="G12" s="1">
        <v>0.00224709932864075</v>
      </c>
      <c r="H12" s="1">
        <v>-0.0340373902427797</v>
      </c>
      <c r="I12" s="3">
        <v>3.25663736343964E-7</v>
      </c>
      <c r="J12" s="1">
        <v>0.0</v>
      </c>
      <c r="K12" s="2">
        <v>5.662947</v>
      </c>
      <c r="L12" s="1">
        <v>0.0</v>
      </c>
      <c r="M12" s="1">
        <v>0.07545</v>
      </c>
      <c r="N12" s="1">
        <v>0.040112</v>
      </c>
      <c r="O12" s="1">
        <v>-0.07274</v>
      </c>
      <c r="P12" s="1">
        <v>-0.006917</v>
      </c>
      <c r="Q12" s="1">
        <v>-0.004573</v>
      </c>
      <c r="R12" s="1">
        <v>0.0</v>
      </c>
      <c r="S12" s="1">
        <v>0.0</v>
      </c>
      <c r="T12" s="1">
        <v>0.003323</v>
      </c>
      <c r="U12" s="1">
        <v>0.0</v>
      </c>
    </row>
    <row r="13" ht="14.25" customHeight="1">
      <c r="A13" s="2" t="s">
        <v>6</v>
      </c>
      <c r="B13" s="1">
        <v>0.460171026564183</v>
      </c>
      <c r="C13" s="3">
        <v>-2.08467732362023E-7</v>
      </c>
      <c r="D13" s="1">
        <v>0.835909755112177</v>
      </c>
      <c r="E13" s="1">
        <v>-0.323933772096847</v>
      </c>
      <c r="F13" s="1">
        <v>0.453420641509988</v>
      </c>
      <c r="G13" s="1">
        <v>0.0342314830076316</v>
      </c>
      <c r="H13" s="1">
        <v>0.00225991304834044</v>
      </c>
      <c r="I13" s="3">
        <v>-2.62131398732793E-7</v>
      </c>
      <c r="J13" s="1">
        <v>0.0</v>
      </c>
      <c r="K13" s="1">
        <v>0.0</v>
      </c>
      <c r="L13" s="2">
        <v>5.662947</v>
      </c>
      <c r="M13" s="1">
        <v>-0.07545</v>
      </c>
      <c r="N13" s="1">
        <v>-0.07274</v>
      </c>
      <c r="O13" s="1">
        <v>0.040112</v>
      </c>
      <c r="P13" s="1">
        <v>0.0</v>
      </c>
      <c r="Q13" s="1">
        <v>0.0</v>
      </c>
      <c r="R13" s="1">
        <v>0.003322</v>
      </c>
      <c r="S13" s="1">
        <v>0.006917</v>
      </c>
      <c r="T13" s="1">
        <v>0.0</v>
      </c>
      <c r="U13" s="1">
        <v>-0.004573</v>
      </c>
    </row>
    <row r="14" ht="14.25" customHeight="1">
      <c r="A14" s="2" t="s">
        <v>7</v>
      </c>
      <c r="B14" s="1">
        <v>0.416548095946716</v>
      </c>
      <c r="C14" s="1">
        <v>-0.0411844258670137</v>
      </c>
      <c r="D14" s="3">
        <v>1.24807814768216E-6</v>
      </c>
      <c r="E14" s="3">
        <v>1.19953021247575E-6</v>
      </c>
      <c r="F14" s="1">
        <v>0.109414476777251</v>
      </c>
      <c r="G14" s="1">
        <v>-0.400737141690558</v>
      </c>
      <c r="H14" s="1">
        <v>-0.454774932067759</v>
      </c>
      <c r="I14" s="1">
        <v>-0.236658872938472</v>
      </c>
      <c r="J14" s="1">
        <v>0.139265</v>
      </c>
      <c r="K14" s="1">
        <v>0.07545</v>
      </c>
      <c r="L14" s="1">
        <v>-0.07545</v>
      </c>
      <c r="M14" s="2">
        <v>5.590193</v>
      </c>
      <c r="N14" s="1">
        <v>0.0</v>
      </c>
      <c r="O14" s="1">
        <v>0.0</v>
      </c>
      <c r="P14" s="1">
        <v>0.179517</v>
      </c>
      <c r="Q14" s="1">
        <v>0.0</v>
      </c>
      <c r="R14" s="1">
        <v>0.174885</v>
      </c>
      <c r="S14" s="1">
        <v>0.179517</v>
      </c>
      <c r="T14" s="1">
        <v>-0.174885</v>
      </c>
      <c r="U14" s="1">
        <v>0.0</v>
      </c>
    </row>
    <row r="15" ht="14.25" customHeight="1">
      <c r="A15" s="2" t="s">
        <v>8</v>
      </c>
      <c r="B15" s="3">
        <v>-2.47080353626465E-8</v>
      </c>
      <c r="C15" s="1">
        <v>0.467986487605831</v>
      </c>
      <c r="D15" s="1">
        <v>0.0333018520092119</v>
      </c>
      <c r="E15" s="1">
        <v>0.00675458034858589</v>
      </c>
      <c r="F15" s="3">
        <v>2.53729339050517E-7</v>
      </c>
      <c r="G15" s="1">
        <v>0.728745070468372</v>
      </c>
      <c r="H15" s="1">
        <v>0.530050595676732</v>
      </c>
      <c r="I15" s="1">
        <v>0.453421461643368</v>
      </c>
      <c r="J15" s="1">
        <v>0.07545</v>
      </c>
      <c r="K15" s="1">
        <v>0.040112</v>
      </c>
      <c r="L15" s="1">
        <v>-0.07274</v>
      </c>
      <c r="M15" s="1">
        <v>0.0</v>
      </c>
      <c r="N15" s="2">
        <v>5.662947</v>
      </c>
      <c r="O15" s="1">
        <v>0.0</v>
      </c>
      <c r="P15" s="1">
        <v>0.0</v>
      </c>
      <c r="Q15" s="1">
        <v>0.034938</v>
      </c>
      <c r="R15" s="1">
        <v>0.0</v>
      </c>
      <c r="S15" s="1">
        <v>-0.035761</v>
      </c>
      <c r="T15" s="1">
        <v>0.089084</v>
      </c>
      <c r="U15" s="1">
        <v>0.0</v>
      </c>
    </row>
    <row r="16" ht="14.25" customHeight="1">
      <c r="A16" s="2" t="s">
        <v>9</v>
      </c>
      <c r="B16" s="3">
        <v>-1.22390701098712E-7</v>
      </c>
      <c r="C16" s="1">
        <v>-0.467986562324574</v>
      </c>
      <c r="D16" s="1">
        <v>-0.00681939093700219</v>
      </c>
      <c r="E16" s="1">
        <v>0.0336213852066538</v>
      </c>
      <c r="F16" s="3">
        <v>-1.38401438949414E-7</v>
      </c>
      <c r="G16" s="1">
        <v>-0.432666349217863</v>
      </c>
      <c r="H16" s="1">
        <v>-0.787971822298001</v>
      </c>
      <c r="I16" s="1">
        <v>-0.453421697173331</v>
      </c>
      <c r="J16" s="1">
        <v>-0.07545</v>
      </c>
      <c r="K16" s="1">
        <v>-0.07274</v>
      </c>
      <c r="L16" s="1">
        <v>0.040112</v>
      </c>
      <c r="M16" s="1">
        <v>0.0</v>
      </c>
      <c r="N16" s="1">
        <v>0.0</v>
      </c>
      <c r="O16" s="2">
        <v>5.662947</v>
      </c>
      <c r="P16" s="1">
        <v>0.035761</v>
      </c>
      <c r="Q16" s="1">
        <v>0.0</v>
      </c>
      <c r="R16" s="1">
        <v>0.089084</v>
      </c>
      <c r="S16" s="1">
        <v>0.0</v>
      </c>
      <c r="T16" s="1">
        <v>0.0</v>
      </c>
      <c r="U16" s="1">
        <v>0.034938</v>
      </c>
    </row>
    <row r="17" ht="14.25" customHeight="1">
      <c r="A17" s="2" t="s">
        <v>10</v>
      </c>
      <c r="B17" s="1">
        <v>0.00668082707980285</v>
      </c>
      <c r="C17" s="1">
        <v>-0.367865644354722</v>
      </c>
      <c r="D17" s="3">
        <v>3.517188709864E-5</v>
      </c>
      <c r="E17" s="1">
        <v>-1.73439721389653E-4</v>
      </c>
      <c r="F17" s="1">
        <v>0.00151586426705587</v>
      </c>
      <c r="G17" s="1">
        <v>-0.0861280096303072</v>
      </c>
      <c r="H17" s="1">
        <v>1.30458937393403</v>
      </c>
      <c r="I17" s="1">
        <v>0.828854752034822</v>
      </c>
      <c r="J17" s="1">
        <v>-0.006808</v>
      </c>
      <c r="K17" s="1">
        <v>-0.006917</v>
      </c>
      <c r="L17" s="1">
        <v>0.0</v>
      </c>
      <c r="M17" s="1">
        <v>0.179517</v>
      </c>
      <c r="N17" s="1">
        <v>0.0</v>
      </c>
      <c r="O17" s="1">
        <v>0.035761</v>
      </c>
      <c r="P17" s="2">
        <v>4.940338</v>
      </c>
      <c r="Q17" s="1">
        <v>0.0</v>
      </c>
      <c r="R17" s="1">
        <v>0.0</v>
      </c>
      <c r="S17" s="1">
        <v>-0.065625</v>
      </c>
      <c r="T17" s="1">
        <v>0.046406</v>
      </c>
      <c r="U17" s="1">
        <v>-0.046406</v>
      </c>
    </row>
    <row r="18" ht="14.25" customHeight="1">
      <c r="A18" s="2" t="s">
        <v>11</v>
      </c>
      <c r="B18" s="3">
        <v>-4.77437085113343E-9</v>
      </c>
      <c r="C18" s="1">
        <v>-1.41349724417836</v>
      </c>
      <c r="D18" s="1">
        <v>0.0064349669728055</v>
      </c>
      <c r="E18" s="1">
        <v>0.0013051977243274</v>
      </c>
      <c r="F18" s="3">
        <v>4.90285019695062E-8</v>
      </c>
      <c r="G18" s="1">
        <v>-0.0829257685115983</v>
      </c>
      <c r="H18" s="1">
        <v>1.25602965278958</v>
      </c>
      <c r="I18" s="1">
        <v>1.05923330303091</v>
      </c>
      <c r="J18" s="1">
        <v>0.037205</v>
      </c>
      <c r="K18" s="1">
        <v>-0.004573</v>
      </c>
      <c r="L18" s="1">
        <v>0.0</v>
      </c>
      <c r="M18" s="1">
        <v>0.0</v>
      </c>
      <c r="N18" s="1">
        <v>0.034938</v>
      </c>
      <c r="O18" s="1">
        <v>0.0</v>
      </c>
      <c r="P18" s="1">
        <v>0.0</v>
      </c>
      <c r="Q18" s="2">
        <v>4.833576</v>
      </c>
      <c r="R18" s="1">
        <v>0.0</v>
      </c>
      <c r="S18" s="1">
        <v>0.046406</v>
      </c>
      <c r="T18" s="1">
        <v>0.231846</v>
      </c>
      <c r="U18" s="1">
        <v>0.264267</v>
      </c>
    </row>
    <row r="19" ht="14.25" customHeight="1">
      <c r="A19" s="2" t="s">
        <v>12</v>
      </c>
      <c r="B19" s="1">
        <v>0.0117605359052271</v>
      </c>
      <c r="C19" s="3">
        <v>-9.37123232128715E-7</v>
      </c>
      <c r="D19" s="3">
        <v>-8.76683667062831E-5</v>
      </c>
      <c r="E19" s="1">
        <v>4.32243707939038E-4</v>
      </c>
      <c r="F19" s="1">
        <v>6.62514171229529E-4</v>
      </c>
      <c r="G19" s="1">
        <v>0.461395608463915</v>
      </c>
      <c r="H19" s="1">
        <v>0.0304606714675924</v>
      </c>
      <c r="I19" s="3">
        <v>1.31632039695325E-7</v>
      </c>
      <c r="J19" s="1">
        <v>0.0</v>
      </c>
      <c r="K19" s="1">
        <v>0.0</v>
      </c>
      <c r="L19" s="1">
        <v>0.003322</v>
      </c>
      <c r="M19" s="1">
        <v>0.174885</v>
      </c>
      <c r="N19" s="1">
        <v>0.0</v>
      </c>
      <c r="O19" s="1">
        <v>0.089084</v>
      </c>
      <c r="P19" s="1">
        <v>0.0</v>
      </c>
      <c r="Q19" s="1">
        <v>0.0</v>
      </c>
      <c r="R19" s="2">
        <v>4.833576</v>
      </c>
      <c r="S19" s="1">
        <v>-0.046406</v>
      </c>
      <c r="T19" s="1">
        <v>0.264267</v>
      </c>
      <c r="U19" s="1">
        <v>0.231846</v>
      </c>
    </row>
    <row r="20" ht="14.25" customHeight="1">
      <c r="A20" s="2" t="s">
        <v>13</v>
      </c>
      <c r="B20" s="1">
        <v>0.00668082632085467</v>
      </c>
      <c r="C20" s="1">
        <v>-0.367864125559976</v>
      </c>
      <c r="D20" s="1">
        <v>1.71806750089986E-4</v>
      </c>
      <c r="E20" s="3">
        <v>3.4877946169299E-5</v>
      </c>
      <c r="F20" s="1">
        <v>0.0015158648620841</v>
      </c>
      <c r="G20" s="1">
        <v>1.3120291483007</v>
      </c>
      <c r="H20" s="1">
        <v>0.0866160189221241</v>
      </c>
      <c r="I20" s="1">
        <v>0.828854273483153</v>
      </c>
      <c r="J20" s="1">
        <v>-0.006808</v>
      </c>
      <c r="K20" s="1">
        <v>0.0</v>
      </c>
      <c r="L20" s="1">
        <v>0.006917</v>
      </c>
      <c r="M20" s="1">
        <v>0.179517</v>
      </c>
      <c r="N20" s="1">
        <v>-0.035761</v>
      </c>
      <c r="O20" s="1">
        <v>0.0</v>
      </c>
      <c r="P20" s="1">
        <v>-0.065625</v>
      </c>
      <c r="Q20" s="1">
        <v>0.046406</v>
      </c>
      <c r="R20" s="1">
        <v>-0.046406</v>
      </c>
      <c r="S20" s="2">
        <v>4.940338</v>
      </c>
      <c r="T20" s="1">
        <v>0.0</v>
      </c>
      <c r="U20" s="1">
        <v>0.0</v>
      </c>
    </row>
    <row r="21" ht="14.25" customHeight="1">
      <c r="A21" s="2" t="s">
        <v>14</v>
      </c>
      <c r="B21" s="1">
        <v>-0.011759894380866</v>
      </c>
      <c r="C21" s="3">
        <v>1.98999103328129E-6</v>
      </c>
      <c r="D21" s="1">
        <v>4.28097595591543E-4</v>
      </c>
      <c r="E21" s="3">
        <v>8.67850612082698E-5</v>
      </c>
      <c r="F21" s="1">
        <v>-6.61761508488847E-4</v>
      </c>
      <c r="G21" s="1">
        <v>0.0302879591910247</v>
      </c>
      <c r="H21" s="1">
        <v>-0.458779491941028</v>
      </c>
      <c r="I21" s="3">
        <v>-6.86575593554105E-7</v>
      </c>
      <c r="J21" s="1">
        <v>0.0</v>
      </c>
      <c r="K21" s="1">
        <v>0.003323</v>
      </c>
      <c r="L21" s="1">
        <v>0.0</v>
      </c>
      <c r="M21" s="1">
        <v>-0.174885</v>
      </c>
      <c r="N21" s="1">
        <v>0.089084</v>
      </c>
      <c r="O21" s="1">
        <v>0.0</v>
      </c>
      <c r="P21" s="1">
        <v>0.046406</v>
      </c>
      <c r="Q21" s="1">
        <v>0.231846</v>
      </c>
      <c r="R21" s="1">
        <v>0.264267</v>
      </c>
      <c r="S21" s="1">
        <v>0.0</v>
      </c>
      <c r="T21" s="2">
        <v>4.833576</v>
      </c>
      <c r="U21" s="1">
        <v>0.0</v>
      </c>
    </row>
    <row r="22" ht="14.25" customHeight="1">
      <c r="A22" s="2" t="s">
        <v>15</v>
      </c>
      <c r="B22" s="3">
        <v>-2.36497393337423E-8</v>
      </c>
      <c r="C22" s="1">
        <v>1.41349582726356</v>
      </c>
      <c r="D22" s="1">
        <v>-0.00131772117184713</v>
      </c>
      <c r="E22" s="1">
        <v>0.00649671085334659</v>
      </c>
      <c r="F22" s="3">
        <v>-2.67435182998794E-8</v>
      </c>
      <c r="G22" s="1">
        <v>-1.26319516744979</v>
      </c>
      <c r="H22" s="1">
        <v>-0.0833873896815524</v>
      </c>
      <c r="I22" s="1">
        <v>-1.05923273384181</v>
      </c>
      <c r="J22" s="1">
        <v>-0.037205</v>
      </c>
      <c r="K22" s="1">
        <v>0.0</v>
      </c>
      <c r="L22" s="1">
        <v>-0.004573</v>
      </c>
      <c r="M22" s="1">
        <v>0.0</v>
      </c>
      <c r="N22" s="1">
        <v>0.0</v>
      </c>
      <c r="O22" s="1">
        <v>0.034938</v>
      </c>
      <c r="P22" s="1">
        <v>-0.046406</v>
      </c>
      <c r="Q22" s="1">
        <v>0.264267</v>
      </c>
      <c r="R22" s="1">
        <v>0.231846</v>
      </c>
      <c r="S22" s="1">
        <v>0.0</v>
      </c>
      <c r="T22" s="1">
        <v>0.0</v>
      </c>
      <c r="U22" s="2">
        <v>4.833576</v>
      </c>
    </row>
    <row r="23" ht="14.25" customHeight="1"/>
    <row r="24" ht="14.25" customHeight="1">
      <c r="A24" s="1" t="s">
        <v>18</v>
      </c>
      <c r="E24" s="1" t="s">
        <v>19</v>
      </c>
      <c r="F24" s="1">
        <v>8.0917</v>
      </c>
    </row>
    <row r="25" ht="14.25" customHeight="1">
      <c r="B25" s="2" t="s">
        <v>22</v>
      </c>
      <c r="C25" s="2" t="s">
        <v>23</v>
      </c>
      <c r="D25" s="2" t="s">
        <v>24</v>
      </c>
      <c r="E25" s="2" t="s">
        <v>25</v>
      </c>
      <c r="F25" s="2" t="s">
        <v>26</v>
      </c>
      <c r="G25" s="2" t="s">
        <v>27</v>
      </c>
      <c r="H25" s="2" t="s">
        <v>28</v>
      </c>
      <c r="I25" s="2" t="s">
        <v>29</v>
      </c>
      <c r="J25" s="2" t="s">
        <v>4</v>
      </c>
      <c r="K25" s="2" t="s">
        <v>5</v>
      </c>
      <c r="L25" s="2" t="s">
        <v>6</v>
      </c>
      <c r="M25" s="2" t="s">
        <v>7</v>
      </c>
      <c r="N25" s="2" t="s">
        <v>8</v>
      </c>
      <c r="O25" s="2" t="s">
        <v>9</v>
      </c>
      <c r="P25" s="2" t="s">
        <v>10</v>
      </c>
      <c r="Q25" s="2" t="s">
        <v>11</v>
      </c>
      <c r="R25" s="2" t="s">
        <v>12</v>
      </c>
      <c r="S25" s="2" t="s">
        <v>13</v>
      </c>
      <c r="T25" s="2" t="s">
        <v>14</v>
      </c>
      <c r="U25" s="2" t="s">
        <v>15</v>
      </c>
    </row>
    <row r="26" ht="14.25" customHeight="1">
      <c r="A26" s="2" t="s">
        <v>30</v>
      </c>
      <c r="B26" s="2">
        <f>9.94167516764205-F24</f>
        <v>1.849975168</v>
      </c>
      <c r="C26" s="1">
        <v>0.00416541415573051</v>
      </c>
      <c r="D26" s="1">
        <v>-1.02955379513508E-6</v>
      </c>
      <c r="E26" s="1">
        <v>-9.24264480837411E-7</v>
      </c>
      <c r="F26" s="1">
        <v>0.725026175044326</v>
      </c>
      <c r="G26" s="1">
        <v>-0.0109367923245128</v>
      </c>
      <c r="H26" s="1">
        <v>-0.0127187112030759</v>
      </c>
      <c r="I26" s="1">
        <v>0.00662091538057854</v>
      </c>
      <c r="J26" s="1">
        <v>0.0404988085658075</v>
      </c>
      <c r="K26" s="1">
        <v>-0.460172131703594</v>
      </c>
      <c r="L26" s="1">
        <v>0.460171026564184</v>
      </c>
      <c r="M26" s="1">
        <v>0.416548095946716</v>
      </c>
      <c r="N26" s="1">
        <v>-2.47080353544391E-8</v>
      </c>
      <c r="O26" s="1">
        <v>-1.223907010978E-7</v>
      </c>
      <c r="P26" s="1">
        <v>0.00668082707980286</v>
      </c>
      <c r="Q26" s="1">
        <v>-4.77437084954751E-9</v>
      </c>
      <c r="R26" s="1">
        <v>0.0117605359052271</v>
      </c>
      <c r="S26" s="1">
        <v>0.00668082632085467</v>
      </c>
      <c r="T26" s="1">
        <v>-0.011759894380866</v>
      </c>
      <c r="U26" s="1">
        <v>-2.3649739333566E-8</v>
      </c>
    </row>
    <row r="27" ht="14.25" customHeight="1">
      <c r="A27" s="2" t="s">
        <v>31</v>
      </c>
      <c r="B27" s="1">
        <v>0.00416541415573051</v>
      </c>
      <c r="C27" s="2">
        <f>9.94167516998639-F24</f>
        <v>1.84997517</v>
      </c>
      <c r="D27" s="1">
        <v>-0.0137618393179921</v>
      </c>
      <c r="E27" s="1">
        <v>0.00940208553818187</v>
      </c>
      <c r="F27" s="1">
        <v>0.00673383245190873</v>
      </c>
      <c r="G27" s="1">
        <v>-3.27437182126405E-7</v>
      </c>
      <c r="H27" s="1">
        <v>-1.64624507899898E-6</v>
      </c>
      <c r="I27" s="1">
        <v>0.737585330498982</v>
      </c>
      <c r="J27" s="1">
        <v>-0.423625575927001</v>
      </c>
      <c r="K27" s="1">
        <v>2.79882272869971E-7</v>
      </c>
      <c r="L27" s="1">
        <v>-2.0846773236745E-7</v>
      </c>
      <c r="M27" s="1">
        <v>-0.0411844258670137</v>
      </c>
      <c r="N27" s="1">
        <v>0.467986487605831</v>
      </c>
      <c r="O27" s="1">
        <v>-0.467986562324574</v>
      </c>
      <c r="P27" s="1">
        <v>-0.367865644354722</v>
      </c>
      <c r="Q27" s="1">
        <v>-1.41349724417836</v>
      </c>
      <c r="R27" s="1">
        <v>-9.37123232201874E-7</v>
      </c>
      <c r="S27" s="1">
        <v>-0.367864125559976</v>
      </c>
      <c r="T27" s="1">
        <v>1.98999103328106E-6</v>
      </c>
      <c r="U27" s="1">
        <v>1.41349582726356</v>
      </c>
    </row>
    <row r="28" ht="14.25" customHeight="1">
      <c r="A28" s="2" t="s">
        <v>24</v>
      </c>
      <c r="B28" s="1">
        <v>-1.02955379492903E-6</v>
      </c>
      <c r="C28" s="1">
        <v>-0.0137618393179921</v>
      </c>
      <c r="D28" s="2">
        <f>10.1866080006797-F24</f>
        <v>2.094908001</v>
      </c>
      <c r="E28" s="1">
        <v>-2.1266891025995E-10</v>
      </c>
      <c r="F28" s="1">
        <v>2.2935552997321E-6</v>
      </c>
      <c r="G28" s="1">
        <v>0.00676733192885609</v>
      </c>
      <c r="H28" s="1">
        <v>0.0109719930397259</v>
      </c>
      <c r="I28" s="1">
        <v>0.00412024713545839</v>
      </c>
      <c r="J28" s="1">
        <v>0.502685297069207</v>
      </c>
      <c r="K28" s="1">
        <v>-0.620965360802823</v>
      </c>
      <c r="L28" s="1">
        <v>0.835909755112177</v>
      </c>
      <c r="M28" s="1">
        <v>1.24807814782008E-6</v>
      </c>
      <c r="N28" s="1">
        <v>0.0333018520092118</v>
      </c>
      <c r="O28" s="1">
        <v>-0.00681939093700219</v>
      </c>
      <c r="P28" s="1">
        <v>3.51718870986421E-5</v>
      </c>
      <c r="Q28" s="1">
        <v>0.00643496697280549</v>
      </c>
      <c r="R28" s="1">
        <v>-8.76683667062801E-5</v>
      </c>
      <c r="S28" s="1">
        <v>1.71806750089988E-4</v>
      </c>
      <c r="T28" s="1">
        <v>4.28097595591539E-4</v>
      </c>
      <c r="U28" s="1">
        <v>-0.00131772117184713</v>
      </c>
    </row>
    <row r="29" ht="14.25" customHeight="1">
      <c r="A29" s="2" t="s">
        <v>25</v>
      </c>
      <c r="B29" s="1">
        <v>-9.24264480799274E-7</v>
      </c>
      <c r="C29" s="1">
        <v>0.00940208553818187</v>
      </c>
      <c r="D29" s="1">
        <v>-2.12669298838009E-10</v>
      </c>
      <c r="E29" s="2">
        <f>10.1866080000635-F24</f>
        <v>2.094908</v>
      </c>
      <c r="F29" s="1">
        <v>2.12265941302891E-6</v>
      </c>
      <c r="G29" s="1">
        <v>-0.00829067469371427</v>
      </c>
      <c r="H29" s="1">
        <v>-0.00418883711314607</v>
      </c>
      <c r="I29" s="1">
        <v>-0.00275743521569347</v>
      </c>
      <c r="J29" s="1">
        <v>-0.336618060701407</v>
      </c>
      <c r="K29" s="1">
        <v>0.6516445326913</v>
      </c>
      <c r="L29" s="1">
        <v>-0.323933772096847</v>
      </c>
      <c r="M29" s="1">
        <v>1.19953021251648E-6</v>
      </c>
      <c r="N29" s="1">
        <v>0.00675458034858588</v>
      </c>
      <c r="O29" s="1">
        <v>0.0336213852066538</v>
      </c>
      <c r="P29" s="1">
        <v>-1.73439721389653E-4</v>
      </c>
      <c r="Q29" s="1">
        <v>0.0013051977243274</v>
      </c>
      <c r="R29" s="1">
        <v>4.32243707939038E-4</v>
      </c>
      <c r="S29" s="1">
        <v>3.48779461692996E-5</v>
      </c>
      <c r="T29" s="1">
        <v>8.67850612082688E-5</v>
      </c>
      <c r="U29" s="1">
        <v>0.00649671085334658</v>
      </c>
    </row>
    <row r="30" ht="14.25" customHeight="1">
      <c r="A30" s="2" t="s">
        <v>26</v>
      </c>
      <c r="B30" s="1">
        <v>0.725026175044326</v>
      </c>
      <c r="C30" s="1">
        <v>0.00673383245190872</v>
      </c>
      <c r="D30" s="1">
        <v>2.29355530367957E-6</v>
      </c>
      <c r="E30" s="1">
        <v>2.12265941384843E-6</v>
      </c>
      <c r="F30" s="2">
        <f>-0.896230168385258-F24</f>
        <v>-8.987930168</v>
      </c>
      <c r="G30" s="1">
        <v>0.00328408929679589</v>
      </c>
      <c r="H30" s="1">
        <v>0.003726150987478</v>
      </c>
      <c r="I30" s="1">
        <v>0.00433653735305582</v>
      </c>
      <c r="J30" s="1">
        <v>0.236659140887003</v>
      </c>
      <c r="K30" s="1">
        <v>-0.453421116727501</v>
      </c>
      <c r="L30" s="1">
        <v>0.453420641509988</v>
      </c>
      <c r="M30" s="1">
        <v>0.109414476777251</v>
      </c>
      <c r="N30" s="1">
        <v>2.53729339063636E-7</v>
      </c>
      <c r="O30" s="1">
        <v>-1.38401438949291E-7</v>
      </c>
      <c r="P30" s="1">
        <v>0.00151586426705587</v>
      </c>
      <c r="Q30" s="1">
        <v>4.90285019720411E-8</v>
      </c>
      <c r="R30" s="1">
        <v>6.62514171229529E-4</v>
      </c>
      <c r="S30" s="1">
        <v>0.0015158648620841</v>
      </c>
      <c r="T30" s="1">
        <v>-6.61761508488847E-4</v>
      </c>
      <c r="U30" s="1">
        <v>-2.67435182998557E-8</v>
      </c>
    </row>
    <row r="31" ht="14.25" customHeight="1">
      <c r="A31" s="2" t="s">
        <v>27</v>
      </c>
      <c r="B31" s="1">
        <v>-0.0109367923245128</v>
      </c>
      <c r="C31" s="1">
        <v>-3.27437182055977E-7</v>
      </c>
      <c r="D31" s="1">
        <v>0.0067673319288561</v>
      </c>
      <c r="E31" s="1">
        <v>-0.00829067469371427</v>
      </c>
      <c r="F31" s="1">
        <v>0.00328408929679589</v>
      </c>
      <c r="G31" s="2">
        <f>10.1866080005203-F24</f>
        <v>2.094908001</v>
      </c>
      <c r="H31" s="1">
        <v>7.34003746671874E-10</v>
      </c>
      <c r="I31" s="1">
        <v>2.13031581501046E-6</v>
      </c>
      <c r="J31" s="1">
        <v>-1.2999535107042E-6</v>
      </c>
      <c r="K31" s="1">
        <v>0.00224709932864076</v>
      </c>
      <c r="L31" s="1">
        <v>0.0342314830076316</v>
      </c>
      <c r="M31" s="1">
        <v>-0.400737141690558</v>
      </c>
      <c r="N31" s="1">
        <v>0.728745070468372</v>
      </c>
      <c r="O31" s="1">
        <v>-0.432666349217863</v>
      </c>
      <c r="P31" s="1">
        <v>-0.0861280096303071</v>
      </c>
      <c r="Q31" s="1">
        <v>-0.082925768511598</v>
      </c>
      <c r="R31" s="1">
        <v>0.461395608463915</v>
      </c>
      <c r="S31" s="1">
        <v>1.3120291483007</v>
      </c>
      <c r="T31" s="1">
        <v>0.0302879591910247</v>
      </c>
      <c r="U31" s="1">
        <v>-1.26319516744979</v>
      </c>
    </row>
    <row r="32" ht="14.25" customHeight="1">
      <c r="A32" s="2" t="s">
        <v>28</v>
      </c>
      <c r="B32" s="1">
        <v>-0.0127187112030759</v>
      </c>
      <c r="C32" s="1">
        <v>-1.64624507935185E-6</v>
      </c>
      <c r="D32" s="1">
        <v>0.0109719930397259</v>
      </c>
      <c r="E32" s="1">
        <v>-0.00418883711314607</v>
      </c>
      <c r="F32" s="1">
        <v>0.003726150987478</v>
      </c>
      <c r="G32" s="1">
        <v>7.34003334675049E-10</v>
      </c>
      <c r="H32" s="2">
        <f>10.1866080010458-F24</f>
        <v>2.094908001</v>
      </c>
      <c r="I32" s="1">
        <v>4.21844641462798E-6</v>
      </c>
      <c r="J32" s="1">
        <v>-1.71773838380316E-6</v>
      </c>
      <c r="K32" s="1">
        <v>-0.0340373902427797</v>
      </c>
      <c r="L32" s="1">
        <v>0.00225991304834044</v>
      </c>
      <c r="M32" s="1">
        <v>-0.454774932067759</v>
      </c>
      <c r="N32" s="1">
        <v>0.530050595676731</v>
      </c>
      <c r="O32" s="1">
        <v>-0.787971822298001</v>
      </c>
      <c r="P32" s="1">
        <v>1.30458937393403</v>
      </c>
      <c r="Q32" s="1">
        <v>1.25602965278958</v>
      </c>
      <c r="R32" s="1">
        <v>0.0304606714675924</v>
      </c>
      <c r="S32" s="1">
        <v>0.0866160189221237</v>
      </c>
      <c r="T32" s="1">
        <v>-0.458779491941028</v>
      </c>
      <c r="U32" s="1">
        <v>-0.0833873896815519</v>
      </c>
    </row>
    <row r="33" ht="14.25" customHeight="1">
      <c r="A33" s="2" t="s">
        <v>29</v>
      </c>
      <c r="B33" s="1">
        <v>0.00662091538057855</v>
      </c>
      <c r="C33" s="1">
        <v>0.737585330498983</v>
      </c>
      <c r="D33" s="1">
        <v>0.00412024713545838</v>
      </c>
      <c r="E33" s="1">
        <v>-0.00275743521569347</v>
      </c>
      <c r="F33" s="1">
        <v>0.00433653735305582</v>
      </c>
      <c r="G33" s="1">
        <v>2.13031581559839E-6</v>
      </c>
      <c r="H33" s="1">
        <v>4.21844640938817E-6</v>
      </c>
      <c r="I33" s="2">
        <f>-0.896230171552424-F24</f>
        <v>-8.987930172</v>
      </c>
      <c r="J33" s="1">
        <v>-0.109414640345136</v>
      </c>
      <c r="K33" s="1">
        <v>3.25663736360383E-7</v>
      </c>
      <c r="L33" s="1">
        <v>-2.62131398732407E-7</v>
      </c>
      <c r="M33" s="1">
        <v>-0.236658872938472</v>
      </c>
      <c r="N33" s="1">
        <v>0.453421461643368</v>
      </c>
      <c r="O33" s="1">
        <v>-0.453421697173331</v>
      </c>
      <c r="P33" s="1">
        <v>0.828854752034822</v>
      </c>
      <c r="Q33" s="1">
        <v>1.05923330303091</v>
      </c>
      <c r="R33" s="1">
        <v>1.31632039700535E-7</v>
      </c>
      <c r="S33" s="1">
        <v>0.828854273483154</v>
      </c>
      <c r="T33" s="1">
        <v>-6.86575593332804E-7</v>
      </c>
      <c r="U33" s="1">
        <v>-1.05923273384181</v>
      </c>
    </row>
    <row r="34" ht="14.25" customHeight="1">
      <c r="A34" s="2" t="s">
        <v>4</v>
      </c>
      <c r="B34" s="1">
        <v>0.0404988085658074</v>
      </c>
      <c r="C34" s="1">
        <v>-0.423625575927001</v>
      </c>
      <c r="D34" s="1">
        <v>0.502685297069207</v>
      </c>
      <c r="E34" s="1">
        <v>-0.336618060701407</v>
      </c>
      <c r="F34" s="1">
        <v>0.236659140887003</v>
      </c>
      <c r="G34" s="1">
        <v>-1.29995351076649E-6</v>
      </c>
      <c r="H34" s="1">
        <v>-1.71773838385758E-6</v>
      </c>
      <c r="I34" s="1">
        <v>-0.109414640345136</v>
      </c>
      <c r="J34" s="2">
        <f>5.590193-F24</f>
        <v>-2.501507</v>
      </c>
      <c r="K34" s="1">
        <v>0.0</v>
      </c>
      <c r="L34" s="1">
        <v>0.0</v>
      </c>
      <c r="M34" s="1">
        <v>0.139265</v>
      </c>
      <c r="N34" s="1">
        <v>0.07545</v>
      </c>
      <c r="O34" s="1">
        <v>-0.07545</v>
      </c>
      <c r="P34" s="1">
        <v>-0.006808</v>
      </c>
      <c r="Q34" s="1">
        <v>0.037205</v>
      </c>
      <c r="R34" s="1">
        <v>0.0</v>
      </c>
      <c r="S34" s="1">
        <v>-0.006808</v>
      </c>
      <c r="T34" s="1">
        <v>0.0</v>
      </c>
      <c r="U34" s="1">
        <v>-0.037205</v>
      </c>
    </row>
    <row r="35" ht="14.25" customHeight="1">
      <c r="A35" s="2" t="s">
        <v>5</v>
      </c>
      <c r="B35" s="1">
        <v>-0.460172131703594</v>
      </c>
      <c r="C35" s="1">
        <v>2.79882272869988E-7</v>
      </c>
      <c r="D35" s="1">
        <v>-0.620965360802823</v>
      </c>
      <c r="E35" s="1">
        <v>0.6516445326913</v>
      </c>
      <c r="F35" s="1">
        <v>-0.453421116727501</v>
      </c>
      <c r="G35" s="1">
        <v>0.00224709932864075</v>
      </c>
      <c r="H35" s="1">
        <v>-0.0340373902427797</v>
      </c>
      <c r="I35" s="1">
        <v>3.25663736343964E-7</v>
      </c>
      <c r="J35" s="1">
        <v>0.0</v>
      </c>
      <c r="K35" s="2">
        <f>5.662947-F24</f>
        <v>-2.428753</v>
      </c>
      <c r="L35" s="1">
        <v>0.0</v>
      </c>
      <c r="M35" s="1">
        <v>0.07545</v>
      </c>
      <c r="N35" s="1">
        <v>0.040112</v>
      </c>
      <c r="O35" s="1">
        <v>-0.07274</v>
      </c>
      <c r="P35" s="1">
        <v>-0.006917</v>
      </c>
      <c r="Q35" s="1">
        <v>-0.004573</v>
      </c>
      <c r="R35" s="1">
        <v>0.0</v>
      </c>
      <c r="S35" s="1">
        <v>0.0</v>
      </c>
      <c r="T35" s="1">
        <v>0.003323</v>
      </c>
      <c r="U35" s="1">
        <v>0.0</v>
      </c>
    </row>
    <row r="36" ht="14.25" customHeight="1">
      <c r="A36" s="2" t="s">
        <v>6</v>
      </c>
      <c r="B36" s="1">
        <v>0.460171026564183</v>
      </c>
      <c r="C36" s="1">
        <v>-2.08467732362023E-7</v>
      </c>
      <c r="D36" s="1">
        <v>0.835909755112177</v>
      </c>
      <c r="E36" s="1">
        <v>-0.323933772096847</v>
      </c>
      <c r="F36" s="1">
        <v>0.453420641509988</v>
      </c>
      <c r="G36" s="1">
        <v>0.0342314830076316</v>
      </c>
      <c r="H36" s="1">
        <v>0.00225991304834044</v>
      </c>
      <c r="I36" s="1">
        <v>-2.62131398732793E-7</v>
      </c>
      <c r="J36" s="1">
        <v>0.0</v>
      </c>
      <c r="K36" s="1">
        <v>0.0</v>
      </c>
      <c r="L36" s="2">
        <f>5.662947-F24</f>
        <v>-2.428753</v>
      </c>
      <c r="M36" s="1">
        <v>-0.07545</v>
      </c>
      <c r="N36" s="1">
        <v>-0.07274</v>
      </c>
      <c r="O36" s="1">
        <v>0.040112</v>
      </c>
      <c r="P36" s="1">
        <v>0.0</v>
      </c>
      <c r="Q36" s="1">
        <v>0.0</v>
      </c>
      <c r="R36" s="1">
        <v>0.003322</v>
      </c>
      <c r="S36" s="1">
        <v>0.006917</v>
      </c>
      <c r="T36" s="1">
        <v>0.0</v>
      </c>
      <c r="U36" s="1">
        <v>-0.004573</v>
      </c>
    </row>
    <row r="37" ht="14.25" customHeight="1">
      <c r="A37" s="2" t="s">
        <v>7</v>
      </c>
      <c r="B37" s="1">
        <v>0.416548095946716</v>
      </c>
      <c r="C37" s="1">
        <v>-0.0411844258670137</v>
      </c>
      <c r="D37" s="1">
        <v>1.24807814768216E-6</v>
      </c>
      <c r="E37" s="1">
        <v>1.19953021247575E-6</v>
      </c>
      <c r="F37" s="1">
        <v>0.109414476777251</v>
      </c>
      <c r="G37" s="1">
        <v>-0.400737141690558</v>
      </c>
      <c r="H37" s="1">
        <v>-0.454774932067759</v>
      </c>
      <c r="I37" s="1">
        <v>-0.236658872938472</v>
      </c>
      <c r="J37" s="1">
        <v>0.139265</v>
      </c>
      <c r="K37" s="1">
        <v>0.07545</v>
      </c>
      <c r="L37" s="1">
        <v>-0.07545</v>
      </c>
      <c r="M37" s="2">
        <f>5.590193-F24</f>
        <v>-2.501507</v>
      </c>
      <c r="N37" s="1">
        <v>0.0</v>
      </c>
      <c r="O37" s="1">
        <v>0.0</v>
      </c>
      <c r="P37" s="1">
        <v>0.179517</v>
      </c>
      <c r="Q37" s="1">
        <v>0.0</v>
      </c>
      <c r="R37" s="1">
        <v>0.174885</v>
      </c>
      <c r="S37" s="1">
        <v>0.179517</v>
      </c>
      <c r="T37" s="1">
        <v>-0.174885</v>
      </c>
      <c r="U37" s="1">
        <v>0.0</v>
      </c>
    </row>
    <row r="38" ht="14.25" customHeight="1">
      <c r="A38" s="2" t="s">
        <v>8</v>
      </c>
      <c r="B38" s="1">
        <v>-2.47080353626465E-8</v>
      </c>
      <c r="C38" s="1">
        <v>0.467986487605831</v>
      </c>
      <c r="D38" s="1">
        <v>0.0333018520092119</v>
      </c>
      <c r="E38" s="1">
        <v>0.00675458034858589</v>
      </c>
      <c r="F38" s="1">
        <v>2.53729339050517E-7</v>
      </c>
      <c r="G38" s="1">
        <v>0.728745070468372</v>
      </c>
      <c r="H38" s="1">
        <v>0.530050595676732</v>
      </c>
      <c r="I38" s="1">
        <v>0.453421461643368</v>
      </c>
      <c r="J38" s="1">
        <v>0.07545</v>
      </c>
      <c r="K38" s="1">
        <v>0.040112</v>
      </c>
      <c r="L38" s="1">
        <v>-0.07274</v>
      </c>
      <c r="M38" s="1">
        <v>0.0</v>
      </c>
      <c r="N38" s="2">
        <f>5.662947-F24</f>
        <v>-2.428753</v>
      </c>
      <c r="O38" s="1">
        <v>0.0</v>
      </c>
      <c r="P38" s="1">
        <v>0.0</v>
      </c>
      <c r="Q38" s="1">
        <v>0.034938</v>
      </c>
      <c r="R38" s="1">
        <v>0.0</v>
      </c>
      <c r="S38" s="1">
        <v>-0.035761</v>
      </c>
      <c r="T38" s="1">
        <v>0.089084</v>
      </c>
      <c r="U38" s="1">
        <v>0.0</v>
      </c>
    </row>
    <row r="39" ht="14.25" customHeight="1">
      <c r="A39" s="2" t="s">
        <v>9</v>
      </c>
      <c r="B39" s="1">
        <v>-1.22390701098712E-7</v>
      </c>
      <c r="C39" s="1">
        <v>-0.467986562324574</v>
      </c>
      <c r="D39" s="1">
        <v>-0.00681939093700219</v>
      </c>
      <c r="E39" s="1">
        <v>0.0336213852066538</v>
      </c>
      <c r="F39" s="1">
        <v>-1.38401438949414E-7</v>
      </c>
      <c r="G39" s="1">
        <v>-0.432666349217863</v>
      </c>
      <c r="H39" s="1">
        <v>-0.787971822298001</v>
      </c>
      <c r="I39" s="1">
        <v>-0.453421697173331</v>
      </c>
      <c r="J39" s="1">
        <v>-0.07545</v>
      </c>
      <c r="K39" s="1">
        <v>-0.07274</v>
      </c>
      <c r="L39" s="1">
        <v>0.040112</v>
      </c>
      <c r="M39" s="1">
        <v>0.0</v>
      </c>
      <c r="N39" s="1">
        <v>0.0</v>
      </c>
      <c r="O39" s="2">
        <f>5.662947-F24</f>
        <v>-2.428753</v>
      </c>
      <c r="P39" s="1">
        <v>0.035761</v>
      </c>
      <c r="Q39" s="1">
        <v>0.0</v>
      </c>
      <c r="R39" s="1">
        <v>0.089084</v>
      </c>
      <c r="S39" s="1">
        <v>0.0</v>
      </c>
      <c r="T39" s="1">
        <v>0.0</v>
      </c>
      <c r="U39" s="1">
        <v>0.034938</v>
      </c>
    </row>
    <row r="40" ht="14.25" customHeight="1">
      <c r="A40" s="2" t="s">
        <v>10</v>
      </c>
      <c r="B40" s="1">
        <v>0.00668082707980285</v>
      </c>
      <c r="C40" s="1">
        <v>-0.367865644354722</v>
      </c>
      <c r="D40" s="1">
        <v>3.517188709864E-5</v>
      </c>
      <c r="E40" s="1">
        <v>-1.73439721389653E-4</v>
      </c>
      <c r="F40" s="1">
        <v>0.00151586426705587</v>
      </c>
      <c r="G40" s="1">
        <v>-0.0861280096303072</v>
      </c>
      <c r="H40" s="1">
        <v>1.30458937393403</v>
      </c>
      <c r="I40" s="1">
        <v>0.828854752034822</v>
      </c>
      <c r="J40" s="1">
        <v>-0.006808</v>
      </c>
      <c r="K40" s="1">
        <v>-0.006917</v>
      </c>
      <c r="L40" s="1">
        <v>0.0</v>
      </c>
      <c r="M40" s="1">
        <v>0.179517</v>
      </c>
      <c r="N40" s="1">
        <v>0.0</v>
      </c>
      <c r="O40" s="1">
        <v>0.035761</v>
      </c>
      <c r="P40" s="2">
        <f>4.940338-F24</f>
        <v>-3.151362</v>
      </c>
      <c r="Q40" s="1">
        <v>0.0</v>
      </c>
      <c r="R40" s="1">
        <v>0.0</v>
      </c>
      <c r="S40" s="1">
        <v>-0.065625</v>
      </c>
      <c r="T40" s="1">
        <v>0.046406</v>
      </c>
      <c r="U40" s="1">
        <v>-0.046406</v>
      </c>
    </row>
    <row r="41" ht="14.25" customHeight="1">
      <c r="A41" s="2" t="s">
        <v>11</v>
      </c>
      <c r="B41" s="1">
        <v>-4.77437085113343E-9</v>
      </c>
      <c r="C41" s="1">
        <v>-1.41349724417836</v>
      </c>
      <c r="D41" s="1">
        <v>0.0064349669728055</v>
      </c>
      <c r="E41" s="1">
        <v>0.0013051977243274</v>
      </c>
      <c r="F41" s="1">
        <v>4.90285019695062E-8</v>
      </c>
      <c r="G41" s="1">
        <v>-0.0829257685115983</v>
      </c>
      <c r="H41" s="1">
        <v>1.25602965278958</v>
      </c>
      <c r="I41" s="1">
        <v>1.05923330303091</v>
      </c>
      <c r="J41" s="1">
        <v>0.037205</v>
      </c>
      <c r="K41" s="1">
        <v>-0.004573</v>
      </c>
      <c r="L41" s="1">
        <v>0.0</v>
      </c>
      <c r="M41" s="1">
        <v>0.0</v>
      </c>
      <c r="N41" s="1">
        <v>0.034938</v>
      </c>
      <c r="O41" s="1">
        <v>0.0</v>
      </c>
      <c r="P41" s="1">
        <v>0.0</v>
      </c>
      <c r="Q41" s="2">
        <f>4.833576-F24</f>
        <v>-3.258124</v>
      </c>
      <c r="R41" s="1">
        <v>0.0</v>
      </c>
      <c r="S41" s="1">
        <v>0.046406</v>
      </c>
      <c r="T41" s="1">
        <v>0.231846</v>
      </c>
      <c r="U41" s="1">
        <v>0.264267</v>
      </c>
    </row>
    <row r="42" ht="14.25" customHeight="1">
      <c r="A42" s="2" t="s">
        <v>12</v>
      </c>
      <c r="B42" s="1">
        <v>0.0117605359052271</v>
      </c>
      <c r="C42" s="1">
        <v>-9.37123232128715E-7</v>
      </c>
      <c r="D42" s="1">
        <v>-8.76683667062831E-5</v>
      </c>
      <c r="E42" s="1">
        <v>4.32243707939038E-4</v>
      </c>
      <c r="F42" s="1">
        <v>6.62514171229529E-4</v>
      </c>
      <c r="G42" s="1">
        <v>0.461395608463915</v>
      </c>
      <c r="H42" s="1">
        <v>0.0304606714675924</v>
      </c>
      <c r="I42" s="1">
        <v>1.31632039695325E-7</v>
      </c>
      <c r="J42" s="1">
        <v>0.0</v>
      </c>
      <c r="K42" s="1">
        <v>0.0</v>
      </c>
      <c r="L42" s="1">
        <v>0.003322</v>
      </c>
      <c r="M42" s="1">
        <v>0.174885</v>
      </c>
      <c r="N42" s="1">
        <v>0.0</v>
      </c>
      <c r="O42" s="1">
        <v>0.089084</v>
      </c>
      <c r="P42" s="1">
        <v>0.0</v>
      </c>
      <c r="Q42" s="1">
        <v>0.0</v>
      </c>
      <c r="R42" s="2">
        <f>4.833576-F24</f>
        <v>-3.258124</v>
      </c>
      <c r="S42" s="1">
        <v>-0.046406</v>
      </c>
      <c r="T42" s="1">
        <v>0.264267</v>
      </c>
      <c r="U42" s="1">
        <v>0.231846</v>
      </c>
    </row>
    <row r="43" ht="14.25" customHeight="1">
      <c r="A43" s="2" t="s">
        <v>13</v>
      </c>
      <c r="B43" s="1">
        <v>0.00668082632085467</v>
      </c>
      <c r="C43" s="1">
        <v>-0.367864125559976</v>
      </c>
      <c r="D43" s="1">
        <v>1.71806750089986E-4</v>
      </c>
      <c r="E43" s="1">
        <v>3.4877946169299E-5</v>
      </c>
      <c r="F43" s="1">
        <v>0.0015158648620841</v>
      </c>
      <c r="G43" s="1">
        <v>1.3120291483007</v>
      </c>
      <c r="H43" s="1">
        <v>0.0866160189221241</v>
      </c>
      <c r="I43" s="1">
        <v>0.828854273483153</v>
      </c>
      <c r="J43" s="1">
        <v>-0.006808</v>
      </c>
      <c r="K43" s="1">
        <v>0.0</v>
      </c>
      <c r="L43" s="1">
        <v>0.006917</v>
      </c>
      <c r="M43" s="1">
        <v>0.179517</v>
      </c>
      <c r="N43" s="1">
        <v>-0.035761</v>
      </c>
      <c r="O43" s="1">
        <v>0.0</v>
      </c>
      <c r="P43" s="1">
        <v>-0.065625</v>
      </c>
      <c r="Q43" s="1">
        <v>0.046406</v>
      </c>
      <c r="R43" s="1">
        <v>-0.046406</v>
      </c>
      <c r="S43" s="2">
        <f>4.940338-F24</f>
        <v>-3.151362</v>
      </c>
      <c r="T43" s="1">
        <v>0.0</v>
      </c>
      <c r="U43" s="1">
        <v>0.0</v>
      </c>
    </row>
    <row r="44" ht="14.25" customHeight="1">
      <c r="A44" s="2" t="s">
        <v>14</v>
      </c>
      <c r="B44" s="1">
        <v>-0.011759894380866</v>
      </c>
      <c r="C44" s="1">
        <v>1.98999103328129E-6</v>
      </c>
      <c r="D44" s="1">
        <v>4.28097595591543E-4</v>
      </c>
      <c r="E44" s="1">
        <v>8.67850612082698E-5</v>
      </c>
      <c r="F44" s="1">
        <v>-6.61761508488847E-4</v>
      </c>
      <c r="G44" s="1">
        <v>0.0302879591910247</v>
      </c>
      <c r="H44" s="1">
        <v>-0.458779491941028</v>
      </c>
      <c r="I44" s="1">
        <v>-6.86575593554105E-7</v>
      </c>
      <c r="J44" s="1">
        <v>0.0</v>
      </c>
      <c r="K44" s="1">
        <v>0.003323</v>
      </c>
      <c r="L44" s="1">
        <v>0.0</v>
      </c>
      <c r="M44" s="1">
        <v>-0.174885</v>
      </c>
      <c r="N44" s="1">
        <v>0.089084</v>
      </c>
      <c r="O44" s="1">
        <v>0.0</v>
      </c>
      <c r="P44" s="1">
        <v>0.046406</v>
      </c>
      <c r="Q44" s="1">
        <v>0.231846</v>
      </c>
      <c r="R44" s="1">
        <v>0.264267</v>
      </c>
      <c r="S44" s="1">
        <v>0.0</v>
      </c>
      <c r="T44" s="2">
        <f>4.833576-F24</f>
        <v>-3.258124</v>
      </c>
      <c r="U44" s="1">
        <v>0.0</v>
      </c>
    </row>
    <row r="45" ht="14.25" customHeight="1">
      <c r="A45" s="2" t="s">
        <v>15</v>
      </c>
      <c r="B45" s="1">
        <v>-2.36497393337423E-8</v>
      </c>
      <c r="C45" s="1">
        <v>1.41349582726356</v>
      </c>
      <c r="D45" s="1">
        <v>-0.00131772117184713</v>
      </c>
      <c r="E45" s="1">
        <v>0.00649671085334659</v>
      </c>
      <c r="F45" s="1">
        <v>-2.67435182998794E-8</v>
      </c>
      <c r="G45" s="1">
        <v>-1.26319516744979</v>
      </c>
      <c r="H45" s="1">
        <v>-0.0833873896815524</v>
      </c>
      <c r="I45" s="1">
        <v>-1.05923273384181</v>
      </c>
      <c r="J45" s="1">
        <v>-0.037205</v>
      </c>
      <c r="K45" s="1">
        <v>0.0</v>
      </c>
      <c r="L45" s="1">
        <v>-0.004573</v>
      </c>
      <c r="M45" s="1">
        <v>0.0</v>
      </c>
      <c r="N45" s="1">
        <v>0.0</v>
      </c>
      <c r="O45" s="1">
        <v>0.034938</v>
      </c>
      <c r="P45" s="1">
        <v>-0.046406</v>
      </c>
      <c r="Q45" s="1">
        <v>0.264267</v>
      </c>
      <c r="R45" s="1">
        <v>0.231846</v>
      </c>
      <c r="S45" s="1">
        <v>0.0</v>
      </c>
      <c r="T45" s="1">
        <v>0.0</v>
      </c>
      <c r="U45" s="2">
        <f>4.833576-F24</f>
        <v>-3.258124</v>
      </c>
    </row>
    <row r="46" ht="14.25" customHeight="1"/>
    <row r="47" ht="14.25" customHeight="1">
      <c r="A47" s="2" t="s">
        <v>21</v>
      </c>
    </row>
    <row r="48" ht="14.25" customHeight="1">
      <c r="B48" s="2" t="s">
        <v>22</v>
      </c>
      <c r="C48" s="2" t="s">
        <v>23</v>
      </c>
      <c r="D48" s="2" t="s">
        <v>24</v>
      </c>
      <c r="E48" s="2" t="s">
        <v>25</v>
      </c>
      <c r="F48" s="2" t="s">
        <v>26</v>
      </c>
      <c r="G48" s="2" t="s">
        <v>27</v>
      </c>
      <c r="H48" s="2" t="s">
        <v>28</v>
      </c>
      <c r="I48" s="2" t="s">
        <v>29</v>
      </c>
      <c r="J48" s="2" t="s">
        <v>4</v>
      </c>
      <c r="K48" s="2" t="s">
        <v>5</v>
      </c>
      <c r="L48" s="2" t="s">
        <v>6</v>
      </c>
      <c r="M48" s="2" t="s">
        <v>7</v>
      </c>
      <c r="N48" s="2" t="s">
        <v>8</v>
      </c>
      <c r="O48" s="2" t="s">
        <v>9</v>
      </c>
      <c r="P48" s="2" t="s">
        <v>10</v>
      </c>
      <c r="Q48" s="2" t="s">
        <v>11</v>
      </c>
      <c r="R48" s="2" t="s">
        <v>12</v>
      </c>
      <c r="S48" s="2" t="s">
        <v>13</v>
      </c>
      <c r="T48" s="2" t="s">
        <v>14</v>
      </c>
      <c r="U48" s="2" t="s">
        <v>15</v>
      </c>
    </row>
    <row r="49" ht="14.25" customHeight="1">
      <c r="A49" s="2" t="s">
        <v>30</v>
      </c>
      <c r="C49" s="1">
        <v>0.00416541415573051</v>
      </c>
      <c r="D49" s="1">
        <v>-1.02955379513508E-6</v>
      </c>
      <c r="E49" s="1">
        <v>-9.24264480837411E-7</v>
      </c>
      <c r="F49" s="1">
        <v>0.725026175044326</v>
      </c>
      <c r="G49" s="1">
        <v>-0.0109367923245128</v>
      </c>
      <c r="H49" s="1">
        <v>-0.0127187112030759</v>
      </c>
      <c r="I49" s="1">
        <v>0.00662091538057854</v>
      </c>
      <c r="J49" s="1">
        <v>0.0404988085658075</v>
      </c>
      <c r="K49" s="1">
        <v>-0.460172131703594</v>
      </c>
      <c r="L49" s="1">
        <v>0.460171026564184</v>
      </c>
      <c r="M49" s="1">
        <v>0.416548095946716</v>
      </c>
      <c r="N49" s="1">
        <v>-2.47080353544391E-8</v>
      </c>
      <c r="O49" s="1">
        <v>-1.223907010978E-7</v>
      </c>
      <c r="P49" s="1">
        <v>0.00668082707980286</v>
      </c>
      <c r="Q49" s="1">
        <v>-4.77437084954751E-9</v>
      </c>
      <c r="R49" s="1">
        <v>0.0117605359052271</v>
      </c>
      <c r="S49" s="1">
        <v>0.00668082632085467</v>
      </c>
      <c r="T49" s="1">
        <v>-0.011759894380866</v>
      </c>
      <c r="U49" s="1">
        <v>-2.3649739333566E-8</v>
      </c>
    </row>
    <row r="50" ht="14.25" customHeight="1">
      <c r="A50" s="2" t="s">
        <v>31</v>
      </c>
      <c r="B50" s="1">
        <v>0.00416541415573051</v>
      </c>
      <c r="C50" s="2"/>
      <c r="D50" s="1">
        <v>-0.0137618393179921</v>
      </c>
      <c r="E50" s="1">
        <v>0.00940208553818187</v>
      </c>
      <c r="F50" s="1">
        <v>0.00673383245190873</v>
      </c>
      <c r="G50" s="1">
        <v>-3.27437182126405E-7</v>
      </c>
      <c r="H50" s="1">
        <v>-1.64624507899898E-6</v>
      </c>
      <c r="I50" s="1">
        <v>0.737585330498982</v>
      </c>
      <c r="J50" s="1">
        <v>-0.423625575927001</v>
      </c>
      <c r="K50" s="1">
        <v>2.79882272869971E-7</v>
      </c>
      <c r="L50" s="1">
        <v>-2.0846773236745E-7</v>
      </c>
      <c r="M50" s="1">
        <v>-0.0411844258670137</v>
      </c>
      <c r="N50" s="1">
        <v>0.467986487605831</v>
      </c>
      <c r="O50" s="1">
        <v>-0.467986562324574</v>
      </c>
      <c r="P50" s="1">
        <v>-0.367865644354722</v>
      </c>
      <c r="Q50" s="1">
        <v>-1.41349724417836</v>
      </c>
      <c r="R50" s="1">
        <v>-9.37123232201874E-7</v>
      </c>
      <c r="S50" s="1">
        <v>-0.367864125559976</v>
      </c>
      <c r="T50" s="1">
        <v>1.98999103328106E-6</v>
      </c>
      <c r="U50" s="1">
        <v>1.41349582726356</v>
      </c>
    </row>
    <row r="51" ht="14.25" customHeight="1">
      <c r="A51" s="2" t="s">
        <v>24</v>
      </c>
      <c r="B51" s="1">
        <v>-1.02955379492903E-6</v>
      </c>
      <c r="C51" s="1">
        <v>-0.0137618393179921</v>
      </c>
      <c r="D51" s="2"/>
      <c r="E51" s="1">
        <v>-2.1266891025995E-10</v>
      </c>
      <c r="F51" s="1">
        <v>2.2935552997321E-6</v>
      </c>
      <c r="G51" s="1">
        <v>0.00676733192885609</v>
      </c>
      <c r="H51" s="1">
        <v>0.0109719930397259</v>
      </c>
      <c r="I51" s="1">
        <v>0.00412024713545839</v>
      </c>
      <c r="J51" s="1">
        <v>0.502685297069207</v>
      </c>
      <c r="K51" s="1">
        <v>-0.620965360802823</v>
      </c>
      <c r="L51" s="1">
        <v>0.835909755112177</v>
      </c>
      <c r="M51" s="1">
        <v>1.24807814782008E-6</v>
      </c>
      <c r="N51" s="1">
        <v>0.0333018520092118</v>
      </c>
      <c r="O51" s="1">
        <v>-0.00681939093700219</v>
      </c>
      <c r="P51" s="1">
        <v>3.51718870986421E-5</v>
      </c>
      <c r="Q51" s="1">
        <v>0.00643496697280549</v>
      </c>
      <c r="R51" s="1">
        <v>-8.76683667062801E-5</v>
      </c>
      <c r="S51" s="1">
        <v>1.71806750089988E-4</v>
      </c>
      <c r="T51" s="1">
        <v>4.28097595591539E-4</v>
      </c>
      <c r="U51" s="1">
        <v>-0.00131772117184713</v>
      </c>
    </row>
    <row r="52" ht="14.25" customHeight="1">
      <c r="A52" s="2" t="s">
        <v>25</v>
      </c>
      <c r="B52" s="1">
        <v>-9.24264480799274E-7</v>
      </c>
      <c r="C52" s="1">
        <v>0.00940208553818187</v>
      </c>
      <c r="D52" s="1">
        <v>-2.12669298838009E-10</v>
      </c>
      <c r="E52" s="2"/>
      <c r="F52" s="1">
        <v>2.12265941302891E-6</v>
      </c>
      <c r="G52" s="1">
        <v>-0.00829067469371427</v>
      </c>
      <c r="H52" s="1">
        <v>-0.00418883711314607</v>
      </c>
      <c r="I52" s="1">
        <v>-0.00275743521569347</v>
      </c>
      <c r="J52" s="1">
        <v>-0.336618060701407</v>
      </c>
      <c r="K52" s="1">
        <v>0.6516445326913</v>
      </c>
      <c r="L52" s="1">
        <v>-0.323933772096847</v>
      </c>
      <c r="M52" s="1">
        <v>1.19953021251648E-6</v>
      </c>
      <c r="N52" s="1">
        <v>0.00675458034858588</v>
      </c>
      <c r="O52" s="1">
        <v>0.0336213852066538</v>
      </c>
      <c r="P52" s="1">
        <v>-1.73439721389653E-4</v>
      </c>
      <c r="Q52" s="1">
        <v>0.0013051977243274</v>
      </c>
      <c r="R52" s="1">
        <v>4.32243707939038E-4</v>
      </c>
      <c r="S52" s="1">
        <v>3.48779461692996E-5</v>
      </c>
      <c r="T52" s="1">
        <v>8.67850612082688E-5</v>
      </c>
      <c r="U52" s="1">
        <v>0.00649671085334658</v>
      </c>
    </row>
    <row r="53" ht="14.25" customHeight="1">
      <c r="A53" s="2" t="s">
        <v>26</v>
      </c>
      <c r="B53" s="1">
        <v>0.725026175044326</v>
      </c>
      <c r="C53" s="1">
        <v>0.00673383245190872</v>
      </c>
      <c r="D53" s="1">
        <v>2.29355530367957E-6</v>
      </c>
      <c r="E53" s="1">
        <v>2.12265941384843E-6</v>
      </c>
      <c r="F53" s="2"/>
      <c r="G53" s="1">
        <v>0.00328408929679589</v>
      </c>
      <c r="H53" s="1">
        <v>0.003726150987478</v>
      </c>
      <c r="I53" s="1">
        <v>0.00433653735305582</v>
      </c>
      <c r="J53" s="1">
        <v>0.236659140887003</v>
      </c>
      <c r="K53" s="1">
        <v>-0.453421116727501</v>
      </c>
      <c r="L53" s="1">
        <v>0.453420641509988</v>
      </c>
      <c r="M53" s="1">
        <v>0.109414476777251</v>
      </c>
      <c r="N53" s="1">
        <v>2.53729339063636E-7</v>
      </c>
      <c r="O53" s="1">
        <v>-1.38401438949291E-7</v>
      </c>
      <c r="P53" s="1">
        <v>0.00151586426705587</v>
      </c>
      <c r="Q53" s="1">
        <v>4.90285019720411E-8</v>
      </c>
      <c r="R53" s="1">
        <v>6.62514171229529E-4</v>
      </c>
      <c r="S53" s="1">
        <v>0.0015158648620841</v>
      </c>
      <c r="T53" s="1">
        <v>-6.61761508488847E-4</v>
      </c>
      <c r="U53" s="1">
        <v>-2.67435182998557E-8</v>
      </c>
    </row>
    <row r="54" ht="14.25" customHeight="1">
      <c r="A54" s="2" t="s">
        <v>27</v>
      </c>
      <c r="B54" s="1">
        <v>-0.0109367923245128</v>
      </c>
      <c r="C54" s="1">
        <v>-3.27437182055977E-7</v>
      </c>
      <c r="D54" s="1">
        <v>0.0067673319288561</v>
      </c>
      <c r="E54" s="1">
        <v>-0.00829067469371427</v>
      </c>
      <c r="F54" s="1">
        <v>0.00328408929679589</v>
      </c>
      <c r="G54" s="2"/>
      <c r="H54" s="1">
        <v>7.34003746671874E-10</v>
      </c>
      <c r="I54" s="1">
        <v>2.13031581501046E-6</v>
      </c>
      <c r="J54" s="1">
        <v>-1.2999535107042E-6</v>
      </c>
      <c r="K54" s="1">
        <v>0.00224709932864076</v>
      </c>
      <c r="L54" s="1">
        <v>0.0342314830076316</v>
      </c>
      <c r="M54" s="1">
        <v>-0.400737141690558</v>
      </c>
      <c r="N54" s="1">
        <v>0.728745070468372</v>
      </c>
      <c r="O54" s="1">
        <v>-0.432666349217863</v>
      </c>
      <c r="P54" s="1">
        <v>-0.0861280096303071</v>
      </c>
      <c r="Q54" s="1">
        <v>-0.082925768511598</v>
      </c>
      <c r="R54" s="1">
        <v>0.461395608463915</v>
      </c>
      <c r="S54" s="1">
        <v>1.3120291483007</v>
      </c>
      <c r="T54" s="1">
        <v>0.0302879591910247</v>
      </c>
      <c r="U54" s="1">
        <v>-1.26319516744979</v>
      </c>
    </row>
    <row r="55" ht="14.25" customHeight="1">
      <c r="A55" s="2" t="s">
        <v>28</v>
      </c>
      <c r="B55" s="1">
        <v>-0.0127187112030759</v>
      </c>
      <c r="C55" s="1">
        <v>-1.64624507935185E-6</v>
      </c>
      <c r="D55" s="1">
        <v>0.0109719930397259</v>
      </c>
      <c r="E55" s="1">
        <v>-0.00418883711314607</v>
      </c>
      <c r="F55" s="1">
        <v>0.003726150987478</v>
      </c>
      <c r="G55" s="1">
        <v>7.34003334675049E-10</v>
      </c>
      <c r="H55" s="2"/>
      <c r="I55" s="1">
        <v>4.21844641462798E-6</v>
      </c>
      <c r="J55" s="1">
        <v>-1.71773838380316E-6</v>
      </c>
      <c r="K55" s="1">
        <v>-0.0340373902427797</v>
      </c>
      <c r="L55" s="1">
        <v>0.00225991304834044</v>
      </c>
      <c r="M55" s="1">
        <v>-0.454774932067759</v>
      </c>
      <c r="N55" s="1">
        <v>0.530050595676731</v>
      </c>
      <c r="O55" s="1">
        <v>-0.787971822298001</v>
      </c>
      <c r="P55" s="1">
        <v>1.30458937393403</v>
      </c>
      <c r="Q55" s="1">
        <v>1.25602965278958</v>
      </c>
      <c r="R55" s="1">
        <v>0.0304606714675924</v>
      </c>
      <c r="S55" s="1">
        <v>0.0866160189221237</v>
      </c>
      <c r="T55" s="1">
        <v>-0.458779491941028</v>
      </c>
      <c r="U55" s="1">
        <v>-0.0833873896815519</v>
      </c>
    </row>
    <row r="56" ht="14.25" customHeight="1">
      <c r="A56" s="2" t="s">
        <v>29</v>
      </c>
      <c r="B56" s="1">
        <v>0.00662091538057855</v>
      </c>
      <c r="C56" s="1">
        <v>0.737585330498983</v>
      </c>
      <c r="D56" s="1">
        <v>0.00412024713545838</v>
      </c>
      <c r="E56" s="1">
        <v>-0.00275743521569347</v>
      </c>
      <c r="F56" s="1">
        <v>0.00433653735305582</v>
      </c>
      <c r="G56" s="1">
        <v>2.13031581559839E-6</v>
      </c>
      <c r="H56" s="1">
        <v>4.21844640938817E-6</v>
      </c>
      <c r="I56" s="2"/>
      <c r="J56" s="1">
        <v>-0.109414640345136</v>
      </c>
      <c r="K56" s="1">
        <v>3.25663736360383E-7</v>
      </c>
      <c r="L56" s="1">
        <v>-2.62131398732407E-7</v>
      </c>
      <c r="M56" s="1">
        <v>-0.236658872938472</v>
      </c>
      <c r="N56" s="1">
        <v>0.453421461643368</v>
      </c>
      <c r="O56" s="1">
        <v>-0.453421697173331</v>
      </c>
      <c r="P56" s="1">
        <v>0.828854752034822</v>
      </c>
      <c r="Q56" s="1">
        <v>1.05923330303091</v>
      </c>
      <c r="R56" s="1">
        <v>1.31632039700535E-7</v>
      </c>
      <c r="S56" s="1">
        <v>0.828854273483154</v>
      </c>
      <c r="T56" s="1">
        <v>-6.86575593332804E-7</v>
      </c>
      <c r="U56" s="1">
        <v>-1.05923273384181</v>
      </c>
    </row>
    <row r="57" ht="14.25" customHeight="1">
      <c r="A57" s="2" t="s">
        <v>4</v>
      </c>
      <c r="B57" s="1">
        <v>0.0404988085658074</v>
      </c>
      <c r="C57" s="1">
        <v>-0.423625575927001</v>
      </c>
      <c r="D57" s="1">
        <v>0.502685297069207</v>
      </c>
      <c r="E57" s="1">
        <v>-0.336618060701407</v>
      </c>
      <c r="F57" s="1">
        <v>0.236659140887003</v>
      </c>
      <c r="G57" s="1">
        <v>-1.29995351076649E-6</v>
      </c>
      <c r="H57" s="1">
        <v>-1.71773838385758E-6</v>
      </c>
      <c r="I57" s="1">
        <v>-0.109414640345136</v>
      </c>
      <c r="J57" s="2"/>
      <c r="K57" s="1">
        <v>0.0</v>
      </c>
      <c r="L57" s="1">
        <v>0.0</v>
      </c>
      <c r="M57" s="1">
        <v>0.139265</v>
      </c>
      <c r="N57" s="1">
        <v>0.07545</v>
      </c>
      <c r="O57" s="1">
        <v>-0.07545</v>
      </c>
      <c r="P57" s="1">
        <v>-0.006808</v>
      </c>
      <c r="Q57" s="1">
        <v>0.037205</v>
      </c>
      <c r="R57" s="1">
        <v>0.0</v>
      </c>
      <c r="S57" s="1">
        <v>-0.006808</v>
      </c>
      <c r="T57" s="1">
        <v>0.0</v>
      </c>
      <c r="U57" s="1">
        <v>-0.037205</v>
      </c>
    </row>
    <row r="58" ht="14.25" customHeight="1">
      <c r="A58" s="2" t="s">
        <v>5</v>
      </c>
      <c r="B58" s="1">
        <v>-0.460172131703594</v>
      </c>
      <c r="C58" s="1">
        <v>2.79882272869988E-7</v>
      </c>
      <c r="D58" s="1">
        <v>-0.620965360802823</v>
      </c>
      <c r="E58" s="1">
        <v>0.6516445326913</v>
      </c>
      <c r="F58" s="1">
        <v>-0.453421116727501</v>
      </c>
      <c r="G58" s="1">
        <v>0.00224709932864075</v>
      </c>
      <c r="H58" s="1">
        <v>-0.0340373902427797</v>
      </c>
      <c r="I58" s="1">
        <v>3.25663736343964E-7</v>
      </c>
      <c r="J58" s="1">
        <v>0.0</v>
      </c>
      <c r="K58" s="2"/>
      <c r="L58" s="1">
        <v>0.0</v>
      </c>
      <c r="M58" s="1">
        <v>0.07545</v>
      </c>
      <c r="N58" s="1">
        <v>0.040112</v>
      </c>
      <c r="O58" s="1">
        <v>-0.07274</v>
      </c>
      <c r="P58" s="1">
        <v>-0.006917</v>
      </c>
      <c r="Q58" s="1">
        <v>-0.004573</v>
      </c>
      <c r="R58" s="1">
        <v>0.0</v>
      </c>
      <c r="S58" s="1">
        <v>0.0</v>
      </c>
      <c r="T58" s="1">
        <v>0.003323</v>
      </c>
      <c r="U58" s="1">
        <v>0.0</v>
      </c>
    </row>
    <row r="59" ht="14.25" customHeight="1">
      <c r="A59" s="2" t="s">
        <v>6</v>
      </c>
      <c r="B59" s="1">
        <v>0.460171026564183</v>
      </c>
      <c r="C59" s="1">
        <v>-2.08467732362023E-7</v>
      </c>
      <c r="D59" s="1">
        <v>0.835909755112177</v>
      </c>
      <c r="E59" s="1">
        <v>-0.323933772096847</v>
      </c>
      <c r="F59" s="1">
        <v>0.453420641509988</v>
      </c>
      <c r="G59" s="1">
        <v>0.0342314830076316</v>
      </c>
      <c r="H59" s="1">
        <v>0.00225991304834044</v>
      </c>
      <c r="I59" s="1">
        <v>-2.62131398732793E-7</v>
      </c>
      <c r="J59" s="1">
        <v>0.0</v>
      </c>
      <c r="K59" s="1">
        <v>0.0</v>
      </c>
      <c r="L59" s="2"/>
      <c r="M59" s="1">
        <v>-0.07545</v>
      </c>
      <c r="N59" s="1">
        <v>-0.07274</v>
      </c>
      <c r="O59" s="1">
        <v>0.040112</v>
      </c>
      <c r="P59" s="1">
        <v>0.0</v>
      </c>
      <c r="Q59" s="1">
        <v>0.0</v>
      </c>
      <c r="R59" s="1">
        <v>0.003322</v>
      </c>
      <c r="S59" s="1">
        <v>0.006917</v>
      </c>
      <c r="T59" s="1">
        <v>0.0</v>
      </c>
      <c r="U59" s="1">
        <v>-0.004573</v>
      </c>
    </row>
    <row r="60" ht="14.25" customHeight="1">
      <c r="A60" s="2" t="s">
        <v>7</v>
      </c>
      <c r="B60" s="1">
        <v>0.416548095946716</v>
      </c>
      <c r="C60" s="1">
        <v>-0.0411844258670137</v>
      </c>
      <c r="D60" s="1">
        <v>1.24807814768216E-6</v>
      </c>
      <c r="E60" s="1">
        <v>1.19953021247575E-6</v>
      </c>
      <c r="F60" s="1">
        <v>0.109414476777251</v>
      </c>
      <c r="G60" s="1">
        <v>-0.400737141690558</v>
      </c>
      <c r="H60" s="1">
        <v>-0.454774932067759</v>
      </c>
      <c r="I60" s="1">
        <v>-0.236658872938472</v>
      </c>
      <c r="J60" s="1">
        <v>0.139265</v>
      </c>
      <c r="K60" s="1">
        <v>0.07545</v>
      </c>
      <c r="L60" s="1">
        <v>-0.07545</v>
      </c>
      <c r="M60" s="2"/>
      <c r="N60" s="1">
        <v>0.0</v>
      </c>
      <c r="O60" s="1">
        <v>0.0</v>
      </c>
      <c r="P60" s="1">
        <v>0.179517</v>
      </c>
      <c r="Q60" s="1">
        <v>0.0</v>
      </c>
      <c r="R60" s="1">
        <v>0.174885</v>
      </c>
      <c r="S60" s="1">
        <v>0.179517</v>
      </c>
      <c r="T60" s="1">
        <v>-0.174885</v>
      </c>
      <c r="U60" s="1">
        <v>0.0</v>
      </c>
    </row>
    <row r="61" ht="14.25" customHeight="1">
      <c r="A61" s="2" t="s">
        <v>8</v>
      </c>
      <c r="B61" s="1">
        <v>-2.47080353626465E-8</v>
      </c>
      <c r="C61" s="1">
        <v>0.467986487605831</v>
      </c>
      <c r="D61" s="1">
        <v>0.0333018520092119</v>
      </c>
      <c r="E61" s="1">
        <v>0.00675458034858589</v>
      </c>
      <c r="F61" s="1">
        <v>2.53729339050517E-7</v>
      </c>
      <c r="G61" s="1">
        <v>0.728745070468372</v>
      </c>
      <c r="H61" s="1">
        <v>0.530050595676732</v>
      </c>
      <c r="I61" s="1">
        <v>0.453421461643368</v>
      </c>
      <c r="J61" s="1">
        <v>0.07545</v>
      </c>
      <c r="K61" s="1">
        <v>0.040112</v>
      </c>
      <c r="L61" s="1">
        <v>-0.07274</v>
      </c>
      <c r="M61" s="1">
        <v>0.0</v>
      </c>
      <c r="N61" s="2"/>
      <c r="O61" s="1">
        <v>0.0</v>
      </c>
      <c r="P61" s="1">
        <v>0.0</v>
      </c>
      <c r="Q61" s="1">
        <v>0.034938</v>
      </c>
      <c r="R61" s="1">
        <v>0.0</v>
      </c>
      <c r="S61" s="1">
        <v>-0.035761</v>
      </c>
      <c r="T61" s="1">
        <v>0.089084</v>
      </c>
      <c r="U61" s="1">
        <v>0.0</v>
      </c>
    </row>
    <row r="62" ht="14.25" customHeight="1">
      <c r="A62" s="2" t="s">
        <v>9</v>
      </c>
      <c r="B62" s="1">
        <v>-1.22390701098712E-7</v>
      </c>
      <c r="C62" s="1">
        <v>-0.467986562324574</v>
      </c>
      <c r="D62" s="1">
        <v>-0.00681939093700219</v>
      </c>
      <c r="E62" s="1">
        <v>0.0336213852066538</v>
      </c>
      <c r="F62" s="1">
        <v>-1.38401438949414E-7</v>
      </c>
      <c r="G62" s="1">
        <v>-0.432666349217863</v>
      </c>
      <c r="H62" s="1">
        <v>-0.787971822298001</v>
      </c>
      <c r="I62" s="1">
        <v>-0.453421697173331</v>
      </c>
      <c r="J62" s="1">
        <v>-0.07545</v>
      </c>
      <c r="K62" s="1">
        <v>-0.07274</v>
      </c>
      <c r="L62" s="1">
        <v>0.040112</v>
      </c>
      <c r="M62" s="1">
        <v>0.0</v>
      </c>
      <c r="N62" s="1">
        <v>0.0</v>
      </c>
      <c r="O62" s="2"/>
      <c r="P62" s="1">
        <v>0.035761</v>
      </c>
      <c r="Q62" s="1">
        <v>0.0</v>
      </c>
      <c r="R62" s="1">
        <v>0.089084</v>
      </c>
      <c r="S62" s="1">
        <v>0.0</v>
      </c>
      <c r="T62" s="1">
        <v>0.0</v>
      </c>
      <c r="U62" s="1">
        <v>0.034938</v>
      </c>
    </row>
    <row r="63" ht="14.25" customHeight="1">
      <c r="A63" s="2" t="s">
        <v>10</v>
      </c>
      <c r="B63" s="1">
        <v>0.00668082707980285</v>
      </c>
      <c r="C63" s="1">
        <v>-0.367865644354722</v>
      </c>
      <c r="D63" s="1">
        <v>3.517188709864E-5</v>
      </c>
      <c r="E63" s="1">
        <v>-1.73439721389653E-4</v>
      </c>
      <c r="F63" s="1">
        <v>0.00151586426705587</v>
      </c>
      <c r="G63" s="1">
        <v>-0.0861280096303072</v>
      </c>
      <c r="H63" s="1">
        <v>1.30458937393403</v>
      </c>
      <c r="I63" s="1">
        <v>0.828854752034822</v>
      </c>
      <c r="J63" s="1">
        <v>-0.006808</v>
      </c>
      <c r="K63" s="1">
        <v>-0.006917</v>
      </c>
      <c r="L63" s="1">
        <v>0.0</v>
      </c>
      <c r="M63" s="1">
        <v>0.179517</v>
      </c>
      <c r="N63" s="1">
        <v>0.0</v>
      </c>
      <c r="O63" s="1">
        <v>0.035761</v>
      </c>
      <c r="P63" s="2"/>
      <c r="Q63" s="1">
        <v>0.0</v>
      </c>
      <c r="R63" s="1">
        <v>0.0</v>
      </c>
      <c r="S63" s="1">
        <v>-0.065625</v>
      </c>
      <c r="T63" s="1">
        <v>0.046406</v>
      </c>
      <c r="U63" s="1">
        <v>-0.046406</v>
      </c>
    </row>
    <row r="64" ht="14.25" customHeight="1">
      <c r="A64" s="2" t="s">
        <v>11</v>
      </c>
      <c r="B64" s="1">
        <v>-4.77437085113343E-9</v>
      </c>
      <c r="C64" s="1">
        <v>-1.41349724417836</v>
      </c>
      <c r="D64" s="1">
        <v>0.0064349669728055</v>
      </c>
      <c r="E64" s="1">
        <v>0.0013051977243274</v>
      </c>
      <c r="F64" s="1">
        <v>4.90285019695062E-8</v>
      </c>
      <c r="G64" s="1">
        <v>-0.0829257685115983</v>
      </c>
      <c r="H64" s="1">
        <v>1.25602965278958</v>
      </c>
      <c r="I64" s="1">
        <v>1.05923330303091</v>
      </c>
      <c r="J64" s="1">
        <v>0.037205</v>
      </c>
      <c r="K64" s="1">
        <v>-0.004573</v>
      </c>
      <c r="L64" s="1">
        <v>0.0</v>
      </c>
      <c r="M64" s="1">
        <v>0.0</v>
      </c>
      <c r="N64" s="1">
        <v>0.034938</v>
      </c>
      <c r="O64" s="1">
        <v>0.0</v>
      </c>
      <c r="P64" s="1">
        <v>0.0</v>
      </c>
      <c r="Q64" s="2"/>
      <c r="R64" s="1">
        <v>0.0</v>
      </c>
      <c r="S64" s="1">
        <v>0.046406</v>
      </c>
      <c r="T64" s="1">
        <v>0.231846</v>
      </c>
      <c r="U64" s="1">
        <v>0.264267</v>
      </c>
    </row>
    <row r="65" ht="14.25" customHeight="1">
      <c r="A65" s="2" t="s">
        <v>12</v>
      </c>
      <c r="B65" s="1">
        <v>0.0117605359052271</v>
      </c>
      <c r="C65" s="1">
        <v>-9.37123232128715E-7</v>
      </c>
      <c r="D65" s="1">
        <v>-8.76683667062831E-5</v>
      </c>
      <c r="E65" s="1">
        <v>4.32243707939038E-4</v>
      </c>
      <c r="F65" s="1">
        <v>6.62514171229529E-4</v>
      </c>
      <c r="G65" s="1">
        <v>0.461395608463915</v>
      </c>
      <c r="H65" s="1">
        <v>0.0304606714675924</v>
      </c>
      <c r="I65" s="1">
        <v>1.31632039695325E-7</v>
      </c>
      <c r="J65" s="1">
        <v>0.0</v>
      </c>
      <c r="K65" s="1">
        <v>0.0</v>
      </c>
      <c r="L65" s="1">
        <v>0.003322</v>
      </c>
      <c r="M65" s="1">
        <v>0.174885</v>
      </c>
      <c r="N65" s="1">
        <v>0.0</v>
      </c>
      <c r="O65" s="1">
        <v>0.089084</v>
      </c>
      <c r="P65" s="1">
        <v>0.0</v>
      </c>
      <c r="Q65" s="1">
        <v>0.0</v>
      </c>
      <c r="R65" s="2"/>
      <c r="S65" s="1">
        <v>-0.046406</v>
      </c>
      <c r="T65" s="1">
        <v>0.264267</v>
      </c>
      <c r="U65" s="1">
        <v>0.231846</v>
      </c>
    </row>
    <row r="66" ht="14.25" customHeight="1">
      <c r="A66" s="2" t="s">
        <v>13</v>
      </c>
      <c r="B66" s="1">
        <v>0.00668082632085467</v>
      </c>
      <c r="C66" s="1">
        <v>-0.367864125559976</v>
      </c>
      <c r="D66" s="1">
        <v>1.71806750089986E-4</v>
      </c>
      <c r="E66" s="1">
        <v>3.4877946169299E-5</v>
      </c>
      <c r="F66" s="1">
        <v>0.0015158648620841</v>
      </c>
      <c r="G66" s="1">
        <v>1.3120291483007</v>
      </c>
      <c r="H66" s="1">
        <v>0.0866160189221241</v>
      </c>
      <c r="I66" s="1">
        <v>0.828854273483153</v>
      </c>
      <c r="J66" s="1">
        <v>-0.006808</v>
      </c>
      <c r="K66" s="1">
        <v>0.0</v>
      </c>
      <c r="L66" s="1">
        <v>0.006917</v>
      </c>
      <c r="M66" s="1">
        <v>0.179517</v>
      </c>
      <c r="N66" s="1">
        <v>-0.035761</v>
      </c>
      <c r="O66" s="1">
        <v>0.0</v>
      </c>
      <c r="P66" s="1">
        <v>-0.065625</v>
      </c>
      <c r="Q66" s="1">
        <v>0.046406</v>
      </c>
      <c r="R66" s="1">
        <v>-0.046406</v>
      </c>
      <c r="S66" s="2"/>
      <c r="T66" s="1">
        <v>0.0</v>
      </c>
      <c r="U66" s="1">
        <v>0.0</v>
      </c>
    </row>
    <row r="67" ht="14.25" customHeight="1">
      <c r="A67" s="2" t="s">
        <v>14</v>
      </c>
      <c r="B67" s="1">
        <v>-0.011759894380866</v>
      </c>
      <c r="C67" s="1">
        <v>1.98999103328129E-6</v>
      </c>
      <c r="D67" s="1">
        <v>4.28097595591543E-4</v>
      </c>
      <c r="E67" s="1">
        <v>8.67850612082698E-5</v>
      </c>
      <c r="F67" s="1">
        <v>-6.61761508488847E-4</v>
      </c>
      <c r="G67" s="1">
        <v>0.0302879591910247</v>
      </c>
      <c r="H67" s="1">
        <v>-0.458779491941028</v>
      </c>
      <c r="I67" s="1">
        <v>-6.86575593554105E-7</v>
      </c>
      <c r="J67" s="1">
        <v>0.0</v>
      </c>
      <c r="K67" s="1">
        <v>0.003323</v>
      </c>
      <c r="L67" s="1">
        <v>0.0</v>
      </c>
      <c r="M67" s="1">
        <v>-0.174885</v>
      </c>
      <c r="N67" s="1">
        <v>0.089084</v>
      </c>
      <c r="O67" s="1">
        <v>0.0</v>
      </c>
      <c r="P67" s="1">
        <v>0.046406</v>
      </c>
      <c r="Q67" s="1">
        <v>0.231846</v>
      </c>
      <c r="R67" s="1">
        <v>0.264267</v>
      </c>
      <c r="S67" s="1">
        <v>0.0</v>
      </c>
      <c r="T67" s="2"/>
      <c r="U67" s="1">
        <v>0.0</v>
      </c>
    </row>
    <row r="68" ht="14.25" customHeight="1">
      <c r="A68" s="2" t="s">
        <v>15</v>
      </c>
      <c r="B68" s="1">
        <v>-2.36497393337423E-8</v>
      </c>
      <c r="C68" s="1">
        <v>1.41349582726356</v>
      </c>
      <c r="D68" s="1">
        <v>-0.00131772117184713</v>
      </c>
      <c r="E68" s="1">
        <v>0.00649671085334659</v>
      </c>
      <c r="F68" s="1">
        <v>-2.67435182998794E-8</v>
      </c>
      <c r="G68" s="1">
        <v>-1.26319516744979</v>
      </c>
      <c r="H68" s="1">
        <v>-0.0833873896815524</v>
      </c>
      <c r="I68" s="1">
        <v>-1.05923273384181</v>
      </c>
      <c r="J68" s="1">
        <v>-0.037205</v>
      </c>
      <c r="K68" s="1">
        <v>0.0</v>
      </c>
      <c r="L68" s="1">
        <v>-0.004573</v>
      </c>
      <c r="M68" s="1">
        <v>0.0</v>
      </c>
      <c r="N68" s="1">
        <v>0.0</v>
      </c>
      <c r="O68" s="1">
        <v>0.034938</v>
      </c>
      <c r="P68" s="1">
        <v>-0.046406</v>
      </c>
      <c r="Q68" s="1">
        <v>0.264267</v>
      </c>
      <c r="R68" s="1">
        <v>0.231846</v>
      </c>
      <c r="S68" s="1">
        <v>0.0</v>
      </c>
      <c r="T68" s="1">
        <v>0.0</v>
      </c>
      <c r="U68" s="2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3:U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U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U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5"/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6" t="s">
        <v>9</v>
      </c>
      <c r="P2" s="6" t="s">
        <v>10</v>
      </c>
      <c r="Q2" s="6" t="s">
        <v>11</v>
      </c>
      <c r="R2" s="6" t="s">
        <v>12</v>
      </c>
      <c r="S2" s="6" t="s">
        <v>13</v>
      </c>
      <c r="T2" s="6" t="s">
        <v>14</v>
      </c>
      <c r="U2" s="6" t="s">
        <v>15</v>
      </c>
    </row>
    <row r="3">
      <c r="A3" s="6" t="s">
        <v>22</v>
      </c>
      <c r="B3" s="7">
        <v>10.02683</v>
      </c>
      <c r="C3" s="8">
        <v>0.01273</v>
      </c>
      <c r="D3" s="8">
        <v>0.0</v>
      </c>
      <c r="E3" s="8">
        <v>0.0</v>
      </c>
      <c r="F3" s="9">
        <v>0.56486</v>
      </c>
      <c r="G3" s="10">
        <v>-0.00677</v>
      </c>
      <c r="H3" s="10">
        <v>-0.00278</v>
      </c>
      <c r="I3" s="8">
        <v>0.00103</v>
      </c>
      <c r="J3" s="11">
        <v>-0.0722</v>
      </c>
      <c r="K3" s="12">
        <v>0.27408</v>
      </c>
      <c r="L3" s="13">
        <v>-0.27408</v>
      </c>
      <c r="M3" s="14">
        <v>-0.17281</v>
      </c>
      <c r="N3" s="10">
        <v>0.0</v>
      </c>
      <c r="O3" s="8">
        <v>0.0</v>
      </c>
      <c r="P3" s="8">
        <v>0.00196</v>
      </c>
      <c r="Q3" s="10">
        <v>0.0</v>
      </c>
      <c r="R3" s="8">
        <v>0.00216</v>
      </c>
      <c r="S3" s="8">
        <v>0.00196</v>
      </c>
      <c r="T3" s="10">
        <v>-0.00216</v>
      </c>
      <c r="U3" s="8">
        <v>0.0</v>
      </c>
    </row>
    <row r="4">
      <c r="A4" s="6" t="s">
        <v>23</v>
      </c>
      <c r="B4" s="8">
        <v>0.01273</v>
      </c>
      <c r="C4" s="7">
        <v>10.02683</v>
      </c>
      <c r="D4" s="10">
        <v>-0.00352</v>
      </c>
      <c r="E4" s="8">
        <v>0.00632</v>
      </c>
      <c r="F4" s="8">
        <v>0.00128</v>
      </c>
      <c r="G4" s="8">
        <v>0.0</v>
      </c>
      <c r="H4" s="8">
        <v>0.0</v>
      </c>
      <c r="I4" s="15">
        <v>0.79118</v>
      </c>
      <c r="J4" s="16">
        <v>-0.011</v>
      </c>
      <c r="K4" s="8">
        <v>0.0</v>
      </c>
      <c r="L4" s="8">
        <v>0.0</v>
      </c>
      <c r="M4" s="10">
        <v>-0.0046</v>
      </c>
      <c r="N4" s="8">
        <v>0.01746</v>
      </c>
      <c r="O4" s="16">
        <v>-0.01746</v>
      </c>
      <c r="P4" s="16">
        <v>-0.01216</v>
      </c>
      <c r="Q4" s="17">
        <v>-0.06132</v>
      </c>
      <c r="R4" s="8">
        <v>0.0</v>
      </c>
      <c r="S4" s="16">
        <v>-0.01214</v>
      </c>
      <c r="T4" s="8">
        <v>0.0</v>
      </c>
      <c r="U4" s="8">
        <v>0.0613</v>
      </c>
    </row>
    <row r="5">
      <c r="A5" s="6" t="s">
        <v>24</v>
      </c>
      <c r="B5" s="8">
        <v>0.0</v>
      </c>
      <c r="C5" s="10">
        <v>-0.00352</v>
      </c>
      <c r="D5" s="18">
        <v>10.21711</v>
      </c>
      <c r="E5" s="8">
        <v>0.0</v>
      </c>
      <c r="F5" s="10">
        <v>-1.0E-5</v>
      </c>
      <c r="G5" s="10">
        <v>-0.0013</v>
      </c>
      <c r="H5" s="8">
        <v>0.00182</v>
      </c>
      <c r="I5" s="10">
        <v>-2.4E-4</v>
      </c>
      <c r="J5" s="19">
        <v>-0.45491</v>
      </c>
      <c r="K5" s="20">
        <v>0.67738</v>
      </c>
      <c r="L5" s="21">
        <v>-0.47551</v>
      </c>
      <c r="M5" s="8">
        <v>0.0</v>
      </c>
      <c r="N5" s="10">
        <v>-9.2E-4</v>
      </c>
      <c r="O5" s="8">
        <v>0.01424</v>
      </c>
      <c r="P5" s="8">
        <v>6.7E-4</v>
      </c>
      <c r="Q5" s="8">
        <v>1.3E-4</v>
      </c>
      <c r="R5" s="10">
        <v>-7.0E-4</v>
      </c>
      <c r="S5" s="8">
        <v>4.0E-5</v>
      </c>
      <c r="T5" s="8">
        <v>5.0E-5</v>
      </c>
      <c r="U5" s="10">
        <v>-0.00198</v>
      </c>
    </row>
    <row r="6">
      <c r="A6" s="6" t="s">
        <v>25</v>
      </c>
      <c r="B6" s="8">
        <v>0.0</v>
      </c>
      <c r="C6" s="8">
        <v>0.00632</v>
      </c>
      <c r="D6" s="8">
        <v>0.0</v>
      </c>
      <c r="E6" s="22">
        <v>10.21711</v>
      </c>
      <c r="F6" s="8">
        <v>0.0</v>
      </c>
      <c r="G6" s="10">
        <v>-0.00156</v>
      </c>
      <c r="H6" s="10">
        <v>-0.0013</v>
      </c>
      <c r="I6" s="8">
        <v>5.0E-4</v>
      </c>
      <c r="J6" s="23">
        <v>-0.16228</v>
      </c>
      <c r="K6" s="12">
        <v>0.27402</v>
      </c>
      <c r="L6" s="24">
        <v>-0.13726</v>
      </c>
      <c r="M6" s="8">
        <v>0.0</v>
      </c>
      <c r="N6" s="8">
        <v>0.00181</v>
      </c>
      <c r="O6" s="8">
        <v>0.00721</v>
      </c>
      <c r="P6" s="8">
        <v>3.4E-4</v>
      </c>
      <c r="Q6" s="10">
        <v>-2.5E-4</v>
      </c>
      <c r="R6" s="10">
        <v>-3.6E-4</v>
      </c>
      <c r="S6" s="10">
        <v>-9.0E-5</v>
      </c>
      <c r="T6" s="10">
        <v>-9.0E-5</v>
      </c>
      <c r="U6" s="10">
        <v>-0.001</v>
      </c>
    </row>
    <row r="7">
      <c r="A7" s="6" t="s">
        <v>26</v>
      </c>
      <c r="B7" s="9">
        <v>0.56486</v>
      </c>
      <c r="C7" s="8">
        <v>0.00128</v>
      </c>
      <c r="D7" s="10">
        <v>-1.0E-5</v>
      </c>
      <c r="E7" s="8">
        <v>0.0</v>
      </c>
      <c r="F7" s="25">
        <v>-0.8924</v>
      </c>
      <c r="G7" s="10">
        <v>-2.2E-4</v>
      </c>
      <c r="H7" s="10">
        <v>-5.2E-4</v>
      </c>
      <c r="I7" s="8">
        <v>0.00443</v>
      </c>
      <c r="J7" s="8">
        <v>0.02776</v>
      </c>
      <c r="K7" s="26">
        <v>-0.05242</v>
      </c>
      <c r="L7" s="8">
        <v>0.05242</v>
      </c>
      <c r="M7" s="8">
        <v>0.01235</v>
      </c>
      <c r="N7" s="10">
        <v>0.0</v>
      </c>
      <c r="O7" s="10">
        <v>0.0</v>
      </c>
      <c r="P7" s="8">
        <v>2.2E-4</v>
      </c>
      <c r="Q7" s="8">
        <v>0.0</v>
      </c>
      <c r="R7" s="10">
        <v>-3.0E-5</v>
      </c>
      <c r="S7" s="8">
        <v>2.2E-4</v>
      </c>
      <c r="T7" s="8">
        <v>3.0E-5</v>
      </c>
      <c r="U7" s="8">
        <v>0.0</v>
      </c>
    </row>
    <row r="8">
      <c r="A8" s="6" t="s">
        <v>27</v>
      </c>
      <c r="B8" s="10">
        <v>-0.00677</v>
      </c>
      <c r="C8" s="8">
        <v>0.0</v>
      </c>
      <c r="D8" s="10">
        <v>-0.0013</v>
      </c>
      <c r="E8" s="10">
        <v>-0.00156</v>
      </c>
      <c r="F8" s="10">
        <v>-2.2E-4</v>
      </c>
      <c r="G8" s="22">
        <v>10.21711</v>
      </c>
      <c r="H8" s="10">
        <v>0.0</v>
      </c>
      <c r="I8" s="10">
        <v>-1.0E-5</v>
      </c>
      <c r="J8" s="10">
        <v>0.0</v>
      </c>
      <c r="K8" s="10">
        <v>-1.3E-4</v>
      </c>
      <c r="L8" s="8">
        <v>0.01382</v>
      </c>
      <c r="M8" s="27">
        <v>-0.4188</v>
      </c>
      <c r="N8" s="28">
        <v>0.63438</v>
      </c>
      <c r="O8" s="29">
        <v>-0.427</v>
      </c>
      <c r="P8" s="8">
        <v>0.01164</v>
      </c>
      <c r="Q8" s="8">
        <v>0.01131</v>
      </c>
      <c r="R8" s="30">
        <v>0.47674</v>
      </c>
      <c r="S8" s="31">
        <v>1.20497</v>
      </c>
      <c r="T8" s="10">
        <v>-0.0046</v>
      </c>
      <c r="U8" s="32">
        <v>-1.1719</v>
      </c>
    </row>
    <row r="9">
      <c r="A9" s="6" t="s">
        <v>28</v>
      </c>
      <c r="B9" s="10">
        <v>-0.00278</v>
      </c>
      <c r="C9" s="8">
        <v>0.0</v>
      </c>
      <c r="D9" s="8">
        <v>0.00182</v>
      </c>
      <c r="E9" s="10">
        <v>-0.0013</v>
      </c>
      <c r="F9" s="10">
        <v>-5.2E-4</v>
      </c>
      <c r="G9" s="10">
        <v>0.0</v>
      </c>
      <c r="H9" s="22">
        <v>10.21711</v>
      </c>
      <c r="I9" s="8">
        <v>0.0</v>
      </c>
      <c r="J9" s="10">
        <v>0.0</v>
      </c>
      <c r="K9" s="10">
        <v>-2.3E-4</v>
      </c>
      <c r="L9" s="10">
        <v>-0.00799</v>
      </c>
      <c r="M9" s="33">
        <v>0.23291</v>
      </c>
      <c r="N9" s="34">
        <v>-0.35742</v>
      </c>
      <c r="O9" s="33">
        <v>0.23285</v>
      </c>
      <c r="P9" s="8">
        <v>0.02012</v>
      </c>
      <c r="Q9" s="8">
        <v>0.01957</v>
      </c>
      <c r="R9" s="13">
        <v>-0.27566</v>
      </c>
      <c r="S9" s="35">
        <v>-0.69674</v>
      </c>
      <c r="T9" s="10">
        <v>-0.00796</v>
      </c>
      <c r="U9" s="20">
        <v>0.67762</v>
      </c>
    </row>
    <row r="10">
      <c r="A10" s="6" t="s">
        <v>29</v>
      </c>
      <c r="B10" s="8">
        <v>0.00103</v>
      </c>
      <c r="C10" s="15">
        <v>0.79118</v>
      </c>
      <c r="D10" s="10">
        <v>-2.4E-4</v>
      </c>
      <c r="E10" s="8">
        <v>5.0E-4</v>
      </c>
      <c r="F10" s="8">
        <v>0.00443</v>
      </c>
      <c r="G10" s="10">
        <v>-1.0E-5</v>
      </c>
      <c r="H10" s="8">
        <v>0.0</v>
      </c>
      <c r="I10" s="25">
        <v>-0.8924</v>
      </c>
      <c r="J10" s="8">
        <v>0.00238</v>
      </c>
      <c r="K10" s="10">
        <v>0.0</v>
      </c>
      <c r="L10" s="10">
        <v>0.0</v>
      </c>
      <c r="M10" s="8">
        <v>0.00535</v>
      </c>
      <c r="N10" s="16">
        <v>-0.01011</v>
      </c>
      <c r="O10" s="8">
        <v>0.01011</v>
      </c>
      <c r="P10" s="16">
        <v>-0.01753</v>
      </c>
      <c r="Q10" s="36">
        <v>-0.02354</v>
      </c>
      <c r="R10" s="10">
        <v>0.0</v>
      </c>
      <c r="S10" s="16">
        <v>-0.01753</v>
      </c>
      <c r="T10" s="8">
        <v>0.0</v>
      </c>
      <c r="U10" s="8">
        <v>0.02354</v>
      </c>
    </row>
    <row r="11">
      <c r="A11" s="6" t="s">
        <v>4</v>
      </c>
      <c r="B11" s="11">
        <v>-0.0722</v>
      </c>
      <c r="C11" s="16">
        <v>-0.011</v>
      </c>
      <c r="D11" s="19">
        <v>-0.45491</v>
      </c>
      <c r="E11" s="23">
        <v>-0.16228</v>
      </c>
      <c r="F11" s="8">
        <v>0.02776</v>
      </c>
      <c r="G11" s="10">
        <v>0.0</v>
      </c>
      <c r="H11" s="10">
        <v>0.0</v>
      </c>
      <c r="I11" s="8">
        <v>0.00238</v>
      </c>
      <c r="J11" s="37">
        <v>5.99235</v>
      </c>
      <c r="K11" s="8">
        <v>0.0</v>
      </c>
      <c r="L11" s="8">
        <v>0.0</v>
      </c>
      <c r="M11" s="38">
        <v>0.06707</v>
      </c>
      <c r="N11" s="8">
        <v>0.06339</v>
      </c>
      <c r="O11" s="39">
        <v>-0.06339</v>
      </c>
      <c r="P11" s="8">
        <v>0.00785</v>
      </c>
      <c r="Q11" s="8">
        <v>0.01294</v>
      </c>
      <c r="R11" s="8">
        <v>0.0</v>
      </c>
      <c r="S11" s="8">
        <v>0.00785</v>
      </c>
      <c r="T11" s="8">
        <v>0.0</v>
      </c>
      <c r="U11" s="16">
        <v>-0.01294</v>
      </c>
    </row>
    <row r="12">
      <c r="A12" s="6" t="s">
        <v>5</v>
      </c>
      <c r="B12" s="12">
        <v>0.27408</v>
      </c>
      <c r="C12" s="8">
        <v>0.0</v>
      </c>
      <c r="D12" s="20">
        <v>0.67738</v>
      </c>
      <c r="E12" s="12">
        <v>0.27402</v>
      </c>
      <c r="F12" s="26">
        <v>-0.05242</v>
      </c>
      <c r="G12" s="10">
        <v>-1.3E-4</v>
      </c>
      <c r="H12" s="10">
        <v>-2.3E-4</v>
      </c>
      <c r="I12" s="10">
        <v>0.0</v>
      </c>
      <c r="J12" s="8">
        <v>0.0</v>
      </c>
      <c r="K12" s="40">
        <v>5.73078</v>
      </c>
      <c r="L12" s="8">
        <v>0.0</v>
      </c>
      <c r="M12" s="8">
        <v>0.06339</v>
      </c>
      <c r="N12" s="8">
        <v>0.03956</v>
      </c>
      <c r="O12" s="41">
        <v>-0.04249</v>
      </c>
      <c r="P12" s="10">
        <v>-0.00199</v>
      </c>
      <c r="Q12" s="10">
        <v>-0.00147</v>
      </c>
      <c r="R12" s="8">
        <v>0.0</v>
      </c>
      <c r="S12" s="8">
        <v>0.0</v>
      </c>
      <c r="T12" s="10">
        <v>-0.00104</v>
      </c>
      <c r="U12" s="10">
        <v>0.0</v>
      </c>
    </row>
    <row r="13">
      <c r="A13" s="6" t="s">
        <v>6</v>
      </c>
      <c r="B13" s="13">
        <v>-0.27408</v>
      </c>
      <c r="C13" s="8">
        <v>0.0</v>
      </c>
      <c r="D13" s="21">
        <v>-0.47551</v>
      </c>
      <c r="E13" s="24">
        <v>-0.13726</v>
      </c>
      <c r="F13" s="8">
        <v>0.05242</v>
      </c>
      <c r="G13" s="8">
        <v>0.01382</v>
      </c>
      <c r="H13" s="10">
        <v>-0.00799</v>
      </c>
      <c r="I13" s="10">
        <v>0.0</v>
      </c>
      <c r="J13" s="8">
        <v>0.0</v>
      </c>
      <c r="K13" s="8">
        <v>0.0</v>
      </c>
      <c r="L13" s="40">
        <v>5.73078</v>
      </c>
      <c r="M13" s="39">
        <v>-0.06339</v>
      </c>
      <c r="N13" s="41">
        <v>-0.04249</v>
      </c>
      <c r="O13" s="8">
        <v>0.03956</v>
      </c>
      <c r="P13" s="8">
        <v>0.0</v>
      </c>
      <c r="Q13" s="8">
        <v>0.0</v>
      </c>
      <c r="R13" s="10">
        <v>-0.00104</v>
      </c>
      <c r="S13" s="8">
        <v>0.00199</v>
      </c>
      <c r="T13" s="8">
        <v>0.0</v>
      </c>
      <c r="U13" s="10">
        <v>-0.00147</v>
      </c>
    </row>
    <row r="14">
      <c r="A14" s="6" t="s">
        <v>7</v>
      </c>
      <c r="B14" s="14">
        <v>-0.17281</v>
      </c>
      <c r="C14" s="10">
        <v>-0.0046</v>
      </c>
      <c r="D14" s="8">
        <v>0.0</v>
      </c>
      <c r="E14" s="8">
        <v>0.0</v>
      </c>
      <c r="F14" s="8">
        <v>0.01235</v>
      </c>
      <c r="G14" s="27">
        <v>-0.4188</v>
      </c>
      <c r="H14" s="33">
        <v>0.23291</v>
      </c>
      <c r="I14" s="8">
        <v>0.00535</v>
      </c>
      <c r="J14" s="38">
        <v>0.06707</v>
      </c>
      <c r="K14" s="8">
        <v>0.06339</v>
      </c>
      <c r="L14" s="39">
        <v>-0.06339</v>
      </c>
      <c r="M14" s="37">
        <v>5.99235</v>
      </c>
      <c r="N14" s="8">
        <v>0.0</v>
      </c>
      <c r="O14" s="8">
        <v>0.0</v>
      </c>
      <c r="P14" s="38">
        <v>0.07672</v>
      </c>
      <c r="Q14" s="8">
        <v>0.0</v>
      </c>
      <c r="R14" s="8">
        <v>0.04718</v>
      </c>
      <c r="S14" s="38">
        <v>0.07672</v>
      </c>
      <c r="T14" s="26">
        <v>-0.04718</v>
      </c>
      <c r="U14" s="8">
        <v>0.0</v>
      </c>
    </row>
    <row r="15">
      <c r="A15" s="6" t="s">
        <v>8</v>
      </c>
      <c r="B15" s="10">
        <v>0.0</v>
      </c>
      <c r="C15" s="8">
        <v>0.01746</v>
      </c>
      <c r="D15" s="10">
        <v>-9.2E-4</v>
      </c>
      <c r="E15" s="8">
        <v>0.00181</v>
      </c>
      <c r="F15" s="10">
        <v>0.0</v>
      </c>
      <c r="G15" s="28">
        <v>0.63438</v>
      </c>
      <c r="H15" s="34">
        <v>-0.35742</v>
      </c>
      <c r="I15" s="16">
        <v>-0.01011</v>
      </c>
      <c r="J15" s="8">
        <v>0.06339</v>
      </c>
      <c r="K15" s="8">
        <v>0.03956</v>
      </c>
      <c r="L15" s="41">
        <v>-0.04249</v>
      </c>
      <c r="M15" s="8">
        <v>0.0</v>
      </c>
      <c r="N15" s="40">
        <v>5.73078</v>
      </c>
      <c r="O15" s="8">
        <v>0.0</v>
      </c>
      <c r="P15" s="10">
        <v>0.0</v>
      </c>
      <c r="Q15" s="8">
        <v>0.02902</v>
      </c>
      <c r="R15" s="8">
        <v>0.0</v>
      </c>
      <c r="S15" s="36">
        <v>-0.02685</v>
      </c>
      <c r="T15" s="38">
        <v>0.06574</v>
      </c>
      <c r="U15" s="10">
        <v>0.0</v>
      </c>
    </row>
    <row r="16">
      <c r="A16" s="6" t="s">
        <v>9</v>
      </c>
      <c r="B16" s="8">
        <v>0.0</v>
      </c>
      <c r="C16" s="16">
        <v>-0.01746</v>
      </c>
      <c r="D16" s="8">
        <v>0.01424</v>
      </c>
      <c r="E16" s="8">
        <v>0.00721</v>
      </c>
      <c r="F16" s="10">
        <v>0.0</v>
      </c>
      <c r="G16" s="29">
        <v>-0.427</v>
      </c>
      <c r="H16" s="33">
        <v>0.23285</v>
      </c>
      <c r="I16" s="8">
        <v>0.01011</v>
      </c>
      <c r="J16" s="39">
        <v>-0.06339</v>
      </c>
      <c r="K16" s="41">
        <v>-0.04249</v>
      </c>
      <c r="L16" s="8">
        <v>0.03956</v>
      </c>
      <c r="M16" s="8">
        <v>0.0</v>
      </c>
      <c r="N16" s="8">
        <v>0.0</v>
      </c>
      <c r="O16" s="40">
        <v>5.73078</v>
      </c>
      <c r="P16" s="8">
        <v>0.02685</v>
      </c>
      <c r="Q16" s="8">
        <v>0.0</v>
      </c>
      <c r="R16" s="38">
        <v>0.06574</v>
      </c>
      <c r="S16" s="10">
        <v>0.0</v>
      </c>
      <c r="T16" s="8">
        <v>0.0</v>
      </c>
      <c r="U16" s="8">
        <v>0.02902</v>
      </c>
    </row>
    <row r="17">
      <c r="A17" s="6" t="s">
        <v>10</v>
      </c>
      <c r="B17" s="8">
        <v>0.00196</v>
      </c>
      <c r="C17" s="16">
        <v>-0.01216</v>
      </c>
      <c r="D17" s="8">
        <v>6.7E-4</v>
      </c>
      <c r="E17" s="8">
        <v>3.4E-4</v>
      </c>
      <c r="F17" s="8">
        <v>2.2E-4</v>
      </c>
      <c r="G17" s="8">
        <v>0.01164</v>
      </c>
      <c r="H17" s="8">
        <v>0.02012</v>
      </c>
      <c r="I17" s="16">
        <v>-0.01753</v>
      </c>
      <c r="J17" s="8">
        <v>0.00785</v>
      </c>
      <c r="K17" s="10">
        <v>-0.00199</v>
      </c>
      <c r="L17" s="8">
        <v>0.0</v>
      </c>
      <c r="M17" s="38">
        <v>0.07672</v>
      </c>
      <c r="N17" s="10">
        <v>0.0</v>
      </c>
      <c r="O17" s="8">
        <v>0.02685</v>
      </c>
      <c r="P17" s="42">
        <v>5.19417</v>
      </c>
      <c r="Q17" s="8">
        <v>0.0</v>
      </c>
      <c r="R17" s="8">
        <v>0.0</v>
      </c>
      <c r="S17" s="36">
        <v>-0.01891</v>
      </c>
      <c r="T17" s="8">
        <v>0.00333</v>
      </c>
      <c r="U17" s="10">
        <v>-0.00333</v>
      </c>
    </row>
    <row r="18">
      <c r="A18" s="6" t="s">
        <v>11</v>
      </c>
      <c r="B18" s="10">
        <v>0.0</v>
      </c>
      <c r="C18" s="17">
        <v>-0.06132</v>
      </c>
      <c r="D18" s="8">
        <v>1.3E-4</v>
      </c>
      <c r="E18" s="10">
        <v>-2.5E-4</v>
      </c>
      <c r="F18" s="8">
        <v>0.0</v>
      </c>
      <c r="G18" s="8">
        <v>0.01131</v>
      </c>
      <c r="H18" s="8">
        <v>0.01957</v>
      </c>
      <c r="I18" s="36">
        <v>-0.02354</v>
      </c>
      <c r="J18" s="8">
        <v>0.01294</v>
      </c>
      <c r="K18" s="10">
        <v>-0.00147</v>
      </c>
      <c r="L18" s="8">
        <v>0.0</v>
      </c>
      <c r="M18" s="8">
        <v>0.0</v>
      </c>
      <c r="N18" s="8">
        <v>0.02902</v>
      </c>
      <c r="O18" s="8">
        <v>0.0</v>
      </c>
      <c r="P18" s="8">
        <v>0.0</v>
      </c>
      <c r="Q18" s="43">
        <v>5.10682</v>
      </c>
      <c r="R18" s="8">
        <v>0.0</v>
      </c>
      <c r="S18" s="8">
        <v>0.00333</v>
      </c>
      <c r="T18" s="44">
        <v>0.18563</v>
      </c>
      <c r="U18" s="44">
        <v>0.17517</v>
      </c>
    </row>
    <row r="19">
      <c r="A19" s="6" t="s">
        <v>12</v>
      </c>
      <c r="B19" s="8">
        <v>0.00216</v>
      </c>
      <c r="C19" s="8">
        <v>0.0</v>
      </c>
      <c r="D19" s="10">
        <v>-7.0E-4</v>
      </c>
      <c r="E19" s="10">
        <v>-3.6E-4</v>
      </c>
      <c r="F19" s="10">
        <v>-3.0E-5</v>
      </c>
      <c r="G19" s="30">
        <v>0.47674</v>
      </c>
      <c r="H19" s="13">
        <v>-0.27566</v>
      </c>
      <c r="I19" s="10">
        <v>0.0</v>
      </c>
      <c r="J19" s="8">
        <v>0.0</v>
      </c>
      <c r="K19" s="8">
        <v>0.0</v>
      </c>
      <c r="L19" s="10">
        <v>-0.00104</v>
      </c>
      <c r="M19" s="8">
        <v>0.04718</v>
      </c>
      <c r="N19" s="8">
        <v>0.0</v>
      </c>
      <c r="O19" s="38">
        <v>0.06574</v>
      </c>
      <c r="P19" s="8">
        <v>0.0</v>
      </c>
      <c r="Q19" s="8">
        <v>0.0</v>
      </c>
      <c r="R19" s="43">
        <v>5.10682</v>
      </c>
      <c r="S19" s="10">
        <v>-0.00333</v>
      </c>
      <c r="T19" s="44">
        <v>0.17517</v>
      </c>
      <c r="U19" s="44">
        <v>0.18563</v>
      </c>
    </row>
    <row r="20">
      <c r="A20" s="6" t="s">
        <v>13</v>
      </c>
      <c r="B20" s="8">
        <v>0.00196</v>
      </c>
      <c r="C20" s="16">
        <v>-0.01214</v>
      </c>
      <c r="D20" s="8">
        <v>4.0E-5</v>
      </c>
      <c r="E20" s="10">
        <v>-9.0E-5</v>
      </c>
      <c r="F20" s="8">
        <v>2.2E-4</v>
      </c>
      <c r="G20" s="31">
        <v>1.20497</v>
      </c>
      <c r="H20" s="35">
        <v>-0.69674</v>
      </c>
      <c r="I20" s="16">
        <v>-0.01753</v>
      </c>
      <c r="J20" s="8">
        <v>0.00785</v>
      </c>
      <c r="K20" s="8">
        <v>0.0</v>
      </c>
      <c r="L20" s="8">
        <v>0.00199</v>
      </c>
      <c r="M20" s="38">
        <v>0.07672</v>
      </c>
      <c r="N20" s="36">
        <v>-0.02685</v>
      </c>
      <c r="O20" s="10">
        <v>0.0</v>
      </c>
      <c r="P20" s="36">
        <v>-0.01891</v>
      </c>
      <c r="Q20" s="8">
        <v>0.00333</v>
      </c>
      <c r="R20" s="10">
        <v>-0.00333</v>
      </c>
      <c r="S20" s="42">
        <v>5.19417</v>
      </c>
      <c r="T20" s="8">
        <v>0.0</v>
      </c>
      <c r="U20" s="8">
        <v>0.0</v>
      </c>
    </row>
    <row r="21">
      <c r="A21" s="6" t="s">
        <v>14</v>
      </c>
      <c r="B21" s="10">
        <v>-0.00216</v>
      </c>
      <c r="C21" s="8">
        <v>0.0</v>
      </c>
      <c r="D21" s="8">
        <v>5.0E-5</v>
      </c>
      <c r="E21" s="10">
        <v>-9.0E-5</v>
      </c>
      <c r="F21" s="8">
        <v>3.0E-5</v>
      </c>
      <c r="G21" s="10">
        <v>-0.0046</v>
      </c>
      <c r="H21" s="10">
        <v>-0.00796</v>
      </c>
      <c r="I21" s="8">
        <v>0.0</v>
      </c>
      <c r="J21" s="8">
        <v>0.0</v>
      </c>
      <c r="K21" s="10">
        <v>-0.00104</v>
      </c>
      <c r="L21" s="8">
        <v>0.0</v>
      </c>
      <c r="M21" s="26">
        <v>-0.04718</v>
      </c>
      <c r="N21" s="38">
        <v>0.06574</v>
      </c>
      <c r="O21" s="8">
        <v>0.0</v>
      </c>
      <c r="P21" s="8">
        <v>0.00333</v>
      </c>
      <c r="Q21" s="44">
        <v>0.18563</v>
      </c>
      <c r="R21" s="44">
        <v>0.17517</v>
      </c>
      <c r="S21" s="8">
        <v>0.0</v>
      </c>
      <c r="T21" s="43">
        <v>5.10682</v>
      </c>
      <c r="U21" s="8">
        <v>0.0</v>
      </c>
    </row>
    <row r="22">
      <c r="A22" s="6" t="s">
        <v>15</v>
      </c>
      <c r="B22" s="8">
        <v>0.0</v>
      </c>
      <c r="C22" s="8">
        <v>0.0613</v>
      </c>
      <c r="D22" s="10">
        <v>-0.00198</v>
      </c>
      <c r="E22" s="10">
        <v>-0.001</v>
      </c>
      <c r="F22" s="8">
        <v>0.0</v>
      </c>
      <c r="G22" s="32">
        <v>-1.1719</v>
      </c>
      <c r="H22" s="20">
        <v>0.67762</v>
      </c>
      <c r="I22" s="8">
        <v>0.02354</v>
      </c>
      <c r="J22" s="16">
        <v>-0.01294</v>
      </c>
      <c r="K22" s="10">
        <v>0.0</v>
      </c>
      <c r="L22" s="10">
        <v>-0.00147</v>
      </c>
      <c r="M22" s="8">
        <v>0.0</v>
      </c>
      <c r="N22" s="10">
        <v>0.0</v>
      </c>
      <c r="O22" s="8">
        <v>0.02902</v>
      </c>
      <c r="P22" s="10">
        <v>-0.00333</v>
      </c>
      <c r="Q22" s="44">
        <v>0.17517</v>
      </c>
      <c r="R22" s="44">
        <v>0.18563</v>
      </c>
      <c r="S22" s="8">
        <v>0.0</v>
      </c>
      <c r="T22" s="8">
        <v>0.0</v>
      </c>
      <c r="U22" s="43">
        <v>5.10682</v>
      </c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>
      <c r="A24" s="4" t="s">
        <v>32</v>
      </c>
      <c r="E24" s="4" t="s">
        <v>19</v>
      </c>
      <c r="F24" s="45">
        <v>8.0917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5"/>
      <c r="B25" s="6" t="s">
        <v>22</v>
      </c>
      <c r="C25" s="6" t="s">
        <v>23</v>
      </c>
      <c r="D25" s="6" t="s">
        <v>24</v>
      </c>
      <c r="E25" s="6" t="s">
        <v>25</v>
      </c>
      <c r="F25" s="6" t="s">
        <v>26</v>
      </c>
      <c r="G25" s="6" t="s">
        <v>27</v>
      </c>
      <c r="H25" s="6" t="s">
        <v>28</v>
      </c>
      <c r="I25" s="6" t="s">
        <v>29</v>
      </c>
      <c r="J25" s="6" t="s">
        <v>4</v>
      </c>
      <c r="K25" s="6" t="s">
        <v>5</v>
      </c>
      <c r="L25" s="6" t="s">
        <v>6</v>
      </c>
      <c r="M25" s="6" t="s">
        <v>7</v>
      </c>
      <c r="N25" s="6" t="s">
        <v>8</v>
      </c>
      <c r="O25" s="6" t="s">
        <v>9</v>
      </c>
      <c r="P25" s="6" t="s">
        <v>10</v>
      </c>
      <c r="Q25" s="6" t="s">
        <v>11</v>
      </c>
      <c r="R25" s="6" t="s">
        <v>12</v>
      </c>
      <c r="S25" s="6" t="s">
        <v>13</v>
      </c>
      <c r="T25" s="6" t="s">
        <v>14</v>
      </c>
      <c r="U25" s="6" t="s">
        <v>15</v>
      </c>
    </row>
    <row r="26">
      <c r="A26" s="6" t="s">
        <v>22</v>
      </c>
      <c r="B26" s="46">
        <v>1.93513</v>
      </c>
      <c r="C26" s="8">
        <v>0.01273</v>
      </c>
      <c r="D26" s="8">
        <v>0.0</v>
      </c>
      <c r="E26" s="8">
        <v>0.0</v>
      </c>
      <c r="F26" s="47">
        <v>0.56486</v>
      </c>
      <c r="G26" s="10">
        <v>-0.00677</v>
      </c>
      <c r="H26" s="10">
        <v>-0.00278</v>
      </c>
      <c r="I26" s="8">
        <v>0.00103</v>
      </c>
      <c r="J26" s="16">
        <v>-0.0722</v>
      </c>
      <c r="K26" s="48">
        <v>0.27408</v>
      </c>
      <c r="L26" s="49">
        <v>-0.27408</v>
      </c>
      <c r="M26" s="36">
        <v>-0.17281</v>
      </c>
      <c r="N26" s="10">
        <v>0.0</v>
      </c>
      <c r="O26" s="8">
        <v>0.0</v>
      </c>
      <c r="P26" s="8">
        <v>0.00196</v>
      </c>
      <c r="Q26" s="10">
        <v>0.0</v>
      </c>
      <c r="R26" s="8">
        <v>0.00216</v>
      </c>
      <c r="S26" s="8">
        <v>0.00196</v>
      </c>
      <c r="T26" s="10">
        <v>-0.00216</v>
      </c>
      <c r="U26" s="8">
        <v>0.0</v>
      </c>
    </row>
    <row r="27">
      <c r="A27" s="6" t="s">
        <v>23</v>
      </c>
      <c r="B27" s="8">
        <v>0.01273</v>
      </c>
      <c r="C27" s="46">
        <v>1.93513</v>
      </c>
      <c r="D27" s="10">
        <v>-0.00352</v>
      </c>
      <c r="E27" s="8">
        <v>0.00632</v>
      </c>
      <c r="F27" s="8">
        <v>0.00128</v>
      </c>
      <c r="G27" s="8">
        <v>0.0</v>
      </c>
      <c r="H27" s="8">
        <v>0.0</v>
      </c>
      <c r="I27" s="50">
        <v>0.79118</v>
      </c>
      <c r="J27" s="10">
        <v>-0.011</v>
      </c>
      <c r="K27" s="8">
        <v>0.0</v>
      </c>
      <c r="L27" s="8">
        <v>0.0</v>
      </c>
      <c r="M27" s="10">
        <v>-0.0046</v>
      </c>
      <c r="N27" s="38">
        <v>0.01746</v>
      </c>
      <c r="O27" s="10">
        <v>-0.01746</v>
      </c>
      <c r="P27" s="10">
        <v>-0.01216</v>
      </c>
      <c r="Q27" s="10">
        <v>-0.06132</v>
      </c>
      <c r="R27" s="8">
        <v>0.0</v>
      </c>
      <c r="S27" s="10">
        <v>-0.01214</v>
      </c>
      <c r="T27" s="8">
        <v>0.0</v>
      </c>
      <c r="U27" s="12">
        <v>0.0613</v>
      </c>
    </row>
    <row r="28">
      <c r="A28" s="6" t="s">
        <v>24</v>
      </c>
      <c r="B28" s="8">
        <v>0.0</v>
      </c>
      <c r="C28" s="10">
        <v>-0.00352</v>
      </c>
      <c r="D28" s="18">
        <v>2.12541</v>
      </c>
      <c r="E28" s="8">
        <v>0.0</v>
      </c>
      <c r="F28" s="10">
        <v>-1.0E-5</v>
      </c>
      <c r="G28" s="10">
        <v>-0.0013</v>
      </c>
      <c r="H28" s="8">
        <v>0.00182</v>
      </c>
      <c r="I28" s="10">
        <v>-2.4E-4</v>
      </c>
      <c r="J28" s="17">
        <v>-0.45491</v>
      </c>
      <c r="K28" s="51">
        <v>0.67738</v>
      </c>
      <c r="L28" s="17">
        <v>-0.47551</v>
      </c>
      <c r="M28" s="8">
        <v>0.0</v>
      </c>
      <c r="N28" s="10">
        <v>-9.2E-4</v>
      </c>
      <c r="O28" s="38">
        <v>0.01424</v>
      </c>
      <c r="P28" s="8">
        <v>6.7E-4</v>
      </c>
      <c r="Q28" s="8">
        <v>1.3E-4</v>
      </c>
      <c r="R28" s="10">
        <v>-7.0E-4</v>
      </c>
      <c r="S28" s="8">
        <v>4.0E-5</v>
      </c>
      <c r="T28" s="8">
        <v>5.0E-5</v>
      </c>
      <c r="U28" s="10">
        <v>-0.00198</v>
      </c>
    </row>
    <row r="29">
      <c r="A29" s="6" t="s">
        <v>25</v>
      </c>
      <c r="B29" s="8">
        <v>0.0</v>
      </c>
      <c r="C29" s="8">
        <v>0.00632</v>
      </c>
      <c r="D29" s="8">
        <v>0.0</v>
      </c>
      <c r="E29" s="22">
        <v>2.12541</v>
      </c>
      <c r="F29" s="8">
        <v>0.0</v>
      </c>
      <c r="G29" s="10">
        <v>-0.00156</v>
      </c>
      <c r="H29" s="10">
        <v>-0.0013</v>
      </c>
      <c r="I29" s="8">
        <v>5.0E-4</v>
      </c>
      <c r="J29" s="36">
        <v>-0.16228</v>
      </c>
      <c r="K29" s="48">
        <v>0.27402</v>
      </c>
      <c r="L29" s="16">
        <v>-0.13726</v>
      </c>
      <c r="M29" s="8">
        <v>0.0</v>
      </c>
      <c r="N29" s="8">
        <v>0.00181</v>
      </c>
      <c r="O29" s="8">
        <v>0.00721</v>
      </c>
      <c r="P29" s="8">
        <v>3.4E-4</v>
      </c>
      <c r="Q29" s="10">
        <v>-2.5E-4</v>
      </c>
      <c r="R29" s="10">
        <v>-3.6E-4</v>
      </c>
      <c r="S29" s="10">
        <v>-9.0E-5</v>
      </c>
      <c r="T29" s="10">
        <v>-9.0E-5</v>
      </c>
      <c r="U29" s="10">
        <v>-0.001</v>
      </c>
    </row>
    <row r="30">
      <c r="A30" s="6" t="s">
        <v>26</v>
      </c>
      <c r="B30" s="47">
        <v>0.56486</v>
      </c>
      <c r="C30" s="8">
        <v>0.00128</v>
      </c>
      <c r="D30" s="10">
        <v>-1.0E-5</v>
      </c>
      <c r="E30" s="8">
        <v>0.0</v>
      </c>
      <c r="F30" s="32">
        <v>-8.9841</v>
      </c>
      <c r="G30" s="10">
        <v>-2.2E-4</v>
      </c>
      <c r="H30" s="10">
        <v>-5.2E-4</v>
      </c>
      <c r="I30" s="8">
        <v>0.00443</v>
      </c>
      <c r="J30" s="44">
        <v>0.02776</v>
      </c>
      <c r="K30" s="10">
        <v>-0.05242</v>
      </c>
      <c r="L30" s="33">
        <v>0.05242</v>
      </c>
      <c r="M30" s="8">
        <v>0.01235</v>
      </c>
      <c r="N30" s="10">
        <v>0.0</v>
      </c>
      <c r="O30" s="10">
        <v>0.0</v>
      </c>
      <c r="P30" s="8">
        <v>2.2E-4</v>
      </c>
      <c r="Q30" s="8">
        <v>0.0</v>
      </c>
      <c r="R30" s="10">
        <v>-3.0E-5</v>
      </c>
      <c r="S30" s="8">
        <v>2.2E-4</v>
      </c>
      <c r="T30" s="8">
        <v>3.0E-5</v>
      </c>
      <c r="U30" s="8">
        <v>0.0</v>
      </c>
    </row>
    <row r="31">
      <c r="A31" s="6" t="s">
        <v>27</v>
      </c>
      <c r="B31" s="10">
        <v>-0.00677</v>
      </c>
      <c r="C31" s="8">
        <v>0.0</v>
      </c>
      <c r="D31" s="10">
        <v>-0.0013</v>
      </c>
      <c r="E31" s="10">
        <v>-0.00156</v>
      </c>
      <c r="F31" s="10">
        <v>-2.2E-4</v>
      </c>
      <c r="G31" s="22">
        <v>2.12541</v>
      </c>
      <c r="H31" s="10">
        <v>0.0</v>
      </c>
      <c r="I31" s="10">
        <v>-1.0E-5</v>
      </c>
      <c r="J31" s="10">
        <v>0.0</v>
      </c>
      <c r="K31" s="10">
        <v>-1.3E-4</v>
      </c>
      <c r="L31" s="38">
        <v>0.01382</v>
      </c>
      <c r="M31" s="17">
        <v>-0.4188</v>
      </c>
      <c r="N31" s="52">
        <v>0.63438</v>
      </c>
      <c r="O31" s="17">
        <v>-0.427</v>
      </c>
      <c r="P31" s="8">
        <v>0.01164</v>
      </c>
      <c r="Q31" s="8">
        <v>0.01131</v>
      </c>
      <c r="R31" s="53">
        <v>0.47674</v>
      </c>
      <c r="S31" s="54">
        <v>1.20497</v>
      </c>
      <c r="T31" s="10">
        <v>-0.0046</v>
      </c>
      <c r="U31" s="55">
        <v>-1.1719</v>
      </c>
    </row>
    <row r="32">
      <c r="A32" s="6" t="s">
        <v>28</v>
      </c>
      <c r="B32" s="10">
        <v>-0.00278</v>
      </c>
      <c r="C32" s="8">
        <v>0.0</v>
      </c>
      <c r="D32" s="8">
        <v>0.00182</v>
      </c>
      <c r="E32" s="10">
        <v>-0.0013</v>
      </c>
      <c r="F32" s="10">
        <v>-5.2E-4</v>
      </c>
      <c r="G32" s="10">
        <v>0.0</v>
      </c>
      <c r="H32" s="22">
        <v>2.12541</v>
      </c>
      <c r="I32" s="8">
        <v>0.0</v>
      </c>
      <c r="J32" s="10">
        <v>0.0</v>
      </c>
      <c r="K32" s="10">
        <v>-2.3E-4</v>
      </c>
      <c r="L32" s="10">
        <v>-0.00799</v>
      </c>
      <c r="M32" s="56">
        <v>0.23291</v>
      </c>
      <c r="N32" s="57">
        <v>-0.35742</v>
      </c>
      <c r="O32" s="56">
        <v>0.23285</v>
      </c>
      <c r="P32" s="38">
        <v>0.02012</v>
      </c>
      <c r="Q32" s="38">
        <v>0.01957</v>
      </c>
      <c r="R32" s="49">
        <v>-0.27566</v>
      </c>
      <c r="S32" s="58">
        <v>-0.69674</v>
      </c>
      <c r="T32" s="10">
        <v>-0.00796</v>
      </c>
      <c r="U32" s="51">
        <v>0.67762</v>
      </c>
    </row>
    <row r="33">
      <c r="A33" s="6" t="s">
        <v>29</v>
      </c>
      <c r="B33" s="8">
        <v>0.00103</v>
      </c>
      <c r="C33" s="50">
        <v>0.79118</v>
      </c>
      <c r="D33" s="10">
        <v>-2.4E-4</v>
      </c>
      <c r="E33" s="8">
        <v>5.0E-4</v>
      </c>
      <c r="F33" s="8">
        <v>0.00443</v>
      </c>
      <c r="G33" s="10">
        <v>-1.0E-5</v>
      </c>
      <c r="H33" s="8">
        <v>0.0</v>
      </c>
      <c r="I33" s="32">
        <v>-8.9841</v>
      </c>
      <c r="J33" s="8">
        <v>0.00238</v>
      </c>
      <c r="K33" s="10">
        <v>0.0</v>
      </c>
      <c r="L33" s="10">
        <v>0.0</v>
      </c>
      <c r="M33" s="8">
        <v>0.00535</v>
      </c>
      <c r="N33" s="10">
        <v>-0.01011</v>
      </c>
      <c r="O33" s="8">
        <v>0.01011</v>
      </c>
      <c r="P33" s="10">
        <v>-0.01753</v>
      </c>
      <c r="Q33" s="10">
        <v>-0.02354</v>
      </c>
      <c r="R33" s="10">
        <v>0.0</v>
      </c>
      <c r="S33" s="10">
        <v>-0.01753</v>
      </c>
      <c r="T33" s="8">
        <v>0.0</v>
      </c>
      <c r="U33" s="38">
        <v>0.02354</v>
      </c>
    </row>
    <row r="34">
      <c r="A34" s="6" t="s">
        <v>4</v>
      </c>
      <c r="B34" s="16">
        <v>-0.0722</v>
      </c>
      <c r="C34" s="10">
        <v>-0.011</v>
      </c>
      <c r="D34" s="17">
        <v>-0.45491</v>
      </c>
      <c r="E34" s="36">
        <v>-0.16228</v>
      </c>
      <c r="F34" s="44">
        <v>0.02776</v>
      </c>
      <c r="G34" s="10">
        <v>0.0</v>
      </c>
      <c r="H34" s="10">
        <v>0.0</v>
      </c>
      <c r="I34" s="8">
        <v>0.00238</v>
      </c>
      <c r="J34" s="13">
        <v>-2.09935</v>
      </c>
      <c r="K34" s="8">
        <v>0.0</v>
      </c>
      <c r="L34" s="8">
        <v>0.0</v>
      </c>
      <c r="M34" s="12">
        <v>0.06707</v>
      </c>
      <c r="N34" s="12">
        <v>0.06339</v>
      </c>
      <c r="O34" s="10">
        <v>-0.06339</v>
      </c>
      <c r="P34" s="8">
        <v>0.00785</v>
      </c>
      <c r="Q34" s="8">
        <v>0.01294</v>
      </c>
      <c r="R34" s="8">
        <v>0.0</v>
      </c>
      <c r="S34" s="8">
        <v>0.00785</v>
      </c>
      <c r="T34" s="8">
        <v>0.0</v>
      </c>
      <c r="U34" s="10">
        <v>-0.01294</v>
      </c>
    </row>
    <row r="35">
      <c r="A35" s="6" t="s">
        <v>5</v>
      </c>
      <c r="B35" s="48">
        <v>0.27408</v>
      </c>
      <c r="C35" s="8">
        <v>0.0</v>
      </c>
      <c r="D35" s="51">
        <v>0.67738</v>
      </c>
      <c r="E35" s="48">
        <v>0.27402</v>
      </c>
      <c r="F35" s="10">
        <v>-0.05242</v>
      </c>
      <c r="G35" s="10">
        <v>-1.3E-4</v>
      </c>
      <c r="H35" s="10">
        <v>-2.3E-4</v>
      </c>
      <c r="I35" s="10">
        <v>0.0</v>
      </c>
      <c r="J35" s="8">
        <v>0.0</v>
      </c>
      <c r="K35" s="59">
        <v>-2.36092</v>
      </c>
      <c r="L35" s="8">
        <v>0.0</v>
      </c>
      <c r="M35" s="12">
        <v>0.06339</v>
      </c>
      <c r="N35" s="44">
        <v>0.03956</v>
      </c>
      <c r="O35" s="10">
        <v>-0.04249</v>
      </c>
      <c r="P35" s="10">
        <v>-0.00199</v>
      </c>
      <c r="Q35" s="10">
        <v>-0.00147</v>
      </c>
      <c r="R35" s="8">
        <v>0.0</v>
      </c>
      <c r="S35" s="8">
        <v>0.0</v>
      </c>
      <c r="T35" s="10">
        <v>-0.00104</v>
      </c>
      <c r="U35" s="10">
        <v>0.0</v>
      </c>
    </row>
    <row r="36">
      <c r="A36" s="6" t="s">
        <v>6</v>
      </c>
      <c r="B36" s="49">
        <v>-0.27408</v>
      </c>
      <c r="C36" s="8">
        <v>0.0</v>
      </c>
      <c r="D36" s="17">
        <v>-0.47551</v>
      </c>
      <c r="E36" s="16">
        <v>-0.13726</v>
      </c>
      <c r="F36" s="33">
        <v>0.05242</v>
      </c>
      <c r="G36" s="38">
        <v>0.01382</v>
      </c>
      <c r="H36" s="10">
        <v>-0.00799</v>
      </c>
      <c r="I36" s="10">
        <v>0.0</v>
      </c>
      <c r="J36" s="8">
        <v>0.0</v>
      </c>
      <c r="K36" s="8">
        <v>0.0</v>
      </c>
      <c r="L36" s="59">
        <v>-2.36092</v>
      </c>
      <c r="M36" s="10">
        <v>-0.06339</v>
      </c>
      <c r="N36" s="10">
        <v>-0.04249</v>
      </c>
      <c r="O36" s="44">
        <v>0.03956</v>
      </c>
      <c r="P36" s="8">
        <v>0.0</v>
      </c>
      <c r="Q36" s="8">
        <v>0.0</v>
      </c>
      <c r="R36" s="10">
        <v>-0.00104</v>
      </c>
      <c r="S36" s="8">
        <v>0.00199</v>
      </c>
      <c r="T36" s="8">
        <v>0.0</v>
      </c>
      <c r="U36" s="10">
        <v>-0.00147</v>
      </c>
    </row>
    <row r="37">
      <c r="A37" s="6" t="s">
        <v>7</v>
      </c>
      <c r="B37" s="36">
        <v>-0.17281</v>
      </c>
      <c r="C37" s="10">
        <v>-0.0046</v>
      </c>
      <c r="D37" s="8">
        <v>0.0</v>
      </c>
      <c r="E37" s="8">
        <v>0.0</v>
      </c>
      <c r="F37" s="8">
        <v>0.01235</v>
      </c>
      <c r="G37" s="17">
        <v>-0.4188</v>
      </c>
      <c r="H37" s="56">
        <v>0.23291</v>
      </c>
      <c r="I37" s="8">
        <v>0.00535</v>
      </c>
      <c r="J37" s="12">
        <v>0.06707</v>
      </c>
      <c r="K37" s="12">
        <v>0.06339</v>
      </c>
      <c r="L37" s="10">
        <v>-0.06339</v>
      </c>
      <c r="M37" s="13">
        <v>-2.09935</v>
      </c>
      <c r="N37" s="8">
        <v>0.0</v>
      </c>
      <c r="O37" s="8">
        <v>0.0</v>
      </c>
      <c r="P37" s="60">
        <v>0.07672</v>
      </c>
      <c r="Q37" s="8">
        <v>0.0</v>
      </c>
      <c r="R37" s="61">
        <v>0.04718</v>
      </c>
      <c r="S37" s="60">
        <v>0.07672</v>
      </c>
      <c r="T37" s="10">
        <v>-0.04718</v>
      </c>
      <c r="U37" s="8">
        <v>0.0</v>
      </c>
    </row>
    <row r="38">
      <c r="A38" s="6" t="s">
        <v>8</v>
      </c>
      <c r="B38" s="10">
        <v>0.0</v>
      </c>
      <c r="C38" s="38">
        <v>0.01746</v>
      </c>
      <c r="D38" s="10">
        <v>-9.2E-4</v>
      </c>
      <c r="E38" s="8">
        <v>0.00181</v>
      </c>
      <c r="F38" s="10">
        <v>0.0</v>
      </c>
      <c r="G38" s="52">
        <v>0.63438</v>
      </c>
      <c r="H38" s="57">
        <v>-0.35742</v>
      </c>
      <c r="I38" s="10">
        <v>-0.01011</v>
      </c>
      <c r="J38" s="12">
        <v>0.06339</v>
      </c>
      <c r="K38" s="44">
        <v>0.03956</v>
      </c>
      <c r="L38" s="10">
        <v>-0.04249</v>
      </c>
      <c r="M38" s="8">
        <v>0.0</v>
      </c>
      <c r="N38" s="59">
        <v>-2.36092</v>
      </c>
      <c r="O38" s="8">
        <v>0.0</v>
      </c>
      <c r="P38" s="10">
        <v>0.0</v>
      </c>
      <c r="Q38" s="44">
        <v>0.02902</v>
      </c>
      <c r="R38" s="8">
        <v>0.0</v>
      </c>
      <c r="S38" s="10">
        <v>-0.02685</v>
      </c>
      <c r="T38" s="12">
        <v>0.06574</v>
      </c>
      <c r="U38" s="10">
        <v>0.0</v>
      </c>
    </row>
    <row r="39">
      <c r="A39" s="6" t="s">
        <v>9</v>
      </c>
      <c r="B39" s="8">
        <v>0.0</v>
      </c>
      <c r="C39" s="10">
        <v>-0.01746</v>
      </c>
      <c r="D39" s="38">
        <v>0.01424</v>
      </c>
      <c r="E39" s="8">
        <v>0.00721</v>
      </c>
      <c r="F39" s="10">
        <v>0.0</v>
      </c>
      <c r="G39" s="17">
        <v>-0.427</v>
      </c>
      <c r="H39" s="56">
        <v>0.23285</v>
      </c>
      <c r="I39" s="8">
        <v>0.01011</v>
      </c>
      <c r="J39" s="10">
        <v>-0.06339</v>
      </c>
      <c r="K39" s="10">
        <v>-0.04249</v>
      </c>
      <c r="L39" s="44">
        <v>0.03956</v>
      </c>
      <c r="M39" s="8">
        <v>0.0</v>
      </c>
      <c r="N39" s="8">
        <v>0.0</v>
      </c>
      <c r="O39" s="59">
        <v>-2.36092</v>
      </c>
      <c r="P39" s="38">
        <v>0.02685</v>
      </c>
      <c r="Q39" s="8">
        <v>0.0</v>
      </c>
      <c r="R39" s="12">
        <v>0.06574</v>
      </c>
      <c r="S39" s="10">
        <v>0.0</v>
      </c>
      <c r="T39" s="8">
        <v>0.0</v>
      </c>
      <c r="U39" s="44">
        <v>0.02902</v>
      </c>
    </row>
    <row r="40">
      <c r="A40" s="6" t="s">
        <v>10</v>
      </c>
      <c r="B40" s="8">
        <v>0.00196</v>
      </c>
      <c r="C40" s="10">
        <v>-0.01216</v>
      </c>
      <c r="D40" s="8">
        <v>6.7E-4</v>
      </c>
      <c r="E40" s="8">
        <v>3.4E-4</v>
      </c>
      <c r="F40" s="8">
        <v>2.2E-4</v>
      </c>
      <c r="G40" s="8">
        <v>0.01164</v>
      </c>
      <c r="H40" s="38">
        <v>0.02012</v>
      </c>
      <c r="I40" s="10">
        <v>-0.01753</v>
      </c>
      <c r="J40" s="8">
        <v>0.00785</v>
      </c>
      <c r="K40" s="10">
        <v>-0.00199</v>
      </c>
      <c r="L40" s="8">
        <v>0.0</v>
      </c>
      <c r="M40" s="60">
        <v>0.07672</v>
      </c>
      <c r="N40" s="10">
        <v>0.0</v>
      </c>
      <c r="O40" s="38">
        <v>0.02685</v>
      </c>
      <c r="P40" s="62">
        <v>-2.89753</v>
      </c>
      <c r="Q40" s="8">
        <v>0.0</v>
      </c>
      <c r="R40" s="8">
        <v>0.0</v>
      </c>
      <c r="S40" s="10">
        <v>-0.01891</v>
      </c>
      <c r="T40" s="8">
        <v>0.00333</v>
      </c>
      <c r="U40" s="10">
        <v>-0.00333</v>
      </c>
    </row>
    <row r="41">
      <c r="A41" s="6" t="s">
        <v>11</v>
      </c>
      <c r="B41" s="10">
        <v>0.0</v>
      </c>
      <c r="C41" s="10">
        <v>-0.06132</v>
      </c>
      <c r="D41" s="8">
        <v>1.3E-4</v>
      </c>
      <c r="E41" s="10">
        <v>-2.5E-4</v>
      </c>
      <c r="F41" s="8">
        <v>0.0</v>
      </c>
      <c r="G41" s="8">
        <v>0.01131</v>
      </c>
      <c r="H41" s="38">
        <v>0.01957</v>
      </c>
      <c r="I41" s="10">
        <v>-0.02354</v>
      </c>
      <c r="J41" s="8">
        <v>0.01294</v>
      </c>
      <c r="K41" s="10">
        <v>-0.00147</v>
      </c>
      <c r="L41" s="8">
        <v>0.0</v>
      </c>
      <c r="M41" s="8">
        <v>0.0</v>
      </c>
      <c r="N41" s="44">
        <v>0.02902</v>
      </c>
      <c r="O41" s="8">
        <v>0.0</v>
      </c>
      <c r="P41" s="8">
        <v>0.0</v>
      </c>
      <c r="Q41" s="63">
        <v>-2.98488</v>
      </c>
      <c r="R41" s="8">
        <v>0.0</v>
      </c>
      <c r="S41" s="8">
        <v>0.00333</v>
      </c>
      <c r="T41" s="64">
        <v>0.18563</v>
      </c>
      <c r="U41" s="15">
        <v>0.17517</v>
      </c>
    </row>
    <row r="42">
      <c r="A42" s="6" t="s">
        <v>12</v>
      </c>
      <c r="B42" s="8">
        <v>0.00216</v>
      </c>
      <c r="C42" s="8">
        <v>0.0</v>
      </c>
      <c r="D42" s="10">
        <v>-7.0E-4</v>
      </c>
      <c r="E42" s="10">
        <v>-3.6E-4</v>
      </c>
      <c r="F42" s="10">
        <v>-3.0E-5</v>
      </c>
      <c r="G42" s="53">
        <v>0.47674</v>
      </c>
      <c r="H42" s="49">
        <v>-0.27566</v>
      </c>
      <c r="I42" s="10">
        <v>0.0</v>
      </c>
      <c r="J42" s="8">
        <v>0.0</v>
      </c>
      <c r="K42" s="8">
        <v>0.0</v>
      </c>
      <c r="L42" s="10">
        <v>-0.00104</v>
      </c>
      <c r="M42" s="61">
        <v>0.04718</v>
      </c>
      <c r="N42" s="8">
        <v>0.0</v>
      </c>
      <c r="O42" s="12">
        <v>0.06574</v>
      </c>
      <c r="P42" s="8">
        <v>0.0</v>
      </c>
      <c r="Q42" s="8">
        <v>0.0</v>
      </c>
      <c r="R42" s="63">
        <v>-2.98488</v>
      </c>
      <c r="S42" s="10">
        <v>-0.00333</v>
      </c>
      <c r="T42" s="15">
        <v>0.17517</v>
      </c>
      <c r="U42" s="64">
        <v>0.18563</v>
      </c>
    </row>
    <row r="43">
      <c r="A43" s="6" t="s">
        <v>13</v>
      </c>
      <c r="B43" s="8">
        <v>0.00196</v>
      </c>
      <c r="C43" s="10">
        <v>-0.01214</v>
      </c>
      <c r="D43" s="8">
        <v>4.0E-5</v>
      </c>
      <c r="E43" s="10">
        <v>-9.0E-5</v>
      </c>
      <c r="F43" s="8">
        <v>2.2E-4</v>
      </c>
      <c r="G43" s="54">
        <v>1.20497</v>
      </c>
      <c r="H43" s="58">
        <v>-0.69674</v>
      </c>
      <c r="I43" s="10">
        <v>-0.01753</v>
      </c>
      <c r="J43" s="8">
        <v>0.00785</v>
      </c>
      <c r="K43" s="8">
        <v>0.0</v>
      </c>
      <c r="L43" s="8">
        <v>0.00199</v>
      </c>
      <c r="M43" s="60">
        <v>0.07672</v>
      </c>
      <c r="N43" s="10">
        <v>-0.02685</v>
      </c>
      <c r="O43" s="10">
        <v>0.0</v>
      </c>
      <c r="P43" s="10">
        <v>-0.01891</v>
      </c>
      <c r="Q43" s="8">
        <v>0.00333</v>
      </c>
      <c r="R43" s="10">
        <v>-0.00333</v>
      </c>
      <c r="S43" s="62">
        <v>-2.89753</v>
      </c>
      <c r="T43" s="8">
        <v>0.0</v>
      </c>
      <c r="U43" s="8">
        <v>0.0</v>
      </c>
    </row>
    <row r="44">
      <c r="A44" s="6" t="s">
        <v>14</v>
      </c>
      <c r="B44" s="10">
        <v>-0.00216</v>
      </c>
      <c r="C44" s="8">
        <v>0.0</v>
      </c>
      <c r="D44" s="8">
        <v>5.0E-5</v>
      </c>
      <c r="E44" s="10">
        <v>-9.0E-5</v>
      </c>
      <c r="F44" s="8">
        <v>3.0E-5</v>
      </c>
      <c r="G44" s="10">
        <v>-0.0046</v>
      </c>
      <c r="H44" s="10">
        <v>-0.00796</v>
      </c>
      <c r="I44" s="8">
        <v>0.0</v>
      </c>
      <c r="J44" s="8">
        <v>0.0</v>
      </c>
      <c r="K44" s="10">
        <v>-0.00104</v>
      </c>
      <c r="L44" s="8">
        <v>0.0</v>
      </c>
      <c r="M44" s="10">
        <v>-0.04718</v>
      </c>
      <c r="N44" s="12">
        <v>0.06574</v>
      </c>
      <c r="O44" s="8">
        <v>0.0</v>
      </c>
      <c r="P44" s="8">
        <v>0.00333</v>
      </c>
      <c r="Q44" s="64">
        <v>0.18563</v>
      </c>
      <c r="R44" s="15">
        <v>0.17517</v>
      </c>
      <c r="S44" s="8">
        <v>0.0</v>
      </c>
      <c r="T44" s="63">
        <v>-2.98488</v>
      </c>
      <c r="U44" s="8">
        <v>0.0</v>
      </c>
    </row>
    <row r="45">
      <c r="A45" s="6" t="s">
        <v>15</v>
      </c>
      <c r="B45" s="8">
        <v>0.0</v>
      </c>
      <c r="C45" s="12">
        <v>0.0613</v>
      </c>
      <c r="D45" s="10">
        <v>-0.00198</v>
      </c>
      <c r="E45" s="10">
        <v>-0.001</v>
      </c>
      <c r="F45" s="8">
        <v>0.0</v>
      </c>
      <c r="G45" s="55">
        <v>-1.1719</v>
      </c>
      <c r="H45" s="51">
        <v>0.67762</v>
      </c>
      <c r="I45" s="38">
        <v>0.02354</v>
      </c>
      <c r="J45" s="10">
        <v>-0.01294</v>
      </c>
      <c r="K45" s="10">
        <v>0.0</v>
      </c>
      <c r="L45" s="10">
        <v>-0.00147</v>
      </c>
      <c r="M45" s="8">
        <v>0.0</v>
      </c>
      <c r="N45" s="10">
        <v>0.0</v>
      </c>
      <c r="O45" s="44">
        <v>0.02902</v>
      </c>
      <c r="P45" s="10">
        <v>-0.00333</v>
      </c>
      <c r="Q45" s="15">
        <v>0.17517</v>
      </c>
      <c r="R45" s="64">
        <v>0.18563</v>
      </c>
      <c r="S45" s="8">
        <v>0.0</v>
      </c>
      <c r="T45" s="8">
        <v>0.0</v>
      </c>
      <c r="U45" s="63">
        <v>-2.98488</v>
      </c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>
      <c r="A47" s="6" t="s">
        <v>21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>
      <c r="A48" s="5"/>
      <c r="B48" s="6" t="s">
        <v>22</v>
      </c>
      <c r="C48" s="6" t="s">
        <v>23</v>
      </c>
      <c r="D48" s="6" t="s">
        <v>24</v>
      </c>
      <c r="E48" s="6" t="s">
        <v>25</v>
      </c>
      <c r="F48" s="6" t="s">
        <v>26</v>
      </c>
      <c r="G48" s="6" t="s">
        <v>27</v>
      </c>
      <c r="H48" s="6" t="s">
        <v>28</v>
      </c>
      <c r="I48" s="6" t="s">
        <v>29</v>
      </c>
      <c r="J48" s="6" t="s">
        <v>4</v>
      </c>
      <c r="K48" s="6" t="s">
        <v>5</v>
      </c>
      <c r="L48" s="6" t="s">
        <v>6</v>
      </c>
      <c r="M48" s="6" t="s">
        <v>7</v>
      </c>
      <c r="N48" s="6" t="s">
        <v>8</v>
      </c>
      <c r="O48" s="6" t="s">
        <v>9</v>
      </c>
      <c r="P48" s="6" t="s">
        <v>10</v>
      </c>
      <c r="Q48" s="6" t="s">
        <v>11</v>
      </c>
      <c r="R48" s="6" t="s">
        <v>12</v>
      </c>
      <c r="S48" s="6" t="s">
        <v>13</v>
      </c>
      <c r="T48" s="6" t="s">
        <v>14</v>
      </c>
      <c r="U48" s="6" t="s">
        <v>15</v>
      </c>
    </row>
    <row r="49">
      <c r="A49" s="6" t="s">
        <v>22</v>
      </c>
      <c r="B49" s="5"/>
      <c r="C49" s="38">
        <v>0.01273</v>
      </c>
      <c r="D49" s="65">
        <v>1.21E-6</v>
      </c>
      <c r="E49" s="65">
        <v>4.81E-8</v>
      </c>
      <c r="F49" s="66">
        <v>0.56486</v>
      </c>
      <c r="G49" s="10">
        <v>-0.00677</v>
      </c>
      <c r="H49" s="10">
        <v>-0.00278</v>
      </c>
      <c r="I49" s="8">
        <v>0.00103</v>
      </c>
      <c r="J49" s="11">
        <v>-0.0722</v>
      </c>
      <c r="K49" s="67">
        <v>0.27408</v>
      </c>
      <c r="L49" s="13">
        <v>-0.27408</v>
      </c>
      <c r="M49" s="14">
        <v>-0.17281</v>
      </c>
      <c r="N49" s="10">
        <v>0.0</v>
      </c>
      <c r="O49" s="8">
        <v>0.0</v>
      </c>
      <c r="P49" s="8">
        <v>0.00196</v>
      </c>
      <c r="Q49" s="10">
        <v>0.0</v>
      </c>
      <c r="R49" s="8">
        <v>0.00216</v>
      </c>
      <c r="S49" s="8">
        <v>0.00196</v>
      </c>
      <c r="T49" s="10">
        <v>-0.00216</v>
      </c>
      <c r="U49" s="8">
        <v>0.0</v>
      </c>
    </row>
    <row r="50">
      <c r="A50" s="6" t="s">
        <v>23</v>
      </c>
      <c r="B50" s="38">
        <v>0.012730303</v>
      </c>
      <c r="C50" s="5"/>
      <c r="D50" s="10">
        <v>-0.00352</v>
      </c>
      <c r="E50" s="8">
        <v>0.006322975</v>
      </c>
      <c r="F50" s="8">
        <v>0.00128</v>
      </c>
      <c r="G50" s="8">
        <v>0.0</v>
      </c>
      <c r="H50" s="8">
        <v>0.0</v>
      </c>
      <c r="I50" s="68">
        <v>0.79118</v>
      </c>
      <c r="J50" s="16">
        <v>-0.011</v>
      </c>
      <c r="K50" s="8">
        <v>0.0</v>
      </c>
      <c r="L50" s="8">
        <v>0.0</v>
      </c>
      <c r="M50" s="10">
        <v>-0.0046</v>
      </c>
      <c r="N50" s="44">
        <v>0.01746</v>
      </c>
      <c r="O50" s="16">
        <v>-0.01746</v>
      </c>
      <c r="P50" s="16">
        <v>-0.01216</v>
      </c>
      <c r="Q50" s="17">
        <v>-0.06132</v>
      </c>
      <c r="R50" s="8">
        <v>0.0</v>
      </c>
      <c r="S50" s="16">
        <v>-0.01214</v>
      </c>
      <c r="T50" s="8">
        <v>0.0</v>
      </c>
      <c r="U50" s="30">
        <v>0.0613</v>
      </c>
    </row>
    <row r="51">
      <c r="A51" s="6" t="s">
        <v>24</v>
      </c>
      <c r="B51" s="65">
        <v>1.21E-6</v>
      </c>
      <c r="C51" s="10">
        <v>-0.003524</v>
      </c>
      <c r="D51" s="5"/>
      <c r="E51" s="65">
        <v>2.42E-6</v>
      </c>
      <c r="F51" s="10">
        <v>-1.0E-5</v>
      </c>
      <c r="G51" s="10">
        <v>-0.0013</v>
      </c>
      <c r="H51" s="8">
        <v>0.00182</v>
      </c>
      <c r="I51" s="10">
        <v>-2.4E-4</v>
      </c>
      <c r="J51" s="19">
        <v>-0.45491</v>
      </c>
      <c r="K51" s="40">
        <v>0.67738</v>
      </c>
      <c r="L51" s="21">
        <v>-0.47551</v>
      </c>
      <c r="M51" s="8">
        <v>0.0</v>
      </c>
      <c r="N51" s="10">
        <v>-9.2E-4</v>
      </c>
      <c r="O51" s="38">
        <v>0.01424</v>
      </c>
      <c r="P51" s="8">
        <v>6.7E-4</v>
      </c>
      <c r="Q51" s="8">
        <v>1.3E-4</v>
      </c>
      <c r="R51" s="10">
        <v>-7.0E-4</v>
      </c>
      <c r="S51" s="8">
        <v>4.0E-5</v>
      </c>
      <c r="T51" s="8">
        <v>5.0E-5</v>
      </c>
      <c r="U51" s="10">
        <v>-0.00198</v>
      </c>
    </row>
    <row r="52">
      <c r="A52" s="6" t="s">
        <v>25</v>
      </c>
      <c r="B52" s="65">
        <v>4.81E-8</v>
      </c>
      <c r="C52" s="8">
        <v>0.006323</v>
      </c>
      <c r="D52" s="65">
        <v>2.42E-6</v>
      </c>
      <c r="E52" s="5"/>
      <c r="F52" s="8">
        <v>0.0</v>
      </c>
      <c r="G52" s="10">
        <v>-0.00156</v>
      </c>
      <c r="H52" s="10">
        <v>-0.0013</v>
      </c>
      <c r="I52" s="8">
        <v>5.0E-4</v>
      </c>
      <c r="J52" s="23">
        <v>-0.16228</v>
      </c>
      <c r="K52" s="67">
        <v>0.27402</v>
      </c>
      <c r="L52" s="24">
        <v>-0.13726</v>
      </c>
      <c r="M52" s="8">
        <v>0.0</v>
      </c>
      <c r="N52" s="8">
        <v>0.00181</v>
      </c>
      <c r="O52" s="8">
        <v>0.00721</v>
      </c>
      <c r="P52" s="8">
        <v>3.4E-4</v>
      </c>
      <c r="Q52" s="10">
        <v>-2.5E-4</v>
      </c>
      <c r="R52" s="10">
        <v>-3.6E-4</v>
      </c>
      <c r="S52" s="10">
        <v>-9.0E-5</v>
      </c>
      <c r="T52" s="10">
        <v>-9.0E-5</v>
      </c>
      <c r="U52" s="10">
        <v>-0.001</v>
      </c>
    </row>
    <row r="53">
      <c r="A53" s="6" t="s">
        <v>26</v>
      </c>
      <c r="B53" s="66">
        <v>0.564857881</v>
      </c>
      <c r="C53" s="8">
        <v>0.001282</v>
      </c>
      <c r="D53" s="69">
        <v>-5.1E-6</v>
      </c>
      <c r="E53" s="65">
        <v>1.07E-6</v>
      </c>
      <c r="F53" s="5"/>
      <c r="G53" s="10">
        <v>-2.2E-4</v>
      </c>
      <c r="H53" s="10">
        <v>-5.2E-4</v>
      </c>
      <c r="I53" s="8">
        <v>0.00443</v>
      </c>
      <c r="J53" s="33">
        <v>0.02776</v>
      </c>
      <c r="K53" s="26">
        <v>-0.05242</v>
      </c>
      <c r="L53" s="70">
        <v>0.05242</v>
      </c>
      <c r="M53" s="38">
        <v>0.01235</v>
      </c>
      <c r="N53" s="10">
        <v>0.0</v>
      </c>
      <c r="O53" s="10">
        <v>0.0</v>
      </c>
      <c r="P53" s="8">
        <v>2.2E-4</v>
      </c>
      <c r="Q53" s="8">
        <v>0.0</v>
      </c>
      <c r="R53" s="10">
        <v>-3.0E-5</v>
      </c>
      <c r="S53" s="8">
        <v>2.2E-4</v>
      </c>
      <c r="T53" s="8">
        <v>3.0E-5</v>
      </c>
      <c r="U53" s="8">
        <v>0.0</v>
      </c>
    </row>
    <row r="54">
      <c r="A54" s="6" t="s">
        <v>27</v>
      </c>
      <c r="B54" s="10">
        <v>-0.006772665</v>
      </c>
      <c r="C54" s="65">
        <v>1.88E-6</v>
      </c>
      <c r="D54" s="10">
        <v>-0.0013</v>
      </c>
      <c r="E54" s="10">
        <v>-0.00156</v>
      </c>
      <c r="F54" s="10">
        <v>-2.2E-4</v>
      </c>
      <c r="G54" s="5"/>
      <c r="H54" s="10">
        <v>0.0</v>
      </c>
      <c r="I54" s="10">
        <v>-1.0E-5</v>
      </c>
      <c r="J54" s="10">
        <v>0.0</v>
      </c>
      <c r="K54" s="10">
        <v>-1.3E-4</v>
      </c>
      <c r="L54" s="38">
        <v>0.01382</v>
      </c>
      <c r="M54" s="27">
        <v>-0.4188</v>
      </c>
      <c r="N54" s="71">
        <v>0.63438</v>
      </c>
      <c r="O54" s="29">
        <v>-0.427</v>
      </c>
      <c r="P54" s="38">
        <v>0.01164</v>
      </c>
      <c r="Q54" s="38">
        <v>0.01131</v>
      </c>
      <c r="R54" s="72">
        <v>0.47674</v>
      </c>
      <c r="S54" s="18">
        <v>1.20497</v>
      </c>
      <c r="T54" s="10">
        <v>-0.0046</v>
      </c>
      <c r="U54" s="32">
        <v>-1.1719</v>
      </c>
    </row>
    <row r="55">
      <c r="A55" s="6" t="s">
        <v>28</v>
      </c>
      <c r="B55" s="10">
        <v>-0.00277812</v>
      </c>
      <c r="C55" s="65">
        <v>3.84E-7</v>
      </c>
      <c r="D55" s="8">
        <v>0.001815</v>
      </c>
      <c r="E55" s="10">
        <v>-0.001295</v>
      </c>
      <c r="F55" s="10">
        <v>-5.2E-4</v>
      </c>
      <c r="G55" s="10">
        <v>0.0</v>
      </c>
      <c r="H55" s="5"/>
      <c r="I55" s="8">
        <v>0.0</v>
      </c>
      <c r="J55" s="10">
        <v>0.0</v>
      </c>
      <c r="K55" s="10">
        <v>-2.3E-4</v>
      </c>
      <c r="L55" s="10">
        <v>-0.00799</v>
      </c>
      <c r="M55" s="73">
        <v>0.23291</v>
      </c>
      <c r="N55" s="34">
        <v>-0.35742</v>
      </c>
      <c r="O55" s="73">
        <v>0.23285</v>
      </c>
      <c r="P55" s="44">
        <v>0.02012</v>
      </c>
      <c r="Q55" s="44">
        <v>0.01957</v>
      </c>
      <c r="R55" s="13">
        <v>-0.27566</v>
      </c>
      <c r="S55" s="35">
        <v>-0.69674</v>
      </c>
      <c r="T55" s="10">
        <v>-0.00796</v>
      </c>
      <c r="U55" s="40">
        <v>0.67762</v>
      </c>
    </row>
    <row r="56">
      <c r="A56" s="6" t="s">
        <v>29</v>
      </c>
      <c r="B56" s="8">
        <v>0.00103</v>
      </c>
      <c r="C56" s="68">
        <v>0.79118</v>
      </c>
      <c r="D56" s="10">
        <v>-2.4E-4</v>
      </c>
      <c r="E56" s="8">
        <v>5.0E-4</v>
      </c>
      <c r="F56" s="8">
        <v>0.00443</v>
      </c>
      <c r="G56" s="10">
        <v>-1.0E-5</v>
      </c>
      <c r="H56" s="8">
        <v>0.0</v>
      </c>
      <c r="I56" s="5"/>
      <c r="J56" s="8">
        <v>0.00238</v>
      </c>
      <c r="K56" s="10">
        <v>0.0</v>
      </c>
      <c r="L56" s="10">
        <v>0.0</v>
      </c>
      <c r="M56" s="8">
        <v>0.00535</v>
      </c>
      <c r="N56" s="16">
        <v>-0.01011</v>
      </c>
      <c r="O56" s="38">
        <v>0.01011</v>
      </c>
      <c r="P56" s="16">
        <v>-0.01753</v>
      </c>
      <c r="Q56" s="36">
        <v>-0.02354</v>
      </c>
      <c r="R56" s="10">
        <v>0.0</v>
      </c>
      <c r="S56" s="16">
        <v>-0.01753</v>
      </c>
      <c r="T56" s="8">
        <v>0.0</v>
      </c>
      <c r="U56" s="61">
        <v>0.02354</v>
      </c>
    </row>
    <row r="57">
      <c r="A57" s="6" t="s">
        <v>4</v>
      </c>
      <c r="B57" s="11">
        <v>-0.0722</v>
      </c>
      <c r="C57" s="16">
        <v>-0.011</v>
      </c>
      <c r="D57" s="19">
        <v>-0.45491</v>
      </c>
      <c r="E57" s="23">
        <v>-0.16228</v>
      </c>
      <c r="F57" s="33">
        <v>0.02776</v>
      </c>
      <c r="G57" s="10">
        <v>0.0</v>
      </c>
      <c r="H57" s="10">
        <v>0.0</v>
      </c>
      <c r="I57" s="8">
        <v>0.00238</v>
      </c>
      <c r="J57" s="5"/>
      <c r="K57" s="8">
        <v>0.0</v>
      </c>
      <c r="L57" s="8">
        <v>0.0</v>
      </c>
      <c r="M57" s="9">
        <v>0.06707</v>
      </c>
      <c r="N57" s="9">
        <v>0.063393</v>
      </c>
      <c r="O57" s="39">
        <v>-0.063393</v>
      </c>
      <c r="P57" s="38">
        <v>0.007845</v>
      </c>
      <c r="Q57" s="38">
        <v>0.012938</v>
      </c>
      <c r="R57" s="8">
        <v>0.0</v>
      </c>
      <c r="S57" s="38">
        <v>0.007845</v>
      </c>
      <c r="T57" s="8">
        <v>0.0</v>
      </c>
      <c r="U57" s="16">
        <v>-0.012938</v>
      </c>
    </row>
    <row r="58">
      <c r="A58" s="6" t="s">
        <v>5</v>
      </c>
      <c r="B58" s="67">
        <v>0.27408</v>
      </c>
      <c r="C58" s="8">
        <v>0.0</v>
      </c>
      <c r="D58" s="40">
        <v>0.67738</v>
      </c>
      <c r="E58" s="67">
        <v>0.27402</v>
      </c>
      <c r="F58" s="26">
        <v>-0.05242</v>
      </c>
      <c r="G58" s="10">
        <v>-1.3E-4</v>
      </c>
      <c r="H58" s="10">
        <v>-2.3E-4</v>
      </c>
      <c r="I58" s="10">
        <v>0.0</v>
      </c>
      <c r="J58" s="8">
        <v>0.0</v>
      </c>
      <c r="K58" s="5"/>
      <c r="L58" s="8">
        <v>0.0</v>
      </c>
      <c r="M58" s="9">
        <v>0.06339</v>
      </c>
      <c r="N58" s="60">
        <v>0.039556</v>
      </c>
      <c r="O58" s="41">
        <v>-0.042492</v>
      </c>
      <c r="P58" s="10">
        <v>-0.001993</v>
      </c>
      <c r="Q58" s="10">
        <v>-0.001466</v>
      </c>
      <c r="R58" s="8">
        <v>0.0</v>
      </c>
      <c r="S58" s="8">
        <v>0.0</v>
      </c>
      <c r="T58" s="10">
        <v>-0.001041</v>
      </c>
      <c r="U58" s="69">
        <v>-1.0E-6</v>
      </c>
    </row>
    <row r="59">
      <c r="A59" s="6" t="s">
        <v>6</v>
      </c>
      <c r="B59" s="13">
        <v>-0.27408</v>
      </c>
      <c r="C59" s="8">
        <v>0.0</v>
      </c>
      <c r="D59" s="21">
        <v>-0.47551</v>
      </c>
      <c r="E59" s="24">
        <v>-0.13726</v>
      </c>
      <c r="F59" s="70">
        <v>0.05242</v>
      </c>
      <c r="G59" s="38">
        <v>0.01382</v>
      </c>
      <c r="H59" s="10">
        <v>-0.00799</v>
      </c>
      <c r="I59" s="10">
        <v>0.0</v>
      </c>
      <c r="J59" s="8">
        <v>0.0</v>
      </c>
      <c r="K59" s="8">
        <v>0.0</v>
      </c>
      <c r="L59" s="5"/>
      <c r="M59" s="39">
        <v>-0.06339</v>
      </c>
      <c r="N59" s="41">
        <v>-0.042491</v>
      </c>
      <c r="O59" s="60">
        <v>0.039555</v>
      </c>
      <c r="P59" s="8">
        <v>0.0</v>
      </c>
      <c r="Q59" s="65">
        <v>1.0E-6</v>
      </c>
      <c r="R59" s="10">
        <v>-0.001041</v>
      </c>
      <c r="S59" s="8">
        <v>0.001994</v>
      </c>
      <c r="T59" s="8">
        <v>0.0</v>
      </c>
      <c r="U59" s="10">
        <v>-0.001466</v>
      </c>
    </row>
    <row r="60">
      <c r="A60" s="6" t="s">
        <v>7</v>
      </c>
      <c r="B60" s="14">
        <v>-0.17281</v>
      </c>
      <c r="C60" s="10">
        <v>-0.0046</v>
      </c>
      <c r="D60" s="8">
        <v>0.0</v>
      </c>
      <c r="E60" s="8">
        <v>0.0</v>
      </c>
      <c r="F60" s="38">
        <v>0.01235</v>
      </c>
      <c r="G60" s="27">
        <v>-0.4188</v>
      </c>
      <c r="H60" s="73">
        <v>0.23291</v>
      </c>
      <c r="I60" s="8">
        <v>0.00535</v>
      </c>
      <c r="J60" s="9">
        <v>0.06707</v>
      </c>
      <c r="K60" s="9">
        <v>0.06339</v>
      </c>
      <c r="L60" s="39">
        <v>-0.06339</v>
      </c>
      <c r="M60" s="5"/>
      <c r="N60" s="8">
        <v>0.0</v>
      </c>
      <c r="O60" s="8">
        <v>0.0</v>
      </c>
      <c r="P60" s="28">
        <v>0.076717</v>
      </c>
      <c r="Q60" s="8">
        <v>0.0</v>
      </c>
      <c r="R60" s="70">
        <v>0.047183</v>
      </c>
      <c r="S60" s="28">
        <v>0.076717</v>
      </c>
      <c r="T60" s="26">
        <v>-0.047183</v>
      </c>
      <c r="U60" s="8">
        <v>0.0</v>
      </c>
    </row>
    <row r="61">
      <c r="A61" s="6" t="s">
        <v>8</v>
      </c>
      <c r="B61" s="10">
        <v>0.0</v>
      </c>
      <c r="C61" s="44">
        <v>0.01746</v>
      </c>
      <c r="D61" s="10">
        <v>-9.2E-4</v>
      </c>
      <c r="E61" s="8">
        <v>0.00181</v>
      </c>
      <c r="F61" s="10">
        <v>0.0</v>
      </c>
      <c r="G61" s="71">
        <v>0.63438</v>
      </c>
      <c r="H61" s="34">
        <v>-0.35742</v>
      </c>
      <c r="I61" s="16">
        <v>-0.01011</v>
      </c>
      <c r="J61" s="9">
        <v>0.06339</v>
      </c>
      <c r="K61" s="60">
        <v>0.03956</v>
      </c>
      <c r="L61" s="41">
        <v>-0.04249</v>
      </c>
      <c r="M61" s="8">
        <v>0.0</v>
      </c>
      <c r="N61" s="5"/>
      <c r="O61" s="8">
        <v>0.0</v>
      </c>
      <c r="P61" s="69">
        <v>-1.0E-6</v>
      </c>
      <c r="Q61" s="33">
        <v>0.02902</v>
      </c>
      <c r="R61" s="8">
        <v>0.0</v>
      </c>
      <c r="S61" s="36">
        <v>-0.026848</v>
      </c>
      <c r="T61" s="9">
        <v>0.065741</v>
      </c>
      <c r="U61" s="69">
        <v>-1.0E-6</v>
      </c>
    </row>
    <row r="62">
      <c r="A62" s="6" t="s">
        <v>9</v>
      </c>
      <c r="B62" s="8">
        <v>0.0</v>
      </c>
      <c r="C62" s="16">
        <v>-0.01746</v>
      </c>
      <c r="D62" s="38">
        <v>0.01424</v>
      </c>
      <c r="E62" s="8">
        <v>0.00721</v>
      </c>
      <c r="F62" s="10">
        <v>0.0</v>
      </c>
      <c r="G62" s="29">
        <v>-0.427</v>
      </c>
      <c r="H62" s="73">
        <v>0.23285</v>
      </c>
      <c r="I62" s="38">
        <v>0.01011</v>
      </c>
      <c r="J62" s="39">
        <v>-0.06339</v>
      </c>
      <c r="K62" s="41">
        <v>-0.04249</v>
      </c>
      <c r="L62" s="60">
        <v>0.03956</v>
      </c>
      <c r="M62" s="8">
        <v>0.0</v>
      </c>
      <c r="N62" s="8">
        <v>0.0</v>
      </c>
      <c r="O62" s="5"/>
      <c r="P62" s="33">
        <v>0.026847</v>
      </c>
      <c r="Q62" s="65">
        <v>1.0E-6</v>
      </c>
      <c r="R62" s="9">
        <v>0.065741</v>
      </c>
      <c r="S62" s="69">
        <v>-1.0E-6</v>
      </c>
      <c r="T62" s="8">
        <v>0.0</v>
      </c>
      <c r="U62" s="33">
        <v>0.02902</v>
      </c>
    </row>
    <row r="63">
      <c r="A63" s="6" t="s">
        <v>10</v>
      </c>
      <c r="B63" s="8">
        <v>0.00196</v>
      </c>
      <c r="C63" s="16">
        <v>-0.01216</v>
      </c>
      <c r="D63" s="8">
        <v>6.7E-4</v>
      </c>
      <c r="E63" s="8">
        <v>3.4E-4</v>
      </c>
      <c r="F63" s="8">
        <v>2.2E-4</v>
      </c>
      <c r="G63" s="38">
        <v>0.01164</v>
      </c>
      <c r="H63" s="44">
        <v>0.02012</v>
      </c>
      <c r="I63" s="16">
        <v>-0.01753</v>
      </c>
      <c r="J63" s="38">
        <v>0.00785</v>
      </c>
      <c r="K63" s="10">
        <v>-0.00199</v>
      </c>
      <c r="L63" s="8">
        <v>0.0</v>
      </c>
      <c r="M63" s="28">
        <v>0.07672</v>
      </c>
      <c r="N63" s="69">
        <v>-1.0E-6</v>
      </c>
      <c r="O63" s="33">
        <v>0.026847</v>
      </c>
      <c r="P63" s="5"/>
      <c r="Q63" s="8">
        <v>0.0</v>
      </c>
      <c r="R63" s="8">
        <v>0.0</v>
      </c>
      <c r="S63" s="36">
        <v>-0.018911</v>
      </c>
      <c r="T63" s="8">
        <v>0.003329</v>
      </c>
      <c r="U63" s="10">
        <v>-0.00333</v>
      </c>
    </row>
    <row r="64">
      <c r="A64" s="6" t="s">
        <v>11</v>
      </c>
      <c r="B64" s="10">
        <v>0.0</v>
      </c>
      <c r="C64" s="17">
        <v>-0.06132</v>
      </c>
      <c r="D64" s="8">
        <v>1.3E-4</v>
      </c>
      <c r="E64" s="10">
        <v>-2.5E-4</v>
      </c>
      <c r="F64" s="8">
        <v>0.0</v>
      </c>
      <c r="G64" s="38">
        <v>0.01131</v>
      </c>
      <c r="H64" s="44">
        <v>0.01957</v>
      </c>
      <c r="I64" s="36">
        <v>-0.02354</v>
      </c>
      <c r="J64" s="38">
        <v>0.01294</v>
      </c>
      <c r="K64" s="10">
        <v>-0.00147</v>
      </c>
      <c r="L64" s="8">
        <v>0.0</v>
      </c>
      <c r="M64" s="8">
        <v>0.0</v>
      </c>
      <c r="N64" s="33">
        <v>0.02902</v>
      </c>
      <c r="O64" s="65">
        <v>1.0E-6</v>
      </c>
      <c r="P64" s="8">
        <v>0.0</v>
      </c>
      <c r="Q64" s="5"/>
      <c r="R64" s="8">
        <v>0.0</v>
      </c>
      <c r="S64" s="8">
        <v>0.003328</v>
      </c>
      <c r="T64" s="74">
        <v>0.185628</v>
      </c>
      <c r="U64" s="75">
        <v>0.175174</v>
      </c>
    </row>
    <row r="65">
      <c r="A65" s="6" t="s">
        <v>12</v>
      </c>
      <c r="B65" s="8">
        <v>0.00216</v>
      </c>
      <c r="C65" s="8">
        <v>0.0</v>
      </c>
      <c r="D65" s="10">
        <v>-7.0E-4</v>
      </c>
      <c r="E65" s="10">
        <v>-3.6E-4</v>
      </c>
      <c r="F65" s="10">
        <v>-3.0E-5</v>
      </c>
      <c r="G65" s="72">
        <v>0.47674</v>
      </c>
      <c r="H65" s="13">
        <v>-0.27566</v>
      </c>
      <c r="I65" s="10">
        <v>0.0</v>
      </c>
      <c r="J65" s="8">
        <v>0.0</v>
      </c>
      <c r="K65" s="8">
        <v>0.0</v>
      </c>
      <c r="L65" s="10">
        <v>-0.00104</v>
      </c>
      <c r="M65" s="70">
        <v>0.04718</v>
      </c>
      <c r="N65" s="8">
        <v>0.0</v>
      </c>
      <c r="O65" s="9">
        <v>0.065741</v>
      </c>
      <c r="P65" s="8">
        <v>0.0</v>
      </c>
      <c r="Q65" s="8">
        <v>0.0</v>
      </c>
      <c r="R65" s="5"/>
      <c r="S65" s="10">
        <v>-0.003328</v>
      </c>
      <c r="T65" s="75">
        <v>0.175174</v>
      </c>
      <c r="U65" s="74">
        <v>0.185628</v>
      </c>
    </row>
    <row r="66">
      <c r="A66" s="6" t="s">
        <v>13</v>
      </c>
      <c r="B66" s="8">
        <v>0.00196</v>
      </c>
      <c r="C66" s="16">
        <v>-0.01214</v>
      </c>
      <c r="D66" s="8">
        <v>4.0E-5</v>
      </c>
      <c r="E66" s="10">
        <v>-9.0E-5</v>
      </c>
      <c r="F66" s="8">
        <v>2.2E-4</v>
      </c>
      <c r="G66" s="18">
        <v>1.20497</v>
      </c>
      <c r="H66" s="35">
        <v>-0.69674</v>
      </c>
      <c r="I66" s="16">
        <v>-0.01753</v>
      </c>
      <c r="J66" s="38">
        <v>0.00785</v>
      </c>
      <c r="K66" s="8">
        <v>0.0</v>
      </c>
      <c r="L66" s="8">
        <v>0.00199</v>
      </c>
      <c r="M66" s="28">
        <v>0.07672</v>
      </c>
      <c r="N66" s="36">
        <v>-0.026848</v>
      </c>
      <c r="O66" s="69">
        <v>-1.0E-6</v>
      </c>
      <c r="P66" s="36">
        <v>-0.018911</v>
      </c>
      <c r="Q66" s="8">
        <v>0.003328</v>
      </c>
      <c r="R66" s="10">
        <v>-0.003328</v>
      </c>
      <c r="S66" s="5"/>
      <c r="T66" s="8">
        <v>0.0</v>
      </c>
      <c r="U66" s="8">
        <v>0.0</v>
      </c>
    </row>
    <row r="67">
      <c r="A67" s="6" t="s">
        <v>14</v>
      </c>
      <c r="B67" s="10">
        <v>-0.00216</v>
      </c>
      <c r="C67" s="8">
        <v>0.0</v>
      </c>
      <c r="D67" s="8">
        <v>5.0E-5</v>
      </c>
      <c r="E67" s="10">
        <v>-9.0E-5</v>
      </c>
      <c r="F67" s="8">
        <v>3.0E-5</v>
      </c>
      <c r="G67" s="10">
        <v>-0.0046</v>
      </c>
      <c r="H67" s="10">
        <v>-0.00796</v>
      </c>
      <c r="I67" s="8">
        <v>0.0</v>
      </c>
      <c r="J67" s="8">
        <v>0.0</v>
      </c>
      <c r="K67" s="10">
        <v>-0.00104</v>
      </c>
      <c r="L67" s="8">
        <v>0.0</v>
      </c>
      <c r="M67" s="26">
        <v>-0.04718</v>
      </c>
      <c r="N67" s="9">
        <v>0.065741</v>
      </c>
      <c r="O67" s="8">
        <v>0.0</v>
      </c>
      <c r="P67" s="8">
        <v>0.003329</v>
      </c>
      <c r="Q67" s="74">
        <v>0.185628</v>
      </c>
      <c r="R67" s="75">
        <v>0.175174</v>
      </c>
      <c r="S67" s="8">
        <v>0.0</v>
      </c>
      <c r="T67" s="5"/>
      <c r="U67" s="8">
        <v>0.0</v>
      </c>
    </row>
    <row r="68">
      <c r="A68" s="6" t="s">
        <v>15</v>
      </c>
      <c r="B68" s="8">
        <v>0.0</v>
      </c>
      <c r="C68" s="30">
        <v>0.0613</v>
      </c>
      <c r="D68" s="10">
        <v>-0.00198</v>
      </c>
      <c r="E68" s="10">
        <v>-0.001</v>
      </c>
      <c r="F68" s="8">
        <v>0.0</v>
      </c>
      <c r="G68" s="32">
        <v>-1.1719</v>
      </c>
      <c r="H68" s="40">
        <v>0.67762</v>
      </c>
      <c r="I68" s="61">
        <v>0.02354</v>
      </c>
      <c r="J68" s="16">
        <v>-0.01294</v>
      </c>
      <c r="K68" s="10">
        <v>0.0</v>
      </c>
      <c r="L68" s="10">
        <v>-0.00147</v>
      </c>
      <c r="M68" s="8">
        <v>0.0</v>
      </c>
      <c r="N68" s="69">
        <v>-1.0E-6</v>
      </c>
      <c r="O68" s="33">
        <v>0.02902</v>
      </c>
      <c r="P68" s="10">
        <v>-0.00333</v>
      </c>
      <c r="Q68" s="75">
        <v>0.175174</v>
      </c>
      <c r="R68" s="74">
        <v>0.185628</v>
      </c>
      <c r="S68" s="8">
        <v>0.0</v>
      </c>
      <c r="T68" s="8">
        <v>0.0</v>
      </c>
      <c r="U68" s="5"/>
    </row>
  </sheetData>
  <mergeCells count="3">
    <mergeCell ref="A1:D1"/>
    <mergeCell ref="A24:D24"/>
    <mergeCell ref="A47:C4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33</v>
      </c>
    </row>
    <row r="2" ht="14.25" customHeight="1">
      <c r="B2" s="2" t="s">
        <v>1</v>
      </c>
      <c r="C2" s="2" t="s">
        <v>1</v>
      </c>
      <c r="D2" s="2" t="s">
        <v>1</v>
      </c>
      <c r="E2" s="2" t="s">
        <v>2</v>
      </c>
      <c r="F2" s="2" t="s">
        <v>3</v>
      </c>
      <c r="G2" s="2" t="s">
        <v>3</v>
      </c>
      <c r="H2" s="2" t="s">
        <v>3</v>
      </c>
      <c r="I2" s="2" t="s">
        <v>2</v>
      </c>
      <c r="J2" s="2" t="s">
        <v>4</v>
      </c>
      <c r="K2" s="2" t="s">
        <v>5</v>
      </c>
      <c r="L2" s="2" t="s">
        <v>6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  <c r="X2" s="2" t="s">
        <v>39</v>
      </c>
      <c r="Y2" s="2" t="s">
        <v>40</v>
      </c>
      <c r="Z2" s="2" t="s">
        <v>40</v>
      </c>
    </row>
    <row r="3" ht="14.25" customHeight="1">
      <c r="A3" s="2" t="s">
        <v>1</v>
      </c>
      <c r="B3" s="2">
        <v>11.9322823408941</v>
      </c>
      <c r="C3" s="3">
        <v>-1.96155824241579E-5</v>
      </c>
      <c r="D3" s="1">
        <v>0.00134541481493596</v>
      </c>
      <c r="E3" s="1">
        <v>-0.00218353716719182</v>
      </c>
      <c r="F3" s="1">
        <v>0.00104585488667847</v>
      </c>
      <c r="G3" s="1">
        <v>-0.131432561183075</v>
      </c>
      <c r="H3" s="1">
        <v>-0.00166779611884349</v>
      </c>
      <c r="I3" s="1">
        <v>5.3278627010033E-4</v>
      </c>
      <c r="J3" s="1">
        <v>-0.00241870825651765</v>
      </c>
      <c r="K3" s="1">
        <v>0.12732264089582</v>
      </c>
      <c r="L3" s="1">
        <v>-0.12171343076645</v>
      </c>
      <c r="M3" s="1">
        <v>-0.92163363990424</v>
      </c>
      <c r="N3" s="1">
        <v>-0.989804804283524</v>
      </c>
      <c r="O3" s="1">
        <v>-0.429627481459544</v>
      </c>
      <c r="P3" s="1">
        <v>0.0155491602803646</v>
      </c>
      <c r="Q3" s="1">
        <v>-0.00892222610524046</v>
      </c>
      <c r="R3" s="1">
        <v>-0.0106796494199396</v>
      </c>
      <c r="S3" s="1">
        <v>0.931383747909765</v>
      </c>
      <c r="T3" s="1">
        <v>0.421291528469491</v>
      </c>
      <c r="U3" s="1">
        <v>0.992160918735517</v>
      </c>
      <c r="V3" s="1">
        <v>-0.0151641510198409</v>
      </c>
      <c r="W3" s="1">
        <v>0.010751671412239</v>
      </c>
      <c r="X3" s="1">
        <v>0.00919486149779766</v>
      </c>
      <c r="Y3" s="1">
        <v>8.70326410668659E-4</v>
      </c>
      <c r="Z3" s="1">
        <v>-1.19180330594729E-4</v>
      </c>
    </row>
    <row r="4" ht="14.25" customHeight="1">
      <c r="A4" s="2" t="s">
        <v>1</v>
      </c>
      <c r="B4" s="3">
        <v>-1.96155824241303E-5</v>
      </c>
      <c r="C4" s="2">
        <v>11.9203007886672</v>
      </c>
      <c r="D4" s="3">
        <v>-1.17499942666905E-6</v>
      </c>
      <c r="E4" s="3">
        <v>6.7375767330112E-5</v>
      </c>
      <c r="F4" s="1">
        <v>-0.131395369598257</v>
      </c>
      <c r="G4" s="1">
        <v>-0.00100074387321127</v>
      </c>
      <c r="H4" s="1">
        <v>2.89175498370453E-4</v>
      </c>
      <c r="I4" s="3">
        <v>-4.30441641919938E-5</v>
      </c>
      <c r="J4" s="1">
        <v>0.601468909573039</v>
      </c>
      <c r="K4" s="1">
        <v>-0.518997917688299</v>
      </c>
      <c r="L4" s="1">
        <v>-0.520140571231025</v>
      </c>
      <c r="M4" s="1">
        <v>-0.929941948746244</v>
      </c>
      <c r="N4" s="1">
        <v>-1.01103842243683</v>
      </c>
      <c r="O4" s="1">
        <v>0.431489663124647</v>
      </c>
      <c r="P4" s="1">
        <v>-0.0158888665066939</v>
      </c>
      <c r="Q4" s="1">
        <v>-0.00961587160687549</v>
      </c>
      <c r="R4" s="1">
        <v>0.0124521235278533</v>
      </c>
      <c r="S4" s="1">
        <v>-0.916344666221796</v>
      </c>
      <c r="T4" s="1">
        <v>0.443196391376581</v>
      </c>
      <c r="U4" s="1">
        <v>-1.00661176681877</v>
      </c>
      <c r="V4" s="1">
        <v>-0.0160176326042956</v>
      </c>
      <c r="W4" s="1">
        <v>0.0125637579951112</v>
      </c>
      <c r="X4" s="1">
        <v>-0.00937558110492949</v>
      </c>
      <c r="Y4" s="1">
        <v>-0.122882334395055</v>
      </c>
      <c r="Z4" s="1">
        <v>0.0312233769505203</v>
      </c>
    </row>
    <row r="5" ht="14.25" customHeight="1">
      <c r="A5" s="2" t="s">
        <v>41</v>
      </c>
      <c r="B5" s="1">
        <v>0.00134541481493428</v>
      </c>
      <c r="C5" s="3">
        <v>-1.17499942954574E-6</v>
      </c>
      <c r="D5" s="2">
        <v>11.3929738738527</v>
      </c>
      <c r="E5" s="1">
        <v>0.971628692956925</v>
      </c>
      <c r="F5" s="1">
        <v>0.00141458866015932</v>
      </c>
      <c r="G5" s="1">
        <v>-5.36906235659408E-4</v>
      </c>
      <c r="H5" s="1">
        <v>0.76798789727231</v>
      </c>
      <c r="I5" s="1">
        <v>-0.343552302338115</v>
      </c>
      <c r="J5" s="1">
        <v>0.252052333437781</v>
      </c>
      <c r="K5" s="1">
        <v>-0.350742490137838</v>
      </c>
      <c r="L5" s="1">
        <v>-0.351307987829905</v>
      </c>
      <c r="M5" s="1">
        <v>0.172699213138998</v>
      </c>
      <c r="N5" s="1">
        <v>1.60971158188862</v>
      </c>
      <c r="O5" s="1">
        <v>0.0228868768482413</v>
      </c>
      <c r="P5" s="1">
        <v>-0.0458898651612028</v>
      </c>
      <c r="Q5" s="1">
        <v>0.00309167094909238</v>
      </c>
      <c r="R5" s="1">
        <v>-0.0377150274987286</v>
      </c>
      <c r="S5" s="1">
        <v>0.173069233852093</v>
      </c>
      <c r="T5" s="1">
        <v>0.0236137204338055</v>
      </c>
      <c r="U5" s="1">
        <v>1.6159972264387</v>
      </c>
      <c r="V5" s="1">
        <v>-0.0460152260876837</v>
      </c>
      <c r="W5" s="1">
        <v>-0.0374705814579533</v>
      </c>
      <c r="X5" s="1">
        <v>0.00361970325147338</v>
      </c>
      <c r="Y5" s="1">
        <v>-0.100199455598596</v>
      </c>
      <c r="Z5" s="1">
        <v>0.0856371724874379</v>
      </c>
    </row>
    <row r="6" ht="14.25" customHeight="1">
      <c r="A6" s="2" t="s">
        <v>2</v>
      </c>
      <c r="B6" s="1">
        <v>-0.00218353716719109</v>
      </c>
      <c r="C6" s="3">
        <v>6.73757673294783E-5</v>
      </c>
      <c r="D6" s="1">
        <v>0.971628692956923</v>
      </c>
      <c r="E6" s="2">
        <v>1.19066199658603</v>
      </c>
      <c r="F6" s="1">
        <v>5.59946741838851E-4</v>
      </c>
      <c r="G6" s="1">
        <v>-1.64387394010014E-4</v>
      </c>
      <c r="H6" s="1">
        <v>0.343566233961913</v>
      </c>
      <c r="I6" s="1">
        <v>-0.168127781334587</v>
      </c>
      <c r="J6" s="1">
        <v>0.232497181681608</v>
      </c>
      <c r="K6" s="1">
        <v>-0.254201213718246</v>
      </c>
      <c r="L6" s="1">
        <v>-0.254384214734463</v>
      </c>
      <c r="M6" s="1">
        <v>-0.865450110134824</v>
      </c>
      <c r="N6" s="1">
        <v>-1.24192365250805</v>
      </c>
      <c r="O6" s="1">
        <v>3.6520178910751E-4</v>
      </c>
      <c r="P6" s="1">
        <v>-0.0153083967870772</v>
      </c>
      <c r="Q6" s="1">
        <v>0.00151096991447294</v>
      </c>
      <c r="R6" s="1">
        <v>-0.0150274706798316</v>
      </c>
      <c r="S6" s="1">
        <v>-0.860911633556046</v>
      </c>
      <c r="T6" s="1">
        <v>0.0093384652861543</v>
      </c>
      <c r="U6" s="1">
        <v>-1.2448547878437</v>
      </c>
      <c r="V6" s="1">
        <v>-0.015340297717715</v>
      </c>
      <c r="W6" s="1">
        <v>-0.0149899308582401</v>
      </c>
      <c r="X6" s="1">
        <v>0.00167433734049772</v>
      </c>
      <c r="Y6" s="1">
        <v>0.0159248817714826</v>
      </c>
      <c r="Z6" s="1">
        <v>0.0461346162138023</v>
      </c>
    </row>
    <row r="7" ht="14.25" customHeight="1">
      <c r="A7" s="2" t="s">
        <v>3</v>
      </c>
      <c r="B7" s="1">
        <v>0.00104585488667846</v>
      </c>
      <c r="C7" s="1">
        <v>-0.131395369598257</v>
      </c>
      <c r="D7" s="1">
        <v>0.00141458866015921</v>
      </c>
      <c r="E7" s="1">
        <v>5.59946741838766E-4</v>
      </c>
      <c r="F7" s="2">
        <v>11.9324199227833</v>
      </c>
      <c r="G7" s="3">
        <v>-2.21859414444731E-5</v>
      </c>
      <c r="H7" s="1">
        <v>-0.00100866954439418</v>
      </c>
      <c r="I7" s="1">
        <v>-0.00180429269567339</v>
      </c>
      <c r="J7" s="1">
        <v>-0.607328721085667</v>
      </c>
      <c r="K7" s="1">
        <v>-0.522299448037928</v>
      </c>
      <c r="L7" s="1">
        <v>-0.521356885950886</v>
      </c>
      <c r="M7" s="1">
        <v>0.0151562050334121</v>
      </c>
      <c r="N7" s="1">
        <v>0.0106761278024176</v>
      </c>
      <c r="O7" s="1">
        <v>-0.00918246659192652</v>
      </c>
      <c r="P7" s="1">
        <v>0.927632028298455</v>
      </c>
      <c r="Q7" s="1">
        <v>0.437242359071642</v>
      </c>
      <c r="R7" s="1">
        <v>-0.994414992548359</v>
      </c>
      <c r="S7" s="1">
        <v>0.0152091348660383</v>
      </c>
      <c r="T7" s="1">
        <v>-0.00921826915545148</v>
      </c>
      <c r="U7" s="1">
        <v>0.0108538294932381</v>
      </c>
      <c r="V7" s="1">
        <v>0.922752423385399</v>
      </c>
      <c r="W7" s="1">
        <v>-0.988934029245693</v>
      </c>
      <c r="X7" s="1">
        <v>0.430503308287338</v>
      </c>
      <c r="Y7" s="1">
        <v>-0.00510042425447002</v>
      </c>
      <c r="Z7" s="1">
        <v>-0.00495680926832899</v>
      </c>
    </row>
    <row r="8" ht="14.25" customHeight="1">
      <c r="A8" s="2" t="s">
        <v>3</v>
      </c>
      <c r="B8" s="1">
        <v>-0.131432561183075</v>
      </c>
      <c r="C8" s="1">
        <v>-0.00100074387321127</v>
      </c>
      <c r="D8" s="1">
        <v>-5.36906235659796E-4</v>
      </c>
      <c r="E8" s="1">
        <v>-1.64387394010215E-4</v>
      </c>
      <c r="F8" s="3">
        <v>-2.21859414442353E-5</v>
      </c>
      <c r="G8" s="2">
        <v>11.9201869285563</v>
      </c>
      <c r="H8" s="1">
        <v>1.0122091458094E-4</v>
      </c>
      <c r="I8" s="1">
        <v>3.74649499149617E-4</v>
      </c>
      <c r="J8" s="1">
        <v>-0.00245677379179727</v>
      </c>
      <c r="K8" s="1">
        <v>0.122943287070402</v>
      </c>
      <c r="L8" s="1">
        <v>-0.127217314299469</v>
      </c>
      <c r="M8" s="1">
        <v>0.0159971134354928</v>
      </c>
      <c r="N8" s="1">
        <v>0.0126201987476146</v>
      </c>
      <c r="O8" s="1">
        <v>0.00937070972605804</v>
      </c>
      <c r="P8" s="1">
        <v>-0.929560276800351</v>
      </c>
      <c r="Q8" s="1">
        <v>0.424326250106225</v>
      </c>
      <c r="R8" s="1">
        <v>1.00045229471187</v>
      </c>
      <c r="S8" s="1">
        <v>-0.0159536818496165</v>
      </c>
      <c r="T8" s="1">
        <v>-0.00931675523438247</v>
      </c>
      <c r="U8" s="1">
        <v>-0.0125465227905061</v>
      </c>
      <c r="V8" s="1">
        <v>0.929618167552477</v>
      </c>
      <c r="W8" s="1">
        <v>-1.00951061005452</v>
      </c>
      <c r="X8" s="1">
        <v>-0.431029611476905</v>
      </c>
      <c r="Y8" s="3">
        <v>-1.13770481433019E-5</v>
      </c>
      <c r="Z8" s="3">
        <v>8.08997813332622E-5</v>
      </c>
    </row>
    <row r="9" ht="14.25" customHeight="1">
      <c r="A9" s="2" t="s">
        <v>3</v>
      </c>
      <c r="B9" s="1">
        <v>-0.0016677961188435</v>
      </c>
      <c r="C9" s="1">
        <v>2.89175498370375E-4</v>
      </c>
      <c r="D9" s="1">
        <v>0.767987897272311</v>
      </c>
      <c r="E9" s="1">
        <v>0.343566233961913</v>
      </c>
      <c r="F9" s="1">
        <v>-0.00100866954439393</v>
      </c>
      <c r="G9" s="1">
        <v>1.01220914580919E-4</v>
      </c>
      <c r="H9" s="2">
        <v>11.3930201758766</v>
      </c>
      <c r="I9" s="1">
        <v>-0.971630546224234</v>
      </c>
      <c r="J9" s="1">
        <v>0.247510120200262</v>
      </c>
      <c r="K9" s="1">
        <v>0.354439293778984</v>
      </c>
      <c r="L9" s="1">
        <v>0.354364683129255</v>
      </c>
      <c r="M9" s="1">
        <v>-0.0460590183742431</v>
      </c>
      <c r="N9" s="1">
        <v>0.0374437546846707</v>
      </c>
      <c r="O9" s="1">
        <v>0.0035953116063731</v>
      </c>
      <c r="P9" s="1">
        <v>0.17712124059936</v>
      </c>
      <c r="Q9" s="1">
        <v>0.0255945663947549</v>
      </c>
      <c r="R9" s="1">
        <v>-1.60942189521885</v>
      </c>
      <c r="S9" s="1">
        <v>-0.0459834241924328</v>
      </c>
      <c r="T9" s="1">
        <v>0.00405019763657011</v>
      </c>
      <c r="U9" s="1">
        <v>0.0374193076637066</v>
      </c>
      <c r="V9" s="1">
        <v>0.17408948351931</v>
      </c>
      <c r="W9" s="1">
        <v>-1.61051225152535</v>
      </c>
      <c r="X9" s="1">
        <v>0.0230877147582955</v>
      </c>
      <c r="Y9" s="1">
        <v>-0.019275969307159</v>
      </c>
      <c r="Z9" s="1">
        <v>0.0201907390105283</v>
      </c>
    </row>
    <row r="10" ht="14.25" customHeight="1">
      <c r="A10" s="2" t="s">
        <v>2</v>
      </c>
      <c r="B10" s="1">
        <v>5.32786270100316E-4</v>
      </c>
      <c r="C10" s="3">
        <v>-4.30441641919146E-5</v>
      </c>
      <c r="D10" s="1">
        <v>-0.343552302338116</v>
      </c>
      <c r="E10" s="1">
        <v>-0.168127781334588</v>
      </c>
      <c r="F10" s="1">
        <v>-0.00180429269567595</v>
      </c>
      <c r="G10" s="1">
        <v>3.74649499153551E-4</v>
      </c>
      <c r="H10" s="1">
        <v>-0.971630546224239</v>
      </c>
      <c r="I10" s="2">
        <v>1.19066597278382</v>
      </c>
      <c r="J10" s="1">
        <v>-0.232257276321417</v>
      </c>
      <c r="K10" s="1">
        <v>-0.252988436132127</v>
      </c>
      <c r="L10" s="1">
        <v>-0.252987248178792</v>
      </c>
      <c r="M10" s="1">
        <v>0.0153616340518874</v>
      </c>
      <c r="N10" s="1">
        <v>-0.0149591134134172</v>
      </c>
      <c r="O10" s="1">
        <v>-0.00166326198276342</v>
      </c>
      <c r="P10" s="1">
        <v>0.868782681097534</v>
      </c>
      <c r="Q10" s="1">
        <v>0.00898154524418417</v>
      </c>
      <c r="R10" s="1">
        <v>-1.23958062565011</v>
      </c>
      <c r="S10" s="1">
        <v>0.0153281935513725</v>
      </c>
      <c r="T10" s="1">
        <v>-0.00182012949811481</v>
      </c>
      <c r="U10" s="1">
        <v>-0.0149877718921261</v>
      </c>
      <c r="V10" s="1">
        <v>0.865776666112358</v>
      </c>
      <c r="W10" s="1">
        <v>-1.24165160388558</v>
      </c>
      <c r="X10" s="1">
        <v>-5.68837515464303E-4</v>
      </c>
      <c r="Y10" s="1">
        <v>0.00785014883627803</v>
      </c>
      <c r="Z10" s="1">
        <v>-0.00505692083519886</v>
      </c>
    </row>
    <row r="11" ht="14.25" customHeight="1">
      <c r="A11" s="2" t="s">
        <v>4</v>
      </c>
      <c r="B11" s="1">
        <v>-0.00241870825651762</v>
      </c>
      <c r="C11" s="1">
        <v>0.601468909573039</v>
      </c>
      <c r="D11" s="1">
        <v>0.252052333437781</v>
      </c>
      <c r="E11" s="1">
        <v>0.232497181681609</v>
      </c>
      <c r="F11" s="1">
        <v>-0.607328721085667</v>
      </c>
      <c r="G11" s="1">
        <v>-0.00245677379179704</v>
      </c>
      <c r="H11" s="1">
        <v>0.247510120200261</v>
      </c>
      <c r="I11" s="1">
        <v>-0.232257276321417</v>
      </c>
      <c r="J11" s="2">
        <v>6.883683</v>
      </c>
      <c r="K11" s="3">
        <v>8.0E-6</v>
      </c>
      <c r="L11" s="3">
        <v>-4.8E-5</v>
      </c>
      <c r="M11" s="1">
        <v>-0.005496</v>
      </c>
      <c r="N11" s="1">
        <v>8.2E-4</v>
      </c>
      <c r="O11" s="1">
        <v>-0.056917</v>
      </c>
      <c r="P11" s="1">
        <v>-0.005839</v>
      </c>
      <c r="Q11" s="1">
        <v>0.057141</v>
      </c>
      <c r="R11" s="1">
        <v>0.001039</v>
      </c>
      <c r="S11" s="1">
        <v>-0.005695</v>
      </c>
      <c r="T11" s="1">
        <v>-0.057218</v>
      </c>
      <c r="U11" s="1">
        <v>0.001086</v>
      </c>
      <c r="V11" s="1">
        <v>-0.005262</v>
      </c>
      <c r="W11" s="1">
        <v>0.001043</v>
      </c>
      <c r="X11" s="1">
        <v>0.057227</v>
      </c>
      <c r="Y11" s="1">
        <v>0.193685</v>
      </c>
      <c r="Z11" s="1">
        <v>-0.003222</v>
      </c>
    </row>
    <row r="12" ht="14.25" customHeight="1">
      <c r="A12" s="2" t="s">
        <v>5</v>
      </c>
      <c r="B12" s="1">
        <v>0.12732264089582</v>
      </c>
      <c r="C12" s="1">
        <v>-0.518997917688299</v>
      </c>
      <c r="D12" s="1">
        <v>-0.350742490137838</v>
      </c>
      <c r="E12" s="1">
        <v>-0.254201213718247</v>
      </c>
      <c r="F12" s="1">
        <v>-0.522299448037928</v>
      </c>
      <c r="G12" s="1">
        <v>0.122943287070402</v>
      </c>
      <c r="H12" s="1">
        <v>0.354439293778983</v>
      </c>
      <c r="I12" s="1">
        <v>-0.252988436132127</v>
      </c>
      <c r="J12" s="3">
        <v>8.0E-6</v>
      </c>
      <c r="K12" s="2">
        <v>6.89892</v>
      </c>
      <c r="L12" s="3">
        <v>9.0E-6</v>
      </c>
      <c r="M12" s="1">
        <v>-7.75E-4</v>
      </c>
      <c r="N12" s="1">
        <v>0.019966</v>
      </c>
      <c r="O12" s="1">
        <v>-0.002899</v>
      </c>
      <c r="P12" s="1">
        <v>-0.044281</v>
      </c>
      <c r="Q12" s="1">
        <v>0.01527</v>
      </c>
      <c r="R12" s="1">
        <v>-8.28E-4</v>
      </c>
      <c r="S12" s="1">
        <v>0.04424</v>
      </c>
      <c r="T12" s="1">
        <v>0.015417</v>
      </c>
      <c r="U12" s="1">
        <v>8.83E-4</v>
      </c>
      <c r="V12" s="1">
        <v>-6.29E-4</v>
      </c>
      <c r="W12" s="1">
        <v>0.020165</v>
      </c>
      <c r="X12" s="1">
        <v>0.00316</v>
      </c>
      <c r="Y12" s="1">
        <v>-1.91E-4</v>
      </c>
      <c r="Z12" s="1">
        <v>-1.23E-4</v>
      </c>
    </row>
    <row r="13" ht="14.25" customHeight="1">
      <c r="A13" s="2" t="s">
        <v>6</v>
      </c>
      <c r="B13" s="1">
        <v>-0.12171343076645</v>
      </c>
      <c r="C13" s="1">
        <v>-0.520140571231025</v>
      </c>
      <c r="D13" s="1">
        <v>-0.351307987829905</v>
      </c>
      <c r="E13" s="1">
        <v>-0.254384214734464</v>
      </c>
      <c r="F13" s="1">
        <v>-0.521356885950886</v>
      </c>
      <c r="G13" s="1">
        <v>-0.127217314299469</v>
      </c>
      <c r="H13" s="1">
        <v>0.354364683129255</v>
      </c>
      <c r="I13" s="1">
        <v>-0.252987248178792</v>
      </c>
      <c r="J13" s="3">
        <v>-4.8E-5</v>
      </c>
      <c r="K13" s="3">
        <v>9.0E-6</v>
      </c>
      <c r="L13" s="2">
        <v>6.898844</v>
      </c>
      <c r="M13" s="1">
        <v>0.044194</v>
      </c>
      <c r="N13" s="1">
        <v>8.87E-4</v>
      </c>
      <c r="O13" s="1">
        <v>0.015349</v>
      </c>
      <c r="P13" s="1">
        <v>-7.45E-4</v>
      </c>
      <c r="Q13" s="1">
        <v>0.003116</v>
      </c>
      <c r="R13" s="1">
        <v>0.020171</v>
      </c>
      <c r="S13" s="1">
        <v>-6.72E-4</v>
      </c>
      <c r="T13" s="1">
        <v>-0.003228</v>
      </c>
      <c r="U13" s="1">
        <v>0.020213</v>
      </c>
      <c r="V13" s="1">
        <v>-0.044137</v>
      </c>
      <c r="W13" s="1">
        <v>-7.03E-4</v>
      </c>
      <c r="X13" s="1">
        <v>0.015706</v>
      </c>
      <c r="Y13" s="1">
        <v>1.69E-4</v>
      </c>
      <c r="Z13" s="1">
        <v>1.25E-4</v>
      </c>
    </row>
    <row r="14" ht="14.25" customHeight="1">
      <c r="A14" s="2" t="s">
        <v>10</v>
      </c>
      <c r="B14" s="1">
        <v>-0.921633639904241</v>
      </c>
      <c r="C14" s="1">
        <v>-0.929941948746244</v>
      </c>
      <c r="D14" s="1">
        <v>0.172699213138997</v>
      </c>
      <c r="E14" s="1">
        <v>-0.865450110134825</v>
      </c>
      <c r="F14" s="1">
        <v>0.0151562050334121</v>
      </c>
      <c r="G14" s="1">
        <v>0.0159971134354927</v>
      </c>
      <c r="H14" s="1">
        <v>-0.046059018374243</v>
      </c>
      <c r="I14" s="1">
        <v>0.0153616340518874</v>
      </c>
      <c r="J14" s="1">
        <v>-0.005496</v>
      </c>
      <c r="K14" s="1">
        <v>-7.75E-4</v>
      </c>
      <c r="L14" s="1">
        <v>0.044194</v>
      </c>
      <c r="M14" s="2">
        <v>6.715182</v>
      </c>
      <c r="N14" s="1">
        <v>-9.2E-4</v>
      </c>
      <c r="O14" s="1">
        <v>-9.47E-4</v>
      </c>
      <c r="P14" s="1">
        <v>9.58E-4</v>
      </c>
      <c r="Q14" s="1">
        <v>0.001596</v>
      </c>
      <c r="R14" s="1">
        <v>0.004518</v>
      </c>
      <c r="S14" s="1">
        <v>-0.041676</v>
      </c>
      <c r="T14" s="1">
        <v>-0.016518</v>
      </c>
      <c r="U14" s="1">
        <v>0.069489</v>
      </c>
      <c r="V14" s="1">
        <v>0.011065</v>
      </c>
      <c r="W14" s="3">
        <v>3.2E-5</v>
      </c>
      <c r="X14" s="3">
        <v>-5.0E-6</v>
      </c>
      <c r="Y14" s="1">
        <v>-0.563374</v>
      </c>
      <c r="Z14" s="1">
        <v>0.003445</v>
      </c>
    </row>
    <row r="15" ht="14.25" customHeight="1">
      <c r="A15" s="2" t="s">
        <v>11</v>
      </c>
      <c r="B15" s="1">
        <v>-0.989804804283524</v>
      </c>
      <c r="C15" s="1">
        <v>-1.01103842243683</v>
      </c>
      <c r="D15" s="1">
        <v>1.60971158188862</v>
      </c>
      <c r="E15" s="1">
        <v>-1.24192365250805</v>
      </c>
      <c r="F15" s="1">
        <v>0.0106761278024176</v>
      </c>
      <c r="G15" s="1">
        <v>0.0126201987476147</v>
      </c>
      <c r="H15" s="1">
        <v>0.0374437546846707</v>
      </c>
      <c r="I15" s="1">
        <v>-0.0149591134134171</v>
      </c>
      <c r="J15" s="1">
        <v>8.2E-4</v>
      </c>
      <c r="K15" s="1">
        <v>0.019966</v>
      </c>
      <c r="L15" s="1">
        <v>8.87E-4</v>
      </c>
      <c r="M15" s="1">
        <v>-9.2E-4</v>
      </c>
      <c r="N15" s="2">
        <v>6.55089</v>
      </c>
      <c r="O15" s="1">
        <v>0.008608</v>
      </c>
      <c r="P15" s="1">
        <v>-0.005151</v>
      </c>
      <c r="Q15" s="1">
        <v>0.002286</v>
      </c>
      <c r="R15" s="1">
        <v>-8.62E-4</v>
      </c>
      <c r="S15" s="1">
        <v>0.07253</v>
      </c>
      <c r="T15" s="1">
        <v>0.269263</v>
      </c>
      <c r="U15" s="1">
        <v>-0.238686</v>
      </c>
      <c r="V15" s="3">
        <v>-1.0E-5</v>
      </c>
      <c r="W15" s="1">
        <v>-0.006832</v>
      </c>
      <c r="X15" s="1">
        <v>1.54E-4</v>
      </c>
      <c r="Y15" s="1">
        <v>-0.003286</v>
      </c>
      <c r="Z15" s="1">
        <v>-0.356256</v>
      </c>
    </row>
    <row r="16" ht="14.25" customHeight="1">
      <c r="A16" s="2" t="s">
        <v>12</v>
      </c>
      <c r="B16" s="1">
        <v>-0.429627481459544</v>
      </c>
      <c r="C16" s="1">
        <v>0.431489663124647</v>
      </c>
      <c r="D16" s="1">
        <v>0.0228868768482413</v>
      </c>
      <c r="E16" s="1">
        <v>3.65201789107564E-4</v>
      </c>
      <c r="F16" s="1">
        <v>-0.00918246659192652</v>
      </c>
      <c r="G16" s="1">
        <v>0.00937070972605804</v>
      </c>
      <c r="H16" s="1">
        <v>0.0035953116063731</v>
      </c>
      <c r="I16" s="1">
        <v>-0.00166326198276342</v>
      </c>
      <c r="J16" s="1">
        <v>-0.056917</v>
      </c>
      <c r="K16" s="1">
        <v>-0.002899</v>
      </c>
      <c r="L16" s="1">
        <v>0.015349</v>
      </c>
      <c r="M16" s="1">
        <v>-9.47E-4</v>
      </c>
      <c r="N16" s="1">
        <v>0.008608</v>
      </c>
      <c r="O16" s="2">
        <v>6.632508</v>
      </c>
      <c r="P16" s="1">
        <v>-0.002028</v>
      </c>
      <c r="Q16" s="1">
        <v>2.85E-4</v>
      </c>
      <c r="R16" s="1">
        <v>0.001928</v>
      </c>
      <c r="S16" s="1">
        <v>-0.020332</v>
      </c>
      <c r="T16" s="1">
        <v>-0.315492</v>
      </c>
      <c r="U16" s="1">
        <v>0.270157</v>
      </c>
      <c r="V16" s="3">
        <v>3.0E-6</v>
      </c>
      <c r="W16" s="1">
        <v>-1.66E-4</v>
      </c>
      <c r="X16" s="1">
        <v>-0.002764</v>
      </c>
      <c r="Y16" s="1">
        <v>0.441476</v>
      </c>
      <c r="Z16" s="1">
        <v>-9.8E-4</v>
      </c>
    </row>
    <row r="17" ht="14.25" customHeight="1">
      <c r="A17" s="2" t="s">
        <v>13</v>
      </c>
      <c r="B17" s="1">
        <v>0.0155491602803646</v>
      </c>
      <c r="C17" s="1">
        <v>-0.0158888665066939</v>
      </c>
      <c r="D17" s="1">
        <v>-0.0458898651612028</v>
      </c>
      <c r="E17" s="1">
        <v>-0.0153083967870772</v>
      </c>
      <c r="F17" s="1">
        <v>0.927632028298455</v>
      </c>
      <c r="G17" s="1">
        <v>-0.929560276800352</v>
      </c>
      <c r="H17" s="1">
        <v>0.17712124059936</v>
      </c>
      <c r="I17" s="1">
        <v>0.868782681097533</v>
      </c>
      <c r="J17" s="1">
        <v>-0.005839</v>
      </c>
      <c r="K17" s="1">
        <v>-0.044281</v>
      </c>
      <c r="L17" s="1">
        <v>-7.45E-4</v>
      </c>
      <c r="M17" s="1">
        <v>9.58E-4</v>
      </c>
      <c r="N17" s="1">
        <v>-0.005151</v>
      </c>
      <c r="O17" s="1">
        <v>-0.002028</v>
      </c>
      <c r="P17" s="2">
        <v>6.71508</v>
      </c>
      <c r="Q17" s="1">
        <v>3.26E-4</v>
      </c>
      <c r="R17" s="1">
        <v>0.001185</v>
      </c>
      <c r="S17" s="1">
        <v>0.01107</v>
      </c>
      <c r="T17" s="3">
        <v>-6.8E-5</v>
      </c>
      <c r="U17" s="3">
        <v>2.3E-5</v>
      </c>
      <c r="V17" s="1">
        <v>-0.042319</v>
      </c>
      <c r="W17" s="1">
        <v>-0.067616</v>
      </c>
      <c r="X17" s="1">
        <v>0.019559</v>
      </c>
      <c r="Y17" s="1">
        <v>0.004629</v>
      </c>
      <c r="Z17" s="3">
        <v>-1.1E-5</v>
      </c>
    </row>
    <row r="18" ht="14.25" customHeight="1">
      <c r="A18" s="2" t="s">
        <v>14</v>
      </c>
      <c r="B18" s="1">
        <v>-0.00892222610524046</v>
      </c>
      <c r="C18" s="1">
        <v>-0.00961587160687549</v>
      </c>
      <c r="D18" s="1">
        <v>0.00309167094909238</v>
      </c>
      <c r="E18" s="1">
        <v>0.00151096991447294</v>
      </c>
      <c r="F18" s="1">
        <v>0.437242359071642</v>
      </c>
      <c r="G18" s="1">
        <v>0.424326250106225</v>
      </c>
      <c r="H18" s="1">
        <v>0.0255945663947551</v>
      </c>
      <c r="I18" s="1">
        <v>0.00898154524418407</v>
      </c>
      <c r="J18" s="1">
        <v>0.057141</v>
      </c>
      <c r="K18" s="1">
        <v>0.01527</v>
      </c>
      <c r="L18" s="1">
        <v>0.003116</v>
      </c>
      <c r="M18" s="1">
        <v>0.001596</v>
      </c>
      <c r="N18" s="1">
        <v>0.002286</v>
      </c>
      <c r="O18" s="1">
        <v>2.85E-4</v>
      </c>
      <c r="P18" s="1">
        <v>3.26E-4</v>
      </c>
      <c r="Q18" s="2">
        <v>6.632531</v>
      </c>
      <c r="R18" s="1">
        <v>-0.008578</v>
      </c>
      <c r="S18" s="3">
        <v>9.6E-5</v>
      </c>
      <c r="T18" s="1">
        <v>-0.002768</v>
      </c>
      <c r="U18" s="1">
        <v>1.08E-4</v>
      </c>
      <c r="V18" s="1">
        <v>0.016446</v>
      </c>
      <c r="W18" s="1">
        <v>0.259579</v>
      </c>
      <c r="X18" s="1">
        <v>-0.316949</v>
      </c>
      <c r="Y18" s="1">
        <v>0.004619</v>
      </c>
      <c r="Z18" s="1">
        <v>-0.001026</v>
      </c>
    </row>
    <row r="19" ht="14.25" customHeight="1">
      <c r="A19" s="2" t="s">
        <v>15</v>
      </c>
      <c r="B19" s="1">
        <v>-0.0106796494199396</v>
      </c>
      <c r="C19" s="1">
        <v>0.0124521235278533</v>
      </c>
      <c r="D19" s="1">
        <v>-0.0377150274987286</v>
      </c>
      <c r="E19" s="1">
        <v>-0.0150274706798317</v>
      </c>
      <c r="F19" s="1">
        <v>-0.99441499254836</v>
      </c>
      <c r="G19" s="1">
        <v>1.00045229471187</v>
      </c>
      <c r="H19" s="1">
        <v>-1.60942189521885</v>
      </c>
      <c r="I19" s="1">
        <v>-1.23958062565011</v>
      </c>
      <c r="J19" s="1">
        <v>0.001039</v>
      </c>
      <c r="K19" s="1">
        <v>-8.28E-4</v>
      </c>
      <c r="L19" s="1">
        <v>0.020171</v>
      </c>
      <c r="M19" s="1">
        <v>0.004518</v>
      </c>
      <c r="N19" s="1">
        <v>-8.62E-4</v>
      </c>
      <c r="O19" s="1">
        <v>0.001928</v>
      </c>
      <c r="P19" s="1">
        <v>0.001185</v>
      </c>
      <c r="Q19" s="1">
        <v>-0.008578</v>
      </c>
      <c r="R19" s="2">
        <v>6.550785</v>
      </c>
      <c r="S19" s="3">
        <v>1.9E-5</v>
      </c>
      <c r="T19" s="1">
        <v>-2.56E-4</v>
      </c>
      <c r="U19" s="1">
        <v>-0.006799</v>
      </c>
      <c r="V19" s="1">
        <v>-0.065653</v>
      </c>
      <c r="W19" s="1">
        <v>-0.248383</v>
      </c>
      <c r="X19" s="1">
        <v>0.260212</v>
      </c>
      <c r="Y19" s="1">
        <v>1.95E-4</v>
      </c>
      <c r="Z19" s="1">
        <v>-0.001583</v>
      </c>
    </row>
    <row r="20" ht="14.25" customHeight="1">
      <c r="A20" s="2" t="s">
        <v>34</v>
      </c>
      <c r="B20" s="1">
        <v>0.931383747909764</v>
      </c>
      <c r="C20" s="1">
        <v>-0.916344666221796</v>
      </c>
      <c r="D20" s="1">
        <v>0.173069233852093</v>
      </c>
      <c r="E20" s="1">
        <v>-0.860911633556047</v>
      </c>
      <c r="F20" s="1">
        <v>0.0152091348660383</v>
      </c>
      <c r="G20" s="1">
        <v>-0.0159536818496165</v>
      </c>
      <c r="H20" s="1">
        <v>-0.0459834241924328</v>
      </c>
      <c r="I20" s="1">
        <v>0.0153281935513725</v>
      </c>
      <c r="J20" s="1">
        <v>-0.005695</v>
      </c>
      <c r="K20" s="1">
        <v>0.04424</v>
      </c>
      <c r="L20" s="1">
        <v>-6.72E-4</v>
      </c>
      <c r="M20" s="1">
        <v>-0.041676</v>
      </c>
      <c r="N20" s="1">
        <v>0.07253</v>
      </c>
      <c r="O20" s="1">
        <v>-0.020332</v>
      </c>
      <c r="P20" s="1">
        <v>0.01107</v>
      </c>
      <c r="Q20" s="3">
        <v>9.6E-5</v>
      </c>
      <c r="R20" s="3">
        <v>1.9E-5</v>
      </c>
      <c r="S20" s="2">
        <v>6.71506</v>
      </c>
      <c r="T20" s="1">
        <v>1.36E-4</v>
      </c>
      <c r="U20" s="1">
        <v>0.001525</v>
      </c>
      <c r="V20" s="1">
        <v>9.47E-4</v>
      </c>
      <c r="W20" s="1">
        <v>0.004503</v>
      </c>
      <c r="X20" s="1">
        <v>0.001593</v>
      </c>
      <c r="Y20" s="1">
        <v>-0.559773</v>
      </c>
      <c r="Z20" s="1">
        <v>0.006773</v>
      </c>
    </row>
    <row r="21" ht="14.25" customHeight="1">
      <c r="A21" s="2" t="s">
        <v>35</v>
      </c>
      <c r="B21" s="1">
        <v>0.421291528469491</v>
      </c>
      <c r="C21" s="1">
        <v>0.443196391376581</v>
      </c>
      <c r="D21" s="1">
        <v>0.0236137204338055</v>
      </c>
      <c r="E21" s="1">
        <v>0.00933846528615431</v>
      </c>
      <c r="F21" s="1">
        <v>-0.00921826915545148</v>
      </c>
      <c r="G21" s="1">
        <v>-0.00931675523438247</v>
      </c>
      <c r="H21" s="1">
        <v>0.0040501976365701</v>
      </c>
      <c r="I21" s="1">
        <v>-0.0018201294981148</v>
      </c>
      <c r="J21" s="1">
        <v>-0.057218</v>
      </c>
      <c r="K21" s="1">
        <v>0.015417</v>
      </c>
      <c r="L21" s="1">
        <v>-0.003228</v>
      </c>
      <c r="M21" s="1">
        <v>-0.016518</v>
      </c>
      <c r="N21" s="1">
        <v>0.269263</v>
      </c>
      <c r="O21" s="1">
        <v>-0.315492</v>
      </c>
      <c r="P21" s="3">
        <v>-6.8E-5</v>
      </c>
      <c r="Q21" s="1">
        <v>-0.002768</v>
      </c>
      <c r="R21" s="1">
        <v>-2.56E-4</v>
      </c>
      <c r="S21" s="1">
        <v>1.36E-4</v>
      </c>
      <c r="T21" s="2">
        <v>6.632519</v>
      </c>
      <c r="U21" s="1">
        <v>0.008588</v>
      </c>
      <c r="V21" s="1">
        <v>-0.002028</v>
      </c>
      <c r="W21" s="1">
        <v>0.001794</v>
      </c>
      <c r="X21" s="1">
        <v>3.23E-4</v>
      </c>
      <c r="Y21" s="1">
        <v>0.446847</v>
      </c>
      <c r="Z21" s="1">
        <v>-0.002293</v>
      </c>
    </row>
    <row r="22" ht="14.25" customHeight="1">
      <c r="A22" s="2" t="s">
        <v>36</v>
      </c>
      <c r="B22" s="1">
        <v>0.992160918735517</v>
      </c>
      <c r="C22" s="1">
        <v>-1.00661176681877</v>
      </c>
      <c r="D22" s="1">
        <v>1.6159972264387</v>
      </c>
      <c r="E22" s="1">
        <v>-1.2448547878437</v>
      </c>
      <c r="F22" s="1">
        <v>0.0108538294932381</v>
      </c>
      <c r="G22" s="1">
        <v>-0.0125465227905061</v>
      </c>
      <c r="H22" s="1">
        <v>0.0374193076637066</v>
      </c>
      <c r="I22" s="1">
        <v>-0.0149877718921261</v>
      </c>
      <c r="J22" s="1">
        <v>0.001086</v>
      </c>
      <c r="K22" s="1">
        <v>8.83E-4</v>
      </c>
      <c r="L22" s="1">
        <v>0.020213</v>
      </c>
      <c r="M22" s="1">
        <v>0.069489</v>
      </c>
      <c r="N22" s="1">
        <v>-0.238686</v>
      </c>
      <c r="O22" s="1">
        <v>0.270157</v>
      </c>
      <c r="P22" s="3">
        <v>2.3E-5</v>
      </c>
      <c r="Q22" s="1">
        <v>1.08E-4</v>
      </c>
      <c r="R22" s="1">
        <v>-0.006799</v>
      </c>
      <c r="S22" s="1">
        <v>0.001525</v>
      </c>
      <c r="T22" s="1">
        <v>0.008588</v>
      </c>
      <c r="U22" s="2">
        <v>6.5509</v>
      </c>
      <c r="V22" s="1">
        <v>-0.005126</v>
      </c>
      <c r="W22" s="1">
        <v>-8.29E-4</v>
      </c>
      <c r="X22" s="1">
        <v>0.002287</v>
      </c>
      <c r="Y22" s="1">
        <v>-0.004236</v>
      </c>
      <c r="Z22" s="1">
        <v>-0.356572</v>
      </c>
    </row>
    <row r="23" ht="14.25" customHeight="1">
      <c r="A23" s="2" t="s">
        <v>37</v>
      </c>
      <c r="B23" s="1">
        <v>-0.0151641510198409</v>
      </c>
      <c r="C23" s="1">
        <v>-0.0160176326042956</v>
      </c>
      <c r="D23" s="1">
        <v>-0.0460152260876837</v>
      </c>
      <c r="E23" s="1">
        <v>-0.015340297717715</v>
      </c>
      <c r="F23" s="1">
        <v>0.922752423385399</v>
      </c>
      <c r="G23" s="1">
        <v>0.929618167552477</v>
      </c>
      <c r="H23" s="1">
        <v>0.174089483519311</v>
      </c>
      <c r="I23" s="1">
        <v>0.865776666112357</v>
      </c>
      <c r="J23" s="1">
        <v>-0.005262</v>
      </c>
      <c r="K23" s="1">
        <v>-6.29E-4</v>
      </c>
      <c r="L23" s="1">
        <v>-0.044137</v>
      </c>
      <c r="M23" s="1">
        <v>0.011065</v>
      </c>
      <c r="N23" s="3">
        <v>-1.0E-5</v>
      </c>
      <c r="O23" s="3">
        <v>3.0E-6</v>
      </c>
      <c r="P23" s="1">
        <v>-0.042319</v>
      </c>
      <c r="Q23" s="1">
        <v>0.016446</v>
      </c>
      <c r="R23" s="1">
        <v>-0.065653</v>
      </c>
      <c r="S23" s="1">
        <v>9.47E-4</v>
      </c>
      <c r="T23" s="1">
        <v>-0.002028</v>
      </c>
      <c r="U23" s="1">
        <v>-0.005126</v>
      </c>
      <c r="V23" s="2">
        <v>6.715181</v>
      </c>
      <c r="W23" s="1">
        <v>6.18E-4</v>
      </c>
      <c r="X23" s="1">
        <v>-5.49E-4</v>
      </c>
      <c r="Y23" s="1">
        <v>0.004684</v>
      </c>
      <c r="Z23" s="3">
        <v>-1.8E-5</v>
      </c>
    </row>
    <row r="24" ht="14.25" customHeight="1">
      <c r="A24" s="2" t="s">
        <v>38</v>
      </c>
      <c r="B24" s="1">
        <v>0.010751671412239</v>
      </c>
      <c r="C24" s="1">
        <v>0.0125637579951112</v>
      </c>
      <c r="D24" s="1">
        <v>-0.0374705814579533</v>
      </c>
      <c r="E24" s="1">
        <v>-0.0149899308582401</v>
      </c>
      <c r="F24" s="1">
        <v>-0.988934029245693</v>
      </c>
      <c r="G24" s="1">
        <v>-1.00951061005452</v>
      </c>
      <c r="H24" s="1">
        <v>-1.61051225152535</v>
      </c>
      <c r="I24" s="1">
        <v>-1.24165160388558</v>
      </c>
      <c r="J24" s="1">
        <v>0.001043</v>
      </c>
      <c r="K24" s="1">
        <v>0.020165</v>
      </c>
      <c r="L24" s="1">
        <v>-7.03E-4</v>
      </c>
      <c r="M24" s="3">
        <v>3.2E-5</v>
      </c>
      <c r="N24" s="1">
        <v>-0.006832</v>
      </c>
      <c r="O24" s="1">
        <v>-1.66E-4</v>
      </c>
      <c r="P24" s="1">
        <v>-0.067616</v>
      </c>
      <c r="Q24" s="1">
        <v>0.259579</v>
      </c>
      <c r="R24" s="1">
        <v>-0.248383</v>
      </c>
      <c r="S24" s="1">
        <v>0.004503</v>
      </c>
      <c r="T24" s="1">
        <v>0.001794</v>
      </c>
      <c r="U24" s="1">
        <v>-8.29E-4</v>
      </c>
      <c r="V24" s="1">
        <v>6.18E-4</v>
      </c>
      <c r="W24" s="2">
        <v>6.550878</v>
      </c>
      <c r="X24" s="1">
        <v>-0.008632</v>
      </c>
      <c r="Y24" s="1">
        <v>1.8E-4</v>
      </c>
      <c r="Z24" s="1">
        <v>-0.001399</v>
      </c>
    </row>
    <row r="25" ht="14.25" customHeight="1">
      <c r="A25" s="2" t="s">
        <v>39</v>
      </c>
      <c r="B25" s="1">
        <v>0.00919486149779766</v>
      </c>
      <c r="C25" s="1">
        <v>-0.00937558110492949</v>
      </c>
      <c r="D25" s="1">
        <v>0.00361970325147338</v>
      </c>
      <c r="E25" s="1">
        <v>0.00167433734049772</v>
      </c>
      <c r="F25" s="1">
        <v>0.430503308287338</v>
      </c>
      <c r="G25" s="1">
        <v>-0.431029611476905</v>
      </c>
      <c r="H25" s="1">
        <v>0.0230877147582954</v>
      </c>
      <c r="I25" s="1">
        <v>-5.68837515464043E-4</v>
      </c>
      <c r="J25" s="1">
        <v>0.057227</v>
      </c>
      <c r="K25" s="1">
        <v>0.00316</v>
      </c>
      <c r="L25" s="1">
        <v>0.015706</v>
      </c>
      <c r="M25" s="3">
        <v>-5.0E-6</v>
      </c>
      <c r="N25" s="1">
        <v>1.54E-4</v>
      </c>
      <c r="O25" s="1">
        <v>-0.002764</v>
      </c>
      <c r="P25" s="1">
        <v>0.019559</v>
      </c>
      <c r="Q25" s="1">
        <v>-0.316949</v>
      </c>
      <c r="R25" s="1">
        <v>0.260212</v>
      </c>
      <c r="S25" s="1">
        <v>0.001593</v>
      </c>
      <c r="T25" s="1">
        <v>3.23E-4</v>
      </c>
      <c r="U25" s="1">
        <v>0.002287</v>
      </c>
      <c r="V25" s="1">
        <v>-5.49E-4</v>
      </c>
      <c r="W25" s="1">
        <v>-0.008632</v>
      </c>
      <c r="X25" s="2">
        <v>6.632502</v>
      </c>
      <c r="Y25" s="1">
        <v>0.004562</v>
      </c>
      <c r="Z25" s="1">
        <v>1.35E-4</v>
      </c>
    </row>
    <row r="26" ht="14.25" customHeight="1">
      <c r="A26" s="2" t="s">
        <v>40</v>
      </c>
      <c r="B26" s="1">
        <v>8.70326410668652E-4</v>
      </c>
      <c r="C26" s="1">
        <v>-0.122882334395055</v>
      </c>
      <c r="D26" s="1">
        <v>-0.100199455598596</v>
      </c>
      <c r="E26" s="1">
        <v>0.0159248817714826</v>
      </c>
      <c r="F26" s="1">
        <v>-0.00510042425447003</v>
      </c>
      <c r="G26" s="3">
        <v>-1.13770481433112E-5</v>
      </c>
      <c r="H26" s="1">
        <v>-0.019275969307159</v>
      </c>
      <c r="I26" s="1">
        <v>0.00785014883627802</v>
      </c>
      <c r="J26" s="1">
        <v>0.193685</v>
      </c>
      <c r="K26" s="1">
        <v>-1.91E-4</v>
      </c>
      <c r="L26" s="1">
        <v>1.69E-4</v>
      </c>
      <c r="M26" s="1">
        <v>-0.563374</v>
      </c>
      <c r="N26" s="1">
        <v>-0.003286</v>
      </c>
      <c r="O26" s="1">
        <v>0.441476</v>
      </c>
      <c r="P26" s="1">
        <v>0.004629</v>
      </c>
      <c r="Q26" s="1">
        <v>0.004619</v>
      </c>
      <c r="R26" s="1">
        <v>1.95E-4</v>
      </c>
      <c r="S26" s="1">
        <v>-0.559773</v>
      </c>
      <c r="T26" s="1">
        <v>0.446847</v>
      </c>
      <c r="U26" s="1">
        <v>-0.004236</v>
      </c>
      <c r="V26" s="1">
        <v>0.004684</v>
      </c>
      <c r="W26" s="1">
        <v>1.8E-4</v>
      </c>
      <c r="X26" s="1">
        <v>0.004562</v>
      </c>
      <c r="Y26" s="2">
        <v>13.884367</v>
      </c>
      <c r="Z26" s="1">
        <v>-5.79E-4</v>
      </c>
    </row>
    <row r="27" ht="14.25" customHeight="1">
      <c r="A27" s="2" t="s">
        <v>40</v>
      </c>
      <c r="B27" s="1">
        <v>-1.19180330594733E-4</v>
      </c>
      <c r="C27" s="1">
        <v>0.0312233769505203</v>
      </c>
      <c r="D27" s="1">
        <v>0.0856371724874379</v>
      </c>
      <c r="E27" s="1">
        <v>0.0461346162138024</v>
      </c>
      <c r="F27" s="1">
        <v>-0.00495680926832899</v>
      </c>
      <c r="G27" s="3">
        <v>8.08997813332711E-5</v>
      </c>
      <c r="H27" s="1">
        <v>0.0201907390105283</v>
      </c>
      <c r="I27" s="1">
        <v>-0.00505692083519884</v>
      </c>
      <c r="J27" s="1">
        <v>-0.003222</v>
      </c>
      <c r="K27" s="1">
        <v>-1.23E-4</v>
      </c>
      <c r="L27" s="1">
        <v>1.25E-4</v>
      </c>
      <c r="M27" s="1">
        <v>0.003445</v>
      </c>
      <c r="N27" s="1">
        <v>-0.356256</v>
      </c>
      <c r="O27" s="1">
        <v>-9.8E-4</v>
      </c>
      <c r="P27" s="3">
        <v>-1.1E-5</v>
      </c>
      <c r="Q27" s="1">
        <v>-0.001026</v>
      </c>
      <c r="R27" s="1">
        <v>-0.001583</v>
      </c>
      <c r="S27" s="1">
        <v>0.006773</v>
      </c>
      <c r="T27" s="1">
        <v>-0.002293</v>
      </c>
      <c r="U27" s="1">
        <v>-0.356572</v>
      </c>
      <c r="V27" s="3">
        <v>-1.8E-5</v>
      </c>
      <c r="W27" s="1">
        <v>-0.001399</v>
      </c>
      <c r="X27" s="1">
        <v>1.35E-4</v>
      </c>
      <c r="Y27" s="1">
        <v>-5.79E-4</v>
      </c>
      <c r="Z27" s="2">
        <v>13.628634</v>
      </c>
    </row>
    <row r="28" ht="14.25" customHeight="1"/>
    <row r="29" ht="14.25" customHeight="1">
      <c r="A29" s="2" t="s">
        <v>32</v>
      </c>
      <c r="E29" s="1" t="s">
        <v>19</v>
      </c>
      <c r="F29" s="1">
        <v>8.9953</v>
      </c>
    </row>
    <row r="30" ht="14.25" customHeight="1">
      <c r="B30" s="2" t="s">
        <v>1</v>
      </c>
      <c r="C30" s="2" t="s">
        <v>1</v>
      </c>
      <c r="D30" s="2" t="s">
        <v>1</v>
      </c>
      <c r="E30" s="2" t="s">
        <v>2</v>
      </c>
      <c r="F30" s="2" t="s">
        <v>3</v>
      </c>
      <c r="G30" s="2" t="s">
        <v>3</v>
      </c>
      <c r="H30" s="2" t="s">
        <v>3</v>
      </c>
      <c r="I30" s="2" t="s">
        <v>2</v>
      </c>
      <c r="J30" s="2" t="s">
        <v>4</v>
      </c>
      <c r="K30" s="2" t="s">
        <v>5</v>
      </c>
      <c r="L30" s="2" t="s">
        <v>6</v>
      </c>
      <c r="M30" s="2" t="s">
        <v>10</v>
      </c>
      <c r="N30" s="2" t="s">
        <v>11</v>
      </c>
      <c r="O30" s="2" t="s">
        <v>12</v>
      </c>
      <c r="P30" s="2" t="s">
        <v>13</v>
      </c>
      <c r="Q30" s="2" t="s">
        <v>14</v>
      </c>
      <c r="R30" s="2" t="s">
        <v>15</v>
      </c>
      <c r="S30" s="2" t="s">
        <v>34</v>
      </c>
      <c r="T30" s="2" t="s">
        <v>35</v>
      </c>
      <c r="U30" s="2" t="s">
        <v>36</v>
      </c>
      <c r="V30" s="2" t="s">
        <v>37</v>
      </c>
      <c r="W30" s="2" t="s">
        <v>38</v>
      </c>
      <c r="X30" s="2" t="s">
        <v>39</v>
      </c>
      <c r="Y30" s="2" t="s">
        <v>40</v>
      </c>
      <c r="Z30" s="2" t="s">
        <v>40</v>
      </c>
    </row>
    <row r="31" ht="14.25" customHeight="1">
      <c r="A31" s="2" t="s">
        <v>1</v>
      </c>
      <c r="B31" s="2">
        <f>11.9322823408941-F29</f>
        <v>2.936982341</v>
      </c>
      <c r="C31" s="3">
        <v>-1.96155824241579E-5</v>
      </c>
      <c r="D31" s="1">
        <v>0.00134541481493596</v>
      </c>
      <c r="E31" s="1">
        <v>-0.00218353716719182</v>
      </c>
      <c r="F31" s="1">
        <v>0.00104585488667847</v>
      </c>
      <c r="G31" s="1">
        <v>-0.131432561183075</v>
      </c>
      <c r="H31" s="1">
        <v>-0.00166779611884349</v>
      </c>
      <c r="I31" s="1">
        <v>5.3278627010033E-4</v>
      </c>
      <c r="J31" s="1">
        <v>-0.00241870825651765</v>
      </c>
      <c r="K31" s="1">
        <v>0.12732264089582</v>
      </c>
      <c r="L31" s="1">
        <v>-0.12171343076645</v>
      </c>
      <c r="M31" s="1">
        <v>-0.92163363990424</v>
      </c>
      <c r="N31" s="1">
        <v>-0.989804804283524</v>
      </c>
      <c r="O31" s="1">
        <v>-0.429627481459544</v>
      </c>
      <c r="P31" s="1">
        <v>0.0155491602803646</v>
      </c>
      <c r="Q31" s="1">
        <v>-0.00892222610524046</v>
      </c>
      <c r="R31" s="1">
        <v>-0.0106796494199396</v>
      </c>
      <c r="S31" s="1">
        <v>0.931383747909765</v>
      </c>
      <c r="T31" s="1">
        <v>0.421291528469491</v>
      </c>
      <c r="U31" s="1">
        <v>0.992160918735517</v>
      </c>
      <c r="V31" s="1">
        <v>-0.0151641510198409</v>
      </c>
      <c r="W31" s="1">
        <v>0.010751671412239</v>
      </c>
      <c r="X31" s="1">
        <v>0.00919486149779766</v>
      </c>
      <c r="Y31" s="1">
        <v>8.70326410668659E-4</v>
      </c>
      <c r="Z31" s="1">
        <v>-1.19180330594729E-4</v>
      </c>
    </row>
    <row r="32" ht="14.25" customHeight="1">
      <c r="A32" s="2" t="s">
        <v>1</v>
      </c>
      <c r="B32" s="3">
        <v>-1.96155824241303E-5</v>
      </c>
      <c r="C32" s="2">
        <f>11.9203007886672-F29</f>
        <v>2.925000789</v>
      </c>
      <c r="D32" s="3">
        <v>-1.17499942666905E-6</v>
      </c>
      <c r="E32" s="3">
        <v>6.7375767330112E-5</v>
      </c>
      <c r="F32" s="1">
        <v>-0.131395369598257</v>
      </c>
      <c r="G32" s="1">
        <v>-0.00100074387321127</v>
      </c>
      <c r="H32" s="1">
        <v>2.89175498370453E-4</v>
      </c>
      <c r="I32" s="3">
        <v>-4.30441641919938E-5</v>
      </c>
      <c r="J32" s="1">
        <v>0.601468909573039</v>
      </c>
      <c r="K32" s="1">
        <v>-0.518997917688299</v>
      </c>
      <c r="L32" s="1">
        <v>-0.520140571231025</v>
      </c>
      <c r="M32" s="1">
        <v>-0.929941948746244</v>
      </c>
      <c r="N32" s="1">
        <v>-1.01103842243683</v>
      </c>
      <c r="O32" s="1">
        <v>0.431489663124647</v>
      </c>
      <c r="P32" s="1">
        <v>-0.0158888665066939</v>
      </c>
      <c r="Q32" s="1">
        <v>-0.00961587160687549</v>
      </c>
      <c r="R32" s="1">
        <v>0.0124521235278533</v>
      </c>
      <c r="S32" s="1">
        <v>-0.916344666221796</v>
      </c>
      <c r="T32" s="1">
        <v>0.443196391376581</v>
      </c>
      <c r="U32" s="1">
        <v>-1.00661176681877</v>
      </c>
      <c r="V32" s="1">
        <v>-0.0160176326042956</v>
      </c>
      <c r="W32" s="1">
        <v>0.0125637579951112</v>
      </c>
      <c r="X32" s="1">
        <v>-0.00937558110492949</v>
      </c>
      <c r="Y32" s="1">
        <v>-0.122882334395055</v>
      </c>
      <c r="Z32" s="1">
        <v>0.0312233769505203</v>
      </c>
    </row>
    <row r="33" ht="14.25" customHeight="1">
      <c r="A33" s="2" t="s">
        <v>41</v>
      </c>
      <c r="B33" s="1">
        <v>0.00134541481493428</v>
      </c>
      <c r="C33" s="3">
        <v>-1.17499942954574E-6</v>
      </c>
      <c r="D33" s="2">
        <f>11.3929738738527-F29</f>
        <v>2.397673874</v>
      </c>
      <c r="E33" s="1">
        <v>0.971628692956925</v>
      </c>
      <c r="F33" s="1">
        <v>0.00141458866015932</v>
      </c>
      <c r="G33" s="1">
        <v>-5.36906235659408E-4</v>
      </c>
      <c r="H33" s="1">
        <v>0.76798789727231</v>
      </c>
      <c r="I33" s="1">
        <v>-0.343552302338115</v>
      </c>
      <c r="J33" s="1">
        <v>0.252052333437781</v>
      </c>
      <c r="K33" s="1">
        <v>-0.350742490137838</v>
      </c>
      <c r="L33" s="1">
        <v>-0.351307987829905</v>
      </c>
      <c r="M33" s="1">
        <v>0.172699213138998</v>
      </c>
      <c r="N33" s="1">
        <v>1.60971158188862</v>
      </c>
      <c r="O33" s="1">
        <v>0.0228868768482413</v>
      </c>
      <c r="P33" s="1">
        <v>-0.0458898651612028</v>
      </c>
      <c r="Q33" s="1">
        <v>0.00309167094909238</v>
      </c>
      <c r="R33" s="1">
        <v>-0.0377150274987286</v>
      </c>
      <c r="S33" s="1">
        <v>0.173069233852093</v>
      </c>
      <c r="T33" s="1">
        <v>0.0236137204338055</v>
      </c>
      <c r="U33" s="1">
        <v>1.6159972264387</v>
      </c>
      <c r="V33" s="1">
        <v>-0.0460152260876837</v>
      </c>
      <c r="W33" s="1">
        <v>-0.0374705814579533</v>
      </c>
      <c r="X33" s="1">
        <v>0.00361970325147338</v>
      </c>
      <c r="Y33" s="1">
        <v>-0.100199455598596</v>
      </c>
      <c r="Z33" s="1">
        <v>0.0856371724874379</v>
      </c>
    </row>
    <row r="34" ht="14.25" customHeight="1">
      <c r="A34" s="2" t="s">
        <v>2</v>
      </c>
      <c r="B34" s="1">
        <v>-0.00218353716719109</v>
      </c>
      <c r="C34" s="3">
        <v>6.73757673294783E-5</v>
      </c>
      <c r="D34" s="1">
        <v>0.971628692956923</v>
      </c>
      <c r="E34" s="2">
        <f>1.19066199658603-F29</f>
        <v>-7.804638003</v>
      </c>
      <c r="F34" s="1">
        <v>5.59946741838851E-4</v>
      </c>
      <c r="G34" s="1">
        <v>-1.64387394010014E-4</v>
      </c>
      <c r="H34" s="1">
        <v>0.343566233961913</v>
      </c>
      <c r="I34" s="1">
        <v>-0.168127781334587</v>
      </c>
      <c r="J34" s="1">
        <v>0.232497181681608</v>
      </c>
      <c r="K34" s="1">
        <v>-0.254201213718246</v>
      </c>
      <c r="L34" s="1">
        <v>-0.254384214734463</v>
      </c>
      <c r="M34" s="1">
        <v>-0.865450110134824</v>
      </c>
      <c r="N34" s="1">
        <v>-1.24192365250805</v>
      </c>
      <c r="O34" s="1">
        <v>3.6520178910751E-4</v>
      </c>
      <c r="P34" s="1">
        <v>-0.0153083967870772</v>
      </c>
      <c r="Q34" s="1">
        <v>0.00151096991447294</v>
      </c>
      <c r="R34" s="1">
        <v>-0.0150274706798316</v>
      </c>
      <c r="S34" s="1">
        <v>-0.860911633556046</v>
      </c>
      <c r="T34" s="1">
        <v>0.0093384652861543</v>
      </c>
      <c r="U34" s="1">
        <v>-1.2448547878437</v>
      </c>
      <c r="V34" s="1">
        <v>-0.015340297717715</v>
      </c>
      <c r="W34" s="1">
        <v>-0.0149899308582401</v>
      </c>
      <c r="X34" s="1">
        <v>0.00167433734049772</v>
      </c>
      <c r="Y34" s="1">
        <v>0.0159248817714826</v>
      </c>
      <c r="Z34" s="1">
        <v>0.0461346162138023</v>
      </c>
    </row>
    <row r="35" ht="14.25" customHeight="1">
      <c r="A35" s="2" t="s">
        <v>3</v>
      </c>
      <c r="B35" s="1">
        <v>0.00104585488667846</v>
      </c>
      <c r="C35" s="1">
        <v>-0.131395369598257</v>
      </c>
      <c r="D35" s="1">
        <v>0.00141458866015921</v>
      </c>
      <c r="E35" s="1">
        <v>5.59946741838766E-4</v>
      </c>
      <c r="F35" s="2">
        <f>11.9324199227833-F29</f>
        <v>2.937119923</v>
      </c>
      <c r="G35" s="3">
        <v>-2.21859414444731E-5</v>
      </c>
      <c r="H35" s="1">
        <v>-0.00100866954439418</v>
      </c>
      <c r="I35" s="1">
        <v>-0.00180429269567339</v>
      </c>
      <c r="J35" s="1">
        <v>-0.607328721085667</v>
      </c>
      <c r="K35" s="1">
        <v>-0.522299448037928</v>
      </c>
      <c r="L35" s="1">
        <v>-0.521356885950886</v>
      </c>
      <c r="M35" s="1">
        <v>0.0151562050334121</v>
      </c>
      <c r="N35" s="1">
        <v>0.0106761278024176</v>
      </c>
      <c r="O35" s="1">
        <v>-0.00918246659192652</v>
      </c>
      <c r="P35" s="1">
        <v>0.927632028298455</v>
      </c>
      <c r="Q35" s="1">
        <v>0.437242359071642</v>
      </c>
      <c r="R35" s="1">
        <v>-0.994414992548359</v>
      </c>
      <c r="S35" s="1">
        <v>0.0152091348660383</v>
      </c>
      <c r="T35" s="1">
        <v>-0.00921826915545148</v>
      </c>
      <c r="U35" s="1">
        <v>0.0108538294932381</v>
      </c>
      <c r="V35" s="1">
        <v>0.922752423385399</v>
      </c>
      <c r="W35" s="1">
        <v>-0.988934029245693</v>
      </c>
      <c r="X35" s="1">
        <v>0.430503308287338</v>
      </c>
      <c r="Y35" s="1">
        <v>-0.00510042425447002</v>
      </c>
      <c r="Z35" s="1">
        <v>-0.00495680926832899</v>
      </c>
    </row>
    <row r="36" ht="14.25" customHeight="1">
      <c r="A36" s="2" t="s">
        <v>3</v>
      </c>
      <c r="B36" s="1">
        <v>-0.131432561183075</v>
      </c>
      <c r="C36" s="1">
        <v>-0.00100074387321127</v>
      </c>
      <c r="D36" s="1">
        <v>-5.36906235659796E-4</v>
      </c>
      <c r="E36" s="1">
        <v>-1.64387394010215E-4</v>
      </c>
      <c r="F36" s="3">
        <v>-2.21859414442353E-5</v>
      </c>
      <c r="G36" s="2">
        <f>11.9201869285563-F29</f>
        <v>2.924886929</v>
      </c>
      <c r="H36" s="1">
        <v>1.0122091458094E-4</v>
      </c>
      <c r="I36" s="1">
        <v>3.74649499149617E-4</v>
      </c>
      <c r="J36" s="1">
        <v>-0.00245677379179727</v>
      </c>
      <c r="K36" s="1">
        <v>0.122943287070402</v>
      </c>
      <c r="L36" s="1">
        <v>-0.127217314299469</v>
      </c>
      <c r="M36" s="1">
        <v>0.0159971134354928</v>
      </c>
      <c r="N36" s="1">
        <v>0.0126201987476146</v>
      </c>
      <c r="O36" s="1">
        <v>0.00937070972605804</v>
      </c>
      <c r="P36" s="1">
        <v>-0.929560276800351</v>
      </c>
      <c r="Q36" s="1">
        <v>0.424326250106225</v>
      </c>
      <c r="R36" s="1">
        <v>1.00045229471187</v>
      </c>
      <c r="S36" s="1">
        <v>-0.0159536818496165</v>
      </c>
      <c r="T36" s="1">
        <v>-0.00931675523438247</v>
      </c>
      <c r="U36" s="1">
        <v>-0.0125465227905061</v>
      </c>
      <c r="V36" s="1">
        <v>0.929618167552477</v>
      </c>
      <c r="W36" s="1">
        <v>-1.00951061005452</v>
      </c>
      <c r="X36" s="1">
        <v>-0.431029611476905</v>
      </c>
      <c r="Y36" s="3">
        <v>-1.13770481433019E-5</v>
      </c>
      <c r="Z36" s="3">
        <v>8.08997813332622E-5</v>
      </c>
    </row>
    <row r="37" ht="14.25" customHeight="1">
      <c r="A37" s="2" t="s">
        <v>3</v>
      </c>
      <c r="B37" s="1">
        <v>-0.0016677961188435</v>
      </c>
      <c r="C37" s="1">
        <v>2.89175498370375E-4</v>
      </c>
      <c r="D37" s="1">
        <v>0.767987897272311</v>
      </c>
      <c r="E37" s="1">
        <v>0.343566233961913</v>
      </c>
      <c r="F37" s="1">
        <v>-0.00100866954439393</v>
      </c>
      <c r="G37" s="1">
        <v>1.01220914580919E-4</v>
      </c>
      <c r="H37" s="2">
        <f>11.3930201758766-F29</f>
        <v>2.397720176</v>
      </c>
      <c r="I37" s="1">
        <v>-0.971630546224234</v>
      </c>
      <c r="J37" s="1">
        <v>0.247510120200262</v>
      </c>
      <c r="K37" s="1">
        <v>0.354439293778984</v>
      </c>
      <c r="L37" s="1">
        <v>0.354364683129255</v>
      </c>
      <c r="M37" s="1">
        <v>-0.0460590183742431</v>
      </c>
      <c r="N37" s="1">
        <v>0.0374437546846707</v>
      </c>
      <c r="O37" s="1">
        <v>0.0035953116063731</v>
      </c>
      <c r="P37" s="1">
        <v>0.17712124059936</v>
      </c>
      <c r="Q37" s="1">
        <v>0.0255945663947549</v>
      </c>
      <c r="R37" s="1">
        <v>-1.60942189521885</v>
      </c>
      <c r="S37" s="1">
        <v>-0.0459834241924328</v>
      </c>
      <c r="T37" s="1">
        <v>0.00405019763657011</v>
      </c>
      <c r="U37" s="1">
        <v>0.0374193076637066</v>
      </c>
      <c r="V37" s="1">
        <v>0.17408948351931</v>
      </c>
      <c r="W37" s="1">
        <v>-1.61051225152535</v>
      </c>
      <c r="X37" s="1">
        <v>0.0230877147582955</v>
      </c>
      <c r="Y37" s="1">
        <v>-0.019275969307159</v>
      </c>
      <c r="Z37" s="1">
        <v>0.0201907390105283</v>
      </c>
    </row>
    <row r="38" ht="14.25" customHeight="1">
      <c r="A38" s="2" t="s">
        <v>2</v>
      </c>
      <c r="B38" s="1">
        <v>5.32786270100316E-4</v>
      </c>
      <c r="C38" s="3">
        <v>-4.30441641919146E-5</v>
      </c>
      <c r="D38" s="1">
        <v>-0.343552302338116</v>
      </c>
      <c r="E38" s="1">
        <v>-0.168127781334588</v>
      </c>
      <c r="F38" s="1">
        <v>-0.00180429269567595</v>
      </c>
      <c r="G38" s="1">
        <v>3.74649499153551E-4</v>
      </c>
      <c r="H38" s="1">
        <v>-0.971630546224239</v>
      </c>
      <c r="I38" s="2">
        <f>1.19066597278382-F29</f>
        <v>-7.804634027</v>
      </c>
      <c r="J38" s="1">
        <v>-0.232257276321417</v>
      </c>
      <c r="K38" s="1">
        <v>-0.252988436132127</v>
      </c>
      <c r="L38" s="1">
        <v>-0.252987248178792</v>
      </c>
      <c r="M38" s="1">
        <v>0.0153616340518874</v>
      </c>
      <c r="N38" s="1">
        <v>-0.0149591134134172</v>
      </c>
      <c r="O38" s="1">
        <v>-0.00166326198276342</v>
      </c>
      <c r="P38" s="1">
        <v>0.868782681097534</v>
      </c>
      <c r="Q38" s="1">
        <v>0.00898154524418417</v>
      </c>
      <c r="R38" s="1">
        <v>-1.23958062565011</v>
      </c>
      <c r="S38" s="1">
        <v>0.0153281935513725</v>
      </c>
      <c r="T38" s="1">
        <v>-0.00182012949811481</v>
      </c>
      <c r="U38" s="1">
        <v>-0.0149877718921261</v>
      </c>
      <c r="V38" s="1">
        <v>0.865776666112358</v>
      </c>
      <c r="W38" s="1">
        <v>-1.24165160388558</v>
      </c>
      <c r="X38" s="1">
        <v>-5.68837515464303E-4</v>
      </c>
      <c r="Y38" s="1">
        <v>0.00785014883627803</v>
      </c>
      <c r="Z38" s="1">
        <v>-0.00505692083519886</v>
      </c>
    </row>
    <row r="39" ht="14.25" customHeight="1">
      <c r="A39" s="2" t="s">
        <v>4</v>
      </c>
      <c r="B39" s="1">
        <v>-0.00241870825651762</v>
      </c>
      <c r="C39" s="1">
        <v>0.601468909573039</v>
      </c>
      <c r="D39" s="1">
        <v>0.252052333437781</v>
      </c>
      <c r="E39" s="1">
        <v>0.232497181681609</v>
      </c>
      <c r="F39" s="1">
        <v>-0.607328721085667</v>
      </c>
      <c r="G39" s="1">
        <v>-0.00245677379179704</v>
      </c>
      <c r="H39" s="1">
        <v>0.247510120200261</v>
      </c>
      <c r="I39" s="1">
        <v>-0.232257276321417</v>
      </c>
      <c r="J39" s="2">
        <f>6.883683-F29</f>
        <v>-2.111617</v>
      </c>
      <c r="K39" s="3">
        <v>8.0E-6</v>
      </c>
      <c r="L39" s="3">
        <v>-4.8E-5</v>
      </c>
      <c r="M39" s="1">
        <v>-0.005496</v>
      </c>
      <c r="N39" s="1">
        <v>8.2E-4</v>
      </c>
      <c r="O39" s="1">
        <v>-0.056917</v>
      </c>
      <c r="P39" s="1">
        <v>-0.005839</v>
      </c>
      <c r="Q39" s="1">
        <v>0.057141</v>
      </c>
      <c r="R39" s="1">
        <v>0.001039</v>
      </c>
      <c r="S39" s="1">
        <v>-0.005695</v>
      </c>
      <c r="T39" s="1">
        <v>-0.057218</v>
      </c>
      <c r="U39" s="1">
        <v>0.001086</v>
      </c>
      <c r="V39" s="1">
        <v>-0.005262</v>
      </c>
      <c r="W39" s="1">
        <v>0.001043</v>
      </c>
      <c r="X39" s="1">
        <v>0.057227</v>
      </c>
      <c r="Y39" s="1">
        <v>0.193685</v>
      </c>
      <c r="Z39" s="1">
        <v>-0.003222</v>
      </c>
    </row>
    <row r="40" ht="14.25" customHeight="1">
      <c r="A40" s="2" t="s">
        <v>5</v>
      </c>
      <c r="B40" s="1">
        <v>0.12732264089582</v>
      </c>
      <c r="C40" s="1">
        <v>-0.518997917688299</v>
      </c>
      <c r="D40" s="1">
        <v>-0.350742490137838</v>
      </c>
      <c r="E40" s="1">
        <v>-0.254201213718247</v>
      </c>
      <c r="F40" s="1">
        <v>-0.522299448037928</v>
      </c>
      <c r="G40" s="1">
        <v>0.122943287070402</v>
      </c>
      <c r="H40" s="1">
        <v>0.354439293778983</v>
      </c>
      <c r="I40" s="1">
        <v>-0.252988436132127</v>
      </c>
      <c r="J40" s="3">
        <v>8.0E-6</v>
      </c>
      <c r="K40" s="2">
        <f>6.89892-F29</f>
        <v>-2.09638</v>
      </c>
      <c r="L40" s="3">
        <v>9.0E-6</v>
      </c>
      <c r="M40" s="1">
        <v>-7.75E-4</v>
      </c>
      <c r="N40" s="1">
        <v>0.019966</v>
      </c>
      <c r="O40" s="1">
        <v>-0.002899</v>
      </c>
      <c r="P40" s="1">
        <v>-0.044281</v>
      </c>
      <c r="Q40" s="1">
        <v>0.01527</v>
      </c>
      <c r="R40" s="1">
        <v>-8.28E-4</v>
      </c>
      <c r="S40" s="1">
        <v>0.04424</v>
      </c>
      <c r="T40" s="1">
        <v>0.015417</v>
      </c>
      <c r="U40" s="1">
        <v>8.83E-4</v>
      </c>
      <c r="V40" s="1">
        <v>-6.29E-4</v>
      </c>
      <c r="W40" s="1">
        <v>0.020165</v>
      </c>
      <c r="X40" s="1">
        <v>0.00316</v>
      </c>
      <c r="Y40" s="1">
        <v>-1.91E-4</v>
      </c>
      <c r="Z40" s="1">
        <v>-1.23E-4</v>
      </c>
    </row>
    <row r="41" ht="14.25" customHeight="1">
      <c r="A41" s="2" t="s">
        <v>6</v>
      </c>
      <c r="B41" s="1">
        <v>-0.12171343076645</v>
      </c>
      <c r="C41" s="1">
        <v>-0.520140571231025</v>
      </c>
      <c r="D41" s="1">
        <v>-0.351307987829905</v>
      </c>
      <c r="E41" s="1">
        <v>-0.254384214734464</v>
      </c>
      <c r="F41" s="1">
        <v>-0.521356885950886</v>
      </c>
      <c r="G41" s="1">
        <v>-0.127217314299469</v>
      </c>
      <c r="H41" s="1">
        <v>0.354364683129255</v>
      </c>
      <c r="I41" s="1">
        <v>-0.252987248178792</v>
      </c>
      <c r="J41" s="3">
        <v>-4.8E-5</v>
      </c>
      <c r="K41" s="3">
        <v>9.0E-6</v>
      </c>
      <c r="L41" s="2">
        <f>6.898844-F29</f>
        <v>-2.096456</v>
      </c>
      <c r="M41" s="1">
        <v>0.044194</v>
      </c>
      <c r="N41" s="1">
        <v>8.87E-4</v>
      </c>
      <c r="O41" s="1">
        <v>0.015349</v>
      </c>
      <c r="P41" s="1">
        <v>-7.45E-4</v>
      </c>
      <c r="Q41" s="1">
        <v>0.003116</v>
      </c>
      <c r="R41" s="1">
        <v>0.020171</v>
      </c>
      <c r="S41" s="1">
        <v>-6.72E-4</v>
      </c>
      <c r="T41" s="1">
        <v>-0.003228</v>
      </c>
      <c r="U41" s="1">
        <v>0.020213</v>
      </c>
      <c r="V41" s="1">
        <v>-0.044137</v>
      </c>
      <c r="W41" s="1">
        <v>-7.03E-4</v>
      </c>
      <c r="X41" s="1">
        <v>0.015706</v>
      </c>
      <c r="Y41" s="1">
        <v>1.69E-4</v>
      </c>
      <c r="Z41" s="1">
        <v>1.25E-4</v>
      </c>
    </row>
    <row r="42" ht="14.25" customHeight="1">
      <c r="A42" s="2" t="s">
        <v>10</v>
      </c>
      <c r="B42" s="1">
        <v>-0.921633639904241</v>
      </c>
      <c r="C42" s="1">
        <v>-0.929941948746244</v>
      </c>
      <c r="D42" s="1">
        <v>0.172699213138997</v>
      </c>
      <c r="E42" s="1">
        <v>-0.865450110134825</v>
      </c>
      <c r="F42" s="1">
        <v>0.0151562050334121</v>
      </c>
      <c r="G42" s="1">
        <v>0.0159971134354927</v>
      </c>
      <c r="H42" s="1">
        <v>-0.046059018374243</v>
      </c>
      <c r="I42" s="1">
        <v>0.0153616340518874</v>
      </c>
      <c r="J42" s="1">
        <v>-0.005496</v>
      </c>
      <c r="K42" s="1">
        <v>-7.75E-4</v>
      </c>
      <c r="L42" s="1">
        <v>0.044194</v>
      </c>
      <c r="M42" s="2">
        <f>6.715182-F29</f>
        <v>-2.280118</v>
      </c>
      <c r="N42" s="1">
        <v>-9.2E-4</v>
      </c>
      <c r="O42" s="1">
        <v>-9.47E-4</v>
      </c>
      <c r="P42" s="1">
        <v>9.58E-4</v>
      </c>
      <c r="Q42" s="1">
        <v>0.001596</v>
      </c>
      <c r="R42" s="1">
        <v>0.004518</v>
      </c>
      <c r="S42" s="1">
        <v>-0.041676</v>
      </c>
      <c r="T42" s="1">
        <v>-0.016518</v>
      </c>
      <c r="U42" s="1">
        <v>0.069489</v>
      </c>
      <c r="V42" s="1">
        <v>0.011065</v>
      </c>
      <c r="W42" s="3">
        <v>3.2E-5</v>
      </c>
      <c r="X42" s="3">
        <v>-5.0E-6</v>
      </c>
      <c r="Y42" s="1">
        <v>-0.563374</v>
      </c>
      <c r="Z42" s="1">
        <v>0.003445</v>
      </c>
    </row>
    <row r="43" ht="14.25" customHeight="1">
      <c r="A43" s="2" t="s">
        <v>11</v>
      </c>
      <c r="B43" s="1">
        <v>-0.989804804283524</v>
      </c>
      <c r="C43" s="1">
        <v>-1.01103842243683</v>
      </c>
      <c r="D43" s="1">
        <v>1.60971158188862</v>
      </c>
      <c r="E43" s="1">
        <v>-1.24192365250805</v>
      </c>
      <c r="F43" s="1">
        <v>0.0106761278024176</v>
      </c>
      <c r="G43" s="1">
        <v>0.0126201987476147</v>
      </c>
      <c r="H43" s="1">
        <v>0.0374437546846707</v>
      </c>
      <c r="I43" s="1">
        <v>-0.0149591134134171</v>
      </c>
      <c r="J43" s="1">
        <v>8.2E-4</v>
      </c>
      <c r="K43" s="1">
        <v>0.019966</v>
      </c>
      <c r="L43" s="1">
        <v>8.87E-4</v>
      </c>
      <c r="M43" s="1">
        <v>-9.2E-4</v>
      </c>
      <c r="N43" s="2">
        <f>6.55089-F29</f>
        <v>-2.44441</v>
      </c>
      <c r="O43" s="1">
        <v>0.008608</v>
      </c>
      <c r="P43" s="1">
        <v>-0.005151</v>
      </c>
      <c r="Q43" s="1">
        <v>0.002286</v>
      </c>
      <c r="R43" s="1">
        <v>-8.62E-4</v>
      </c>
      <c r="S43" s="1">
        <v>0.07253</v>
      </c>
      <c r="T43" s="1">
        <v>0.269263</v>
      </c>
      <c r="U43" s="1">
        <v>-0.238686</v>
      </c>
      <c r="V43" s="3">
        <v>-1.0E-5</v>
      </c>
      <c r="W43" s="1">
        <v>-0.006832</v>
      </c>
      <c r="X43" s="1">
        <v>1.54E-4</v>
      </c>
      <c r="Y43" s="1">
        <v>-0.003286</v>
      </c>
      <c r="Z43" s="1">
        <v>-0.356256</v>
      </c>
    </row>
    <row r="44" ht="14.25" customHeight="1">
      <c r="A44" s="2" t="s">
        <v>12</v>
      </c>
      <c r="B44" s="1">
        <v>-0.429627481459544</v>
      </c>
      <c r="C44" s="1">
        <v>0.431489663124647</v>
      </c>
      <c r="D44" s="1">
        <v>0.0228868768482413</v>
      </c>
      <c r="E44" s="1">
        <v>3.65201789107564E-4</v>
      </c>
      <c r="F44" s="1">
        <v>-0.00918246659192652</v>
      </c>
      <c r="G44" s="1">
        <v>0.00937070972605804</v>
      </c>
      <c r="H44" s="1">
        <v>0.0035953116063731</v>
      </c>
      <c r="I44" s="1">
        <v>-0.00166326198276342</v>
      </c>
      <c r="J44" s="1">
        <v>-0.056917</v>
      </c>
      <c r="K44" s="1">
        <v>-0.002899</v>
      </c>
      <c r="L44" s="1">
        <v>0.015349</v>
      </c>
      <c r="M44" s="1">
        <v>-9.47E-4</v>
      </c>
      <c r="N44" s="1">
        <v>0.008608</v>
      </c>
      <c r="O44" s="2">
        <f>6.632508-F29</f>
        <v>-2.362792</v>
      </c>
      <c r="P44" s="1">
        <v>-0.002028</v>
      </c>
      <c r="Q44" s="1">
        <v>2.85E-4</v>
      </c>
      <c r="R44" s="1">
        <v>0.001928</v>
      </c>
      <c r="S44" s="1">
        <v>-0.020332</v>
      </c>
      <c r="T44" s="1">
        <v>-0.315492</v>
      </c>
      <c r="U44" s="1">
        <v>0.270157</v>
      </c>
      <c r="V44" s="3">
        <v>3.0E-6</v>
      </c>
      <c r="W44" s="1">
        <v>-1.66E-4</v>
      </c>
      <c r="X44" s="1">
        <v>-0.002764</v>
      </c>
      <c r="Y44" s="1">
        <v>0.441476</v>
      </c>
      <c r="Z44" s="1">
        <v>-9.8E-4</v>
      </c>
    </row>
    <row r="45" ht="14.25" customHeight="1">
      <c r="A45" s="2" t="s">
        <v>13</v>
      </c>
      <c r="B45" s="1">
        <v>0.0155491602803646</v>
      </c>
      <c r="C45" s="1">
        <v>-0.0158888665066939</v>
      </c>
      <c r="D45" s="1">
        <v>-0.0458898651612028</v>
      </c>
      <c r="E45" s="1">
        <v>-0.0153083967870772</v>
      </c>
      <c r="F45" s="1">
        <v>0.927632028298455</v>
      </c>
      <c r="G45" s="1">
        <v>-0.929560276800352</v>
      </c>
      <c r="H45" s="1">
        <v>0.17712124059936</v>
      </c>
      <c r="I45" s="1">
        <v>0.868782681097533</v>
      </c>
      <c r="J45" s="1">
        <v>-0.005839</v>
      </c>
      <c r="K45" s="1">
        <v>-0.044281</v>
      </c>
      <c r="L45" s="1">
        <v>-7.45E-4</v>
      </c>
      <c r="M45" s="1">
        <v>9.58E-4</v>
      </c>
      <c r="N45" s="1">
        <v>-0.005151</v>
      </c>
      <c r="O45" s="1">
        <v>-0.002028</v>
      </c>
      <c r="P45" s="2">
        <f>6.71508-F29</f>
        <v>-2.28022</v>
      </c>
      <c r="Q45" s="1">
        <v>3.26E-4</v>
      </c>
      <c r="R45" s="1">
        <v>0.001185</v>
      </c>
      <c r="S45" s="1">
        <v>0.01107</v>
      </c>
      <c r="T45" s="3">
        <v>-6.8E-5</v>
      </c>
      <c r="U45" s="3">
        <v>2.3E-5</v>
      </c>
      <c r="V45" s="1">
        <v>-0.042319</v>
      </c>
      <c r="W45" s="1">
        <v>-0.067616</v>
      </c>
      <c r="X45" s="1">
        <v>0.019559</v>
      </c>
      <c r="Y45" s="1">
        <v>0.004629</v>
      </c>
      <c r="Z45" s="3">
        <v>-1.1E-5</v>
      </c>
    </row>
    <row r="46" ht="14.25" customHeight="1">
      <c r="A46" s="2" t="s">
        <v>14</v>
      </c>
      <c r="B46" s="1">
        <v>-0.00892222610524046</v>
      </c>
      <c r="C46" s="1">
        <v>-0.00961587160687549</v>
      </c>
      <c r="D46" s="1">
        <v>0.00309167094909238</v>
      </c>
      <c r="E46" s="1">
        <v>0.00151096991447294</v>
      </c>
      <c r="F46" s="1">
        <v>0.437242359071642</v>
      </c>
      <c r="G46" s="1">
        <v>0.424326250106225</v>
      </c>
      <c r="H46" s="1">
        <v>0.0255945663947551</v>
      </c>
      <c r="I46" s="1">
        <v>0.00898154524418407</v>
      </c>
      <c r="J46" s="1">
        <v>0.057141</v>
      </c>
      <c r="K46" s="1">
        <v>0.01527</v>
      </c>
      <c r="L46" s="1">
        <v>0.003116</v>
      </c>
      <c r="M46" s="1">
        <v>0.001596</v>
      </c>
      <c r="N46" s="1">
        <v>0.002286</v>
      </c>
      <c r="O46" s="1">
        <v>2.85E-4</v>
      </c>
      <c r="P46" s="1">
        <v>3.26E-4</v>
      </c>
      <c r="Q46" s="2">
        <f>6.632531-F29</f>
        <v>-2.362769</v>
      </c>
      <c r="R46" s="1">
        <v>-0.008578</v>
      </c>
      <c r="S46" s="3">
        <v>9.6E-5</v>
      </c>
      <c r="T46" s="1">
        <v>-0.002768</v>
      </c>
      <c r="U46" s="1">
        <v>1.08E-4</v>
      </c>
      <c r="V46" s="1">
        <v>0.016446</v>
      </c>
      <c r="W46" s="1">
        <v>0.259579</v>
      </c>
      <c r="X46" s="1">
        <v>-0.316949</v>
      </c>
      <c r="Y46" s="1">
        <v>0.004619</v>
      </c>
      <c r="Z46" s="1">
        <v>-0.001026</v>
      </c>
    </row>
    <row r="47" ht="14.25" customHeight="1">
      <c r="A47" s="2" t="s">
        <v>15</v>
      </c>
      <c r="B47" s="1">
        <v>-0.0106796494199396</v>
      </c>
      <c r="C47" s="1">
        <v>0.0124521235278533</v>
      </c>
      <c r="D47" s="1">
        <v>-0.0377150274987286</v>
      </c>
      <c r="E47" s="1">
        <v>-0.0150274706798317</v>
      </c>
      <c r="F47" s="1">
        <v>-0.99441499254836</v>
      </c>
      <c r="G47" s="1">
        <v>1.00045229471187</v>
      </c>
      <c r="H47" s="1">
        <v>-1.60942189521885</v>
      </c>
      <c r="I47" s="1">
        <v>-1.23958062565011</v>
      </c>
      <c r="J47" s="1">
        <v>0.001039</v>
      </c>
      <c r="K47" s="1">
        <v>-8.28E-4</v>
      </c>
      <c r="L47" s="1">
        <v>0.020171</v>
      </c>
      <c r="M47" s="1">
        <v>0.004518</v>
      </c>
      <c r="N47" s="1">
        <v>-8.62E-4</v>
      </c>
      <c r="O47" s="1">
        <v>0.001928</v>
      </c>
      <c r="P47" s="1">
        <v>0.001185</v>
      </c>
      <c r="Q47" s="1">
        <v>-0.008578</v>
      </c>
      <c r="R47" s="2">
        <f>6.550785-F29</f>
        <v>-2.444515</v>
      </c>
      <c r="S47" s="3">
        <v>1.9E-5</v>
      </c>
      <c r="T47" s="1">
        <v>-2.56E-4</v>
      </c>
      <c r="U47" s="1">
        <v>-0.006799</v>
      </c>
      <c r="V47" s="1">
        <v>-0.065653</v>
      </c>
      <c r="W47" s="1">
        <v>-0.248383</v>
      </c>
      <c r="X47" s="1">
        <v>0.260212</v>
      </c>
      <c r="Y47" s="1">
        <v>1.95E-4</v>
      </c>
      <c r="Z47" s="1">
        <v>-0.001583</v>
      </c>
    </row>
    <row r="48" ht="14.25" customHeight="1">
      <c r="A48" s="2" t="s">
        <v>34</v>
      </c>
      <c r="B48" s="1">
        <v>0.931383747909764</v>
      </c>
      <c r="C48" s="1">
        <v>-0.916344666221796</v>
      </c>
      <c r="D48" s="1">
        <v>0.173069233852093</v>
      </c>
      <c r="E48" s="1">
        <v>-0.860911633556047</v>
      </c>
      <c r="F48" s="1">
        <v>0.0152091348660383</v>
      </c>
      <c r="G48" s="1">
        <v>-0.0159536818496165</v>
      </c>
      <c r="H48" s="1">
        <v>-0.0459834241924328</v>
      </c>
      <c r="I48" s="1">
        <v>0.0153281935513725</v>
      </c>
      <c r="J48" s="1">
        <v>-0.005695</v>
      </c>
      <c r="K48" s="1">
        <v>0.04424</v>
      </c>
      <c r="L48" s="1">
        <v>-6.72E-4</v>
      </c>
      <c r="M48" s="1">
        <v>-0.041676</v>
      </c>
      <c r="N48" s="1">
        <v>0.07253</v>
      </c>
      <c r="O48" s="1">
        <v>-0.020332</v>
      </c>
      <c r="P48" s="1">
        <v>0.01107</v>
      </c>
      <c r="Q48" s="3">
        <v>9.6E-5</v>
      </c>
      <c r="R48" s="3">
        <v>1.9E-5</v>
      </c>
      <c r="S48" s="2">
        <f>6.71506-F29</f>
        <v>-2.28024</v>
      </c>
      <c r="T48" s="1">
        <v>1.36E-4</v>
      </c>
      <c r="U48" s="1">
        <v>0.001525</v>
      </c>
      <c r="V48" s="1">
        <v>9.47E-4</v>
      </c>
      <c r="W48" s="1">
        <v>0.004503</v>
      </c>
      <c r="X48" s="1">
        <v>0.001593</v>
      </c>
      <c r="Y48" s="1">
        <v>-0.559773</v>
      </c>
      <c r="Z48" s="1">
        <v>0.006773</v>
      </c>
    </row>
    <row r="49" ht="14.25" customHeight="1">
      <c r="A49" s="2" t="s">
        <v>35</v>
      </c>
      <c r="B49" s="1">
        <v>0.421291528469491</v>
      </c>
      <c r="C49" s="1">
        <v>0.443196391376581</v>
      </c>
      <c r="D49" s="1">
        <v>0.0236137204338055</v>
      </c>
      <c r="E49" s="1">
        <v>0.00933846528615431</v>
      </c>
      <c r="F49" s="1">
        <v>-0.00921826915545148</v>
      </c>
      <c r="G49" s="1">
        <v>-0.00931675523438247</v>
      </c>
      <c r="H49" s="1">
        <v>0.0040501976365701</v>
      </c>
      <c r="I49" s="1">
        <v>-0.0018201294981148</v>
      </c>
      <c r="J49" s="1">
        <v>-0.057218</v>
      </c>
      <c r="K49" s="1">
        <v>0.015417</v>
      </c>
      <c r="L49" s="1">
        <v>-0.003228</v>
      </c>
      <c r="M49" s="1">
        <v>-0.016518</v>
      </c>
      <c r="N49" s="1">
        <v>0.269263</v>
      </c>
      <c r="O49" s="1">
        <v>-0.315492</v>
      </c>
      <c r="P49" s="3">
        <v>-6.8E-5</v>
      </c>
      <c r="Q49" s="1">
        <v>-0.002768</v>
      </c>
      <c r="R49" s="1">
        <v>-2.56E-4</v>
      </c>
      <c r="S49" s="1">
        <v>1.36E-4</v>
      </c>
      <c r="T49" s="2">
        <f>6.632519-F29</f>
        <v>-2.362781</v>
      </c>
      <c r="U49" s="1">
        <v>0.008588</v>
      </c>
      <c r="V49" s="1">
        <v>-0.002028</v>
      </c>
      <c r="W49" s="1">
        <v>0.001794</v>
      </c>
      <c r="X49" s="1">
        <v>3.23E-4</v>
      </c>
      <c r="Y49" s="1">
        <v>0.446847</v>
      </c>
      <c r="Z49" s="1">
        <v>-0.002293</v>
      </c>
    </row>
    <row r="50" ht="14.25" customHeight="1">
      <c r="A50" s="2" t="s">
        <v>36</v>
      </c>
      <c r="B50" s="1">
        <v>0.992160918735517</v>
      </c>
      <c r="C50" s="1">
        <v>-1.00661176681877</v>
      </c>
      <c r="D50" s="1">
        <v>1.6159972264387</v>
      </c>
      <c r="E50" s="1">
        <v>-1.2448547878437</v>
      </c>
      <c r="F50" s="1">
        <v>0.0108538294932381</v>
      </c>
      <c r="G50" s="1">
        <v>-0.0125465227905061</v>
      </c>
      <c r="H50" s="1">
        <v>0.0374193076637066</v>
      </c>
      <c r="I50" s="1">
        <v>-0.0149877718921261</v>
      </c>
      <c r="J50" s="1">
        <v>0.001086</v>
      </c>
      <c r="K50" s="1">
        <v>8.83E-4</v>
      </c>
      <c r="L50" s="1">
        <v>0.020213</v>
      </c>
      <c r="M50" s="1">
        <v>0.069489</v>
      </c>
      <c r="N50" s="1">
        <v>-0.238686</v>
      </c>
      <c r="O50" s="1">
        <v>0.270157</v>
      </c>
      <c r="P50" s="3">
        <v>2.3E-5</v>
      </c>
      <c r="Q50" s="1">
        <v>1.08E-4</v>
      </c>
      <c r="R50" s="1">
        <v>-0.006799</v>
      </c>
      <c r="S50" s="1">
        <v>0.001525</v>
      </c>
      <c r="T50" s="1">
        <v>0.008588</v>
      </c>
      <c r="U50" s="2">
        <f>6.5509-F29</f>
        <v>-2.4444</v>
      </c>
      <c r="V50" s="1">
        <v>-0.005126</v>
      </c>
      <c r="W50" s="1">
        <v>-8.29E-4</v>
      </c>
      <c r="X50" s="1">
        <v>0.002287</v>
      </c>
      <c r="Y50" s="1">
        <v>-0.004236</v>
      </c>
      <c r="Z50" s="1">
        <v>-0.356572</v>
      </c>
    </row>
    <row r="51" ht="14.25" customHeight="1">
      <c r="A51" s="2" t="s">
        <v>37</v>
      </c>
      <c r="B51" s="1">
        <v>-0.0151641510198409</v>
      </c>
      <c r="C51" s="1">
        <v>-0.0160176326042956</v>
      </c>
      <c r="D51" s="1">
        <v>-0.0460152260876837</v>
      </c>
      <c r="E51" s="1">
        <v>-0.015340297717715</v>
      </c>
      <c r="F51" s="1">
        <v>0.922752423385399</v>
      </c>
      <c r="G51" s="1">
        <v>0.929618167552477</v>
      </c>
      <c r="H51" s="1">
        <v>0.174089483519311</v>
      </c>
      <c r="I51" s="1">
        <v>0.865776666112357</v>
      </c>
      <c r="J51" s="1">
        <v>-0.005262</v>
      </c>
      <c r="K51" s="1">
        <v>-6.29E-4</v>
      </c>
      <c r="L51" s="1">
        <v>-0.044137</v>
      </c>
      <c r="M51" s="1">
        <v>0.011065</v>
      </c>
      <c r="N51" s="3">
        <v>-1.0E-5</v>
      </c>
      <c r="O51" s="3">
        <v>3.0E-6</v>
      </c>
      <c r="P51" s="1">
        <v>-0.042319</v>
      </c>
      <c r="Q51" s="1">
        <v>0.016446</v>
      </c>
      <c r="R51" s="1">
        <v>-0.065653</v>
      </c>
      <c r="S51" s="1">
        <v>9.47E-4</v>
      </c>
      <c r="T51" s="1">
        <v>-0.002028</v>
      </c>
      <c r="U51" s="1">
        <v>-0.005126</v>
      </c>
      <c r="V51" s="2">
        <f>6.715181-F29</f>
        <v>-2.280119</v>
      </c>
      <c r="W51" s="1">
        <v>6.18E-4</v>
      </c>
      <c r="X51" s="1">
        <v>-5.49E-4</v>
      </c>
      <c r="Y51" s="1">
        <v>0.004684</v>
      </c>
      <c r="Z51" s="3">
        <v>-1.8E-5</v>
      </c>
    </row>
    <row r="52" ht="14.25" customHeight="1">
      <c r="A52" s="2" t="s">
        <v>38</v>
      </c>
      <c r="B52" s="1">
        <v>0.010751671412239</v>
      </c>
      <c r="C52" s="1">
        <v>0.0125637579951112</v>
      </c>
      <c r="D52" s="1">
        <v>-0.0374705814579533</v>
      </c>
      <c r="E52" s="1">
        <v>-0.0149899308582401</v>
      </c>
      <c r="F52" s="1">
        <v>-0.988934029245693</v>
      </c>
      <c r="G52" s="1">
        <v>-1.00951061005452</v>
      </c>
      <c r="H52" s="1">
        <v>-1.61051225152535</v>
      </c>
      <c r="I52" s="1">
        <v>-1.24165160388558</v>
      </c>
      <c r="J52" s="1">
        <v>0.001043</v>
      </c>
      <c r="K52" s="1">
        <v>0.020165</v>
      </c>
      <c r="L52" s="1">
        <v>-7.03E-4</v>
      </c>
      <c r="M52" s="3">
        <v>3.2E-5</v>
      </c>
      <c r="N52" s="1">
        <v>-0.006832</v>
      </c>
      <c r="O52" s="1">
        <v>-1.66E-4</v>
      </c>
      <c r="P52" s="1">
        <v>-0.067616</v>
      </c>
      <c r="Q52" s="1">
        <v>0.259579</v>
      </c>
      <c r="R52" s="1">
        <v>-0.248383</v>
      </c>
      <c r="S52" s="1">
        <v>0.004503</v>
      </c>
      <c r="T52" s="1">
        <v>0.001794</v>
      </c>
      <c r="U52" s="1">
        <v>-8.29E-4</v>
      </c>
      <c r="V52" s="1">
        <v>6.18E-4</v>
      </c>
      <c r="W52" s="2">
        <f>6.550878-F29</f>
        <v>-2.444422</v>
      </c>
      <c r="X52" s="1">
        <v>-0.008632</v>
      </c>
      <c r="Y52" s="1">
        <v>1.8E-4</v>
      </c>
      <c r="Z52" s="1">
        <v>-0.001399</v>
      </c>
    </row>
    <row r="53" ht="14.25" customHeight="1">
      <c r="A53" s="2" t="s">
        <v>39</v>
      </c>
      <c r="B53" s="1">
        <v>0.00919486149779766</v>
      </c>
      <c r="C53" s="1">
        <v>-0.00937558110492949</v>
      </c>
      <c r="D53" s="1">
        <v>0.00361970325147338</v>
      </c>
      <c r="E53" s="1">
        <v>0.00167433734049772</v>
      </c>
      <c r="F53" s="1">
        <v>0.430503308287338</v>
      </c>
      <c r="G53" s="1">
        <v>-0.431029611476905</v>
      </c>
      <c r="H53" s="1">
        <v>0.0230877147582954</v>
      </c>
      <c r="I53" s="1">
        <v>-5.68837515464043E-4</v>
      </c>
      <c r="J53" s="1">
        <v>0.057227</v>
      </c>
      <c r="K53" s="1">
        <v>0.00316</v>
      </c>
      <c r="L53" s="1">
        <v>0.015706</v>
      </c>
      <c r="M53" s="3">
        <v>-5.0E-6</v>
      </c>
      <c r="N53" s="1">
        <v>1.54E-4</v>
      </c>
      <c r="O53" s="1">
        <v>-0.002764</v>
      </c>
      <c r="P53" s="1">
        <v>0.019559</v>
      </c>
      <c r="Q53" s="1">
        <v>-0.316949</v>
      </c>
      <c r="R53" s="1">
        <v>0.260212</v>
      </c>
      <c r="S53" s="1">
        <v>0.001593</v>
      </c>
      <c r="T53" s="1">
        <v>3.23E-4</v>
      </c>
      <c r="U53" s="1">
        <v>0.002287</v>
      </c>
      <c r="V53" s="1">
        <v>-5.49E-4</v>
      </c>
      <c r="W53" s="1">
        <v>-0.008632</v>
      </c>
      <c r="X53" s="2">
        <f>6.632502-F29</f>
        <v>-2.362798</v>
      </c>
      <c r="Y53" s="1">
        <v>0.004562</v>
      </c>
      <c r="Z53" s="1">
        <v>1.35E-4</v>
      </c>
    </row>
    <row r="54" ht="14.25" customHeight="1">
      <c r="A54" s="2" t="s">
        <v>40</v>
      </c>
      <c r="B54" s="1">
        <v>8.70326410668652E-4</v>
      </c>
      <c r="C54" s="1">
        <v>-0.122882334395055</v>
      </c>
      <c r="D54" s="1">
        <v>-0.100199455598596</v>
      </c>
      <c r="E54" s="1">
        <v>0.0159248817714826</v>
      </c>
      <c r="F54" s="1">
        <v>-0.00510042425447003</v>
      </c>
      <c r="G54" s="3">
        <v>-1.13770481433112E-5</v>
      </c>
      <c r="H54" s="1">
        <v>-0.019275969307159</v>
      </c>
      <c r="I54" s="1">
        <v>0.00785014883627802</v>
      </c>
      <c r="J54" s="1">
        <v>0.193685</v>
      </c>
      <c r="K54" s="1">
        <v>-1.91E-4</v>
      </c>
      <c r="L54" s="1">
        <v>1.69E-4</v>
      </c>
      <c r="M54" s="1">
        <v>-0.563374</v>
      </c>
      <c r="N54" s="1">
        <v>-0.003286</v>
      </c>
      <c r="O54" s="1">
        <v>0.441476</v>
      </c>
      <c r="P54" s="1">
        <v>0.004629</v>
      </c>
      <c r="Q54" s="1">
        <v>0.004619</v>
      </c>
      <c r="R54" s="1">
        <v>1.95E-4</v>
      </c>
      <c r="S54" s="1">
        <v>-0.559773</v>
      </c>
      <c r="T54" s="1">
        <v>0.446847</v>
      </c>
      <c r="U54" s="1">
        <v>-0.004236</v>
      </c>
      <c r="V54" s="1">
        <v>0.004684</v>
      </c>
      <c r="W54" s="1">
        <v>1.8E-4</v>
      </c>
      <c r="X54" s="1">
        <v>0.004562</v>
      </c>
      <c r="Y54" s="2">
        <f>13.884367-F29</f>
        <v>4.889067</v>
      </c>
      <c r="Z54" s="1">
        <v>-5.79E-4</v>
      </c>
    </row>
    <row r="55" ht="14.25" customHeight="1">
      <c r="A55" s="2" t="s">
        <v>40</v>
      </c>
      <c r="B55" s="1">
        <v>-1.19180330594733E-4</v>
      </c>
      <c r="C55" s="1">
        <v>0.0312233769505203</v>
      </c>
      <c r="D55" s="1">
        <v>0.0856371724874379</v>
      </c>
      <c r="E55" s="1">
        <v>0.0461346162138024</v>
      </c>
      <c r="F55" s="1">
        <v>-0.00495680926832899</v>
      </c>
      <c r="G55" s="3">
        <v>8.08997813332711E-5</v>
      </c>
      <c r="H55" s="1">
        <v>0.0201907390105283</v>
      </c>
      <c r="I55" s="1">
        <v>-0.00505692083519884</v>
      </c>
      <c r="J55" s="1">
        <v>-0.003222</v>
      </c>
      <c r="K55" s="1">
        <v>-1.23E-4</v>
      </c>
      <c r="L55" s="1">
        <v>1.25E-4</v>
      </c>
      <c r="M55" s="1">
        <v>0.003445</v>
      </c>
      <c r="N55" s="1">
        <v>-0.356256</v>
      </c>
      <c r="O55" s="1">
        <v>-9.8E-4</v>
      </c>
      <c r="P55" s="3">
        <v>-1.1E-5</v>
      </c>
      <c r="Q55" s="1">
        <v>-0.001026</v>
      </c>
      <c r="R55" s="1">
        <v>-0.001583</v>
      </c>
      <c r="S55" s="1">
        <v>0.006773</v>
      </c>
      <c r="T55" s="1">
        <v>-0.002293</v>
      </c>
      <c r="U55" s="1">
        <v>-0.356572</v>
      </c>
      <c r="V55" s="3">
        <v>-1.8E-5</v>
      </c>
      <c r="W55" s="1">
        <v>-0.001399</v>
      </c>
      <c r="X55" s="1">
        <v>1.35E-4</v>
      </c>
      <c r="Y55" s="1">
        <v>-5.79E-4</v>
      </c>
      <c r="Z55" s="2">
        <f>13.628634-F29</f>
        <v>4.633334</v>
      </c>
    </row>
    <row r="56" ht="14.25" customHeight="1"/>
    <row r="57" ht="14.25" customHeight="1">
      <c r="A57" s="2" t="s">
        <v>42</v>
      </c>
    </row>
    <row r="58" ht="14.25" customHeight="1">
      <c r="B58" s="2" t="s">
        <v>1</v>
      </c>
      <c r="C58" s="2" t="s">
        <v>1</v>
      </c>
      <c r="D58" s="2" t="s">
        <v>1</v>
      </c>
      <c r="E58" s="2" t="s">
        <v>2</v>
      </c>
      <c r="F58" s="2" t="s">
        <v>3</v>
      </c>
      <c r="G58" s="2" t="s">
        <v>3</v>
      </c>
      <c r="H58" s="2" t="s">
        <v>3</v>
      </c>
      <c r="I58" s="2" t="s">
        <v>2</v>
      </c>
      <c r="J58" s="2" t="s">
        <v>4</v>
      </c>
      <c r="K58" s="2" t="s">
        <v>5</v>
      </c>
      <c r="L58" s="2" t="s">
        <v>6</v>
      </c>
      <c r="M58" s="2" t="s">
        <v>10</v>
      </c>
      <c r="N58" s="2" t="s">
        <v>11</v>
      </c>
      <c r="O58" s="2" t="s">
        <v>12</v>
      </c>
      <c r="P58" s="2" t="s">
        <v>13</v>
      </c>
      <c r="Q58" s="2" t="s">
        <v>14</v>
      </c>
      <c r="R58" s="2" t="s">
        <v>15</v>
      </c>
      <c r="S58" s="2" t="s">
        <v>34</v>
      </c>
      <c r="T58" s="2" t="s">
        <v>35</v>
      </c>
      <c r="U58" s="2" t="s">
        <v>36</v>
      </c>
      <c r="V58" s="2" t="s">
        <v>37</v>
      </c>
      <c r="W58" s="2" t="s">
        <v>38</v>
      </c>
      <c r="X58" s="2" t="s">
        <v>39</v>
      </c>
      <c r="Y58" s="2" t="s">
        <v>40</v>
      </c>
      <c r="Z58" s="2" t="s">
        <v>40</v>
      </c>
    </row>
    <row r="59" ht="14.25" customHeight="1">
      <c r="A59" s="2" t="s">
        <v>1</v>
      </c>
      <c r="B59" s="2"/>
      <c r="C59" s="3">
        <v>-1.96155824241579E-5</v>
      </c>
      <c r="D59" s="1">
        <v>0.00134541481493596</v>
      </c>
      <c r="E59" s="1">
        <v>-0.00218353716719182</v>
      </c>
      <c r="F59" s="1">
        <v>0.00104585488667847</v>
      </c>
      <c r="G59" s="1">
        <v>-0.131432561183075</v>
      </c>
      <c r="H59" s="1">
        <v>-0.00166779611884349</v>
      </c>
      <c r="I59" s="1">
        <v>5.3278627010033E-4</v>
      </c>
      <c r="J59" s="1">
        <v>-0.00241870825651765</v>
      </c>
      <c r="K59" s="1">
        <v>0.12732264089582</v>
      </c>
      <c r="L59" s="1">
        <v>-0.12171343076645</v>
      </c>
      <c r="M59" s="1">
        <v>-0.92163363990424</v>
      </c>
      <c r="N59" s="1">
        <v>-0.989804804283524</v>
      </c>
      <c r="O59" s="1">
        <v>-0.429627481459544</v>
      </c>
      <c r="P59" s="1">
        <v>0.0155491602803646</v>
      </c>
      <c r="Q59" s="1">
        <v>-0.00892222610524046</v>
      </c>
      <c r="R59" s="1">
        <v>-0.0106796494199396</v>
      </c>
      <c r="S59" s="1">
        <v>0.931383747909765</v>
      </c>
      <c r="T59" s="1">
        <v>0.421291528469491</v>
      </c>
      <c r="U59" s="1">
        <v>0.992160918735517</v>
      </c>
      <c r="V59" s="1">
        <v>-0.0151641510198409</v>
      </c>
      <c r="W59" s="1">
        <v>0.010751671412239</v>
      </c>
      <c r="X59" s="1">
        <v>0.00919486149779766</v>
      </c>
      <c r="Y59" s="1">
        <v>8.70326410668659E-4</v>
      </c>
      <c r="Z59" s="1">
        <v>-1.19180330594729E-4</v>
      </c>
    </row>
    <row r="60" ht="14.25" customHeight="1">
      <c r="A60" s="2" t="s">
        <v>1</v>
      </c>
      <c r="B60" s="3">
        <v>-1.96155824241303E-5</v>
      </c>
      <c r="C60" s="2"/>
      <c r="D60" s="3">
        <v>-1.17499942666905E-6</v>
      </c>
      <c r="E60" s="3">
        <v>6.7375767330112E-5</v>
      </c>
      <c r="F60" s="1">
        <v>-0.131395369598257</v>
      </c>
      <c r="G60" s="1">
        <v>-0.00100074387321127</v>
      </c>
      <c r="H60" s="1">
        <v>2.89175498370453E-4</v>
      </c>
      <c r="I60" s="3">
        <v>-4.30441641919938E-5</v>
      </c>
      <c r="J60" s="1">
        <v>0.601468909573039</v>
      </c>
      <c r="K60" s="1">
        <v>-0.518997917688299</v>
      </c>
      <c r="L60" s="1">
        <v>-0.520140571231025</v>
      </c>
      <c r="M60" s="1">
        <v>-0.929941948746244</v>
      </c>
      <c r="N60" s="1">
        <v>-1.01103842243683</v>
      </c>
      <c r="O60" s="1">
        <v>0.431489663124647</v>
      </c>
      <c r="P60" s="1">
        <v>-0.0158888665066939</v>
      </c>
      <c r="Q60" s="1">
        <v>-0.00961587160687549</v>
      </c>
      <c r="R60" s="1">
        <v>0.0124521235278533</v>
      </c>
      <c r="S60" s="1">
        <v>-0.916344666221796</v>
      </c>
      <c r="T60" s="1">
        <v>0.443196391376581</v>
      </c>
      <c r="U60" s="1">
        <v>-1.00661176681877</v>
      </c>
      <c r="V60" s="1">
        <v>-0.0160176326042956</v>
      </c>
      <c r="W60" s="1">
        <v>0.0125637579951112</v>
      </c>
      <c r="X60" s="1">
        <v>-0.00937558110492949</v>
      </c>
      <c r="Y60" s="1">
        <v>-0.122882334395055</v>
      </c>
      <c r="Z60" s="1">
        <v>0.0312233769505203</v>
      </c>
    </row>
    <row r="61" ht="14.25" customHeight="1">
      <c r="A61" s="2" t="s">
        <v>41</v>
      </c>
      <c r="B61" s="1">
        <v>0.00134541481493428</v>
      </c>
      <c r="C61" s="3">
        <v>-1.17499942954574E-6</v>
      </c>
      <c r="D61" s="2"/>
      <c r="E61" s="1">
        <v>0.971628692956925</v>
      </c>
      <c r="F61" s="1">
        <v>0.00141458866015932</v>
      </c>
      <c r="G61" s="1">
        <v>-5.36906235659408E-4</v>
      </c>
      <c r="H61" s="1">
        <v>0.76798789727231</v>
      </c>
      <c r="I61" s="1">
        <v>-0.343552302338115</v>
      </c>
      <c r="J61" s="1">
        <v>0.252052333437781</v>
      </c>
      <c r="K61" s="1">
        <v>-0.350742490137838</v>
      </c>
      <c r="L61" s="1">
        <v>-0.351307987829905</v>
      </c>
      <c r="M61" s="1">
        <v>0.172699213138998</v>
      </c>
      <c r="N61" s="1">
        <v>1.60971158188862</v>
      </c>
      <c r="O61" s="1">
        <v>0.0228868768482413</v>
      </c>
      <c r="P61" s="1">
        <v>-0.0458898651612028</v>
      </c>
      <c r="Q61" s="1">
        <v>0.00309167094909238</v>
      </c>
      <c r="R61" s="1">
        <v>-0.0377150274987286</v>
      </c>
      <c r="S61" s="1">
        <v>0.173069233852093</v>
      </c>
      <c r="T61" s="1">
        <v>0.0236137204338055</v>
      </c>
      <c r="U61" s="1">
        <v>1.6159972264387</v>
      </c>
      <c r="V61" s="1">
        <v>-0.0460152260876837</v>
      </c>
      <c r="W61" s="1">
        <v>-0.0374705814579533</v>
      </c>
      <c r="X61" s="1">
        <v>0.00361970325147338</v>
      </c>
      <c r="Y61" s="1">
        <v>-0.100199455598596</v>
      </c>
      <c r="Z61" s="1">
        <v>0.0856371724874379</v>
      </c>
    </row>
    <row r="62" ht="14.25" customHeight="1">
      <c r="A62" s="2" t="s">
        <v>2</v>
      </c>
      <c r="B62" s="1">
        <v>-0.00218353716719109</v>
      </c>
      <c r="C62" s="3">
        <v>6.73757673294783E-5</v>
      </c>
      <c r="D62" s="1">
        <v>0.971628692956923</v>
      </c>
      <c r="E62" s="2"/>
      <c r="F62" s="1">
        <v>5.59946741838851E-4</v>
      </c>
      <c r="G62" s="1">
        <v>-1.64387394010014E-4</v>
      </c>
      <c r="H62" s="1">
        <v>0.343566233961913</v>
      </c>
      <c r="I62" s="1">
        <v>-0.168127781334587</v>
      </c>
      <c r="J62" s="1">
        <v>0.232497181681608</v>
      </c>
      <c r="K62" s="1">
        <v>-0.254201213718246</v>
      </c>
      <c r="L62" s="1">
        <v>-0.254384214734463</v>
      </c>
      <c r="M62" s="1">
        <v>-0.865450110134824</v>
      </c>
      <c r="N62" s="1">
        <v>-1.24192365250805</v>
      </c>
      <c r="O62" s="1">
        <v>3.6520178910751E-4</v>
      </c>
      <c r="P62" s="1">
        <v>-0.0153083967870772</v>
      </c>
      <c r="Q62" s="1">
        <v>0.00151096991447294</v>
      </c>
      <c r="R62" s="1">
        <v>-0.0150274706798316</v>
      </c>
      <c r="S62" s="1">
        <v>-0.860911633556046</v>
      </c>
      <c r="T62" s="1">
        <v>0.0093384652861543</v>
      </c>
      <c r="U62" s="1">
        <v>-1.2448547878437</v>
      </c>
      <c r="V62" s="1">
        <v>-0.015340297717715</v>
      </c>
      <c r="W62" s="1">
        <v>-0.0149899308582401</v>
      </c>
      <c r="X62" s="1">
        <v>0.00167433734049772</v>
      </c>
      <c r="Y62" s="1">
        <v>0.0159248817714826</v>
      </c>
      <c r="Z62" s="1">
        <v>0.0461346162138023</v>
      </c>
    </row>
    <row r="63" ht="14.25" customHeight="1">
      <c r="A63" s="2" t="s">
        <v>3</v>
      </c>
      <c r="B63" s="1">
        <v>0.00104585488667846</v>
      </c>
      <c r="C63" s="1">
        <v>-0.131395369598257</v>
      </c>
      <c r="D63" s="1">
        <v>0.00141458866015921</v>
      </c>
      <c r="E63" s="1">
        <v>5.59946741838766E-4</v>
      </c>
      <c r="F63" s="2"/>
      <c r="G63" s="3">
        <v>-2.21859414444731E-5</v>
      </c>
      <c r="H63" s="1">
        <v>-0.00100866954439418</v>
      </c>
      <c r="I63" s="1">
        <v>-0.00180429269567339</v>
      </c>
      <c r="J63" s="1">
        <v>-0.607328721085667</v>
      </c>
      <c r="K63" s="1">
        <v>-0.522299448037928</v>
      </c>
      <c r="L63" s="1">
        <v>-0.521356885950886</v>
      </c>
      <c r="M63" s="1">
        <v>0.0151562050334121</v>
      </c>
      <c r="N63" s="1">
        <v>0.0106761278024176</v>
      </c>
      <c r="O63" s="1">
        <v>-0.00918246659192652</v>
      </c>
      <c r="P63" s="1">
        <v>0.927632028298455</v>
      </c>
      <c r="Q63" s="1">
        <v>0.437242359071642</v>
      </c>
      <c r="R63" s="1">
        <v>-0.994414992548359</v>
      </c>
      <c r="S63" s="1">
        <v>0.0152091348660383</v>
      </c>
      <c r="T63" s="1">
        <v>-0.00921826915545148</v>
      </c>
      <c r="U63" s="1">
        <v>0.0108538294932381</v>
      </c>
      <c r="V63" s="1">
        <v>0.922752423385399</v>
      </c>
      <c r="W63" s="1">
        <v>-0.988934029245693</v>
      </c>
      <c r="X63" s="1">
        <v>0.430503308287338</v>
      </c>
      <c r="Y63" s="1">
        <v>-0.00510042425447002</v>
      </c>
      <c r="Z63" s="1">
        <v>-0.00495680926832899</v>
      </c>
    </row>
    <row r="64" ht="14.25" customHeight="1">
      <c r="A64" s="2" t="s">
        <v>3</v>
      </c>
      <c r="B64" s="1">
        <v>-0.131432561183075</v>
      </c>
      <c r="C64" s="1">
        <v>-0.00100074387321127</v>
      </c>
      <c r="D64" s="1">
        <v>-5.36906235659796E-4</v>
      </c>
      <c r="E64" s="1">
        <v>-1.64387394010215E-4</v>
      </c>
      <c r="F64" s="3">
        <v>-2.21859414442353E-5</v>
      </c>
      <c r="G64" s="2"/>
      <c r="H64" s="1">
        <v>1.0122091458094E-4</v>
      </c>
      <c r="I64" s="1">
        <v>3.74649499149617E-4</v>
      </c>
      <c r="J64" s="1">
        <v>-0.00245677379179727</v>
      </c>
      <c r="K64" s="1">
        <v>0.122943287070402</v>
      </c>
      <c r="L64" s="1">
        <v>-0.127217314299469</v>
      </c>
      <c r="M64" s="1">
        <v>0.0159971134354928</v>
      </c>
      <c r="N64" s="1">
        <v>0.0126201987476146</v>
      </c>
      <c r="O64" s="1">
        <v>0.00937070972605804</v>
      </c>
      <c r="P64" s="1">
        <v>-0.929560276800351</v>
      </c>
      <c r="Q64" s="1">
        <v>0.424326250106225</v>
      </c>
      <c r="R64" s="1">
        <v>1.00045229471187</v>
      </c>
      <c r="S64" s="1">
        <v>-0.0159536818496165</v>
      </c>
      <c r="T64" s="1">
        <v>-0.00931675523438247</v>
      </c>
      <c r="U64" s="1">
        <v>-0.0125465227905061</v>
      </c>
      <c r="V64" s="1">
        <v>0.929618167552477</v>
      </c>
      <c r="W64" s="1">
        <v>-1.00951061005452</v>
      </c>
      <c r="X64" s="1">
        <v>-0.431029611476905</v>
      </c>
      <c r="Y64" s="3">
        <v>-1.13770481433019E-5</v>
      </c>
      <c r="Z64" s="3">
        <v>8.08997813332622E-5</v>
      </c>
    </row>
    <row r="65" ht="14.25" customHeight="1">
      <c r="A65" s="2" t="s">
        <v>3</v>
      </c>
      <c r="B65" s="1">
        <v>-0.0016677961188435</v>
      </c>
      <c r="C65" s="1">
        <v>2.89175498370375E-4</v>
      </c>
      <c r="D65" s="1">
        <v>0.767987897272311</v>
      </c>
      <c r="E65" s="1">
        <v>0.343566233961913</v>
      </c>
      <c r="F65" s="1">
        <v>-0.00100866954439393</v>
      </c>
      <c r="G65" s="1">
        <v>1.01220914580919E-4</v>
      </c>
      <c r="H65" s="2"/>
      <c r="I65" s="1">
        <v>-0.971630546224234</v>
      </c>
      <c r="J65" s="1">
        <v>0.247510120200262</v>
      </c>
      <c r="K65" s="1">
        <v>0.354439293778984</v>
      </c>
      <c r="L65" s="1">
        <v>0.354364683129255</v>
      </c>
      <c r="M65" s="1">
        <v>-0.0460590183742431</v>
      </c>
      <c r="N65" s="1">
        <v>0.0374437546846707</v>
      </c>
      <c r="O65" s="1">
        <v>0.0035953116063731</v>
      </c>
      <c r="P65" s="1">
        <v>0.17712124059936</v>
      </c>
      <c r="Q65" s="1">
        <v>0.0255945663947549</v>
      </c>
      <c r="R65" s="1">
        <v>-1.60942189521885</v>
      </c>
      <c r="S65" s="1">
        <v>-0.0459834241924328</v>
      </c>
      <c r="T65" s="1">
        <v>0.00405019763657011</v>
      </c>
      <c r="U65" s="1">
        <v>0.0374193076637066</v>
      </c>
      <c r="V65" s="1">
        <v>0.17408948351931</v>
      </c>
      <c r="W65" s="1">
        <v>-1.61051225152535</v>
      </c>
      <c r="X65" s="1">
        <v>0.0230877147582955</v>
      </c>
      <c r="Y65" s="1">
        <v>-0.019275969307159</v>
      </c>
      <c r="Z65" s="1">
        <v>0.0201907390105283</v>
      </c>
    </row>
    <row r="66" ht="14.25" customHeight="1">
      <c r="A66" s="2" t="s">
        <v>2</v>
      </c>
      <c r="B66" s="1">
        <v>5.32786270100316E-4</v>
      </c>
      <c r="C66" s="3">
        <v>-4.30441641919146E-5</v>
      </c>
      <c r="D66" s="1">
        <v>-0.343552302338116</v>
      </c>
      <c r="E66" s="1">
        <v>-0.168127781334588</v>
      </c>
      <c r="F66" s="1">
        <v>-0.00180429269567595</v>
      </c>
      <c r="G66" s="1">
        <v>3.74649499153551E-4</v>
      </c>
      <c r="H66" s="1">
        <v>-0.971630546224239</v>
      </c>
      <c r="I66" s="2"/>
      <c r="J66" s="1">
        <v>-0.232257276321417</v>
      </c>
      <c r="K66" s="1">
        <v>-0.252988436132127</v>
      </c>
      <c r="L66" s="1">
        <v>-0.252987248178792</v>
      </c>
      <c r="M66" s="1">
        <v>0.0153616340518874</v>
      </c>
      <c r="N66" s="1">
        <v>-0.0149591134134172</v>
      </c>
      <c r="O66" s="1">
        <v>-0.00166326198276342</v>
      </c>
      <c r="P66" s="1">
        <v>0.868782681097534</v>
      </c>
      <c r="Q66" s="1">
        <v>0.00898154524418417</v>
      </c>
      <c r="R66" s="1">
        <v>-1.23958062565011</v>
      </c>
      <c r="S66" s="1">
        <v>0.0153281935513725</v>
      </c>
      <c r="T66" s="1">
        <v>-0.00182012949811481</v>
      </c>
      <c r="U66" s="1">
        <v>-0.0149877718921261</v>
      </c>
      <c r="V66" s="1">
        <v>0.865776666112358</v>
      </c>
      <c r="W66" s="1">
        <v>-1.24165160388558</v>
      </c>
      <c r="X66" s="1">
        <v>-5.68837515464303E-4</v>
      </c>
      <c r="Y66" s="1">
        <v>0.00785014883627803</v>
      </c>
      <c r="Z66" s="1">
        <v>-0.00505692083519886</v>
      </c>
    </row>
    <row r="67" ht="14.25" customHeight="1">
      <c r="A67" s="2" t="s">
        <v>4</v>
      </c>
      <c r="B67" s="1">
        <v>-0.00241870825651762</v>
      </c>
      <c r="C67" s="1">
        <v>0.601468909573039</v>
      </c>
      <c r="D67" s="1">
        <v>0.252052333437781</v>
      </c>
      <c r="E67" s="1">
        <v>0.232497181681609</v>
      </c>
      <c r="F67" s="1">
        <v>-0.607328721085667</v>
      </c>
      <c r="G67" s="1">
        <v>-0.00245677379179704</v>
      </c>
      <c r="H67" s="1">
        <v>0.247510120200261</v>
      </c>
      <c r="I67" s="1">
        <v>-0.232257276321417</v>
      </c>
      <c r="J67" s="2"/>
      <c r="K67" s="3">
        <v>8.0E-6</v>
      </c>
      <c r="L67" s="3">
        <v>-4.8E-5</v>
      </c>
      <c r="M67" s="1">
        <v>-0.005496</v>
      </c>
      <c r="N67" s="1">
        <v>8.2E-4</v>
      </c>
      <c r="O67" s="1">
        <v>-0.056917</v>
      </c>
      <c r="P67" s="1">
        <v>-0.005839</v>
      </c>
      <c r="Q67" s="1">
        <v>0.057141</v>
      </c>
      <c r="R67" s="1">
        <v>0.001039</v>
      </c>
      <c r="S67" s="1">
        <v>-0.005695</v>
      </c>
      <c r="T67" s="1">
        <v>-0.057218</v>
      </c>
      <c r="U67" s="1">
        <v>0.001086</v>
      </c>
      <c r="V67" s="1">
        <v>-0.005262</v>
      </c>
      <c r="W67" s="1">
        <v>0.001043</v>
      </c>
      <c r="X67" s="1">
        <v>0.057227</v>
      </c>
      <c r="Y67" s="1">
        <v>0.193685</v>
      </c>
      <c r="Z67" s="1">
        <v>-0.003222</v>
      </c>
    </row>
    <row r="68" ht="14.25" customHeight="1">
      <c r="A68" s="2" t="s">
        <v>5</v>
      </c>
      <c r="B68" s="1">
        <v>0.12732264089582</v>
      </c>
      <c r="C68" s="1">
        <v>-0.518997917688299</v>
      </c>
      <c r="D68" s="1">
        <v>-0.350742490137838</v>
      </c>
      <c r="E68" s="1">
        <v>-0.254201213718247</v>
      </c>
      <c r="F68" s="1">
        <v>-0.522299448037928</v>
      </c>
      <c r="G68" s="1">
        <v>0.122943287070402</v>
      </c>
      <c r="H68" s="1">
        <v>0.354439293778983</v>
      </c>
      <c r="I68" s="1">
        <v>-0.252988436132127</v>
      </c>
      <c r="J68" s="3">
        <v>8.0E-6</v>
      </c>
      <c r="K68" s="2"/>
      <c r="L68" s="3">
        <v>9.0E-6</v>
      </c>
      <c r="M68" s="1">
        <v>-7.75E-4</v>
      </c>
      <c r="N68" s="1">
        <v>0.019966</v>
      </c>
      <c r="O68" s="1">
        <v>-0.002899</v>
      </c>
      <c r="P68" s="1">
        <v>-0.044281</v>
      </c>
      <c r="Q68" s="1">
        <v>0.01527</v>
      </c>
      <c r="R68" s="1">
        <v>-8.28E-4</v>
      </c>
      <c r="S68" s="1">
        <v>0.04424</v>
      </c>
      <c r="T68" s="1">
        <v>0.015417</v>
      </c>
      <c r="U68" s="1">
        <v>8.83E-4</v>
      </c>
      <c r="V68" s="1">
        <v>-6.29E-4</v>
      </c>
      <c r="W68" s="1">
        <v>0.020165</v>
      </c>
      <c r="X68" s="1">
        <v>0.00316</v>
      </c>
      <c r="Y68" s="1">
        <v>-1.91E-4</v>
      </c>
      <c r="Z68" s="1">
        <v>-1.23E-4</v>
      </c>
    </row>
    <row r="69" ht="14.25" customHeight="1">
      <c r="A69" s="2" t="s">
        <v>6</v>
      </c>
      <c r="B69" s="1">
        <v>-0.12171343076645</v>
      </c>
      <c r="C69" s="1">
        <v>-0.520140571231025</v>
      </c>
      <c r="D69" s="1">
        <v>-0.351307987829905</v>
      </c>
      <c r="E69" s="1">
        <v>-0.254384214734464</v>
      </c>
      <c r="F69" s="1">
        <v>-0.521356885950886</v>
      </c>
      <c r="G69" s="1">
        <v>-0.127217314299469</v>
      </c>
      <c r="H69" s="1">
        <v>0.354364683129255</v>
      </c>
      <c r="I69" s="1">
        <v>-0.252987248178792</v>
      </c>
      <c r="J69" s="3">
        <v>-4.8E-5</v>
      </c>
      <c r="K69" s="3">
        <v>9.0E-6</v>
      </c>
      <c r="L69" s="2"/>
      <c r="M69" s="1">
        <v>0.044194</v>
      </c>
      <c r="N69" s="1">
        <v>8.87E-4</v>
      </c>
      <c r="O69" s="1">
        <v>0.015349</v>
      </c>
      <c r="P69" s="1">
        <v>-7.45E-4</v>
      </c>
      <c r="Q69" s="1">
        <v>0.003116</v>
      </c>
      <c r="R69" s="1">
        <v>0.020171</v>
      </c>
      <c r="S69" s="1">
        <v>-6.72E-4</v>
      </c>
      <c r="T69" s="1">
        <v>-0.003228</v>
      </c>
      <c r="U69" s="1">
        <v>0.020213</v>
      </c>
      <c r="V69" s="1">
        <v>-0.044137</v>
      </c>
      <c r="W69" s="1">
        <v>-7.03E-4</v>
      </c>
      <c r="X69" s="1">
        <v>0.015706</v>
      </c>
      <c r="Y69" s="1">
        <v>1.69E-4</v>
      </c>
      <c r="Z69" s="1">
        <v>1.25E-4</v>
      </c>
    </row>
    <row r="70" ht="14.25" customHeight="1">
      <c r="A70" s="2" t="s">
        <v>10</v>
      </c>
      <c r="B70" s="1">
        <v>-0.921633639904241</v>
      </c>
      <c r="C70" s="1">
        <v>-0.929941948746244</v>
      </c>
      <c r="D70" s="1">
        <v>0.172699213138997</v>
      </c>
      <c r="E70" s="1">
        <v>-0.865450110134825</v>
      </c>
      <c r="F70" s="1">
        <v>0.0151562050334121</v>
      </c>
      <c r="G70" s="1">
        <v>0.0159971134354927</v>
      </c>
      <c r="H70" s="1">
        <v>-0.046059018374243</v>
      </c>
      <c r="I70" s="1">
        <v>0.0153616340518874</v>
      </c>
      <c r="J70" s="1">
        <v>-0.005496</v>
      </c>
      <c r="K70" s="1">
        <v>-7.75E-4</v>
      </c>
      <c r="L70" s="1">
        <v>0.044194</v>
      </c>
      <c r="M70" s="2"/>
      <c r="N70" s="1">
        <v>-9.2E-4</v>
      </c>
      <c r="O70" s="1">
        <v>-9.47E-4</v>
      </c>
      <c r="P70" s="1">
        <v>9.58E-4</v>
      </c>
      <c r="Q70" s="1">
        <v>0.001596</v>
      </c>
      <c r="R70" s="1">
        <v>0.004518</v>
      </c>
      <c r="S70" s="1">
        <v>-0.041676</v>
      </c>
      <c r="T70" s="1">
        <v>-0.016518</v>
      </c>
      <c r="U70" s="1">
        <v>0.069489</v>
      </c>
      <c r="V70" s="1">
        <v>0.011065</v>
      </c>
      <c r="W70" s="3">
        <v>3.2E-5</v>
      </c>
      <c r="X70" s="3">
        <v>-5.0E-6</v>
      </c>
      <c r="Y70" s="1">
        <v>-0.563374</v>
      </c>
      <c r="Z70" s="1">
        <v>0.003445</v>
      </c>
    </row>
    <row r="71" ht="14.25" customHeight="1">
      <c r="A71" s="2" t="s">
        <v>11</v>
      </c>
      <c r="B71" s="1">
        <v>-0.989804804283524</v>
      </c>
      <c r="C71" s="1">
        <v>-1.01103842243683</v>
      </c>
      <c r="D71" s="1">
        <v>1.60971158188862</v>
      </c>
      <c r="E71" s="1">
        <v>-1.24192365250805</v>
      </c>
      <c r="F71" s="1">
        <v>0.0106761278024176</v>
      </c>
      <c r="G71" s="1">
        <v>0.0126201987476147</v>
      </c>
      <c r="H71" s="1">
        <v>0.0374437546846707</v>
      </c>
      <c r="I71" s="1">
        <v>-0.0149591134134171</v>
      </c>
      <c r="J71" s="1">
        <v>8.2E-4</v>
      </c>
      <c r="K71" s="1">
        <v>0.019966</v>
      </c>
      <c r="L71" s="1">
        <v>8.87E-4</v>
      </c>
      <c r="M71" s="1">
        <v>-9.2E-4</v>
      </c>
      <c r="N71" s="2"/>
      <c r="O71" s="1">
        <v>0.008608</v>
      </c>
      <c r="P71" s="1">
        <v>-0.005151</v>
      </c>
      <c r="Q71" s="1">
        <v>0.002286</v>
      </c>
      <c r="R71" s="1">
        <v>-8.62E-4</v>
      </c>
      <c r="S71" s="1">
        <v>0.07253</v>
      </c>
      <c r="T71" s="1">
        <v>0.269263</v>
      </c>
      <c r="U71" s="1">
        <v>-0.238686</v>
      </c>
      <c r="V71" s="3">
        <v>-1.0E-5</v>
      </c>
      <c r="W71" s="1">
        <v>-0.006832</v>
      </c>
      <c r="X71" s="1">
        <v>1.54E-4</v>
      </c>
      <c r="Y71" s="1">
        <v>-0.003286</v>
      </c>
      <c r="Z71" s="1">
        <v>-0.356256</v>
      </c>
    </row>
    <row r="72" ht="14.25" customHeight="1">
      <c r="A72" s="2" t="s">
        <v>12</v>
      </c>
      <c r="B72" s="1">
        <v>-0.429627481459544</v>
      </c>
      <c r="C72" s="1">
        <v>0.431489663124647</v>
      </c>
      <c r="D72" s="1">
        <v>0.0228868768482413</v>
      </c>
      <c r="E72" s="1">
        <v>3.65201789107564E-4</v>
      </c>
      <c r="F72" s="1">
        <v>-0.00918246659192652</v>
      </c>
      <c r="G72" s="1">
        <v>0.00937070972605804</v>
      </c>
      <c r="H72" s="1">
        <v>0.0035953116063731</v>
      </c>
      <c r="I72" s="1">
        <v>-0.00166326198276342</v>
      </c>
      <c r="J72" s="1">
        <v>-0.056917</v>
      </c>
      <c r="K72" s="1">
        <v>-0.002899</v>
      </c>
      <c r="L72" s="1">
        <v>0.015349</v>
      </c>
      <c r="M72" s="1">
        <v>-9.47E-4</v>
      </c>
      <c r="N72" s="1">
        <v>0.008608</v>
      </c>
      <c r="O72" s="2"/>
      <c r="P72" s="1">
        <v>-0.002028</v>
      </c>
      <c r="Q72" s="1">
        <v>2.85E-4</v>
      </c>
      <c r="R72" s="1">
        <v>0.001928</v>
      </c>
      <c r="S72" s="1">
        <v>-0.020332</v>
      </c>
      <c r="T72" s="1">
        <v>-0.315492</v>
      </c>
      <c r="U72" s="1">
        <v>0.270157</v>
      </c>
      <c r="V72" s="3">
        <v>3.0E-6</v>
      </c>
      <c r="W72" s="1">
        <v>-1.66E-4</v>
      </c>
      <c r="X72" s="1">
        <v>-0.002764</v>
      </c>
      <c r="Y72" s="1">
        <v>0.441476</v>
      </c>
      <c r="Z72" s="1">
        <v>-9.8E-4</v>
      </c>
    </row>
    <row r="73" ht="14.25" customHeight="1">
      <c r="A73" s="2" t="s">
        <v>13</v>
      </c>
      <c r="B73" s="1">
        <v>0.0155491602803646</v>
      </c>
      <c r="C73" s="1">
        <v>-0.0158888665066939</v>
      </c>
      <c r="D73" s="1">
        <v>-0.0458898651612028</v>
      </c>
      <c r="E73" s="1">
        <v>-0.0153083967870772</v>
      </c>
      <c r="F73" s="1">
        <v>0.927632028298455</v>
      </c>
      <c r="G73" s="1">
        <v>-0.929560276800352</v>
      </c>
      <c r="H73" s="1">
        <v>0.17712124059936</v>
      </c>
      <c r="I73" s="1">
        <v>0.868782681097533</v>
      </c>
      <c r="J73" s="1">
        <v>-0.005839</v>
      </c>
      <c r="K73" s="1">
        <v>-0.044281</v>
      </c>
      <c r="L73" s="1">
        <v>-7.45E-4</v>
      </c>
      <c r="M73" s="1">
        <v>9.58E-4</v>
      </c>
      <c r="N73" s="1">
        <v>-0.005151</v>
      </c>
      <c r="O73" s="1">
        <v>-0.002028</v>
      </c>
      <c r="P73" s="2"/>
      <c r="Q73" s="1">
        <v>3.26E-4</v>
      </c>
      <c r="R73" s="1">
        <v>0.001185</v>
      </c>
      <c r="S73" s="1">
        <v>0.01107</v>
      </c>
      <c r="T73" s="3">
        <v>-6.8E-5</v>
      </c>
      <c r="U73" s="3">
        <v>2.3E-5</v>
      </c>
      <c r="V73" s="1">
        <v>-0.042319</v>
      </c>
      <c r="W73" s="1">
        <v>-0.067616</v>
      </c>
      <c r="X73" s="1">
        <v>0.019559</v>
      </c>
      <c r="Y73" s="1">
        <v>0.004629</v>
      </c>
      <c r="Z73" s="3">
        <v>-1.1E-5</v>
      </c>
    </row>
    <row r="74" ht="14.25" customHeight="1">
      <c r="A74" s="2" t="s">
        <v>14</v>
      </c>
      <c r="B74" s="1">
        <v>-0.00892222610524046</v>
      </c>
      <c r="C74" s="1">
        <v>-0.00961587160687549</v>
      </c>
      <c r="D74" s="1">
        <v>0.00309167094909238</v>
      </c>
      <c r="E74" s="1">
        <v>0.00151096991447294</v>
      </c>
      <c r="F74" s="1">
        <v>0.437242359071642</v>
      </c>
      <c r="G74" s="1">
        <v>0.424326250106225</v>
      </c>
      <c r="H74" s="1">
        <v>0.0255945663947551</v>
      </c>
      <c r="I74" s="1">
        <v>0.00898154524418407</v>
      </c>
      <c r="J74" s="1">
        <v>0.057141</v>
      </c>
      <c r="K74" s="1">
        <v>0.01527</v>
      </c>
      <c r="L74" s="1">
        <v>0.003116</v>
      </c>
      <c r="M74" s="1">
        <v>0.001596</v>
      </c>
      <c r="N74" s="1">
        <v>0.002286</v>
      </c>
      <c r="O74" s="1">
        <v>2.85E-4</v>
      </c>
      <c r="P74" s="1">
        <v>3.26E-4</v>
      </c>
      <c r="Q74" s="2"/>
      <c r="R74" s="1">
        <v>-0.008578</v>
      </c>
      <c r="S74" s="3">
        <v>9.6E-5</v>
      </c>
      <c r="T74" s="1">
        <v>-0.002768</v>
      </c>
      <c r="U74" s="1">
        <v>1.08E-4</v>
      </c>
      <c r="V74" s="1">
        <v>0.016446</v>
      </c>
      <c r="W74" s="1">
        <v>0.259579</v>
      </c>
      <c r="X74" s="1">
        <v>-0.316949</v>
      </c>
      <c r="Y74" s="1">
        <v>0.004619</v>
      </c>
      <c r="Z74" s="1">
        <v>-0.001026</v>
      </c>
    </row>
    <row r="75" ht="14.25" customHeight="1">
      <c r="A75" s="2" t="s">
        <v>15</v>
      </c>
      <c r="B75" s="1">
        <v>-0.0106796494199396</v>
      </c>
      <c r="C75" s="1">
        <v>0.0124521235278533</v>
      </c>
      <c r="D75" s="1">
        <v>-0.0377150274987286</v>
      </c>
      <c r="E75" s="1">
        <v>-0.0150274706798317</v>
      </c>
      <c r="F75" s="1">
        <v>-0.99441499254836</v>
      </c>
      <c r="G75" s="1">
        <v>1.00045229471187</v>
      </c>
      <c r="H75" s="1">
        <v>-1.60942189521885</v>
      </c>
      <c r="I75" s="1">
        <v>-1.23958062565011</v>
      </c>
      <c r="J75" s="1">
        <v>0.001039</v>
      </c>
      <c r="K75" s="1">
        <v>-8.28E-4</v>
      </c>
      <c r="L75" s="1">
        <v>0.020171</v>
      </c>
      <c r="M75" s="1">
        <v>0.004518</v>
      </c>
      <c r="N75" s="1">
        <v>-8.62E-4</v>
      </c>
      <c r="O75" s="1">
        <v>0.001928</v>
      </c>
      <c r="P75" s="1">
        <v>0.001185</v>
      </c>
      <c r="Q75" s="1">
        <v>-0.008578</v>
      </c>
      <c r="R75" s="2"/>
      <c r="S75" s="3">
        <v>1.9E-5</v>
      </c>
      <c r="T75" s="1">
        <v>-2.56E-4</v>
      </c>
      <c r="U75" s="1">
        <v>-0.006799</v>
      </c>
      <c r="V75" s="1">
        <v>-0.065653</v>
      </c>
      <c r="W75" s="1">
        <v>-0.248383</v>
      </c>
      <c r="X75" s="1">
        <v>0.260212</v>
      </c>
      <c r="Y75" s="1">
        <v>1.95E-4</v>
      </c>
      <c r="Z75" s="1">
        <v>-0.001583</v>
      </c>
    </row>
    <row r="76" ht="14.25" customHeight="1">
      <c r="A76" s="2" t="s">
        <v>34</v>
      </c>
      <c r="B76" s="1">
        <v>0.931383747909764</v>
      </c>
      <c r="C76" s="1">
        <v>-0.916344666221796</v>
      </c>
      <c r="D76" s="1">
        <v>0.173069233852093</v>
      </c>
      <c r="E76" s="1">
        <v>-0.860911633556047</v>
      </c>
      <c r="F76" s="1">
        <v>0.0152091348660383</v>
      </c>
      <c r="G76" s="1">
        <v>-0.0159536818496165</v>
      </c>
      <c r="H76" s="1">
        <v>-0.0459834241924328</v>
      </c>
      <c r="I76" s="1">
        <v>0.0153281935513725</v>
      </c>
      <c r="J76" s="1">
        <v>-0.005695</v>
      </c>
      <c r="K76" s="1">
        <v>0.04424</v>
      </c>
      <c r="L76" s="1">
        <v>-6.72E-4</v>
      </c>
      <c r="M76" s="1">
        <v>-0.041676</v>
      </c>
      <c r="N76" s="1">
        <v>0.07253</v>
      </c>
      <c r="O76" s="1">
        <v>-0.020332</v>
      </c>
      <c r="P76" s="1">
        <v>0.01107</v>
      </c>
      <c r="Q76" s="3">
        <v>9.6E-5</v>
      </c>
      <c r="R76" s="3">
        <v>1.9E-5</v>
      </c>
      <c r="S76" s="2"/>
      <c r="T76" s="1">
        <v>1.36E-4</v>
      </c>
      <c r="U76" s="1">
        <v>0.001525</v>
      </c>
      <c r="V76" s="1">
        <v>9.47E-4</v>
      </c>
      <c r="W76" s="1">
        <v>0.004503</v>
      </c>
      <c r="X76" s="1">
        <v>0.001593</v>
      </c>
      <c r="Y76" s="1">
        <v>-0.559773</v>
      </c>
      <c r="Z76" s="1">
        <v>0.006773</v>
      </c>
    </row>
    <row r="77" ht="14.25" customHeight="1">
      <c r="A77" s="2" t="s">
        <v>35</v>
      </c>
      <c r="B77" s="1">
        <v>0.421291528469491</v>
      </c>
      <c r="C77" s="1">
        <v>0.443196391376581</v>
      </c>
      <c r="D77" s="1">
        <v>0.0236137204338055</v>
      </c>
      <c r="E77" s="1">
        <v>0.00933846528615431</v>
      </c>
      <c r="F77" s="1">
        <v>-0.00921826915545148</v>
      </c>
      <c r="G77" s="1">
        <v>-0.00931675523438247</v>
      </c>
      <c r="H77" s="1">
        <v>0.0040501976365701</v>
      </c>
      <c r="I77" s="1">
        <v>-0.0018201294981148</v>
      </c>
      <c r="J77" s="1">
        <v>-0.057218</v>
      </c>
      <c r="K77" s="1">
        <v>0.015417</v>
      </c>
      <c r="L77" s="1">
        <v>-0.003228</v>
      </c>
      <c r="M77" s="1">
        <v>-0.016518</v>
      </c>
      <c r="N77" s="1">
        <v>0.269263</v>
      </c>
      <c r="O77" s="1">
        <v>-0.315492</v>
      </c>
      <c r="P77" s="3">
        <v>-6.8E-5</v>
      </c>
      <c r="Q77" s="1">
        <v>-0.002768</v>
      </c>
      <c r="R77" s="1">
        <v>-2.56E-4</v>
      </c>
      <c r="S77" s="1">
        <v>1.36E-4</v>
      </c>
      <c r="T77" s="2"/>
      <c r="U77" s="1">
        <v>0.008588</v>
      </c>
      <c r="V77" s="1">
        <v>-0.002028</v>
      </c>
      <c r="W77" s="1">
        <v>0.001794</v>
      </c>
      <c r="X77" s="1">
        <v>3.23E-4</v>
      </c>
      <c r="Y77" s="1">
        <v>0.446847</v>
      </c>
      <c r="Z77" s="1">
        <v>-0.002293</v>
      </c>
    </row>
    <row r="78" ht="14.25" customHeight="1">
      <c r="A78" s="2" t="s">
        <v>36</v>
      </c>
      <c r="B78" s="1">
        <v>0.992160918735517</v>
      </c>
      <c r="C78" s="1">
        <v>-1.00661176681877</v>
      </c>
      <c r="D78" s="1">
        <v>1.6159972264387</v>
      </c>
      <c r="E78" s="1">
        <v>-1.2448547878437</v>
      </c>
      <c r="F78" s="1">
        <v>0.0108538294932381</v>
      </c>
      <c r="G78" s="1">
        <v>-0.0125465227905061</v>
      </c>
      <c r="H78" s="1">
        <v>0.0374193076637066</v>
      </c>
      <c r="I78" s="1">
        <v>-0.0149877718921261</v>
      </c>
      <c r="J78" s="1">
        <v>0.001086</v>
      </c>
      <c r="K78" s="1">
        <v>8.83E-4</v>
      </c>
      <c r="L78" s="1">
        <v>0.020213</v>
      </c>
      <c r="M78" s="1">
        <v>0.069489</v>
      </c>
      <c r="N78" s="1">
        <v>-0.238686</v>
      </c>
      <c r="O78" s="1">
        <v>0.270157</v>
      </c>
      <c r="P78" s="3">
        <v>2.3E-5</v>
      </c>
      <c r="Q78" s="1">
        <v>1.08E-4</v>
      </c>
      <c r="R78" s="1">
        <v>-0.006799</v>
      </c>
      <c r="S78" s="1">
        <v>0.001525</v>
      </c>
      <c r="T78" s="1">
        <v>0.008588</v>
      </c>
      <c r="U78" s="2"/>
      <c r="V78" s="1">
        <v>-0.005126</v>
      </c>
      <c r="W78" s="1">
        <v>-8.29E-4</v>
      </c>
      <c r="X78" s="1">
        <v>0.002287</v>
      </c>
      <c r="Y78" s="1">
        <v>-0.004236</v>
      </c>
      <c r="Z78" s="1">
        <v>-0.356572</v>
      </c>
    </row>
    <row r="79" ht="14.25" customHeight="1">
      <c r="A79" s="2" t="s">
        <v>37</v>
      </c>
      <c r="B79" s="1">
        <v>-0.0151641510198409</v>
      </c>
      <c r="C79" s="1">
        <v>-0.0160176326042956</v>
      </c>
      <c r="D79" s="1">
        <v>-0.0460152260876837</v>
      </c>
      <c r="E79" s="1">
        <v>-0.015340297717715</v>
      </c>
      <c r="F79" s="1">
        <v>0.922752423385399</v>
      </c>
      <c r="G79" s="1">
        <v>0.929618167552477</v>
      </c>
      <c r="H79" s="1">
        <v>0.174089483519311</v>
      </c>
      <c r="I79" s="1">
        <v>0.865776666112357</v>
      </c>
      <c r="J79" s="1">
        <v>-0.005262</v>
      </c>
      <c r="K79" s="1">
        <v>-6.29E-4</v>
      </c>
      <c r="L79" s="1">
        <v>-0.044137</v>
      </c>
      <c r="M79" s="1">
        <v>0.011065</v>
      </c>
      <c r="N79" s="3">
        <v>-1.0E-5</v>
      </c>
      <c r="O79" s="3">
        <v>3.0E-6</v>
      </c>
      <c r="P79" s="1">
        <v>-0.042319</v>
      </c>
      <c r="Q79" s="1">
        <v>0.016446</v>
      </c>
      <c r="R79" s="1">
        <v>-0.065653</v>
      </c>
      <c r="S79" s="1">
        <v>9.47E-4</v>
      </c>
      <c r="T79" s="1">
        <v>-0.002028</v>
      </c>
      <c r="U79" s="1">
        <v>-0.005126</v>
      </c>
      <c r="V79" s="2"/>
      <c r="W79" s="1">
        <v>6.18E-4</v>
      </c>
      <c r="X79" s="1">
        <v>-5.49E-4</v>
      </c>
      <c r="Y79" s="1">
        <v>0.004684</v>
      </c>
      <c r="Z79" s="3">
        <v>-1.8E-5</v>
      </c>
    </row>
    <row r="80" ht="14.25" customHeight="1">
      <c r="A80" s="2" t="s">
        <v>38</v>
      </c>
      <c r="B80" s="1">
        <v>0.010751671412239</v>
      </c>
      <c r="C80" s="1">
        <v>0.0125637579951112</v>
      </c>
      <c r="D80" s="1">
        <v>-0.0374705814579533</v>
      </c>
      <c r="E80" s="1">
        <v>-0.0149899308582401</v>
      </c>
      <c r="F80" s="1">
        <v>-0.988934029245693</v>
      </c>
      <c r="G80" s="1">
        <v>-1.00951061005452</v>
      </c>
      <c r="H80" s="1">
        <v>-1.61051225152535</v>
      </c>
      <c r="I80" s="1">
        <v>-1.24165160388558</v>
      </c>
      <c r="J80" s="1">
        <v>0.001043</v>
      </c>
      <c r="K80" s="1">
        <v>0.020165</v>
      </c>
      <c r="L80" s="1">
        <v>-7.03E-4</v>
      </c>
      <c r="M80" s="3">
        <v>3.2E-5</v>
      </c>
      <c r="N80" s="1">
        <v>-0.006832</v>
      </c>
      <c r="O80" s="1">
        <v>-1.66E-4</v>
      </c>
      <c r="P80" s="1">
        <v>-0.067616</v>
      </c>
      <c r="Q80" s="1">
        <v>0.259579</v>
      </c>
      <c r="R80" s="1">
        <v>-0.248383</v>
      </c>
      <c r="S80" s="1">
        <v>0.004503</v>
      </c>
      <c r="T80" s="1">
        <v>0.001794</v>
      </c>
      <c r="U80" s="1">
        <v>-8.29E-4</v>
      </c>
      <c r="V80" s="1">
        <v>6.18E-4</v>
      </c>
      <c r="W80" s="2"/>
      <c r="X80" s="1">
        <v>-0.008632</v>
      </c>
      <c r="Y80" s="1">
        <v>1.8E-4</v>
      </c>
      <c r="Z80" s="1">
        <v>-0.001399</v>
      </c>
    </row>
    <row r="81" ht="14.25" customHeight="1">
      <c r="A81" s="2" t="s">
        <v>39</v>
      </c>
      <c r="B81" s="1">
        <v>0.00919486149779766</v>
      </c>
      <c r="C81" s="1">
        <v>-0.00937558110492949</v>
      </c>
      <c r="D81" s="1">
        <v>0.00361970325147338</v>
      </c>
      <c r="E81" s="1">
        <v>0.00167433734049772</v>
      </c>
      <c r="F81" s="1">
        <v>0.430503308287338</v>
      </c>
      <c r="G81" s="1">
        <v>-0.431029611476905</v>
      </c>
      <c r="H81" s="1">
        <v>0.0230877147582954</v>
      </c>
      <c r="I81" s="1">
        <v>-5.68837515464043E-4</v>
      </c>
      <c r="J81" s="1">
        <v>0.057227</v>
      </c>
      <c r="K81" s="1">
        <v>0.00316</v>
      </c>
      <c r="L81" s="1">
        <v>0.015706</v>
      </c>
      <c r="M81" s="3">
        <v>-5.0E-6</v>
      </c>
      <c r="N81" s="1">
        <v>1.54E-4</v>
      </c>
      <c r="O81" s="1">
        <v>-0.002764</v>
      </c>
      <c r="P81" s="1">
        <v>0.019559</v>
      </c>
      <c r="Q81" s="1">
        <v>-0.316949</v>
      </c>
      <c r="R81" s="1">
        <v>0.260212</v>
      </c>
      <c r="S81" s="1">
        <v>0.001593</v>
      </c>
      <c r="T81" s="1">
        <v>3.23E-4</v>
      </c>
      <c r="U81" s="1">
        <v>0.002287</v>
      </c>
      <c r="V81" s="1">
        <v>-5.49E-4</v>
      </c>
      <c r="W81" s="1">
        <v>-0.008632</v>
      </c>
      <c r="X81" s="2"/>
      <c r="Y81" s="1">
        <v>0.004562</v>
      </c>
      <c r="Z81" s="1">
        <v>1.35E-4</v>
      </c>
    </row>
    <row r="82" ht="14.25" customHeight="1">
      <c r="A82" s="2" t="s">
        <v>40</v>
      </c>
      <c r="B82" s="1">
        <v>8.70326410668652E-4</v>
      </c>
      <c r="C82" s="1">
        <v>-0.122882334395055</v>
      </c>
      <c r="D82" s="1">
        <v>-0.100199455598596</v>
      </c>
      <c r="E82" s="1">
        <v>0.0159248817714826</v>
      </c>
      <c r="F82" s="1">
        <v>-0.00510042425447003</v>
      </c>
      <c r="G82" s="3">
        <v>-1.13770481433112E-5</v>
      </c>
      <c r="H82" s="1">
        <v>-0.019275969307159</v>
      </c>
      <c r="I82" s="1">
        <v>0.00785014883627802</v>
      </c>
      <c r="J82" s="1">
        <v>0.193685</v>
      </c>
      <c r="K82" s="1">
        <v>-1.91E-4</v>
      </c>
      <c r="L82" s="1">
        <v>1.69E-4</v>
      </c>
      <c r="M82" s="1">
        <v>-0.563374</v>
      </c>
      <c r="N82" s="1">
        <v>-0.003286</v>
      </c>
      <c r="O82" s="1">
        <v>0.441476</v>
      </c>
      <c r="P82" s="1">
        <v>0.004629</v>
      </c>
      <c r="Q82" s="1">
        <v>0.004619</v>
      </c>
      <c r="R82" s="1">
        <v>1.95E-4</v>
      </c>
      <c r="S82" s="1">
        <v>-0.559773</v>
      </c>
      <c r="T82" s="1">
        <v>0.446847</v>
      </c>
      <c r="U82" s="1">
        <v>-0.004236</v>
      </c>
      <c r="V82" s="1">
        <v>0.004684</v>
      </c>
      <c r="W82" s="1">
        <v>1.8E-4</v>
      </c>
      <c r="X82" s="1">
        <v>0.004562</v>
      </c>
      <c r="Y82" s="2"/>
      <c r="Z82" s="1">
        <v>-5.79E-4</v>
      </c>
    </row>
    <row r="83" ht="14.25" customHeight="1">
      <c r="A83" s="2" t="s">
        <v>40</v>
      </c>
      <c r="B83" s="1">
        <v>-1.19180330594733E-4</v>
      </c>
      <c r="C83" s="1">
        <v>0.0312233769505203</v>
      </c>
      <c r="D83" s="1">
        <v>0.0856371724874379</v>
      </c>
      <c r="E83" s="1">
        <v>0.0461346162138024</v>
      </c>
      <c r="F83" s="1">
        <v>-0.00495680926832899</v>
      </c>
      <c r="G83" s="3">
        <v>8.08997813332711E-5</v>
      </c>
      <c r="H83" s="1">
        <v>0.0201907390105283</v>
      </c>
      <c r="I83" s="1">
        <v>-0.00505692083519884</v>
      </c>
      <c r="J83" s="1">
        <v>-0.003222</v>
      </c>
      <c r="K83" s="1">
        <v>-1.23E-4</v>
      </c>
      <c r="L83" s="1">
        <v>1.25E-4</v>
      </c>
      <c r="M83" s="1">
        <v>0.003445</v>
      </c>
      <c r="N83" s="1">
        <v>-0.356256</v>
      </c>
      <c r="O83" s="1">
        <v>-9.8E-4</v>
      </c>
      <c r="P83" s="3">
        <v>-1.1E-5</v>
      </c>
      <c r="Q83" s="1">
        <v>-0.001026</v>
      </c>
      <c r="R83" s="1">
        <v>-0.001583</v>
      </c>
      <c r="S83" s="1">
        <v>0.006773</v>
      </c>
      <c r="T83" s="1">
        <v>-0.002293</v>
      </c>
      <c r="U83" s="1">
        <v>-0.356572</v>
      </c>
      <c r="V83" s="3">
        <v>-1.8E-5</v>
      </c>
      <c r="W83" s="1">
        <v>-0.001399</v>
      </c>
      <c r="X83" s="1">
        <v>1.35E-4</v>
      </c>
      <c r="Y83" s="1">
        <v>-5.79E-4</v>
      </c>
      <c r="Z83" s="2"/>
    </row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3:Z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Z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Z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3" width="8.63"/>
  </cols>
  <sheetData>
    <row r="1" ht="14.25" customHeight="1">
      <c r="A1" s="1" t="s">
        <v>43</v>
      </c>
    </row>
    <row r="2" ht="14.25" customHeight="1">
      <c r="B2" s="2" t="s">
        <v>1</v>
      </c>
      <c r="C2" s="2" t="s">
        <v>1</v>
      </c>
      <c r="D2" s="2" t="s">
        <v>1</v>
      </c>
      <c r="E2" s="2" t="s">
        <v>1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</row>
    <row r="3" ht="14.25" customHeight="1">
      <c r="A3" s="2" t="s">
        <v>1</v>
      </c>
      <c r="B3" s="1">
        <v>7.347931</v>
      </c>
      <c r="C3" s="1">
        <v>-2.737845</v>
      </c>
      <c r="D3" s="1">
        <v>-2.737845</v>
      </c>
      <c r="E3" s="1">
        <v>-2.838612</v>
      </c>
      <c r="F3" s="1">
        <v>-0.001462</v>
      </c>
      <c r="G3" s="1">
        <v>-0.009355</v>
      </c>
      <c r="H3" s="1">
        <v>0.005317</v>
      </c>
      <c r="I3" s="1">
        <v>0.002522</v>
      </c>
      <c r="J3" s="1">
        <v>-0.087566</v>
      </c>
      <c r="K3" s="1">
        <v>-0.175623</v>
      </c>
      <c r="L3" s="1">
        <v>-0.096484</v>
      </c>
      <c r="M3" s="1">
        <v>0.176775</v>
      </c>
      <c r="N3" s="1">
        <v>-0.01745</v>
      </c>
      <c r="O3" s="1">
        <v>-0.01745</v>
      </c>
      <c r="P3" s="1">
        <v>0.003443</v>
      </c>
      <c r="Q3" s="1">
        <v>-0.003661</v>
      </c>
      <c r="R3" s="1">
        <v>0.006036</v>
      </c>
      <c r="S3" s="1">
        <v>0.00239</v>
      </c>
      <c r="T3" s="1">
        <v>-0.006387</v>
      </c>
      <c r="U3" s="1">
        <v>-0.003341</v>
      </c>
    </row>
    <row r="4" ht="14.25" customHeight="1">
      <c r="A4" s="2" t="s">
        <v>1</v>
      </c>
      <c r="B4" s="1">
        <v>-2.737845</v>
      </c>
      <c r="C4" s="1">
        <v>7.35799</v>
      </c>
      <c r="D4" s="1">
        <v>-2.825724</v>
      </c>
      <c r="E4" s="1">
        <v>-2.737848</v>
      </c>
      <c r="F4" s="1">
        <v>0.001578</v>
      </c>
      <c r="G4" s="1">
        <v>0.003373</v>
      </c>
      <c r="H4" s="1">
        <v>0.010275</v>
      </c>
      <c r="I4" s="1">
        <v>0.001578</v>
      </c>
      <c r="J4" s="1">
        <v>-0.571742</v>
      </c>
      <c r="K4" s="1">
        <v>1.083699</v>
      </c>
      <c r="L4" s="1">
        <v>-1.083699</v>
      </c>
      <c r="M4" s="1">
        <v>-0.257949</v>
      </c>
      <c r="N4" s="1">
        <v>-0.016927</v>
      </c>
      <c r="O4" s="1">
        <v>0.016927</v>
      </c>
      <c r="P4" s="1">
        <v>-0.003474</v>
      </c>
      <c r="Q4" s="1">
        <v>-0.002661</v>
      </c>
      <c r="R4" s="1">
        <v>-0.005687</v>
      </c>
      <c r="S4" s="1">
        <v>-0.003475</v>
      </c>
      <c r="T4" s="1">
        <v>0.005687</v>
      </c>
      <c r="U4" s="1">
        <v>0.002661</v>
      </c>
    </row>
    <row r="5" ht="14.25" customHeight="1">
      <c r="A5" s="2" t="s">
        <v>1</v>
      </c>
      <c r="B5" s="1">
        <v>-2.737845</v>
      </c>
      <c r="C5" s="1">
        <v>-2.825724</v>
      </c>
      <c r="D5" s="1">
        <v>7.357988</v>
      </c>
      <c r="E5" s="1">
        <v>-2.737848</v>
      </c>
      <c r="F5" s="1">
        <v>0.010274</v>
      </c>
      <c r="G5" s="1">
        <v>0.00355</v>
      </c>
      <c r="H5" s="1">
        <v>-0.020915</v>
      </c>
      <c r="I5" s="1">
        <v>0.010274</v>
      </c>
      <c r="J5" s="1">
        <v>0.286775</v>
      </c>
      <c r="K5" s="1">
        <v>-0.158976</v>
      </c>
      <c r="L5" s="1">
        <v>0.158976</v>
      </c>
      <c r="M5" s="1">
        <v>-0.257949</v>
      </c>
      <c r="N5" s="1">
        <v>0.016927</v>
      </c>
      <c r="O5" s="1">
        <v>-0.016927</v>
      </c>
      <c r="P5" s="1">
        <v>-0.003949</v>
      </c>
      <c r="Q5" s="1">
        <v>0.003797</v>
      </c>
      <c r="R5" s="1">
        <v>-0.00628</v>
      </c>
      <c r="S5" s="1">
        <v>-0.003949</v>
      </c>
      <c r="T5" s="1">
        <v>0.00628</v>
      </c>
      <c r="U5" s="1">
        <v>-0.003797</v>
      </c>
    </row>
    <row r="6" ht="14.25" customHeight="1">
      <c r="A6" s="2" t="s">
        <v>1</v>
      </c>
      <c r="B6" s="1">
        <v>-2.838612</v>
      </c>
      <c r="C6" s="1">
        <v>-2.737848</v>
      </c>
      <c r="D6" s="1">
        <v>-2.737848</v>
      </c>
      <c r="E6" s="1">
        <v>7.347924</v>
      </c>
      <c r="F6" s="1">
        <v>0.002522</v>
      </c>
      <c r="G6" s="1">
        <v>-0.009355</v>
      </c>
      <c r="H6" s="1">
        <v>0.005317</v>
      </c>
      <c r="I6" s="1">
        <v>-0.001462</v>
      </c>
      <c r="J6" s="1">
        <v>-0.087566</v>
      </c>
      <c r="K6" s="1">
        <v>0.096485</v>
      </c>
      <c r="L6" s="1">
        <v>0.175623</v>
      </c>
      <c r="M6" s="1">
        <v>0.176775</v>
      </c>
      <c r="N6" s="1">
        <v>0.01745</v>
      </c>
      <c r="O6" s="1">
        <v>0.017451</v>
      </c>
      <c r="P6" s="1">
        <v>0.00239</v>
      </c>
      <c r="Q6" s="1">
        <v>0.003341</v>
      </c>
      <c r="R6" s="1">
        <v>0.006387</v>
      </c>
      <c r="S6" s="1">
        <v>0.003443</v>
      </c>
      <c r="T6" s="1">
        <v>-0.006036</v>
      </c>
      <c r="U6" s="1">
        <v>0.003661</v>
      </c>
    </row>
    <row r="7" ht="14.25" customHeight="1">
      <c r="A7" s="2" t="s">
        <v>3</v>
      </c>
      <c r="B7" s="1">
        <v>-0.001462</v>
      </c>
      <c r="C7" s="1">
        <v>0.001578</v>
      </c>
      <c r="D7" s="1">
        <v>0.010274</v>
      </c>
      <c r="E7" s="1">
        <v>0.002522</v>
      </c>
      <c r="F7" s="1">
        <v>7.357989</v>
      </c>
      <c r="G7" s="1">
        <v>-2.737847</v>
      </c>
      <c r="H7" s="1">
        <v>-2.737846</v>
      </c>
      <c r="I7" s="1">
        <v>-2.825723</v>
      </c>
      <c r="J7" s="1">
        <v>0.257949</v>
      </c>
      <c r="K7" s="1">
        <v>-0.016927</v>
      </c>
      <c r="L7" s="1">
        <v>-0.016927</v>
      </c>
      <c r="M7" s="1">
        <v>0.141285</v>
      </c>
      <c r="N7" s="1">
        <v>-0.599019</v>
      </c>
      <c r="O7" s="1">
        <v>0.324601</v>
      </c>
      <c r="P7" s="1">
        <v>0.399912</v>
      </c>
      <c r="Q7" s="1">
        <v>0.731703</v>
      </c>
      <c r="R7" s="1">
        <v>-0.225861</v>
      </c>
      <c r="S7" s="1">
        <v>-0.918278</v>
      </c>
      <c r="T7" s="1">
        <v>-0.232466</v>
      </c>
      <c r="U7" s="1">
        <v>0.544438</v>
      </c>
    </row>
    <row r="8" ht="14.25" customHeight="1">
      <c r="A8" s="2" t="s">
        <v>3</v>
      </c>
      <c r="B8" s="1">
        <v>-0.009355</v>
      </c>
      <c r="C8" s="1">
        <v>0.003373</v>
      </c>
      <c r="D8" s="1">
        <v>0.00355</v>
      </c>
      <c r="E8" s="1">
        <v>-0.009355</v>
      </c>
      <c r="F8" s="1">
        <v>-2.737847</v>
      </c>
      <c r="G8" s="1">
        <v>7.347926</v>
      </c>
      <c r="H8" s="1">
        <v>-2.838612</v>
      </c>
      <c r="I8" s="1">
        <v>-2.737847</v>
      </c>
      <c r="J8" s="1">
        <v>-0.176775</v>
      </c>
      <c r="K8" s="1">
        <v>-0.01745</v>
      </c>
      <c r="L8" s="1">
        <v>0.017451</v>
      </c>
      <c r="M8" s="1">
        <v>-0.339989</v>
      </c>
      <c r="N8" s="1">
        <v>0.668694</v>
      </c>
      <c r="O8" s="1">
        <v>-0.668693</v>
      </c>
      <c r="P8" s="1">
        <v>0.082005</v>
      </c>
      <c r="Q8" s="1">
        <v>-0.623213</v>
      </c>
      <c r="R8" s="1">
        <v>0.226637</v>
      </c>
      <c r="S8" s="1">
        <v>0.082005</v>
      </c>
      <c r="T8" s="1">
        <v>-0.226637</v>
      </c>
      <c r="U8" s="1">
        <v>0.623214</v>
      </c>
    </row>
    <row r="9" ht="14.25" customHeight="1">
      <c r="A9" s="2" t="s">
        <v>3</v>
      </c>
      <c r="B9" s="1">
        <v>0.005317</v>
      </c>
      <c r="C9" s="1">
        <v>0.010275</v>
      </c>
      <c r="D9" s="1">
        <v>-0.020915</v>
      </c>
      <c r="E9" s="1">
        <v>0.005317</v>
      </c>
      <c r="F9" s="1">
        <v>-2.737846</v>
      </c>
      <c r="G9" s="1">
        <v>-2.838612</v>
      </c>
      <c r="H9" s="1">
        <v>7.347928</v>
      </c>
      <c r="I9" s="1">
        <v>-2.737846</v>
      </c>
      <c r="J9" s="1">
        <v>-0.176775</v>
      </c>
      <c r="K9" s="1">
        <v>0.017451</v>
      </c>
      <c r="L9" s="1">
        <v>-0.01745</v>
      </c>
      <c r="M9" s="1">
        <v>0.517822</v>
      </c>
      <c r="N9" s="1">
        <v>-0.583153</v>
      </c>
      <c r="O9" s="1">
        <v>0.583153</v>
      </c>
      <c r="P9" s="1">
        <v>-1.230339</v>
      </c>
      <c r="Q9" s="1">
        <v>-1.885459</v>
      </c>
      <c r="R9" s="1">
        <v>-0.227153</v>
      </c>
      <c r="S9" s="1">
        <v>-1.230339</v>
      </c>
      <c r="T9" s="1">
        <v>0.227153</v>
      </c>
      <c r="U9" s="1">
        <v>1.885459</v>
      </c>
    </row>
    <row r="10" ht="14.25" customHeight="1">
      <c r="A10" s="2" t="s">
        <v>3</v>
      </c>
      <c r="B10" s="1">
        <v>0.002522</v>
      </c>
      <c r="C10" s="1">
        <v>0.001578</v>
      </c>
      <c r="D10" s="1">
        <v>0.010274</v>
      </c>
      <c r="E10" s="1">
        <v>-0.001462</v>
      </c>
      <c r="F10" s="1">
        <v>-2.825723</v>
      </c>
      <c r="G10" s="1">
        <v>-2.737847</v>
      </c>
      <c r="H10" s="1">
        <v>-2.737846</v>
      </c>
      <c r="I10" s="1">
        <v>7.35799</v>
      </c>
      <c r="J10" s="1">
        <v>0.257949</v>
      </c>
      <c r="K10" s="1">
        <v>0.016927</v>
      </c>
      <c r="L10" s="1">
        <v>0.016927</v>
      </c>
      <c r="M10" s="1">
        <v>0.141285</v>
      </c>
      <c r="N10" s="1">
        <v>-0.324601</v>
      </c>
      <c r="O10" s="1">
        <v>0.599019</v>
      </c>
      <c r="P10" s="1">
        <v>-0.918278</v>
      </c>
      <c r="Q10" s="1">
        <v>-0.544437</v>
      </c>
      <c r="R10" s="1">
        <v>0.232466</v>
      </c>
      <c r="S10" s="1">
        <v>0.399912</v>
      </c>
      <c r="T10" s="1">
        <v>0.225861</v>
      </c>
      <c r="U10" s="1">
        <v>-0.731703</v>
      </c>
    </row>
    <row r="11" ht="14.25" customHeight="1">
      <c r="A11" s="2" t="s">
        <v>4</v>
      </c>
      <c r="B11" s="1">
        <v>-0.087566</v>
      </c>
      <c r="C11" s="1">
        <v>-0.571742</v>
      </c>
      <c r="D11" s="1">
        <v>0.286775</v>
      </c>
      <c r="E11" s="1">
        <v>-0.087566</v>
      </c>
      <c r="F11" s="1">
        <v>0.257949</v>
      </c>
      <c r="G11" s="1">
        <v>-0.176775</v>
      </c>
      <c r="H11" s="1">
        <v>-0.176775</v>
      </c>
      <c r="I11" s="1">
        <v>0.257949</v>
      </c>
      <c r="J11" s="1">
        <v>5.589656</v>
      </c>
      <c r="K11" s="1">
        <v>0.0</v>
      </c>
      <c r="L11" s="1">
        <v>0.0</v>
      </c>
      <c r="M11" s="1">
        <v>0.138722</v>
      </c>
      <c r="N11" s="1">
        <v>0.075145</v>
      </c>
      <c r="O11" s="1">
        <v>-0.075145</v>
      </c>
      <c r="P11" s="1">
        <v>-0.007176</v>
      </c>
      <c r="Q11" s="1">
        <v>0.037158</v>
      </c>
      <c r="R11" s="1">
        <v>9.07E-4</v>
      </c>
      <c r="S11" s="1">
        <v>-0.007176</v>
      </c>
      <c r="T11" s="1">
        <v>-9.07E-4</v>
      </c>
      <c r="U11" s="1">
        <v>-0.037158</v>
      </c>
    </row>
    <row r="12" ht="14.25" customHeight="1">
      <c r="A12" s="2" t="s">
        <v>5</v>
      </c>
      <c r="B12" s="1">
        <v>-0.175623</v>
      </c>
      <c r="C12" s="1">
        <v>1.083699</v>
      </c>
      <c r="D12" s="1">
        <v>-0.158976</v>
      </c>
      <c r="E12" s="1">
        <v>0.096485</v>
      </c>
      <c r="F12" s="1">
        <v>-0.016927</v>
      </c>
      <c r="G12" s="1">
        <v>-0.01745</v>
      </c>
      <c r="H12" s="1">
        <v>0.017451</v>
      </c>
      <c r="I12" s="1">
        <v>0.016927</v>
      </c>
      <c r="J12" s="1">
        <v>0.0</v>
      </c>
      <c r="K12" s="1">
        <v>5.665847</v>
      </c>
      <c r="L12" s="1">
        <v>0.007376</v>
      </c>
      <c r="M12" s="1">
        <v>0.075529</v>
      </c>
      <c r="N12" s="1">
        <v>0.040179</v>
      </c>
      <c r="O12" s="1">
        <v>-0.072827</v>
      </c>
      <c r="P12" s="1">
        <v>-0.006906</v>
      </c>
      <c r="Q12" s="1">
        <v>-0.004457</v>
      </c>
      <c r="R12" s="3">
        <v>5.5E-5</v>
      </c>
      <c r="S12" s="1">
        <v>2.73E-4</v>
      </c>
      <c r="T12" s="1">
        <v>0.003271</v>
      </c>
      <c r="U12" s="1">
        <v>-1.07E-4</v>
      </c>
    </row>
    <row r="13" ht="14.25" customHeight="1">
      <c r="A13" s="2" t="s">
        <v>6</v>
      </c>
      <c r="B13" s="1">
        <v>-0.096484</v>
      </c>
      <c r="C13" s="1">
        <v>-1.083699</v>
      </c>
      <c r="D13" s="1">
        <v>0.158976</v>
      </c>
      <c r="E13" s="1">
        <v>0.175623</v>
      </c>
      <c r="F13" s="1">
        <v>-0.016927</v>
      </c>
      <c r="G13" s="1">
        <v>0.017451</v>
      </c>
      <c r="H13" s="1">
        <v>-0.01745</v>
      </c>
      <c r="I13" s="1">
        <v>0.016927</v>
      </c>
      <c r="J13" s="1">
        <v>0.0</v>
      </c>
      <c r="K13" s="1">
        <v>0.007376</v>
      </c>
      <c r="L13" s="1">
        <v>5.665847</v>
      </c>
      <c r="M13" s="1">
        <v>-0.075529</v>
      </c>
      <c r="N13" s="1">
        <v>-0.072827</v>
      </c>
      <c r="O13" s="1">
        <v>0.040179</v>
      </c>
      <c r="P13" s="1">
        <v>-2.73E-4</v>
      </c>
      <c r="Q13" s="1">
        <v>-1.06E-4</v>
      </c>
      <c r="R13" s="1">
        <v>0.003271</v>
      </c>
      <c r="S13" s="1">
        <v>0.006906</v>
      </c>
      <c r="T13" s="3">
        <v>5.4E-5</v>
      </c>
      <c r="U13" s="1">
        <v>-0.004457</v>
      </c>
    </row>
    <row r="14" ht="14.25" customHeight="1">
      <c r="A14" s="2" t="s">
        <v>7</v>
      </c>
      <c r="B14" s="1">
        <v>0.176775</v>
      </c>
      <c r="C14" s="1">
        <v>-0.257949</v>
      </c>
      <c r="D14" s="1">
        <v>-0.257949</v>
      </c>
      <c r="E14" s="1">
        <v>0.176775</v>
      </c>
      <c r="F14" s="1">
        <v>0.141285</v>
      </c>
      <c r="G14" s="1">
        <v>-0.339989</v>
      </c>
      <c r="H14" s="1">
        <v>0.517822</v>
      </c>
      <c r="I14" s="1">
        <v>0.141285</v>
      </c>
      <c r="J14" s="1">
        <v>0.138722</v>
      </c>
      <c r="K14" s="1">
        <v>0.075529</v>
      </c>
      <c r="L14" s="1">
        <v>-0.075529</v>
      </c>
      <c r="M14" s="1">
        <v>5.589656</v>
      </c>
      <c r="N14" s="1">
        <v>0.0</v>
      </c>
      <c r="O14" s="1">
        <v>0.0</v>
      </c>
      <c r="P14" s="1">
        <v>0.177174</v>
      </c>
      <c r="Q14" s="1">
        <v>9.35E-4</v>
      </c>
      <c r="R14" s="1">
        <v>0.17677</v>
      </c>
      <c r="S14" s="1">
        <v>0.177174</v>
      </c>
      <c r="T14" s="1">
        <v>-0.17677</v>
      </c>
      <c r="U14" s="1">
        <v>-9.34E-4</v>
      </c>
    </row>
    <row r="15" ht="14.25" customHeight="1">
      <c r="A15" s="2" t="s">
        <v>8</v>
      </c>
      <c r="B15" s="1">
        <v>-0.01745</v>
      </c>
      <c r="C15" s="1">
        <v>-0.016927</v>
      </c>
      <c r="D15" s="1">
        <v>0.016927</v>
      </c>
      <c r="E15" s="1">
        <v>0.01745</v>
      </c>
      <c r="F15" s="1">
        <v>-0.599019</v>
      </c>
      <c r="G15" s="1">
        <v>0.668694</v>
      </c>
      <c r="H15" s="1">
        <v>-0.583153</v>
      </c>
      <c r="I15" s="1">
        <v>-0.324601</v>
      </c>
      <c r="J15" s="1">
        <v>0.075145</v>
      </c>
      <c r="K15" s="1">
        <v>0.040179</v>
      </c>
      <c r="L15" s="1">
        <v>-0.072827</v>
      </c>
      <c r="M15" s="1">
        <v>0.0</v>
      </c>
      <c r="N15" s="1">
        <v>5.665847</v>
      </c>
      <c r="O15" s="1">
        <v>-0.007376</v>
      </c>
      <c r="P15" s="1">
        <v>8.44E-4</v>
      </c>
      <c r="Q15" s="1">
        <v>0.036556</v>
      </c>
      <c r="R15" s="1">
        <v>-8.89E-4</v>
      </c>
      <c r="S15" s="1">
        <v>-0.034966</v>
      </c>
      <c r="T15" s="1">
        <v>0.089156</v>
      </c>
      <c r="U15" s="3">
        <v>5.0E-6</v>
      </c>
    </row>
    <row r="16" ht="14.25" customHeight="1">
      <c r="A16" s="2" t="s">
        <v>9</v>
      </c>
      <c r="B16" s="1">
        <v>-0.01745</v>
      </c>
      <c r="C16" s="1">
        <v>0.016927</v>
      </c>
      <c r="D16" s="1">
        <v>-0.016927</v>
      </c>
      <c r="E16" s="1">
        <v>0.017451</v>
      </c>
      <c r="F16" s="1">
        <v>0.324601</v>
      </c>
      <c r="G16" s="1">
        <v>-0.668693</v>
      </c>
      <c r="H16" s="1">
        <v>0.583153</v>
      </c>
      <c r="I16" s="1">
        <v>0.599019</v>
      </c>
      <c r="J16" s="1">
        <v>-0.075145</v>
      </c>
      <c r="K16" s="1">
        <v>-0.072827</v>
      </c>
      <c r="L16" s="1">
        <v>0.040179</v>
      </c>
      <c r="M16" s="1">
        <v>0.0</v>
      </c>
      <c r="N16" s="1">
        <v>-0.007376</v>
      </c>
      <c r="O16" s="1">
        <v>5.665847</v>
      </c>
      <c r="P16" s="1">
        <v>0.034966</v>
      </c>
      <c r="Q16" s="3">
        <v>5.0E-6</v>
      </c>
      <c r="R16" s="1">
        <v>0.089157</v>
      </c>
      <c r="S16" s="1">
        <v>-8.44E-4</v>
      </c>
      <c r="T16" s="1">
        <v>-8.89E-4</v>
      </c>
      <c r="U16" s="1">
        <v>0.036555</v>
      </c>
    </row>
    <row r="17" ht="14.25" customHeight="1">
      <c r="A17" s="2" t="s">
        <v>10</v>
      </c>
      <c r="B17" s="1">
        <v>0.003443</v>
      </c>
      <c r="C17" s="1">
        <v>-0.003474</v>
      </c>
      <c r="D17" s="1">
        <v>-0.003949</v>
      </c>
      <c r="E17" s="1">
        <v>0.00239</v>
      </c>
      <c r="F17" s="1">
        <v>0.399912</v>
      </c>
      <c r="G17" s="1">
        <v>0.082005</v>
      </c>
      <c r="H17" s="1">
        <v>-1.230339</v>
      </c>
      <c r="I17" s="1">
        <v>-0.918278</v>
      </c>
      <c r="J17" s="1">
        <v>-0.007176</v>
      </c>
      <c r="K17" s="1">
        <v>-0.006906</v>
      </c>
      <c r="L17" s="1">
        <v>-2.73E-4</v>
      </c>
      <c r="M17" s="1">
        <v>0.177174</v>
      </c>
      <c r="N17" s="1">
        <v>8.44E-4</v>
      </c>
      <c r="O17" s="1">
        <v>0.034966</v>
      </c>
      <c r="P17" s="1">
        <v>4.954523</v>
      </c>
      <c r="Q17" s="1">
        <v>0.0</v>
      </c>
      <c r="R17" s="1">
        <v>0.0</v>
      </c>
      <c r="S17" s="1">
        <v>-0.056776</v>
      </c>
      <c r="T17" s="1">
        <v>0.049524</v>
      </c>
      <c r="U17" s="1">
        <v>-0.048265</v>
      </c>
    </row>
    <row r="18" ht="14.25" customHeight="1">
      <c r="A18" s="2" t="s">
        <v>11</v>
      </c>
      <c r="B18" s="1">
        <v>-0.003661</v>
      </c>
      <c r="C18" s="1">
        <v>-0.002661</v>
      </c>
      <c r="D18" s="1">
        <v>0.003797</v>
      </c>
      <c r="E18" s="1">
        <v>0.003341</v>
      </c>
      <c r="F18" s="1">
        <v>0.731703</v>
      </c>
      <c r="G18" s="1">
        <v>-0.623213</v>
      </c>
      <c r="H18" s="1">
        <v>-1.885459</v>
      </c>
      <c r="I18" s="1">
        <v>-0.544437</v>
      </c>
      <c r="J18" s="1">
        <v>0.037158</v>
      </c>
      <c r="K18" s="1">
        <v>-0.004457</v>
      </c>
      <c r="L18" s="1">
        <v>-1.06E-4</v>
      </c>
      <c r="M18" s="1">
        <v>9.35E-4</v>
      </c>
      <c r="N18" s="1">
        <v>0.036556</v>
      </c>
      <c r="O18" s="3">
        <v>5.0E-6</v>
      </c>
      <c r="P18" s="1">
        <v>0.0</v>
      </c>
      <c r="Q18" s="1">
        <v>4.827266</v>
      </c>
      <c r="R18" s="1">
        <v>0.0</v>
      </c>
      <c r="S18" s="1">
        <v>0.048266</v>
      </c>
      <c r="T18" s="1">
        <v>0.232967</v>
      </c>
      <c r="U18" s="1">
        <v>0.272155</v>
      </c>
    </row>
    <row r="19" ht="14.25" customHeight="1">
      <c r="A19" s="2" t="s">
        <v>12</v>
      </c>
      <c r="B19" s="1">
        <v>0.006036</v>
      </c>
      <c r="C19" s="1">
        <v>-0.005687</v>
      </c>
      <c r="D19" s="1">
        <v>-0.00628</v>
      </c>
      <c r="E19" s="1">
        <v>0.006387</v>
      </c>
      <c r="F19" s="1">
        <v>-0.225861</v>
      </c>
      <c r="G19" s="1">
        <v>0.226637</v>
      </c>
      <c r="H19" s="1">
        <v>-0.227153</v>
      </c>
      <c r="I19" s="1">
        <v>0.232466</v>
      </c>
      <c r="J19" s="1">
        <v>9.07E-4</v>
      </c>
      <c r="K19" s="3">
        <v>5.5E-5</v>
      </c>
      <c r="L19" s="1">
        <v>0.003271</v>
      </c>
      <c r="M19" s="1">
        <v>0.17677</v>
      </c>
      <c r="N19" s="1">
        <v>-8.89E-4</v>
      </c>
      <c r="O19" s="1">
        <v>0.089157</v>
      </c>
      <c r="P19" s="1">
        <v>0.0</v>
      </c>
      <c r="Q19" s="1">
        <v>0.0</v>
      </c>
      <c r="R19" s="1">
        <v>4.827266</v>
      </c>
      <c r="S19" s="1">
        <v>-0.049524</v>
      </c>
      <c r="T19" s="1">
        <v>0.265229</v>
      </c>
      <c r="U19" s="1">
        <v>0.232967</v>
      </c>
    </row>
    <row r="20" ht="14.25" customHeight="1">
      <c r="A20" s="2" t="s">
        <v>13</v>
      </c>
      <c r="B20" s="1">
        <v>0.00239</v>
      </c>
      <c r="C20" s="1">
        <v>-0.003475</v>
      </c>
      <c r="D20" s="1">
        <v>-0.003949</v>
      </c>
      <c r="E20" s="1">
        <v>0.003443</v>
      </c>
      <c r="F20" s="1">
        <v>-0.918278</v>
      </c>
      <c r="G20" s="1">
        <v>0.082005</v>
      </c>
      <c r="H20" s="1">
        <v>-1.230339</v>
      </c>
      <c r="I20" s="1">
        <v>0.399912</v>
      </c>
      <c r="J20" s="1">
        <v>-0.007176</v>
      </c>
      <c r="K20" s="1">
        <v>2.73E-4</v>
      </c>
      <c r="L20" s="1">
        <v>0.006906</v>
      </c>
      <c r="M20" s="1">
        <v>0.177174</v>
      </c>
      <c r="N20" s="1">
        <v>-0.034966</v>
      </c>
      <c r="O20" s="1">
        <v>-8.44E-4</v>
      </c>
      <c r="P20" s="1">
        <v>-0.056776</v>
      </c>
      <c r="Q20" s="1">
        <v>0.048266</v>
      </c>
      <c r="R20" s="1">
        <v>-0.049524</v>
      </c>
      <c r="S20" s="1">
        <v>4.954523</v>
      </c>
      <c r="T20" s="1">
        <v>0.0</v>
      </c>
      <c r="U20" s="1">
        <v>0.0</v>
      </c>
    </row>
    <row r="21" ht="14.25" customHeight="1">
      <c r="A21" s="2" t="s">
        <v>14</v>
      </c>
      <c r="B21" s="1">
        <v>-0.006387</v>
      </c>
      <c r="C21" s="1">
        <v>0.005687</v>
      </c>
      <c r="D21" s="1">
        <v>0.00628</v>
      </c>
      <c r="E21" s="1">
        <v>-0.006036</v>
      </c>
      <c r="F21" s="1">
        <v>-0.232466</v>
      </c>
      <c r="G21" s="1">
        <v>-0.226637</v>
      </c>
      <c r="H21" s="1">
        <v>0.227153</v>
      </c>
      <c r="I21" s="1">
        <v>0.225861</v>
      </c>
      <c r="J21" s="1">
        <v>-9.07E-4</v>
      </c>
      <c r="K21" s="1">
        <v>0.003271</v>
      </c>
      <c r="L21" s="3">
        <v>5.4E-5</v>
      </c>
      <c r="M21" s="1">
        <v>-0.17677</v>
      </c>
      <c r="N21" s="1">
        <v>0.089156</v>
      </c>
      <c r="O21" s="1">
        <v>-8.89E-4</v>
      </c>
      <c r="P21" s="1">
        <v>0.049524</v>
      </c>
      <c r="Q21" s="1">
        <v>0.232967</v>
      </c>
      <c r="R21" s="1">
        <v>0.265229</v>
      </c>
      <c r="S21" s="1">
        <v>0.0</v>
      </c>
      <c r="T21" s="1">
        <v>4.827266</v>
      </c>
      <c r="U21" s="1">
        <v>0.0</v>
      </c>
    </row>
    <row r="22" ht="14.25" customHeight="1">
      <c r="A22" s="2" t="s">
        <v>15</v>
      </c>
      <c r="B22" s="1">
        <v>-0.003341</v>
      </c>
      <c r="C22" s="1">
        <v>0.002661</v>
      </c>
      <c r="D22" s="1">
        <v>-0.003797</v>
      </c>
      <c r="E22" s="1">
        <v>0.003661</v>
      </c>
      <c r="F22" s="1">
        <v>0.544438</v>
      </c>
      <c r="G22" s="1">
        <v>0.623214</v>
      </c>
      <c r="H22" s="1">
        <v>1.885459</v>
      </c>
      <c r="I22" s="1">
        <v>-0.731703</v>
      </c>
      <c r="J22" s="1">
        <v>-0.037158</v>
      </c>
      <c r="K22" s="1">
        <v>-1.07E-4</v>
      </c>
      <c r="L22" s="1">
        <v>-0.004457</v>
      </c>
      <c r="M22" s="1">
        <v>-9.34E-4</v>
      </c>
      <c r="N22" s="3">
        <v>5.0E-6</v>
      </c>
      <c r="O22" s="1">
        <v>0.036555</v>
      </c>
      <c r="P22" s="1">
        <v>-0.048265</v>
      </c>
      <c r="Q22" s="1">
        <v>0.272155</v>
      </c>
      <c r="R22" s="1">
        <v>0.232967</v>
      </c>
      <c r="S22" s="1">
        <v>0.0</v>
      </c>
      <c r="T22" s="1">
        <v>0.0</v>
      </c>
      <c r="U22" s="1">
        <v>4.827266</v>
      </c>
    </row>
    <row r="23" ht="14.25" customHeight="1"/>
    <row r="24" ht="14.25" customHeight="1">
      <c r="A24" s="1" t="s">
        <v>44</v>
      </c>
      <c r="W24" s="4" t="s">
        <v>45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ht="14.25" customHeight="1">
      <c r="B25" s="2" t="s">
        <v>22</v>
      </c>
      <c r="C25" s="2" t="s">
        <v>23</v>
      </c>
      <c r="D25" s="2" t="s">
        <v>24</v>
      </c>
      <c r="E25" s="2" t="s">
        <v>25</v>
      </c>
      <c r="F25" s="2" t="s">
        <v>26</v>
      </c>
      <c r="G25" s="2" t="s">
        <v>27</v>
      </c>
      <c r="H25" s="2" t="s">
        <v>28</v>
      </c>
      <c r="I25" s="2" t="s">
        <v>29</v>
      </c>
      <c r="J25" s="2" t="s">
        <v>4</v>
      </c>
      <c r="K25" s="2" t="s">
        <v>5</v>
      </c>
      <c r="L25" s="2" t="s">
        <v>6</v>
      </c>
      <c r="M25" s="2" t="s">
        <v>7</v>
      </c>
      <c r="N25" s="2" t="s">
        <v>8</v>
      </c>
      <c r="O25" s="2" t="s">
        <v>9</v>
      </c>
      <c r="P25" s="2" t="s">
        <v>10</v>
      </c>
      <c r="Q25" s="2" t="s">
        <v>11</v>
      </c>
      <c r="R25" s="2" t="s">
        <v>12</v>
      </c>
      <c r="S25" s="2" t="s">
        <v>13</v>
      </c>
      <c r="T25" s="2" t="s">
        <v>14</v>
      </c>
      <c r="U25" s="2" t="s">
        <v>15</v>
      </c>
      <c r="W25" s="5"/>
      <c r="X25" s="6" t="s">
        <v>22</v>
      </c>
      <c r="Y25" s="6" t="s">
        <v>23</v>
      </c>
      <c r="Z25" s="6" t="s">
        <v>24</v>
      </c>
      <c r="AA25" s="6" t="s">
        <v>25</v>
      </c>
      <c r="AB25" s="6" t="s">
        <v>26</v>
      </c>
      <c r="AC25" s="6" t="s">
        <v>27</v>
      </c>
      <c r="AD25" s="6" t="s">
        <v>28</v>
      </c>
      <c r="AE25" s="6" t="s">
        <v>29</v>
      </c>
      <c r="AF25" s="6" t="s">
        <v>4</v>
      </c>
      <c r="AG25" s="6" t="s">
        <v>5</v>
      </c>
      <c r="AH25" s="6" t="s">
        <v>6</v>
      </c>
      <c r="AI25" s="6" t="s">
        <v>7</v>
      </c>
      <c r="AJ25" s="6" t="s">
        <v>8</v>
      </c>
      <c r="AK25" s="6" t="s">
        <v>9</v>
      </c>
      <c r="AL25" s="6" t="s">
        <v>10</v>
      </c>
      <c r="AM25" s="6" t="s">
        <v>11</v>
      </c>
      <c r="AN25" s="6" t="s">
        <v>12</v>
      </c>
      <c r="AO25" s="6" t="s">
        <v>13</v>
      </c>
      <c r="AP25" s="6" t="s">
        <v>14</v>
      </c>
      <c r="AQ25" s="6" t="s">
        <v>15</v>
      </c>
    </row>
    <row r="26" ht="14.25" customHeight="1">
      <c r="A26" s="2" t="s">
        <v>30</v>
      </c>
      <c r="B26" s="1">
        <v>4.481321</v>
      </c>
      <c r="C26" s="1">
        <v>-0.002488</v>
      </c>
      <c r="D26" s="1">
        <v>5.469655</v>
      </c>
      <c r="E26" s="3">
        <v>-5.6E-5</v>
      </c>
      <c r="F26" s="3">
        <v>3.1E-5</v>
      </c>
      <c r="G26" s="1">
        <v>-7.97E-4</v>
      </c>
      <c r="H26" s="1">
        <v>-0.011381</v>
      </c>
      <c r="I26" s="1">
        <v>0.011381</v>
      </c>
      <c r="J26" s="1">
        <v>-0.125005</v>
      </c>
      <c r="K26" s="1">
        <v>-0.055335</v>
      </c>
      <c r="L26" s="1">
        <v>0.055336</v>
      </c>
      <c r="M26" s="1">
        <v>0.248791</v>
      </c>
      <c r="N26" s="1">
        <v>0.0</v>
      </c>
      <c r="O26" s="1">
        <v>0.0</v>
      </c>
      <c r="P26" s="1">
        <v>0.004148</v>
      </c>
      <c r="Q26" s="1">
        <v>0.0</v>
      </c>
      <c r="R26" s="1">
        <v>0.008626</v>
      </c>
      <c r="S26" s="1">
        <v>0.004148</v>
      </c>
      <c r="T26" s="1">
        <v>-0.008626</v>
      </c>
      <c r="U26" s="1">
        <v>0.0</v>
      </c>
      <c r="W26" s="6" t="s">
        <v>22</v>
      </c>
      <c r="X26" s="76">
        <v>5.446833</v>
      </c>
      <c r="Y26" s="8">
        <v>0.011184</v>
      </c>
      <c r="Z26" s="76">
        <v>5.446277</v>
      </c>
      <c r="AA26" s="65">
        <v>1.0E-6</v>
      </c>
      <c r="AB26" s="8">
        <v>0.0</v>
      </c>
      <c r="AC26" s="10">
        <v>-0.00621</v>
      </c>
      <c r="AD26" s="8">
        <v>0.005521</v>
      </c>
      <c r="AE26" s="10">
        <v>-0.00552</v>
      </c>
      <c r="AF26" s="16">
        <v>-0.05059</v>
      </c>
      <c r="AG26" s="36">
        <v>-0.08475</v>
      </c>
      <c r="AH26" s="38">
        <v>0.084743</v>
      </c>
      <c r="AI26" s="44">
        <v>0.161624</v>
      </c>
      <c r="AJ26" s="65">
        <v>1.0E-6</v>
      </c>
      <c r="AK26" s="8">
        <v>0.0</v>
      </c>
      <c r="AL26" s="10">
        <v>-0.00372</v>
      </c>
      <c r="AM26" s="8">
        <v>0.0</v>
      </c>
      <c r="AN26" s="10">
        <v>-0.00267</v>
      </c>
      <c r="AO26" s="10">
        <v>-0.00372</v>
      </c>
      <c r="AP26" s="8">
        <v>0.00267</v>
      </c>
      <c r="AQ26" s="69">
        <v>-1.0E-6</v>
      </c>
    </row>
    <row r="27" ht="14.25" customHeight="1">
      <c r="A27" s="2" t="s">
        <v>31</v>
      </c>
      <c r="B27" s="1">
        <v>-0.002488</v>
      </c>
      <c r="C27" s="1">
        <v>4.481321</v>
      </c>
      <c r="D27" s="1">
        <v>7.98E-4</v>
      </c>
      <c r="E27" s="1">
        <v>0.011381</v>
      </c>
      <c r="F27" s="1">
        <v>-0.01138</v>
      </c>
      <c r="G27" s="1">
        <v>-5.469655</v>
      </c>
      <c r="H27" s="3">
        <v>-7.3E-5</v>
      </c>
      <c r="I27" s="3">
        <v>5.8E-5</v>
      </c>
      <c r="J27" s="1">
        <v>-0.248791</v>
      </c>
      <c r="K27" s="1">
        <v>0.0</v>
      </c>
      <c r="L27" s="1">
        <v>0.0</v>
      </c>
      <c r="M27" s="1">
        <v>0.125009</v>
      </c>
      <c r="N27" s="1">
        <v>0.055329</v>
      </c>
      <c r="O27" s="1">
        <v>-0.055329</v>
      </c>
      <c r="P27" s="1">
        <v>-0.825885</v>
      </c>
      <c r="Q27" s="1">
        <v>-1.770316</v>
      </c>
      <c r="R27" s="3">
        <v>-1.0E-6</v>
      </c>
      <c r="S27" s="1">
        <v>-0.825884</v>
      </c>
      <c r="T27" s="3">
        <v>2.0E-6</v>
      </c>
      <c r="U27" s="1">
        <v>1.770315</v>
      </c>
      <c r="W27" s="6" t="s">
        <v>23</v>
      </c>
      <c r="X27" s="8">
        <v>0.011184</v>
      </c>
      <c r="Y27" s="76">
        <v>5.446833</v>
      </c>
      <c r="Z27" s="8">
        <v>0.00621</v>
      </c>
      <c r="AA27" s="10">
        <v>-0.00552</v>
      </c>
      <c r="AB27" s="8">
        <v>0.005518</v>
      </c>
      <c r="AC27" s="32">
        <v>-5.44628</v>
      </c>
      <c r="AD27" s="69">
        <v>-1.0E-6</v>
      </c>
      <c r="AE27" s="8">
        <v>0.0</v>
      </c>
      <c r="AF27" s="49">
        <v>-0.16162</v>
      </c>
      <c r="AG27" s="69">
        <v>-1.0E-6</v>
      </c>
      <c r="AH27" s="8">
        <v>0.0</v>
      </c>
      <c r="AI27" s="8">
        <v>0.050591</v>
      </c>
      <c r="AJ27" s="38">
        <v>0.084745</v>
      </c>
      <c r="AK27" s="36">
        <v>-0.08475</v>
      </c>
      <c r="AL27" s="77">
        <v>-0.72456</v>
      </c>
      <c r="AM27" s="78">
        <v>-1.89704</v>
      </c>
      <c r="AN27" s="8">
        <v>0.0</v>
      </c>
      <c r="AO27" s="77">
        <v>-0.72456</v>
      </c>
      <c r="AP27" s="8">
        <v>0.0</v>
      </c>
      <c r="AQ27" s="79">
        <v>1.897043</v>
      </c>
    </row>
    <row r="28" ht="14.25" customHeight="1">
      <c r="A28" s="2" t="s">
        <v>24</v>
      </c>
      <c r="B28" s="1">
        <v>5.469655</v>
      </c>
      <c r="C28" s="1">
        <v>7.98E-4</v>
      </c>
      <c r="D28" s="1">
        <v>4.564124</v>
      </c>
      <c r="E28" s="3">
        <v>5.7E-5</v>
      </c>
      <c r="F28" s="3">
        <v>-3.1E-5</v>
      </c>
      <c r="G28" s="1">
        <v>-0.011008</v>
      </c>
      <c r="H28" s="1">
        <v>-0.005312</v>
      </c>
      <c r="I28" s="1">
        <v>0.005312</v>
      </c>
      <c r="J28" s="1">
        <v>0.205196</v>
      </c>
      <c r="K28" s="1">
        <v>-0.652228</v>
      </c>
      <c r="L28" s="1">
        <v>0.652227</v>
      </c>
      <c r="M28" s="1">
        <v>0.36428</v>
      </c>
      <c r="N28" s="1">
        <v>0.0</v>
      </c>
      <c r="O28" s="1">
        <v>0.0</v>
      </c>
      <c r="P28" s="1">
        <v>0.005663</v>
      </c>
      <c r="Q28" s="1">
        <v>0.0</v>
      </c>
      <c r="R28" s="1">
        <v>0.008462</v>
      </c>
      <c r="S28" s="1">
        <v>0.005663</v>
      </c>
      <c r="T28" s="1">
        <v>-0.008461</v>
      </c>
      <c r="U28" s="1">
        <v>0.0</v>
      </c>
      <c r="W28" s="6" t="s">
        <v>24</v>
      </c>
      <c r="X28" s="76">
        <v>5.446277</v>
      </c>
      <c r="Y28" s="8">
        <v>0.00621</v>
      </c>
      <c r="Z28" s="80">
        <v>3.687597</v>
      </c>
      <c r="AA28" s="8">
        <v>0.0</v>
      </c>
      <c r="AB28" s="8">
        <v>0.0</v>
      </c>
      <c r="AC28" s="10">
        <v>-0.00998</v>
      </c>
      <c r="AD28" s="8">
        <v>0.004753</v>
      </c>
      <c r="AE28" s="10">
        <v>-0.00475</v>
      </c>
      <c r="AF28" s="12">
        <v>0.266958</v>
      </c>
      <c r="AG28" s="24">
        <v>-0.63637</v>
      </c>
      <c r="AH28" s="28">
        <v>0.636366</v>
      </c>
      <c r="AI28" s="33">
        <v>0.253853</v>
      </c>
      <c r="AJ28" s="8">
        <v>0.0</v>
      </c>
      <c r="AK28" s="8">
        <v>0.0</v>
      </c>
      <c r="AL28" s="10">
        <v>-3.2E-4</v>
      </c>
      <c r="AM28" s="65">
        <v>1.0E-6</v>
      </c>
      <c r="AN28" s="10">
        <v>-0.00228</v>
      </c>
      <c r="AO28" s="10">
        <v>-3.2E-4</v>
      </c>
      <c r="AP28" s="8">
        <v>0.002283</v>
      </c>
      <c r="AQ28" s="65">
        <v>1.0E-6</v>
      </c>
    </row>
    <row r="29" ht="14.25" customHeight="1">
      <c r="A29" s="2" t="s">
        <v>25</v>
      </c>
      <c r="B29" s="3">
        <v>-5.6E-5</v>
      </c>
      <c r="C29" s="1">
        <v>0.011381</v>
      </c>
      <c r="D29" s="3">
        <v>5.7E-5</v>
      </c>
      <c r="E29" s="1">
        <v>10.186608</v>
      </c>
      <c r="F29" s="1">
        <v>0.0</v>
      </c>
      <c r="G29" s="1">
        <v>-0.005311</v>
      </c>
      <c r="H29" s="1">
        <v>-0.009864</v>
      </c>
      <c r="I29" s="1">
        <v>0.005681</v>
      </c>
      <c r="J29" s="1">
        <v>-0.429827</v>
      </c>
      <c r="K29" s="1">
        <v>0.483638</v>
      </c>
      <c r="L29" s="1">
        <v>-0.762082</v>
      </c>
      <c r="M29" s="3">
        <v>-2.0E-6</v>
      </c>
      <c r="N29" s="1">
        <v>-0.034306</v>
      </c>
      <c r="O29" s="1">
        <v>0.0</v>
      </c>
      <c r="P29" s="1">
        <v>0.0</v>
      </c>
      <c r="Q29" s="1">
        <v>-0.006629</v>
      </c>
      <c r="R29" s="1">
        <v>0.0</v>
      </c>
      <c r="S29" s="1">
        <v>-1.77E-4</v>
      </c>
      <c r="T29" s="1">
        <v>-4.41E-4</v>
      </c>
      <c r="U29" s="1">
        <v>0.0</v>
      </c>
      <c r="W29" s="6" t="s">
        <v>25</v>
      </c>
      <c r="X29" s="65">
        <v>1.0E-6</v>
      </c>
      <c r="Y29" s="10">
        <v>-0.00552</v>
      </c>
      <c r="Z29" s="8">
        <v>0.0</v>
      </c>
      <c r="AA29" s="22">
        <v>10.2171</v>
      </c>
      <c r="AB29" s="8">
        <v>0.0</v>
      </c>
      <c r="AC29" s="8">
        <v>0.004748</v>
      </c>
      <c r="AD29" s="10">
        <v>-0.00214</v>
      </c>
      <c r="AE29" s="8">
        <v>0.002308</v>
      </c>
      <c r="AF29" s="81">
        <v>-0.47914</v>
      </c>
      <c r="AG29" s="30">
        <v>0.486208</v>
      </c>
      <c r="AH29" s="77">
        <v>-0.72809</v>
      </c>
      <c r="AI29" s="8">
        <v>0.0</v>
      </c>
      <c r="AJ29" s="10">
        <v>-0.01596</v>
      </c>
      <c r="AK29" s="69">
        <v>-3.0E-6</v>
      </c>
      <c r="AL29" s="69">
        <v>-1.0E-6</v>
      </c>
      <c r="AM29" s="8">
        <v>0.002221</v>
      </c>
      <c r="AN29" s="65">
        <v>1.0E-6</v>
      </c>
      <c r="AO29" s="8">
        <v>7.53E-4</v>
      </c>
      <c r="AP29" s="8">
        <v>7.86E-4</v>
      </c>
      <c r="AQ29" s="65">
        <v>2.0E-6</v>
      </c>
    </row>
    <row r="30" ht="14.25" customHeight="1">
      <c r="A30" s="2" t="s">
        <v>26</v>
      </c>
      <c r="B30" s="3">
        <v>3.1E-5</v>
      </c>
      <c r="C30" s="1">
        <v>-0.01138</v>
      </c>
      <c r="D30" s="3">
        <v>-3.1E-5</v>
      </c>
      <c r="E30" s="1">
        <v>0.0</v>
      </c>
      <c r="F30" s="1">
        <v>10.186608</v>
      </c>
      <c r="G30" s="1">
        <v>0.005312</v>
      </c>
      <c r="H30" s="1">
        <v>0.005681</v>
      </c>
      <c r="I30" s="1">
        <v>-0.009864</v>
      </c>
      <c r="J30" s="1">
        <v>0.429826</v>
      </c>
      <c r="K30" s="1">
        <v>-0.76208</v>
      </c>
      <c r="L30" s="1">
        <v>0.483636</v>
      </c>
      <c r="M30" s="3">
        <v>1.0E-6</v>
      </c>
      <c r="N30" s="1">
        <v>0.0</v>
      </c>
      <c r="O30" s="1">
        <v>-0.034306</v>
      </c>
      <c r="P30" s="1">
        <v>1.77E-4</v>
      </c>
      <c r="Q30" s="1">
        <v>0.0</v>
      </c>
      <c r="R30" s="1">
        <v>-4.41E-4</v>
      </c>
      <c r="S30" s="1">
        <v>0.0</v>
      </c>
      <c r="T30" s="1">
        <v>0.0</v>
      </c>
      <c r="U30" s="1">
        <v>-0.006629</v>
      </c>
      <c r="W30" s="6" t="s">
        <v>26</v>
      </c>
      <c r="X30" s="8">
        <v>0.0</v>
      </c>
      <c r="Y30" s="8">
        <v>0.005518</v>
      </c>
      <c r="Z30" s="8">
        <v>0.0</v>
      </c>
      <c r="AA30" s="8">
        <v>0.0</v>
      </c>
      <c r="AB30" s="18">
        <v>10.21711</v>
      </c>
      <c r="AC30" s="10">
        <v>-0.00475</v>
      </c>
      <c r="AD30" s="8">
        <v>0.002307</v>
      </c>
      <c r="AE30" s="10">
        <v>-0.00213</v>
      </c>
      <c r="AF30" s="30">
        <v>0.47914</v>
      </c>
      <c r="AG30" s="77">
        <v>-0.72809</v>
      </c>
      <c r="AH30" s="30">
        <v>0.486202</v>
      </c>
      <c r="AI30" s="8">
        <v>0.0</v>
      </c>
      <c r="AJ30" s="65">
        <v>3.0E-6</v>
      </c>
      <c r="AK30" s="10">
        <v>-0.01596</v>
      </c>
      <c r="AL30" s="10">
        <v>-7.5E-4</v>
      </c>
      <c r="AM30" s="8">
        <v>0.0</v>
      </c>
      <c r="AN30" s="8">
        <v>7.87E-4</v>
      </c>
      <c r="AO30" s="8">
        <v>0.0</v>
      </c>
      <c r="AP30" s="8">
        <v>0.0</v>
      </c>
      <c r="AQ30" s="8">
        <v>0.002221</v>
      </c>
    </row>
    <row r="31" ht="14.25" customHeight="1">
      <c r="A31" s="2" t="s">
        <v>27</v>
      </c>
      <c r="B31" s="1">
        <v>-7.97E-4</v>
      </c>
      <c r="C31" s="1">
        <v>-5.469655</v>
      </c>
      <c r="D31" s="1">
        <v>-0.011008</v>
      </c>
      <c r="E31" s="1">
        <v>-0.005311</v>
      </c>
      <c r="F31" s="1">
        <v>0.005312</v>
      </c>
      <c r="G31" s="1">
        <v>4.564124</v>
      </c>
      <c r="H31" s="3">
        <v>-7.3E-5</v>
      </c>
      <c r="I31" s="3">
        <v>5.9E-5</v>
      </c>
      <c r="J31" s="1">
        <v>0.36428</v>
      </c>
      <c r="K31" s="1">
        <v>0.0</v>
      </c>
      <c r="L31" s="1">
        <v>0.0</v>
      </c>
      <c r="M31" s="1">
        <v>0.205208</v>
      </c>
      <c r="N31" s="1">
        <v>-0.652245</v>
      </c>
      <c r="O31" s="1">
        <v>0.652246</v>
      </c>
      <c r="P31" s="1">
        <v>-0.377678</v>
      </c>
      <c r="Q31" s="1">
        <v>0.145546</v>
      </c>
      <c r="R31" s="3">
        <v>-4.0E-6</v>
      </c>
      <c r="S31" s="1">
        <v>-0.377675</v>
      </c>
      <c r="T31" s="3">
        <v>5.0E-6</v>
      </c>
      <c r="U31" s="1">
        <v>-0.145549</v>
      </c>
      <c r="W31" s="6" t="s">
        <v>27</v>
      </c>
      <c r="X31" s="10">
        <v>-0.00621</v>
      </c>
      <c r="Y31" s="32">
        <v>-5.44628</v>
      </c>
      <c r="Z31" s="10">
        <v>-0.00998</v>
      </c>
      <c r="AA31" s="8">
        <v>0.004748</v>
      </c>
      <c r="AB31" s="10">
        <v>-0.00475</v>
      </c>
      <c r="AC31" s="80">
        <v>3.687597</v>
      </c>
      <c r="AD31" s="8">
        <v>0.0</v>
      </c>
      <c r="AE31" s="8">
        <v>0.0</v>
      </c>
      <c r="AF31" s="33">
        <v>0.253853</v>
      </c>
      <c r="AG31" s="8">
        <v>0.0</v>
      </c>
      <c r="AH31" s="8">
        <v>0.0</v>
      </c>
      <c r="AI31" s="12">
        <v>0.266958</v>
      </c>
      <c r="AJ31" s="24">
        <v>-0.63637</v>
      </c>
      <c r="AK31" s="28">
        <v>0.636366</v>
      </c>
      <c r="AL31" s="81">
        <v>-0.46254</v>
      </c>
      <c r="AM31" s="8">
        <v>0.058778</v>
      </c>
      <c r="AN31" s="8">
        <v>0.0</v>
      </c>
      <c r="AO31" s="81">
        <v>-0.46254</v>
      </c>
      <c r="AP31" s="8">
        <v>0.0</v>
      </c>
      <c r="AQ31" s="16">
        <v>-0.05878</v>
      </c>
    </row>
    <row r="32" ht="14.25" customHeight="1">
      <c r="A32" s="2" t="s">
        <v>28</v>
      </c>
      <c r="B32" s="1">
        <v>-0.011381</v>
      </c>
      <c r="C32" s="3">
        <v>-7.3E-5</v>
      </c>
      <c r="D32" s="1">
        <v>-0.005312</v>
      </c>
      <c r="E32" s="1">
        <v>-0.009864</v>
      </c>
      <c r="F32" s="1">
        <v>0.005681</v>
      </c>
      <c r="G32" s="3">
        <v>-7.3E-5</v>
      </c>
      <c r="H32" s="1">
        <v>10.186608</v>
      </c>
      <c r="I32" s="1">
        <v>0.0</v>
      </c>
      <c r="J32" s="3">
        <v>3.0E-6</v>
      </c>
      <c r="K32" s="1">
        <v>-0.034306</v>
      </c>
      <c r="L32" s="1">
        <v>0.0</v>
      </c>
      <c r="M32" s="1">
        <v>-0.429823</v>
      </c>
      <c r="N32" s="1">
        <v>0.483627</v>
      </c>
      <c r="O32" s="1">
        <v>-0.762071</v>
      </c>
      <c r="P32" s="1">
        <v>1.31488</v>
      </c>
      <c r="Q32" s="1">
        <v>1.265944</v>
      </c>
      <c r="R32" s="1">
        <v>0.0</v>
      </c>
      <c r="S32" s="3">
        <v>-7.0E-6</v>
      </c>
      <c r="T32" s="1">
        <v>-0.4624</v>
      </c>
      <c r="U32" s="3">
        <v>5.0E-6</v>
      </c>
      <c r="W32" s="6" t="s">
        <v>28</v>
      </c>
      <c r="X32" s="8">
        <v>0.005521</v>
      </c>
      <c r="Y32" s="69">
        <v>-1.0E-6</v>
      </c>
      <c r="Z32" s="8">
        <v>0.004753</v>
      </c>
      <c r="AA32" s="10">
        <v>-0.00214</v>
      </c>
      <c r="AB32" s="8">
        <v>0.002307</v>
      </c>
      <c r="AC32" s="8">
        <v>0.0</v>
      </c>
      <c r="AD32" s="22">
        <v>10.21711</v>
      </c>
      <c r="AE32" s="8">
        <v>0.0</v>
      </c>
      <c r="AF32" s="8">
        <v>0.0</v>
      </c>
      <c r="AG32" s="10">
        <v>-0.01596</v>
      </c>
      <c r="AH32" s="65">
        <v>3.0E-6</v>
      </c>
      <c r="AI32" s="81">
        <v>-0.47914</v>
      </c>
      <c r="AJ32" s="30">
        <v>0.486202</v>
      </c>
      <c r="AK32" s="77">
        <v>-0.72809</v>
      </c>
      <c r="AL32" s="82">
        <v>1.391899</v>
      </c>
      <c r="AM32" s="48">
        <v>1.353707</v>
      </c>
      <c r="AN32" s="69">
        <v>-1.0E-6</v>
      </c>
      <c r="AO32" s="69">
        <v>-3.0E-6</v>
      </c>
      <c r="AP32" s="83">
        <v>-0.5507</v>
      </c>
      <c r="AQ32" s="65">
        <v>1.0E-6</v>
      </c>
    </row>
    <row r="33" ht="14.25" customHeight="1">
      <c r="A33" s="2" t="s">
        <v>29</v>
      </c>
      <c r="B33" s="1">
        <v>0.011381</v>
      </c>
      <c r="C33" s="3">
        <v>5.8E-5</v>
      </c>
      <c r="D33" s="1">
        <v>0.005312</v>
      </c>
      <c r="E33" s="1">
        <v>0.005681</v>
      </c>
      <c r="F33" s="1">
        <v>-0.009864</v>
      </c>
      <c r="G33" s="3">
        <v>5.9E-5</v>
      </c>
      <c r="H33" s="1">
        <v>0.0</v>
      </c>
      <c r="I33" s="1">
        <v>10.186608</v>
      </c>
      <c r="J33" s="3">
        <v>-2.0E-6</v>
      </c>
      <c r="K33" s="1">
        <v>0.0</v>
      </c>
      <c r="L33" s="1">
        <v>-0.034306</v>
      </c>
      <c r="M33" s="1">
        <v>0.429823</v>
      </c>
      <c r="N33" s="1">
        <v>-0.762073</v>
      </c>
      <c r="O33" s="1">
        <v>0.483628</v>
      </c>
      <c r="P33" s="3">
        <v>5.0E-6</v>
      </c>
      <c r="Q33" s="3">
        <v>4.0E-6</v>
      </c>
      <c r="R33" s="1">
        <v>-0.4624</v>
      </c>
      <c r="S33" s="1">
        <v>-1.314881</v>
      </c>
      <c r="T33" s="1">
        <v>0.0</v>
      </c>
      <c r="U33" s="1">
        <v>1.265945</v>
      </c>
      <c r="W33" s="6" t="s">
        <v>29</v>
      </c>
      <c r="X33" s="10">
        <v>-0.00552</v>
      </c>
      <c r="Y33" s="8">
        <v>0.0</v>
      </c>
      <c r="Z33" s="10">
        <v>-0.00475</v>
      </c>
      <c r="AA33" s="8">
        <v>0.002308</v>
      </c>
      <c r="AB33" s="10">
        <v>-0.00213</v>
      </c>
      <c r="AC33" s="8">
        <v>0.0</v>
      </c>
      <c r="AD33" s="8">
        <v>0.0</v>
      </c>
      <c r="AE33" s="18">
        <v>10.21711</v>
      </c>
      <c r="AF33" s="8">
        <v>0.0</v>
      </c>
      <c r="AG33" s="69">
        <v>-3.0E-6</v>
      </c>
      <c r="AH33" s="10">
        <v>-0.01596</v>
      </c>
      <c r="AI33" s="30">
        <v>0.479141</v>
      </c>
      <c r="AJ33" s="77">
        <v>-0.72809</v>
      </c>
      <c r="AK33" s="30">
        <v>0.486209</v>
      </c>
      <c r="AL33" s="69">
        <v>-3.0E-6</v>
      </c>
      <c r="AM33" s="69">
        <v>-1.0E-6</v>
      </c>
      <c r="AN33" s="83">
        <v>-0.55069</v>
      </c>
      <c r="AO33" s="84">
        <v>-1.3919</v>
      </c>
      <c r="AP33" s="8">
        <v>0.0</v>
      </c>
      <c r="AQ33" s="48">
        <v>1.353707</v>
      </c>
    </row>
    <row r="34" ht="14.25" customHeight="1">
      <c r="A34" s="2" t="s">
        <v>4</v>
      </c>
      <c r="B34" s="1">
        <v>-0.125005</v>
      </c>
      <c r="C34" s="1">
        <v>-0.248791</v>
      </c>
      <c r="D34" s="1">
        <v>0.205196</v>
      </c>
      <c r="E34" s="1">
        <v>-0.429827</v>
      </c>
      <c r="F34" s="1">
        <v>0.429826</v>
      </c>
      <c r="G34" s="1">
        <v>0.36428</v>
      </c>
      <c r="H34" s="3">
        <v>3.0E-6</v>
      </c>
      <c r="I34" s="3">
        <v>-2.0E-6</v>
      </c>
      <c r="J34" s="1">
        <v>5.590193</v>
      </c>
      <c r="K34" s="1">
        <v>0.0</v>
      </c>
      <c r="L34" s="1">
        <v>0.0</v>
      </c>
      <c r="M34" s="1">
        <v>0.139265</v>
      </c>
      <c r="N34" s="1">
        <v>0.07545</v>
      </c>
      <c r="O34" s="1">
        <v>-0.07545</v>
      </c>
      <c r="P34" s="1">
        <v>-0.006808</v>
      </c>
      <c r="Q34" s="1">
        <v>0.037205</v>
      </c>
      <c r="R34" s="1">
        <v>0.0</v>
      </c>
      <c r="S34" s="1">
        <v>-0.006808</v>
      </c>
      <c r="T34" s="1">
        <v>0.0</v>
      </c>
      <c r="U34" s="1">
        <v>-0.037205</v>
      </c>
      <c r="W34" s="6" t="s">
        <v>4</v>
      </c>
      <c r="X34" s="16">
        <v>-0.05059</v>
      </c>
      <c r="Y34" s="49">
        <v>-0.16162</v>
      </c>
      <c r="Z34" s="12">
        <v>0.266958</v>
      </c>
      <c r="AA34" s="81">
        <v>-0.47914</v>
      </c>
      <c r="AB34" s="30">
        <v>0.47914</v>
      </c>
      <c r="AC34" s="33">
        <v>0.253853</v>
      </c>
      <c r="AD34" s="8">
        <v>0.0</v>
      </c>
      <c r="AE34" s="8">
        <v>0.0</v>
      </c>
      <c r="AF34" s="37">
        <v>5.992352</v>
      </c>
      <c r="AG34" s="8">
        <v>0.0</v>
      </c>
      <c r="AH34" s="8">
        <v>0.0</v>
      </c>
      <c r="AI34" s="38">
        <v>0.067066</v>
      </c>
      <c r="AJ34" s="8">
        <v>0.063393</v>
      </c>
      <c r="AK34" s="16">
        <v>-0.06339</v>
      </c>
      <c r="AL34" s="8">
        <v>0.007845</v>
      </c>
      <c r="AM34" s="8">
        <v>0.012938</v>
      </c>
      <c r="AN34" s="8">
        <v>0.0</v>
      </c>
      <c r="AO34" s="8">
        <v>0.007845</v>
      </c>
      <c r="AP34" s="8">
        <v>0.0</v>
      </c>
      <c r="AQ34" s="10">
        <v>-0.01294</v>
      </c>
    </row>
    <row r="35" ht="14.25" customHeight="1">
      <c r="A35" s="2" t="s">
        <v>5</v>
      </c>
      <c r="B35" s="1">
        <v>-0.055335</v>
      </c>
      <c r="C35" s="1">
        <v>0.0</v>
      </c>
      <c r="D35" s="1">
        <v>-0.652228</v>
      </c>
      <c r="E35" s="1">
        <v>0.483638</v>
      </c>
      <c r="F35" s="1">
        <v>-0.76208</v>
      </c>
      <c r="G35" s="1">
        <v>0.0</v>
      </c>
      <c r="H35" s="1">
        <v>-0.034306</v>
      </c>
      <c r="I35" s="1">
        <v>0.0</v>
      </c>
      <c r="J35" s="1">
        <v>0.0</v>
      </c>
      <c r="K35" s="1">
        <v>5.662947</v>
      </c>
      <c r="L35" s="1">
        <v>0.0</v>
      </c>
      <c r="M35" s="1">
        <v>0.07545</v>
      </c>
      <c r="N35" s="1">
        <v>0.040112</v>
      </c>
      <c r="O35" s="1">
        <v>-0.07274</v>
      </c>
      <c r="P35" s="1">
        <v>-0.006917</v>
      </c>
      <c r="Q35" s="1">
        <v>-0.004573</v>
      </c>
      <c r="R35" s="1">
        <v>0.0</v>
      </c>
      <c r="S35" s="1">
        <v>0.0</v>
      </c>
      <c r="T35" s="1">
        <v>0.003323</v>
      </c>
      <c r="U35" s="1">
        <v>0.0</v>
      </c>
      <c r="W35" s="6" t="s">
        <v>5</v>
      </c>
      <c r="X35" s="36">
        <v>-0.08475</v>
      </c>
      <c r="Y35" s="69">
        <v>-1.0E-6</v>
      </c>
      <c r="Z35" s="24">
        <v>-0.63637</v>
      </c>
      <c r="AA35" s="30">
        <v>0.486208</v>
      </c>
      <c r="AB35" s="77">
        <v>-0.72809</v>
      </c>
      <c r="AC35" s="8">
        <v>0.0</v>
      </c>
      <c r="AD35" s="10">
        <v>-0.01596</v>
      </c>
      <c r="AE35" s="69">
        <v>-3.0E-6</v>
      </c>
      <c r="AF35" s="8">
        <v>0.0</v>
      </c>
      <c r="AG35" s="40">
        <v>5.730779</v>
      </c>
      <c r="AH35" s="8">
        <v>0.0</v>
      </c>
      <c r="AI35" s="8">
        <v>0.063393</v>
      </c>
      <c r="AJ35" s="8">
        <v>0.039556</v>
      </c>
      <c r="AK35" s="16">
        <v>-0.04249</v>
      </c>
      <c r="AL35" s="10">
        <v>-0.00199</v>
      </c>
      <c r="AM35" s="10">
        <v>-0.00147</v>
      </c>
      <c r="AN35" s="8">
        <v>0.0</v>
      </c>
      <c r="AO35" s="8">
        <v>0.0</v>
      </c>
      <c r="AP35" s="10">
        <v>-0.00104</v>
      </c>
      <c r="AQ35" s="69">
        <v>-1.0E-6</v>
      </c>
    </row>
    <row r="36" ht="14.25" customHeight="1">
      <c r="A36" s="2" t="s">
        <v>6</v>
      </c>
      <c r="B36" s="1">
        <v>0.055336</v>
      </c>
      <c r="C36" s="1">
        <v>0.0</v>
      </c>
      <c r="D36" s="1">
        <v>0.652227</v>
      </c>
      <c r="E36" s="1">
        <v>-0.762082</v>
      </c>
      <c r="F36" s="1">
        <v>0.483636</v>
      </c>
      <c r="G36" s="1">
        <v>0.0</v>
      </c>
      <c r="H36" s="1">
        <v>0.0</v>
      </c>
      <c r="I36" s="1">
        <v>-0.034306</v>
      </c>
      <c r="J36" s="1">
        <v>0.0</v>
      </c>
      <c r="K36" s="1">
        <v>0.0</v>
      </c>
      <c r="L36" s="1">
        <v>5.662947</v>
      </c>
      <c r="M36" s="1">
        <v>-0.07545</v>
      </c>
      <c r="N36" s="1">
        <v>-0.07274</v>
      </c>
      <c r="O36" s="1">
        <v>0.040112</v>
      </c>
      <c r="P36" s="1">
        <v>0.0</v>
      </c>
      <c r="Q36" s="1">
        <v>0.0</v>
      </c>
      <c r="R36" s="1">
        <v>0.003322</v>
      </c>
      <c r="S36" s="1">
        <v>0.006917</v>
      </c>
      <c r="T36" s="1">
        <v>0.0</v>
      </c>
      <c r="U36" s="1">
        <v>-0.004573</v>
      </c>
      <c r="W36" s="6" t="s">
        <v>6</v>
      </c>
      <c r="X36" s="38">
        <v>0.084743</v>
      </c>
      <c r="Y36" s="8">
        <v>0.0</v>
      </c>
      <c r="Z36" s="28">
        <v>0.636366</v>
      </c>
      <c r="AA36" s="77">
        <v>-0.72809</v>
      </c>
      <c r="AB36" s="30">
        <v>0.486202</v>
      </c>
      <c r="AC36" s="8">
        <v>0.0</v>
      </c>
      <c r="AD36" s="65">
        <v>3.0E-6</v>
      </c>
      <c r="AE36" s="10">
        <v>-0.01596</v>
      </c>
      <c r="AF36" s="8">
        <v>0.0</v>
      </c>
      <c r="AG36" s="8">
        <v>0.0</v>
      </c>
      <c r="AH36" s="40">
        <v>5.73078</v>
      </c>
      <c r="AI36" s="16">
        <v>-0.06339</v>
      </c>
      <c r="AJ36" s="16">
        <v>-0.04249</v>
      </c>
      <c r="AK36" s="8">
        <v>0.039555</v>
      </c>
      <c r="AL36" s="8">
        <v>0.0</v>
      </c>
      <c r="AM36" s="65">
        <v>1.0E-6</v>
      </c>
      <c r="AN36" s="10">
        <v>-0.00104</v>
      </c>
      <c r="AO36" s="8">
        <v>0.001994</v>
      </c>
      <c r="AP36" s="8">
        <v>0.0</v>
      </c>
      <c r="AQ36" s="10">
        <v>-0.00147</v>
      </c>
    </row>
    <row r="37" ht="14.25" customHeight="1">
      <c r="A37" s="2" t="s">
        <v>7</v>
      </c>
      <c r="B37" s="1">
        <v>0.248791</v>
      </c>
      <c r="C37" s="1">
        <v>0.125009</v>
      </c>
      <c r="D37" s="1">
        <v>0.36428</v>
      </c>
      <c r="E37" s="3">
        <v>-2.0E-6</v>
      </c>
      <c r="F37" s="3">
        <v>1.0E-6</v>
      </c>
      <c r="G37" s="1">
        <v>0.205208</v>
      </c>
      <c r="H37" s="1">
        <v>-0.429823</v>
      </c>
      <c r="I37" s="1">
        <v>0.429823</v>
      </c>
      <c r="J37" s="1">
        <v>0.139265</v>
      </c>
      <c r="K37" s="1">
        <v>0.07545</v>
      </c>
      <c r="L37" s="1">
        <v>-0.07545</v>
      </c>
      <c r="M37" s="1">
        <v>5.590193</v>
      </c>
      <c r="N37" s="1">
        <v>0.0</v>
      </c>
      <c r="O37" s="1">
        <v>0.0</v>
      </c>
      <c r="P37" s="1">
        <v>0.179517</v>
      </c>
      <c r="Q37" s="1">
        <v>0.0</v>
      </c>
      <c r="R37" s="1">
        <v>0.174885</v>
      </c>
      <c r="S37" s="1">
        <v>0.179517</v>
      </c>
      <c r="T37" s="1">
        <v>-0.174885</v>
      </c>
      <c r="U37" s="1">
        <v>0.0</v>
      </c>
      <c r="W37" s="6" t="s">
        <v>7</v>
      </c>
      <c r="X37" s="44">
        <v>0.161624</v>
      </c>
      <c r="Y37" s="8">
        <v>0.050591</v>
      </c>
      <c r="Z37" s="33">
        <v>0.253853</v>
      </c>
      <c r="AA37" s="8">
        <v>0.0</v>
      </c>
      <c r="AB37" s="8">
        <v>0.0</v>
      </c>
      <c r="AC37" s="12">
        <v>0.266958</v>
      </c>
      <c r="AD37" s="81">
        <v>-0.47914</v>
      </c>
      <c r="AE37" s="30">
        <v>0.479141</v>
      </c>
      <c r="AF37" s="38">
        <v>0.067066</v>
      </c>
      <c r="AG37" s="8">
        <v>0.063393</v>
      </c>
      <c r="AH37" s="16">
        <v>-0.06339</v>
      </c>
      <c r="AI37" s="37">
        <v>5.992352</v>
      </c>
      <c r="AJ37" s="8">
        <v>0.0</v>
      </c>
      <c r="AK37" s="8">
        <v>0.0</v>
      </c>
      <c r="AL37" s="38">
        <v>0.076717</v>
      </c>
      <c r="AM37" s="8">
        <v>0.0</v>
      </c>
      <c r="AN37" s="8">
        <v>0.047183</v>
      </c>
      <c r="AO37" s="38">
        <v>0.076717</v>
      </c>
      <c r="AP37" s="16">
        <v>-0.04718</v>
      </c>
      <c r="AQ37" s="8">
        <v>0.0</v>
      </c>
    </row>
    <row r="38" ht="14.25" customHeight="1">
      <c r="A38" s="2" t="s">
        <v>8</v>
      </c>
      <c r="B38" s="1">
        <v>0.0</v>
      </c>
      <c r="C38" s="1">
        <v>0.055329</v>
      </c>
      <c r="D38" s="1">
        <v>0.0</v>
      </c>
      <c r="E38" s="1">
        <v>-0.034306</v>
      </c>
      <c r="F38" s="1">
        <v>0.0</v>
      </c>
      <c r="G38" s="1">
        <v>-0.652245</v>
      </c>
      <c r="H38" s="1">
        <v>0.483627</v>
      </c>
      <c r="I38" s="1">
        <v>-0.762073</v>
      </c>
      <c r="J38" s="1">
        <v>0.07545</v>
      </c>
      <c r="K38" s="1">
        <v>0.040112</v>
      </c>
      <c r="L38" s="1">
        <v>-0.07274</v>
      </c>
      <c r="M38" s="1">
        <v>0.0</v>
      </c>
      <c r="N38" s="1">
        <v>5.662947</v>
      </c>
      <c r="O38" s="1">
        <v>0.0</v>
      </c>
      <c r="P38" s="1">
        <v>0.0</v>
      </c>
      <c r="Q38" s="1">
        <v>0.034938</v>
      </c>
      <c r="R38" s="1">
        <v>0.0</v>
      </c>
      <c r="S38" s="1">
        <v>-0.035761</v>
      </c>
      <c r="T38" s="1">
        <v>0.089084</v>
      </c>
      <c r="U38" s="1">
        <v>0.0</v>
      </c>
      <c r="W38" s="6" t="s">
        <v>8</v>
      </c>
      <c r="X38" s="65">
        <v>1.0E-6</v>
      </c>
      <c r="Y38" s="38">
        <v>0.084745</v>
      </c>
      <c r="Z38" s="8">
        <v>0.0</v>
      </c>
      <c r="AA38" s="10">
        <v>-0.01596</v>
      </c>
      <c r="AB38" s="65">
        <v>3.0E-6</v>
      </c>
      <c r="AC38" s="24">
        <v>-0.63637</v>
      </c>
      <c r="AD38" s="30">
        <v>0.486202</v>
      </c>
      <c r="AE38" s="77">
        <v>-0.72809</v>
      </c>
      <c r="AF38" s="8">
        <v>0.063393</v>
      </c>
      <c r="AG38" s="8">
        <v>0.039556</v>
      </c>
      <c r="AH38" s="16">
        <v>-0.04249</v>
      </c>
      <c r="AI38" s="8">
        <v>0.0</v>
      </c>
      <c r="AJ38" s="40">
        <v>5.730779</v>
      </c>
      <c r="AK38" s="8">
        <v>0.0</v>
      </c>
      <c r="AL38" s="69">
        <v>-1.0E-6</v>
      </c>
      <c r="AM38" s="8">
        <v>0.02902</v>
      </c>
      <c r="AN38" s="8">
        <v>0.0</v>
      </c>
      <c r="AO38" s="10">
        <v>-0.02685</v>
      </c>
      <c r="AP38" s="38">
        <v>0.065741</v>
      </c>
      <c r="AQ38" s="69">
        <v>-1.0E-6</v>
      </c>
    </row>
    <row r="39" ht="14.25" customHeight="1">
      <c r="A39" s="2" t="s">
        <v>9</v>
      </c>
      <c r="B39" s="1">
        <v>0.0</v>
      </c>
      <c r="C39" s="1">
        <v>-0.055329</v>
      </c>
      <c r="D39" s="1">
        <v>0.0</v>
      </c>
      <c r="E39" s="1">
        <v>0.0</v>
      </c>
      <c r="F39" s="1">
        <v>-0.034306</v>
      </c>
      <c r="G39" s="1">
        <v>0.652246</v>
      </c>
      <c r="H39" s="1">
        <v>-0.762071</v>
      </c>
      <c r="I39" s="1">
        <v>0.483628</v>
      </c>
      <c r="J39" s="1">
        <v>-0.07545</v>
      </c>
      <c r="K39" s="1">
        <v>-0.07274</v>
      </c>
      <c r="L39" s="1">
        <v>0.040112</v>
      </c>
      <c r="M39" s="1">
        <v>0.0</v>
      </c>
      <c r="N39" s="1">
        <v>0.0</v>
      </c>
      <c r="O39" s="1">
        <v>5.662947</v>
      </c>
      <c r="P39" s="1">
        <v>0.035761</v>
      </c>
      <c r="Q39" s="1">
        <v>0.0</v>
      </c>
      <c r="R39" s="1">
        <v>0.089084</v>
      </c>
      <c r="S39" s="1">
        <v>0.0</v>
      </c>
      <c r="T39" s="1">
        <v>0.0</v>
      </c>
      <c r="U39" s="1">
        <v>0.034938</v>
      </c>
      <c r="W39" s="6" t="s">
        <v>9</v>
      </c>
      <c r="X39" s="8">
        <v>0.0</v>
      </c>
      <c r="Y39" s="36">
        <v>-0.08475</v>
      </c>
      <c r="Z39" s="8">
        <v>0.0</v>
      </c>
      <c r="AA39" s="69">
        <v>-3.0E-6</v>
      </c>
      <c r="AB39" s="10">
        <v>-0.01596</v>
      </c>
      <c r="AC39" s="28">
        <v>0.636366</v>
      </c>
      <c r="AD39" s="77">
        <v>-0.72809</v>
      </c>
      <c r="AE39" s="30">
        <v>0.486209</v>
      </c>
      <c r="AF39" s="16">
        <v>-0.06339</v>
      </c>
      <c r="AG39" s="16">
        <v>-0.04249</v>
      </c>
      <c r="AH39" s="8">
        <v>0.039555</v>
      </c>
      <c r="AI39" s="8">
        <v>0.0</v>
      </c>
      <c r="AJ39" s="8">
        <v>0.0</v>
      </c>
      <c r="AK39" s="40">
        <v>5.73078</v>
      </c>
      <c r="AL39" s="8">
        <v>0.026847</v>
      </c>
      <c r="AM39" s="65">
        <v>1.0E-6</v>
      </c>
      <c r="AN39" s="38">
        <v>0.065741</v>
      </c>
      <c r="AO39" s="69">
        <v>-1.0E-6</v>
      </c>
      <c r="AP39" s="8">
        <v>0.0</v>
      </c>
      <c r="AQ39" s="8">
        <v>0.02902</v>
      </c>
    </row>
    <row r="40" ht="14.25" customHeight="1">
      <c r="A40" s="2" t="s">
        <v>10</v>
      </c>
      <c r="B40" s="1">
        <v>0.004148</v>
      </c>
      <c r="C40" s="1">
        <v>-0.825885</v>
      </c>
      <c r="D40" s="1">
        <v>0.005663</v>
      </c>
      <c r="E40" s="1">
        <v>0.0</v>
      </c>
      <c r="F40" s="1">
        <v>1.77E-4</v>
      </c>
      <c r="G40" s="1">
        <v>-0.377678</v>
      </c>
      <c r="H40" s="1">
        <v>1.31488</v>
      </c>
      <c r="I40" s="3">
        <v>5.0E-6</v>
      </c>
      <c r="J40" s="1">
        <v>-0.006808</v>
      </c>
      <c r="K40" s="1">
        <v>-0.006917</v>
      </c>
      <c r="L40" s="1">
        <v>0.0</v>
      </c>
      <c r="M40" s="1">
        <v>0.179517</v>
      </c>
      <c r="N40" s="1">
        <v>0.0</v>
      </c>
      <c r="O40" s="1">
        <v>0.035761</v>
      </c>
      <c r="P40" s="1">
        <v>4.940338</v>
      </c>
      <c r="Q40" s="1">
        <v>0.0</v>
      </c>
      <c r="R40" s="1">
        <v>0.0</v>
      </c>
      <c r="S40" s="1">
        <v>-0.065625</v>
      </c>
      <c r="T40" s="1">
        <v>0.046406</v>
      </c>
      <c r="U40" s="1">
        <v>-0.046406</v>
      </c>
      <c r="W40" s="6" t="s">
        <v>10</v>
      </c>
      <c r="X40" s="10">
        <v>-0.00372</v>
      </c>
      <c r="Y40" s="77">
        <v>-0.72456</v>
      </c>
      <c r="Z40" s="10">
        <v>-3.2E-4</v>
      </c>
      <c r="AA40" s="69">
        <v>-1.0E-6</v>
      </c>
      <c r="AB40" s="10">
        <v>-7.5E-4</v>
      </c>
      <c r="AC40" s="81">
        <v>-0.46254</v>
      </c>
      <c r="AD40" s="82">
        <v>1.391899</v>
      </c>
      <c r="AE40" s="69">
        <v>-3.0E-6</v>
      </c>
      <c r="AF40" s="8">
        <v>0.007845</v>
      </c>
      <c r="AG40" s="10">
        <v>-0.00199</v>
      </c>
      <c r="AH40" s="8">
        <v>0.0</v>
      </c>
      <c r="AI40" s="38">
        <v>0.076717</v>
      </c>
      <c r="AJ40" s="69">
        <v>-1.0E-6</v>
      </c>
      <c r="AK40" s="8">
        <v>0.026847</v>
      </c>
      <c r="AL40" s="42">
        <v>5.19417</v>
      </c>
      <c r="AM40" s="8">
        <v>0.0</v>
      </c>
      <c r="AN40" s="8">
        <v>0.0</v>
      </c>
      <c r="AO40" s="10">
        <v>-0.01891</v>
      </c>
      <c r="AP40" s="8">
        <v>0.003329</v>
      </c>
      <c r="AQ40" s="10">
        <v>-0.00333</v>
      </c>
    </row>
    <row r="41" ht="14.25" customHeight="1">
      <c r="A41" s="2" t="s">
        <v>11</v>
      </c>
      <c r="B41" s="1">
        <v>0.0</v>
      </c>
      <c r="C41" s="1">
        <v>-1.770316</v>
      </c>
      <c r="D41" s="1">
        <v>0.0</v>
      </c>
      <c r="E41" s="1">
        <v>-0.006629</v>
      </c>
      <c r="F41" s="1">
        <v>0.0</v>
      </c>
      <c r="G41" s="1">
        <v>0.145546</v>
      </c>
      <c r="H41" s="1">
        <v>1.265944</v>
      </c>
      <c r="I41" s="3">
        <v>4.0E-6</v>
      </c>
      <c r="J41" s="1">
        <v>0.037205</v>
      </c>
      <c r="K41" s="1">
        <v>-0.004573</v>
      </c>
      <c r="L41" s="1">
        <v>0.0</v>
      </c>
      <c r="M41" s="1">
        <v>0.0</v>
      </c>
      <c r="N41" s="1">
        <v>0.034938</v>
      </c>
      <c r="O41" s="1">
        <v>0.0</v>
      </c>
      <c r="P41" s="1">
        <v>0.0</v>
      </c>
      <c r="Q41" s="1">
        <v>4.833576</v>
      </c>
      <c r="R41" s="1">
        <v>0.0</v>
      </c>
      <c r="S41" s="1">
        <v>0.046406</v>
      </c>
      <c r="T41" s="1">
        <v>0.231846</v>
      </c>
      <c r="U41" s="1">
        <v>0.264267</v>
      </c>
      <c r="W41" s="6" t="s">
        <v>11</v>
      </c>
      <c r="X41" s="8">
        <v>0.0</v>
      </c>
      <c r="Y41" s="78">
        <v>-1.89704</v>
      </c>
      <c r="Z41" s="65">
        <v>1.0E-6</v>
      </c>
      <c r="AA41" s="8">
        <v>0.002221</v>
      </c>
      <c r="AB41" s="8">
        <v>0.0</v>
      </c>
      <c r="AC41" s="8">
        <v>0.058778</v>
      </c>
      <c r="AD41" s="48">
        <v>1.353707</v>
      </c>
      <c r="AE41" s="69">
        <v>-1.0E-6</v>
      </c>
      <c r="AF41" s="8">
        <v>0.012938</v>
      </c>
      <c r="AG41" s="10">
        <v>-0.00147</v>
      </c>
      <c r="AH41" s="65">
        <v>1.0E-6</v>
      </c>
      <c r="AI41" s="8">
        <v>0.0</v>
      </c>
      <c r="AJ41" s="8">
        <v>0.02902</v>
      </c>
      <c r="AK41" s="65">
        <v>1.0E-6</v>
      </c>
      <c r="AL41" s="8">
        <v>0.0</v>
      </c>
      <c r="AM41" s="43">
        <v>5.106817</v>
      </c>
      <c r="AN41" s="8">
        <v>0.0</v>
      </c>
      <c r="AO41" s="8">
        <v>0.003328</v>
      </c>
      <c r="AP41" s="44">
        <v>0.185628</v>
      </c>
      <c r="AQ41" s="44">
        <v>0.175174</v>
      </c>
    </row>
    <row r="42" ht="14.25" customHeight="1">
      <c r="A42" s="2" t="s">
        <v>12</v>
      </c>
      <c r="B42" s="1">
        <v>0.008626</v>
      </c>
      <c r="C42" s="3">
        <v>-1.0E-6</v>
      </c>
      <c r="D42" s="1">
        <v>0.008462</v>
      </c>
      <c r="E42" s="1">
        <v>0.0</v>
      </c>
      <c r="F42" s="1">
        <v>-4.41E-4</v>
      </c>
      <c r="G42" s="3">
        <v>-4.0E-6</v>
      </c>
      <c r="H42" s="1">
        <v>0.0</v>
      </c>
      <c r="I42" s="1">
        <v>-0.4624</v>
      </c>
      <c r="J42" s="1">
        <v>0.0</v>
      </c>
      <c r="K42" s="1">
        <v>0.0</v>
      </c>
      <c r="L42" s="1">
        <v>0.003322</v>
      </c>
      <c r="M42" s="1">
        <v>0.174885</v>
      </c>
      <c r="N42" s="1">
        <v>0.0</v>
      </c>
      <c r="O42" s="1">
        <v>0.089084</v>
      </c>
      <c r="P42" s="1">
        <v>0.0</v>
      </c>
      <c r="Q42" s="1">
        <v>0.0</v>
      </c>
      <c r="R42" s="1">
        <v>4.833576</v>
      </c>
      <c r="S42" s="1">
        <v>-0.046406</v>
      </c>
      <c r="T42" s="1">
        <v>0.264267</v>
      </c>
      <c r="U42" s="1">
        <v>0.231846</v>
      </c>
      <c r="W42" s="6" t="s">
        <v>12</v>
      </c>
      <c r="X42" s="10">
        <v>-0.00267</v>
      </c>
      <c r="Y42" s="8">
        <v>0.0</v>
      </c>
      <c r="Z42" s="10">
        <v>-0.00228</v>
      </c>
      <c r="AA42" s="65">
        <v>1.0E-6</v>
      </c>
      <c r="AB42" s="8">
        <v>7.87E-4</v>
      </c>
      <c r="AC42" s="8">
        <v>0.0</v>
      </c>
      <c r="AD42" s="69">
        <v>-1.0E-6</v>
      </c>
      <c r="AE42" s="83">
        <v>-0.55069</v>
      </c>
      <c r="AF42" s="8">
        <v>0.0</v>
      </c>
      <c r="AG42" s="8">
        <v>0.0</v>
      </c>
      <c r="AH42" s="10">
        <v>-0.00104</v>
      </c>
      <c r="AI42" s="8">
        <v>0.047183</v>
      </c>
      <c r="AJ42" s="8">
        <v>0.0</v>
      </c>
      <c r="AK42" s="38">
        <v>0.065741</v>
      </c>
      <c r="AL42" s="8">
        <v>0.0</v>
      </c>
      <c r="AM42" s="8">
        <v>0.0</v>
      </c>
      <c r="AN42" s="43">
        <v>5.106816</v>
      </c>
      <c r="AO42" s="10">
        <v>-0.00333</v>
      </c>
      <c r="AP42" s="44">
        <v>0.175174</v>
      </c>
      <c r="AQ42" s="44">
        <v>0.185628</v>
      </c>
    </row>
    <row r="43" ht="14.25" customHeight="1">
      <c r="A43" s="2" t="s">
        <v>13</v>
      </c>
      <c r="B43" s="1">
        <v>0.004148</v>
      </c>
      <c r="C43" s="1">
        <v>-0.825884</v>
      </c>
      <c r="D43" s="1">
        <v>0.005663</v>
      </c>
      <c r="E43" s="1">
        <v>-1.77E-4</v>
      </c>
      <c r="F43" s="1">
        <v>0.0</v>
      </c>
      <c r="G43" s="1">
        <v>-0.377675</v>
      </c>
      <c r="H43" s="3">
        <v>-7.0E-6</v>
      </c>
      <c r="I43" s="1">
        <v>-1.314881</v>
      </c>
      <c r="J43" s="1">
        <v>-0.006808</v>
      </c>
      <c r="K43" s="1">
        <v>0.0</v>
      </c>
      <c r="L43" s="1">
        <v>0.006917</v>
      </c>
      <c r="M43" s="1">
        <v>0.179517</v>
      </c>
      <c r="N43" s="1">
        <v>-0.035761</v>
      </c>
      <c r="O43" s="1">
        <v>0.0</v>
      </c>
      <c r="P43" s="1">
        <v>-0.065625</v>
      </c>
      <c r="Q43" s="1">
        <v>0.046406</v>
      </c>
      <c r="R43" s="1">
        <v>-0.046406</v>
      </c>
      <c r="S43" s="1">
        <v>4.940338</v>
      </c>
      <c r="T43" s="1">
        <v>0.0</v>
      </c>
      <c r="U43" s="1">
        <v>0.0</v>
      </c>
      <c r="W43" s="6" t="s">
        <v>13</v>
      </c>
      <c r="X43" s="10">
        <v>-0.00372</v>
      </c>
      <c r="Y43" s="77">
        <v>-0.72456</v>
      </c>
      <c r="Z43" s="10">
        <v>-3.2E-4</v>
      </c>
      <c r="AA43" s="8">
        <v>7.53E-4</v>
      </c>
      <c r="AB43" s="8">
        <v>0.0</v>
      </c>
      <c r="AC43" s="81">
        <v>-0.46254</v>
      </c>
      <c r="AD43" s="69">
        <v>-3.0E-6</v>
      </c>
      <c r="AE43" s="84">
        <v>-1.3919</v>
      </c>
      <c r="AF43" s="8">
        <v>0.007845</v>
      </c>
      <c r="AG43" s="8">
        <v>0.0</v>
      </c>
      <c r="AH43" s="8">
        <v>0.001994</v>
      </c>
      <c r="AI43" s="38">
        <v>0.076717</v>
      </c>
      <c r="AJ43" s="10">
        <v>-0.02685</v>
      </c>
      <c r="AK43" s="69">
        <v>-1.0E-6</v>
      </c>
      <c r="AL43" s="10">
        <v>-0.01891</v>
      </c>
      <c r="AM43" s="8">
        <v>0.003328</v>
      </c>
      <c r="AN43" s="10">
        <v>-0.00333</v>
      </c>
      <c r="AO43" s="42">
        <v>5.19417</v>
      </c>
      <c r="AP43" s="8">
        <v>0.0</v>
      </c>
      <c r="AQ43" s="8">
        <v>0.0</v>
      </c>
    </row>
    <row r="44" ht="14.25" customHeight="1">
      <c r="A44" s="2" t="s">
        <v>14</v>
      </c>
      <c r="B44" s="1">
        <v>-0.008626</v>
      </c>
      <c r="C44" s="3">
        <v>2.0E-6</v>
      </c>
      <c r="D44" s="1">
        <v>-0.008461</v>
      </c>
      <c r="E44" s="1">
        <v>-4.41E-4</v>
      </c>
      <c r="F44" s="1">
        <v>0.0</v>
      </c>
      <c r="G44" s="3">
        <v>5.0E-6</v>
      </c>
      <c r="H44" s="1">
        <v>-0.4624</v>
      </c>
      <c r="I44" s="1">
        <v>0.0</v>
      </c>
      <c r="J44" s="1">
        <v>0.0</v>
      </c>
      <c r="K44" s="1">
        <v>0.003323</v>
      </c>
      <c r="L44" s="1">
        <v>0.0</v>
      </c>
      <c r="M44" s="1">
        <v>-0.174885</v>
      </c>
      <c r="N44" s="1">
        <v>0.089084</v>
      </c>
      <c r="O44" s="1">
        <v>0.0</v>
      </c>
      <c r="P44" s="1">
        <v>0.046406</v>
      </c>
      <c r="Q44" s="1">
        <v>0.231846</v>
      </c>
      <c r="R44" s="1">
        <v>0.264267</v>
      </c>
      <c r="S44" s="1">
        <v>0.0</v>
      </c>
      <c r="T44" s="1">
        <v>4.833576</v>
      </c>
      <c r="U44" s="1">
        <v>0.0</v>
      </c>
      <c r="W44" s="6" t="s">
        <v>14</v>
      </c>
      <c r="X44" s="8">
        <v>0.00267</v>
      </c>
      <c r="Y44" s="8">
        <v>0.0</v>
      </c>
      <c r="Z44" s="8">
        <v>0.002283</v>
      </c>
      <c r="AA44" s="8">
        <v>7.86E-4</v>
      </c>
      <c r="AB44" s="8">
        <v>0.0</v>
      </c>
      <c r="AC44" s="8">
        <v>0.0</v>
      </c>
      <c r="AD44" s="83">
        <v>-0.5507</v>
      </c>
      <c r="AE44" s="8">
        <v>0.0</v>
      </c>
      <c r="AF44" s="8">
        <v>0.0</v>
      </c>
      <c r="AG44" s="10">
        <v>-0.00104</v>
      </c>
      <c r="AH44" s="8">
        <v>0.0</v>
      </c>
      <c r="AI44" s="16">
        <v>-0.04718</v>
      </c>
      <c r="AJ44" s="38">
        <v>0.065741</v>
      </c>
      <c r="AK44" s="8">
        <v>0.0</v>
      </c>
      <c r="AL44" s="8">
        <v>0.003329</v>
      </c>
      <c r="AM44" s="44">
        <v>0.185628</v>
      </c>
      <c r="AN44" s="44">
        <v>0.175174</v>
      </c>
      <c r="AO44" s="8">
        <v>0.0</v>
      </c>
      <c r="AP44" s="43">
        <v>5.106817</v>
      </c>
      <c r="AQ44" s="8">
        <v>0.0</v>
      </c>
    </row>
    <row r="45" ht="14.25" customHeight="1">
      <c r="A45" s="2" t="s">
        <v>15</v>
      </c>
      <c r="B45" s="1">
        <v>0.0</v>
      </c>
      <c r="C45" s="1">
        <v>1.770315</v>
      </c>
      <c r="D45" s="1">
        <v>0.0</v>
      </c>
      <c r="E45" s="1">
        <v>0.0</v>
      </c>
      <c r="F45" s="1">
        <v>-0.006629</v>
      </c>
      <c r="G45" s="1">
        <v>-0.145549</v>
      </c>
      <c r="H45" s="3">
        <v>5.0E-6</v>
      </c>
      <c r="I45" s="1">
        <v>1.265945</v>
      </c>
      <c r="J45" s="1">
        <v>-0.037205</v>
      </c>
      <c r="K45" s="1">
        <v>0.0</v>
      </c>
      <c r="L45" s="1">
        <v>-0.004573</v>
      </c>
      <c r="M45" s="1">
        <v>0.0</v>
      </c>
      <c r="N45" s="1">
        <v>0.0</v>
      </c>
      <c r="O45" s="1">
        <v>0.034938</v>
      </c>
      <c r="P45" s="1">
        <v>-0.046406</v>
      </c>
      <c r="Q45" s="1">
        <v>0.264267</v>
      </c>
      <c r="R45" s="1">
        <v>0.231846</v>
      </c>
      <c r="S45" s="1">
        <v>0.0</v>
      </c>
      <c r="T45" s="1">
        <v>0.0</v>
      </c>
      <c r="U45" s="1">
        <v>4.833576</v>
      </c>
      <c r="W45" s="6" t="s">
        <v>15</v>
      </c>
      <c r="X45" s="69">
        <v>-1.0E-6</v>
      </c>
      <c r="Y45" s="79">
        <v>1.897043</v>
      </c>
      <c r="Z45" s="65">
        <v>1.0E-6</v>
      </c>
      <c r="AA45" s="65">
        <v>2.0E-6</v>
      </c>
      <c r="AB45" s="8">
        <v>0.002221</v>
      </c>
      <c r="AC45" s="16">
        <v>-0.05878</v>
      </c>
      <c r="AD45" s="65">
        <v>1.0E-6</v>
      </c>
      <c r="AE45" s="48">
        <v>1.353707</v>
      </c>
      <c r="AF45" s="10">
        <v>-0.01294</v>
      </c>
      <c r="AG45" s="69">
        <v>-1.0E-6</v>
      </c>
      <c r="AH45" s="10">
        <v>-0.00147</v>
      </c>
      <c r="AI45" s="8">
        <v>0.0</v>
      </c>
      <c r="AJ45" s="69">
        <v>-1.0E-6</v>
      </c>
      <c r="AK45" s="8">
        <v>0.02902</v>
      </c>
      <c r="AL45" s="10">
        <v>-0.00333</v>
      </c>
      <c r="AM45" s="44">
        <v>0.175174</v>
      </c>
      <c r="AN45" s="44">
        <v>0.185628</v>
      </c>
      <c r="AO45" s="8">
        <v>0.0</v>
      </c>
      <c r="AP45" s="8">
        <v>0.0</v>
      </c>
      <c r="AQ45" s="43">
        <v>5.106816</v>
      </c>
    </row>
    <row r="46" ht="14.25" customHeight="1"/>
    <row r="47" ht="14.25" customHeight="1">
      <c r="A47" s="1" t="s">
        <v>46</v>
      </c>
    </row>
    <row r="48" ht="14.25" customHeight="1">
      <c r="B48" s="2" t="s">
        <v>1</v>
      </c>
      <c r="C48" s="2" t="s">
        <v>1</v>
      </c>
      <c r="D48" s="2" t="s">
        <v>1</v>
      </c>
      <c r="E48" s="2" t="s">
        <v>2</v>
      </c>
      <c r="F48" s="2" t="s">
        <v>3</v>
      </c>
      <c r="G48" s="2" t="s">
        <v>3</v>
      </c>
      <c r="H48" s="2" t="s">
        <v>3</v>
      </c>
      <c r="I48" s="2" t="s">
        <v>2</v>
      </c>
      <c r="J48" s="2" t="s">
        <v>4</v>
      </c>
      <c r="K48" s="2" t="s">
        <v>5</v>
      </c>
      <c r="L48" s="2" t="s">
        <v>6</v>
      </c>
      <c r="M48" s="2" t="s">
        <v>10</v>
      </c>
      <c r="N48" s="2" t="s">
        <v>11</v>
      </c>
      <c r="O48" s="2" t="s">
        <v>12</v>
      </c>
      <c r="P48" s="2" t="s">
        <v>13</v>
      </c>
      <c r="Q48" s="2" t="s">
        <v>14</v>
      </c>
      <c r="R48" s="2" t="s">
        <v>15</v>
      </c>
      <c r="S48" s="2" t="s">
        <v>34</v>
      </c>
      <c r="T48" s="2" t="s">
        <v>35</v>
      </c>
      <c r="U48" s="2" t="s">
        <v>36</v>
      </c>
      <c r="V48" s="2" t="s">
        <v>37</v>
      </c>
      <c r="W48" s="2" t="s">
        <v>38</v>
      </c>
      <c r="X48" s="2" t="s">
        <v>39</v>
      </c>
      <c r="Y48" s="2" t="s">
        <v>40</v>
      </c>
      <c r="Z48" s="2" t="s">
        <v>40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14.25" customHeight="1">
      <c r="A49" s="2" t="s">
        <v>1</v>
      </c>
      <c r="B49" s="1">
        <v>8.898807</v>
      </c>
      <c r="C49" s="1">
        <v>-2.562907</v>
      </c>
      <c r="D49" s="1">
        <v>-2.613339</v>
      </c>
      <c r="E49" s="1">
        <v>-3.021502</v>
      </c>
      <c r="F49" s="1">
        <v>0.114089</v>
      </c>
      <c r="G49" s="1">
        <v>-0.357341</v>
      </c>
      <c r="H49" s="1">
        <v>-0.360403</v>
      </c>
      <c r="I49" s="1">
        <v>0.263001</v>
      </c>
      <c r="J49" s="1">
        <v>-0.186544</v>
      </c>
      <c r="K49" s="1">
        <v>0.07594</v>
      </c>
      <c r="L49" s="1">
        <v>0.072021</v>
      </c>
      <c r="M49" s="1">
        <v>0.2286</v>
      </c>
      <c r="N49" s="1">
        <v>0.688797</v>
      </c>
      <c r="O49" s="1">
        <v>-0.302615</v>
      </c>
      <c r="P49" s="1">
        <v>-0.016765</v>
      </c>
      <c r="Q49" s="1">
        <v>0.008816</v>
      </c>
      <c r="R49" s="1">
        <v>-0.033603</v>
      </c>
      <c r="S49" s="1">
        <v>0.2543</v>
      </c>
      <c r="T49" s="1">
        <v>-0.290563</v>
      </c>
      <c r="U49" s="1">
        <v>0.721584</v>
      </c>
      <c r="V49" s="1">
        <v>-0.017286</v>
      </c>
      <c r="W49" s="1">
        <v>-0.033179</v>
      </c>
      <c r="X49" s="1">
        <v>0.009283</v>
      </c>
      <c r="Y49" s="1">
        <v>0.052914</v>
      </c>
      <c r="Z49" s="1">
        <v>0.040561</v>
      </c>
    </row>
    <row r="50" ht="14.25" customHeight="1">
      <c r="A50" s="2" t="s">
        <v>1</v>
      </c>
      <c r="B50" s="1">
        <v>-2.562907</v>
      </c>
      <c r="C50" s="1">
        <v>9.39103</v>
      </c>
      <c r="D50" s="1">
        <v>-2.611535</v>
      </c>
      <c r="E50" s="1">
        <v>-2.562875</v>
      </c>
      <c r="F50" s="1">
        <v>-0.095332</v>
      </c>
      <c r="G50" s="1">
        <v>0.107229</v>
      </c>
      <c r="H50" s="1">
        <v>0.243293</v>
      </c>
      <c r="I50" s="1">
        <v>-0.10437</v>
      </c>
      <c r="J50" s="1">
        <v>-0.035743</v>
      </c>
      <c r="K50" s="1">
        <v>-0.012304</v>
      </c>
      <c r="L50" s="1">
        <v>0.169862</v>
      </c>
      <c r="M50" s="1">
        <v>0.215483</v>
      </c>
      <c r="N50" s="1">
        <v>-0.66224</v>
      </c>
      <c r="O50" s="1">
        <v>0.30044</v>
      </c>
      <c r="P50" s="1">
        <v>0.00668</v>
      </c>
      <c r="Q50" s="1">
        <v>0.005541</v>
      </c>
      <c r="R50" s="1">
        <v>0.021506</v>
      </c>
      <c r="S50" s="1">
        <v>-1.136584</v>
      </c>
      <c r="T50" s="1">
        <v>-0.31782</v>
      </c>
      <c r="U50" s="1">
        <v>-2.114824</v>
      </c>
      <c r="V50" s="1">
        <v>0.029172</v>
      </c>
      <c r="W50" s="1">
        <v>0.005734</v>
      </c>
      <c r="X50" s="1">
        <v>-0.007908</v>
      </c>
      <c r="Y50" s="1">
        <v>0.060048</v>
      </c>
      <c r="Z50" s="1">
        <v>-0.026102</v>
      </c>
    </row>
    <row r="51" ht="14.25" customHeight="1">
      <c r="A51" s="2" t="s">
        <v>41</v>
      </c>
      <c r="B51" s="1">
        <v>-2.613339</v>
      </c>
      <c r="C51" s="1">
        <v>-2.611535</v>
      </c>
      <c r="D51" s="1">
        <v>9.24759</v>
      </c>
      <c r="E51" s="1">
        <v>-2.613452</v>
      </c>
      <c r="F51" s="1">
        <v>-0.110809</v>
      </c>
      <c r="G51" s="1">
        <v>0.26762</v>
      </c>
      <c r="H51" s="1">
        <v>0.141013</v>
      </c>
      <c r="I51" s="1">
        <v>-0.121095</v>
      </c>
      <c r="J51" s="1">
        <v>-0.048195</v>
      </c>
      <c r="K51" s="1">
        <v>0.182558</v>
      </c>
      <c r="L51" s="1">
        <v>0.012729</v>
      </c>
      <c r="M51" s="1">
        <v>-1.107418</v>
      </c>
      <c r="N51" s="1">
        <v>-2.163938</v>
      </c>
      <c r="O51" s="1">
        <v>-0.305508</v>
      </c>
      <c r="P51" s="1">
        <v>0.031024</v>
      </c>
      <c r="Q51" s="1">
        <v>-0.007292</v>
      </c>
      <c r="R51" s="1">
        <v>0.008494</v>
      </c>
      <c r="S51" s="1">
        <v>0.159887</v>
      </c>
      <c r="T51" s="1">
        <v>0.279108</v>
      </c>
      <c r="U51" s="1">
        <v>-0.815305</v>
      </c>
      <c r="V51" s="1">
        <v>0.010108</v>
      </c>
      <c r="W51" s="1">
        <v>0.023003</v>
      </c>
      <c r="X51" s="1">
        <v>0.004841</v>
      </c>
      <c r="Y51" s="1">
        <v>0.06619</v>
      </c>
      <c r="Z51" s="1">
        <v>-0.030574</v>
      </c>
    </row>
    <row r="52" ht="14.25" customHeight="1">
      <c r="A52" s="2" t="s">
        <v>2</v>
      </c>
      <c r="B52" s="1">
        <v>-3.021502</v>
      </c>
      <c r="C52" s="1">
        <v>-2.562875</v>
      </c>
      <c r="D52" s="1">
        <v>-2.613452</v>
      </c>
      <c r="E52" s="1">
        <v>8.898792</v>
      </c>
      <c r="F52" s="1">
        <v>0.24825</v>
      </c>
      <c r="G52" s="1">
        <v>-0.359037</v>
      </c>
      <c r="H52" s="1">
        <v>-0.36221</v>
      </c>
      <c r="I52" s="1">
        <v>0.134446</v>
      </c>
      <c r="J52" s="1">
        <v>0.664046</v>
      </c>
      <c r="K52" s="1">
        <v>-0.658767</v>
      </c>
      <c r="L52" s="1">
        <v>-0.662793</v>
      </c>
      <c r="M52" s="1">
        <v>-1.080962</v>
      </c>
      <c r="N52" s="1">
        <v>-0.735177</v>
      </c>
      <c r="O52" s="1">
        <v>0.310199</v>
      </c>
      <c r="P52" s="1">
        <v>-0.039325</v>
      </c>
      <c r="Q52" s="1">
        <v>-0.004729</v>
      </c>
      <c r="R52" s="1">
        <v>-0.015925</v>
      </c>
      <c r="S52" s="1">
        <v>-1.04726</v>
      </c>
      <c r="T52" s="1">
        <v>0.333651</v>
      </c>
      <c r="U52" s="1">
        <v>-0.708139</v>
      </c>
      <c r="V52" s="1">
        <v>-0.039842</v>
      </c>
      <c r="W52" s="1">
        <v>-0.015473</v>
      </c>
      <c r="X52" s="1">
        <v>-0.004032</v>
      </c>
      <c r="Y52" s="1">
        <v>-0.120862</v>
      </c>
      <c r="Z52" s="1">
        <v>0.08471</v>
      </c>
    </row>
    <row r="53" ht="14.25" customHeight="1">
      <c r="A53" s="2" t="s">
        <v>3</v>
      </c>
      <c r="B53" s="1">
        <v>0.114089</v>
      </c>
      <c r="C53" s="1">
        <v>-0.095332</v>
      </c>
      <c r="D53" s="1">
        <v>-0.110809</v>
      </c>
      <c r="E53" s="1">
        <v>0.24825</v>
      </c>
      <c r="F53" s="1">
        <v>9.363303</v>
      </c>
      <c r="G53" s="1">
        <v>-2.572715</v>
      </c>
      <c r="H53" s="1">
        <v>-2.572473</v>
      </c>
      <c r="I53" s="1">
        <v>-2.61234</v>
      </c>
      <c r="J53" s="1">
        <v>0.473841</v>
      </c>
      <c r="K53" s="1">
        <v>0.461777</v>
      </c>
      <c r="L53" s="1">
        <v>0.461591</v>
      </c>
      <c r="M53" s="1">
        <v>-0.029543</v>
      </c>
      <c r="N53" s="1">
        <v>0.006326</v>
      </c>
      <c r="O53" s="1">
        <v>0.007853</v>
      </c>
      <c r="P53" s="1">
        <v>-0.199306</v>
      </c>
      <c r="Q53" s="1">
        <v>-0.298362</v>
      </c>
      <c r="R53" s="1">
        <v>-0.692727</v>
      </c>
      <c r="S53" s="1">
        <v>-0.029486</v>
      </c>
      <c r="T53" s="1">
        <v>0.0081</v>
      </c>
      <c r="U53" s="1">
        <v>0.006226</v>
      </c>
      <c r="V53" s="1">
        <v>-0.202693</v>
      </c>
      <c r="W53" s="1">
        <v>-0.693869</v>
      </c>
      <c r="X53" s="1">
        <v>-0.297123</v>
      </c>
      <c r="Y53" s="1">
        <v>-0.003492</v>
      </c>
      <c r="Z53" s="1">
        <v>0.012435</v>
      </c>
    </row>
    <row r="54" ht="14.25" customHeight="1">
      <c r="A54" s="2" t="s">
        <v>3</v>
      </c>
      <c r="B54" s="1">
        <v>-0.357341</v>
      </c>
      <c r="C54" s="1">
        <v>0.107229</v>
      </c>
      <c r="D54" s="1">
        <v>0.26762</v>
      </c>
      <c r="E54" s="1">
        <v>-0.359037</v>
      </c>
      <c r="F54" s="1">
        <v>-2.572715</v>
      </c>
      <c r="G54" s="1">
        <v>8.898446</v>
      </c>
      <c r="H54" s="1">
        <v>-3.021598</v>
      </c>
      <c r="I54" s="1">
        <v>-2.603751</v>
      </c>
      <c r="J54" s="1">
        <v>-0.241392</v>
      </c>
      <c r="K54" s="1">
        <v>-0.386726</v>
      </c>
      <c r="L54" s="1">
        <v>-0.209652</v>
      </c>
      <c r="M54" s="1">
        <v>0.017221</v>
      </c>
      <c r="N54" s="1">
        <v>-0.03328</v>
      </c>
      <c r="O54" s="1">
        <v>-0.009205</v>
      </c>
      <c r="P54" s="1">
        <v>1.080279</v>
      </c>
      <c r="Q54" s="1">
        <v>-0.301575</v>
      </c>
      <c r="R54" s="1">
        <v>-0.725732</v>
      </c>
      <c r="S54" s="1">
        <v>0.039781</v>
      </c>
      <c r="T54" s="1">
        <v>0.003736</v>
      </c>
      <c r="U54" s="1">
        <v>-0.015474</v>
      </c>
      <c r="V54" s="1">
        <v>-0.23585</v>
      </c>
      <c r="W54" s="1">
        <v>0.696021</v>
      </c>
      <c r="X54" s="1">
        <v>0.299368</v>
      </c>
      <c r="Y54" s="1">
        <v>0.012631</v>
      </c>
      <c r="Z54" s="1">
        <v>-0.011608</v>
      </c>
    </row>
    <row r="55" ht="14.25" customHeight="1">
      <c r="A55" s="2" t="s">
        <v>3</v>
      </c>
      <c r="B55" s="1">
        <v>-0.360403</v>
      </c>
      <c r="C55" s="1">
        <v>0.243293</v>
      </c>
      <c r="D55" s="1">
        <v>0.141013</v>
      </c>
      <c r="E55" s="1">
        <v>-0.36221</v>
      </c>
      <c r="F55" s="1">
        <v>-2.572473</v>
      </c>
      <c r="G55" s="1">
        <v>-3.021598</v>
      </c>
      <c r="H55" s="1">
        <v>8.898733</v>
      </c>
      <c r="I55" s="1">
        <v>-2.603623</v>
      </c>
      <c r="J55" s="1">
        <v>-0.242342</v>
      </c>
      <c r="K55" s="1">
        <v>-0.210518</v>
      </c>
      <c r="L55" s="1">
        <v>-0.387538</v>
      </c>
      <c r="M55" s="1">
        <v>0.039797</v>
      </c>
      <c r="N55" s="1">
        <v>-0.015457</v>
      </c>
      <c r="O55" s="1">
        <v>0.004097</v>
      </c>
      <c r="P55" s="1">
        <v>-0.239265</v>
      </c>
      <c r="Q55" s="1">
        <v>0.297238</v>
      </c>
      <c r="R55" s="1">
        <v>0.694278</v>
      </c>
      <c r="S55" s="1">
        <v>0.017132</v>
      </c>
      <c r="T55" s="1">
        <v>-0.009413</v>
      </c>
      <c r="U55" s="1">
        <v>-0.033274</v>
      </c>
      <c r="V55" s="1">
        <v>1.076202</v>
      </c>
      <c r="W55" s="1">
        <v>-0.728996</v>
      </c>
      <c r="X55" s="1">
        <v>-0.312506</v>
      </c>
      <c r="Y55" s="1">
        <v>0.012634</v>
      </c>
      <c r="Z55" s="1">
        <v>-0.011471</v>
      </c>
    </row>
    <row r="56" ht="14.25" customHeight="1">
      <c r="A56" s="2" t="s">
        <v>2</v>
      </c>
      <c r="B56" s="1">
        <v>0.263001</v>
      </c>
      <c r="C56" s="1">
        <v>-0.10437</v>
      </c>
      <c r="D56" s="1">
        <v>-0.121095</v>
      </c>
      <c r="E56" s="1">
        <v>0.134446</v>
      </c>
      <c r="F56" s="1">
        <v>-2.61234</v>
      </c>
      <c r="G56" s="1">
        <v>-2.603751</v>
      </c>
      <c r="H56" s="1">
        <v>-2.603623</v>
      </c>
      <c r="I56" s="1">
        <v>9.275811</v>
      </c>
      <c r="J56" s="1">
        <v>-0.377538</v>
      </c>
      <c r="K56" s="1">
        <v>-0.26544</v>
      </c>
      <c r="L56" s="1">
        <v>-0.265323</v>
      </c>
      <c r="M56" s="1">
        <v>-0.009504</v>
      </c>
      <c r="N56" s="1">
        <v>0.022646</v>
      </c>
      <c r="O56" s="1">
        <v>-0.004979</v>
      </c>
      <c r="P56" s="1">
        <v>1.117271</v>
      </c>
      <c r="Q56" s="1">
        <v>0.322435</v>
      </c>
      <c r="R56" s="1">
        <v>-2.151684</v>
      </c>
      <c r="S56" s="1">
        <v>-0.009501</v>
      </c>
      <c r="T56" s="1">
        <v>-0.004845</v>
      </c>
      <c r="U56" s="1">
        <v>0.022693</v>
      </c>
      <c r="V56" s="1">
        <v>1.114509</v>
      </c>
      <c r="W56" s="1">
        <v>-2.153373</v>
      </c>
      <c r="X56" s="1">
        <v>0.310518</v>
      </c>
      <c r="Y56" s="1">
        <v>-0.011307</v>
      </c>
      <c r="Z56" s="1">
        <v>0.006071</v>
      </c>
    </row>
    <row r="57" ht="14.25" customHeight="1">
      <c r="A57" s="2" t="s">
        <v>4</v>
      </c>
      <c r="B57" s="1">
        <v>-0.186544</v>
      </c>
      <c r="C57" s="1">
        <v>-0.035743</v>
      </c>
      <c r="D57" s="1">
        <v>-0.048195</v>
      </c>
      <c r="E57" s="1">
        <v>0.664046</v>
      </c>
      <c r="F57" s="1">
        <v>0.473841</v>
      </c>
      <c r="G57" s="1">
        <v>-0.241392</v>
      </c>
      <c r="H57" s="1">
        <v>-0.242342</v>
      </c>
      <c r="I57" s="1">
        <v>-0.377538</v>
      </c>
      <c r="J57" s="1">
        <v>6.883683</v>
      </c>
      <c r="K57" s="3">
        <v>8.0E-6</v>
      </c>
      <c r="L57" s="3">
        <v>-4.8E-5</v>
      </c>
      <c r="M57" s="1">
        <v>-0.005496</v>
      </c>
      <c r="N57" s="1">
        <v>8.2E-4</v>
      </c>
      <c r="O57" s="1">
        <v>-0.056917</v>
      </c>
      <c r="P57" s="1">
        <v>-0.005839</v>
      </c>
      <c r="Q57" s="1">
        <v>0.057141</v>
      </c>
      <c r="R57" s="1">
        <v>0.001039</v>
      </c>
      <c r="S57" s="1">
        <v>-0.005695</v>
      </c>
      <c r="T57" s="1">
        <v>-0.057218</v>
      </c>
      <c r="U57" s="1">
        <v>0.001086</v>
      </c>
      <c r="V57" s="1">
        <v>-0.005262</v>
      </c>
      <c r="W57" s="1">
        <v>0.001043</v>
      </c>
      <c r="X57" s="1">
        <v>0.057227</v>
      </c>
      <c r="Y57" s="1">
        <v>0.193685</v>
      </c>
      <c r="Z57" s="1">
        <v>-0.003222</v>
      </c>
    </row>
    <row r="58" ht="14.25" customHeight="1">
      <c r="A58" s="2" t="s">
        <v>5</v>
      </c>
      <c r="B58" s="1">
        <v>0.07594</v>
      </c>
      <c r="C58" s="1">
        <v>-0.012304</v>
      </c>
      <c r="D58" s="1">
        <v>0.182558</v>
      </c>
      <c r="E58" s="1">
        <v>-0.658767</v>
      </c>
      <c r="F58" s="1">
        <v>0.461777</v>
      </c>
      <c r="G58" s="1">
        <v>-0.386726</v>
      </c>
      <c r="H58" s="1">
        <v>-0.210518</v>
      </c>
      <c r="I58" s="1">
        <v>-0.26544</v>
      </c>
      <c r="J58" s="3">
        <v>8.0E-6</v>
      </c>
      <c r="K58" s="1">
        <v>6.89892</v>
      </c>
      <c r="L58" s="3">
        <v>9.0E-6</v>
      </c>
      <c r="M58" s="1">
        <v>-7.75E-4</v>
      </c>
      <c r="N58" s="1">
        <v>0.019966</v>
      </c>
      <c r="O58" s="1">
        <v>-0.002899</v>
      </c>
      <c r="P58" s="1">
        <v>-0.044281</v>
      </c>
      <c r="Q58" s="1">
        <v>0.01527</v>
      </c>
      <c r="R58" s="1">
        <v>-8.28E-4</v>
      </c>
      <c r="S58" s="1">
        <v>0.04424</v>
      </c>
      <c r="T58" s="1">
        <v>0.015417</v>
      </c>
      <c r="U58" s="1">
        <v>8.83E-4</v>
      </c>
      <c r="V58" s="1">
        <v>-6.29E-4</v>
      </c>
      <c r="W58" s="1">
        <v>0.020165</v>
      </c>
      <c r="X58" s="1">
        <v>0.00316</v>
      </c>
      <c r="Y58" s="1">
        <v>-1.91E-4</v>
      </c>
      <c r="Z58" s="1">
        <v>-1.23E-4</v>
      </c>
    </row>
    <row r="59" ht="14.25" customHeight="1">
      <c r="A59" s="2" t="s">
        <v>6</v>
      </c>
      <c r="B59" s="1">
        <v>0.072021</v>
      </c>
      <c r="C59" s="1">
        <v>0.169862</v>
      </c>
      <c r="D59" s="1">
        <v>0.012729</v>
      </c>
      <c r="E59" s="1">
        <v>-0.662793</v>
      </c>
      <c r="F59" s="1">
        <v>0.461591</v>
      </c>
      <c r="G59" s="1">
        <v>-0.209652</v>
      </c>
      <c r="H59" s="1">
        <v>-0.387538</v>
      </c>
      <c r="I59" s="1">
        <v>-0.265323</v>
      </c>
      <c r="J59" s="3">
        <v>-4.8E-5</v>
      </c>
      <c r="K59" s="3">
        <v>9.0E-6</v>
      </c>
      <c r="L59" s="1">
        <v>6.898844</v>
      </c>
      <c r="M59" s="1">
        <v>0.044194</v>
      </c>
      <c r="N59" s="1">
        <v>8.87E-4</v>
      </c>
      <c r="O59" s="1">
        <v>0.015349</v>
      </c>
      <c r="P59" s="1">
        <v>-7.45E-4</v>
      </c>
      <c r="Q59" s="1">
        <v>0.003116</v>
      </c>
      <c r="R59" s="1">
        <v>0.020171</v>
      </c>
      <c r="S59" s="1">
        <v>-6.72E-4</v>
      </c>
      <c r="T59" s="1">
        <v>-0.003228</v>
      </c>
      <c r="U59" s="1">
        <v>0.020213</v>
      </c>
      <c r="V59" s="1">
        <v>-0.044137</v>
      </c>
      <c r="W59" s="1">
        <v>-7.03E-4</v>
      </c>
      <c r="X59" s="1">
        <v>0.015706</v>
      </c>
      <c r="Y59" s="1">
        <v>1.69E-4</v>
      </c>
      <c r="Z59" s="1">
        <v>1.25E-4</v>
      </c>
    </row>
    <row r="60" ht="14.25" customHeight="1">
      <c r="A60" s="2" t="s">
        <v>10</v>
      </c>
      <c r="B60" s="1">
        <v>0.2286</v>
      </c>
      <c r="C60" s="1">
        <v>0.215483</v>
      </c>
      <c r="D60" s="1">
        <v>-1.107418</v>
      </c>
      <c r="E60" s="1">
        <v>-1.080962</v>
      </c>
      <c r="F60" s="1">
        <v>-0.029543</v>
      </c>
      <c r="G60" s="1">
        <v>0.017221</v>
      </c>
      <c r="H60" s="1">
        <v>0.039797</v>
      </c>
      <c r="I60" s="1">
        <v>-0.009504</v>
      </c>
      <c r="J60" s="1">
        <v>-0.005496</v>
      </c>
      <c r="K60" s="1">
        <v>-7.75E-4</v>
      </c>
      <c r="L60" s="1">
        <v>0.044194</v>
      </c>
      <c r="M60" s="1">
        <v>6.715182</v>
      </c>
      <c r="N60" s="1">
        <v>-9.2E-4</v>
      </c>
      <c r="O60" s="1">
        <v>-9.47E-4</v>
      </c>
      <c r="P60" s="1">
        <v>9.58E-4</v>
      </c>
      <c r="Q60" s="1">
        <v>0.001596</v>
      </c>
      <c r="R60" s="1">
        <v>0.004518</v>
      </c>
      <c r="S60" s="1">
        <v>-0.041676</v>
      </c>
      <c r="T60" s="1">
        <v>-0.016518</v>
      </c>
      <c r="U60" s="1">
        <v>0.069489</v>
      </c>
      <c r="V60" s="1">
        <v>0.011065</v>
      </c>
      <c r="W60" s="3">
        <v>3.2E-5</v>
      </c>
      <c r="X60" s="3">
        <v>-5.0E-6</v>
      </c>
      <c r="Y60" s="1">
        <v>-0.563374</v>
      </c>
      <c r="Z60" s="1">
        <v>0.003445</v>
      </c>
    </row>
    <row r="61" ht="14.25" customHeight="1">
      <c r="A61" s="2" t="s">
        <v>11</v>
      </c>
      <c r="B61" s="1">
        <v>0.688797</v>
      </c>
      <c r="C61" s="1">
        <v>-0.66224</v>
      </c>
      <c r="D61" s="1">
        <v>-2.163938</v>
      </c>
      <c r="E61" s="1">
        <v>-0.735177</v>
      </c>
      <c r="F61" s="1">
        <v>0.006326</v>
      </c>
      <c r="G61" s="1">
        <v>-0.03328</v>
      </c>
      <c r="H61" s="1">
        <v>-0.015457</v>
      </c>
      <c r="I61" s="1">
        <v>0.022646</v>
      </c>
      <c r="J61" s="1">
        <v>8.2E-4</v>
      </c>
      <c r="K61" s="1">
        <v>0.019966</v>
      </c>
      <c r="L61" s="1">
        <v>8.87E-4</v>
      </c>
      <c r="M61" s="1">
        <v>-9.2E-4</v>
      </c>
      <c r="N61" s="1">
        <v>6.55089</v>
      </c>
      <c r="O61" s="1">
        <v>0.008608</v>
      </c>
      <c r="P61" s="1">
        <v>-0.005151</v>
      </c>
      <c r="Q61" s="1">
        <v>0.002286</v>
      </c>
      <c r="R61" s="1">
        <v>-8.62E-4</v>
      </c>
      <c r="S61" s="1">
        <v>0.07253</v>
      </c>
      <c r="T61" s="1">
        <v>0.269263</v>
      </c>
      <c r="U61" s="1">
        <v>-0.238686</v>
      </c>
      <c r="V61" s="3">
        <v>-1.0E-5</v>
      </c>
      <c r="W61" s="1">
        <v>-0.006832</v>
      </c>
      <c r="X61" s="1">
        <v>1.54E-4</v>
      </c>
      <c r="Y61" s="1">
        <v>-0.003286</v>
      </c>
      <c r="Z61" s="1">
        <v>-0.356256</v>
      </c>
    </row>
    <row r="62" ht="14.25" customHeight="1">
      <c r="A62" s="2" t="s">
        <v>12</v>
      </c>
      <c r="B62" s="1">
        <v>-0.302615</v>
      </c>
      <c r="C62" s="1">
        <v>0.30044</v>
      </c>
      <c r="D62" s="1">
        <v>-0.305508</v>
      </c>
      <c r="E62" s="1">
        <v>0.310199</v>
      </c>
      <c r="F62" s="1">
        <v>0.007853</v>
      </c>
      <c r="G62" s="1">
        <v>-0.009205</v>
      </c>
      <c r="H62" s="1">
        <v>0.004097</v>
      </c>
      <c r="I62" s="1">
        <v>-0.004979</v>
      </c>
      <c r="J62" s="1">
        <v>-0.056917</v>
      </c>
      <c r="K62" s="1">
        <v>-0.002899</v>
      </c>
      <c r="L62" s="1">
        <v>0.015349</v>
      </c>
      <c r="M62" s="1">
        <v>-9.47E-4</v>
      </c>
      <c r="N62" s="1">
        <v>0.008608</v>
      </c>
      <c r="O62" s="1">
        <v>6.632508</v>
      </c>
      <c r="P62" s="1">
        <v>-0.002028</v>
      </c>
      <c r="Q62" s="1">
        <v>2.85E-4</v>
      </c>
      <c r="R62" s="1">
        <v>0.001928</v>
      </c>
      <c r="S62" s="1">
        <v>-0.020332</v>
      </c>
      <c r="T62" s="1">
        <v>-0.315492</v>
      </c>
      <c r="U62" s="1">
        <v>0.270157</v>
      </c>
      <c r="V62" s="3">
        <v>3.0E-6</v>
      </c>
      <c r="W62" s="1">
        <v>-1.66E-4</v>
      </c>
      <c r="X62" s="1">
        <v>-0.002764</v>
      </c>
      <c r="Y62" s="1">
        <v>0.441476</v>
      </c>
      <c r="Z62" s="1">
        <v>-9.8E-4</v>
      </c>
    </row>
    <row r="63" ht="14.25" customHeight="1">
      <c r="A63" s="2" t="s">
        <v>13</v>
      </c>
      <c r="B63" s="1">
        <v>-0.016765</v>
      </c>
      <c r="C63" s="1">
        <v>0.00668</v>
      </c>
      <c r="D63" s="1">
        <v>0.031024</v>
      </c>
      <c r="E63" s="1">
        <v>-0.039325</v>
      </c>
      <c r="F63" s="1">
        <v>-0.199306</v>
      </c>
      <c r="G63" s="1">
        <v>1.080279</v>
      </c>
      <c r="H63" s="1">
        <v>-0.239265</v>
      </c>
      <c r="I63" s="1">
        <v>1.117271</v>
      </c>
      <c r="J63" s="1">
        <v>-0.005839</v>
      </c>
      <c r="K63" s="1">
        <v>-0.044281</v>
      </c>
      <c r="L63" s="1">
        <v>-7.45E-4</v>
      </c>
      <c r="M63" s="1">
        <v>9.58E-4</v>
      </c>
      <c r="N63" s="1">
        <v>-0.005151</v>
      </c>
      <c r="O63" s="1">
        <v>-0.002028</v>
      </c>
      <c r="P63" s="1">
        <v>6.71508</v>
      </c>
      <c r="Q63" s="1">
        <v>3.26E-4</v>
      </c>
      <c r="R63" s="1">
        <v>0.001185</v>
      </c>
      <c r="S63" s="1">
        <v>0.01107</v>
      </c>
      <c r="T63" s="3">
        <v>-6.8E-5</v>
      </c>
      <c r="U63" s="3">
        <v>2.3E-5</v>
      </c>
      <c r="V63" s="1">
        <v>-0.042319</v>
      </c>
      <c r="W63" s="1">
        <v>-0.067616</v>
      </c>
      <c r="X63" s="1">
        <v>0.019559</v>
      </c>
      <c r="Y63" s="1">
        <v>0.004629</v>
      </c>
      <c r="Z63" s="3">
        <v>-1.1E-5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ht="14.25" customHeight="1">
      <c r="A64" s="2" t="s">
        <v>14</v>
      </c>
      <c r="B64" s="1">
        <v>0.008816</v>
      </c>
      <c r="C64" s="1">
        <v>0.005541</v>
      </c>
      <c r="D64" s="1">
        <v>-0.007292</v>
      </c>
      <c r="E64" s="1">
        <v>-0.004729</v>
      </c>
      <c r="F64" s="1">
        <v>-0.298362</v>
      </c>
      <c r="G64" s="1">
        <v>-0.301575</v>
      </c>
      <c r="H64" s="1">
        <v>0.297238</v>
      </c>
      <c r="I64" s="1">
        <v>0.322435</v>
      </c>
      <c r="J64" s="1">
        <v>0.057141</v>
      </c>
      <c r="K64" s="1">
        <v>0.01527</v>
      </c>
      <c r="L64" s="1">
        <v>0.003116</v>
      </c>
      <c r="M64" s="1">
        <v>0.001596</v>
      </c>
      <c r="N64" s="1">
        <v>0.002286</v>
      </c>
      <c r="O64" s="1">
        <v>2.85E-4</v>
      </c>
      <c r="P64" s="1">
        <v>3.26E-4</v>
      </c>
      <c r="Q64" s="1">
        <v>6.632531</v>
      </c>
      <c r="R64" s="1">
        <v>-0.008578</v>
      </c>
      <c r="S64" s="3">
        <v>9.6E-5</v>
      </c>
      <c r="T64" s="1">
        <v>-0.002768</v>
      </c>
      <c r="U64" s="1">
        <v>1.08E-4</v>
      </c>
      <c r="V64" s="1">
        <v>0.016446</v>
      </c>
      <c r="W64" s="1">
        <v>0.259579</v>
      </c>
      <c r="X64" s="1">
        <v>-0.316949</v>
      </c>
      <c r="Y64" s="1">
        <v>0.004619</v>
      </c>
      <c r="Z64" s="1">
        <v>-0.001026</v>
      </c>
    </row>
    <row r="65" ht="14.25" customHeight="1">
      <c r="A65" s="2" t="s">
        <v>15</v>
      </c>
      <c r="B65" s="1">
        <v>-0.033603</v>
      </c>
      <c r="C65" s="1">
        <v>0.021506</v>
      </c>
      <c r="D65" s="1">
        <v>0.008494</v>
      </c>
      <c r="E65" s="1">
        <v>-0.015925</v>
      </c>
      <c r="F65" s="1">
        <v>-0.692727</v>
      </c>
      <c r="G65" s="1">
        <v>-0.725732</v>
      </c>
      <c r="H65" s="1">
        <v>0.694278</v>
      </c>
      <c r="I65" s="1">
        <v>-2.151684</v>
      </c>
      <c r="J65" s="1">
        <v>0.001039</v>
      </c>
      <c r="K65" s="1">
        <v>-8.28E-4</v>
      </c>
      <c r="L65" s="1">
        <v>0.020171</v>
      </c>
      <c r="M65" s="1">
        <v>0.004518</v>
      </c>
      <c r="N65" s="1">
        <v>-8.62E-4</v>
      </c>
      <c r="O65" s="1">
        <v>0.001928</v>
      </c>
      <c r="P65" s="1">
        <v>0.001185</v>
      </c>
      <c r="Q65" s="1">
        <v>-0.008578</v>
      </c>
      <c r="R65" s="1">
        <v>6.550785</v>
      </c>
      <c r="S65" s="3">
        <v>1.9E-5</v>
      </c>
      <c r="T65" s="1">
        <v>-2.56E-4</v>
      </c>
      <c r="U65" s="1">
        <v>-0.006799</v>
      </c>
      <c r="V65" s="1">
        <v>-0.065653</v>
      </c>
      <c r="W65" s="1">
        <v>-0.248383</v>
      </c>
      <c r="X65" s="1">
        <v>0.260212</v>
      </c>
      <c r="Y65" s="1">
        <v>1.95E-4</v>
      </c>
      <c r="Z65" s="1">
        <v>-0.001583</v>
      </c>
    </row>
    <row r="66" ht="14.25" customHeight="1">
      <c r="A66" s="2" t="s">
        <v>34</v>
      </c>
      <c r="B66" s="1">
        <v>0.2543</v>
      </c>
      <c r="C66" s="1">
        <v>-1.136584</v>
      </c>
      <c r="D66" s="1">
        <v>0.159887</v>
      </c>
      <c r="E66" s="1">
        <v>-1.04726</v>
      </c>
      <c r="F66" s="1">
        <v>-0.029486</v>
      </c>
      <c r="G66" s="1">
        <v>0.039781</v>
      </c>
      <c r="H66" s="1">
        <v>0.017132</v>
      </c>
      <c r="I66" s="1">
        <v>-0.009501</v>
      </c>
      <c r="J66" s="1">
        <v>-0.005695</v>
      </c>
      <c r="K66" s="1">
        <v>0.04424</v>
      </c>
      <c r="L66" s="1">
        <v>-6.72E-4</v>
      </c>
      <c r="M66" s="1">
        <v>-0.041676</v>
      </c>
      <c r="N66" s="1">
        <v>0.07253</v>
      </c>
      <c r="O66" s="1">
        <v>-0.020332</v>
      </c>
      <c r="P66" s="1">
        <v>0.01107</v>
      </c>
      <c r="Q66" s="3">
        <v>9.6E-5</v>
      </c>
      <c r="R66" s="3">
        <v>1.9E-5</v>
      </c>
      <c r="S66" s="1">
        <v>6.71506</v>
      </c>
      <c r="T66" s="1">
        <v>1.36E-4</v>
      </c>
      <c r="U66" s="1">
        <v>0.001525</v>
      </c>
      <c r="V66" s="1">
        <v>9.47E-4</v>
      </c>
      <c r="W66" s="1">
        <v>0.004503</v>
      </c>
      <c r="X66" s="1">
        <v>0.001593</v>
      </c>
      <c r="Y66" s="1">
        <v>-0.559773</v>
      </c>
      <c r="Z66" s="1">
        <v>0.006773</v>
      </c>
    </row>
    <row r="67" ht="14.25" customHeight="1">
      <c r="A67" s="2" t="s">
        <v>35</v>
      </c>
      <c r="B67" s="1">
        <v>-0.290563</v>
      </c>
      <c r="C67" s="1">
        <v>-0.31782</v>
      </c>
      <c r="D67" s="1">
        <v>0.279108</v>
      </c>
      <c r="E67" s="1">
        <v>0.333651</v>
      </c>
      <c r="F67" s="1">
        <v>0.0081</v>
      </c>
      <c r="G67" s="1">
        <v>0.003736</v>
      </c>
      <c r="H67" s="1">
        <v>-0.009413</v>
      </c>
      <c r="I67" s="1">
        <v>-0.004845</v>
      </c>
      <c r="J67" s="1">
        <v>-0.057218</v>
      </c>
      <c r="K67" s="1">
        <v>0.015417</v>
      </c>
      <c r="L67" s="1">
        <v>-0.003228</v>
      </c>
      <c r="M67" s="1">
        <v>-0.016518</v>
      </c>
      <c r="N67" s="1">
        <v>0.269263</v>
      </c>
      <c r="O67" s="1">
        <v>-0.315492</v>
      </c>
      <c r="P67" s="3">
        <v>-6.8E-5</v>
      </c>
      <c r="Q67" s="1">
        <v>-0.002768</v>
      </c>
      <c r="R67" s="1">
        <v>-2.56E-4</v>
      </c>
      <c r="S67" s="1">
        <v>1.36E-4</v>
      </c>
      <c r="T67" s="1">
        <v>6.632519</v>
      </c>
      <c r="U67" s="1">
        <v>0.008588</v>
      </c>
      <c r="V67" s="1">
        <v>-0.002028</v>
      </c>
      <c r="W67" s="1">
        <v>0.001794</v>
      </c>
      <c r="X67" s="1">
        <v>3.23E-4</v>
      </c>
      <c r="Y67" s="1">
        <v>0.446847</v>
      </c>
      <c r="Z67" s="1">
        <v>-0.002293</v>
      </c>
    </row>
    <row r="68" ht="14.25" customHeight="1">
      <c r="A68" s="2" t="s">
        <v>36</v>
      </c>
      <c r="B68" s="1">
        <v>0.721584</v>
      </c>
      <c r="C68" s="1">
        <v>-2.114824</v>
      </c>
      <c r="D68" s="1">
        <v>-0.815305</v>
      </c>
      <c r="E68" s="1">
        <v>-0.708139</v>
      </c>
      <c r="F68" s="1">
        <v>0.006226</v>
      </c>
      <c r="G68" s="1">
        <v>-0.015474</v>
      </c>
      <c r="H68" s="1">
        <v>-0.033274</v>
      </c>
      <c r="I68" s="1">
        <v>0.022693</v>
      </c>
      <c r="J68" s="1">
        <v>0.001086</v>
      </c>
      <c r="K68" s="1">
        <v>8.83E-4</v>
      </c>
      <c r="L68" s="1">
        <v>0.020213</v>
      </c>
      <c r="M68" s="1">
        <v>0.069489</v>
      </c>
      <c r="N68" s="1">
        <v>-0.238686</v>
      </c>
      <c r="O68" s="1">
        <v>0.270157</v>
      </c>
      <c r="P68" s="3">
        <v>2.3E-5</v>
      </c>
      <c r="Q68" s="1">
        <v>1.08E-4</v>
      </c>
      <c r="R68" s="1">
        <v>-0.006799</v>
      </c>
      <c r="S68" s="1">
        <v>0.001525</v>
      </c>
      <c r="T68" s="1">
        <v>0.008588</v>
      </c>
      <c r="U68" s="1">
        <v>6.5509</v>
      </c>
      <c r="V68" s="1">
        <v>-0.005126</v>
      </c>
      <c r="W68" s="1">
        <v>-8.29E-4</v>
      </c>
      <c r="X68" s="1">
        <v>0.002287</v>
      </c>
      <c r="Y68" s="1">
        <v>-0.004236</v>
      </c>
      <c r="Z68" s="1">
        <v>-0.356572</v>
      </c>
    </row>
    <row r="69" ht="14.25" customHeight="1">
      <c r="A69" s="2" t="s">
        <v>37</v>
      </c>
      <c r="B69" s="1">
        <v>-0.017286</v>
      </c>
      <c r="C69" s="1">
        <v>0.029172</v>
      </c>
      <c r="D69" s="1">
        <v>0.010108</v>
      </c>
      <c r="E69" s="1">
        <v>-0.039842</v>
      </c>
      <c r="F69" s="1">
        <v>-0.202693</v>
      </c>
      <c r="G69" s="1">
        <v>-0.23585</v>
      </c>
      <c r="H69" s="1">
        <v>1.076202</v>
      </c>
      <c r="I69" s="1">
        <v>1.114509</v>
      </c>
      <c r="J69" s="1">
        <v>-0.005262</v>
      </c>
      <c r="K69" s="1">
        <v>-6.29E-4</v>
      </c>
      <c r="L69" s="1">
        <v>-0.044137</v>
      </c>
      <c r="M69" s="1">
        <v>0.011065</v>
      </c>
      <c r="N69" s="3">
        <v>-1.0E-5</v>
      </c>
      <c r="O69" s="3">
        <v>3.0E-6</v>
      </c>
      <c r="P69" s="1">
        <v>-0.042319</v>
      </c>
      <c r="Q69" s="1">
        <v>0.016446</v>
      </c>
      <c r="R69" s="1">
        <v>-0.065653</v>
      </c>
      <c r="S69" s="1">
        <v>9.47E-4</v>
      </c>
      <c r="T69" s="1">
        <v>-0.002028</v>
      </c>
      <c r="U69" s="1">
        <v>-0.005126</v>
      </c>
      <c r="V69" s="1">
        <v>6.715181</v>
      </c>
      <c r="W69" s="1">
        <v>6.18E-4</v>
      </c>
      <c r="X69" s="1">
        <v>-5.49E-4</v>
      </c>
      <c r="Y69" s="1">
        <v>0.004684</v>
      </c>
      <c r="Z69" s="3">
        <v>-1.8E-5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ht="14.25" customHeight="1">
      <c r="A70" s="2" t="s">
        <v>38</v>
      </c>
      <c r="B70" s="1">
        <v>-0.033179</v>
      </c>
      <c r="C70" s="1">
        <v>0.005734</v>
      </c>
      <c r="D70" s="1">
        <v>0.023003</v>
      </c>
      <c r="E70" s="1">
        <v>-0.015473</v>
      </c>
      <c r="F70" s="1">
        <v>-0.693869</v>
      </c>
      <c r="G70" s="1">
        <v>0.696021</v>
      </c>
      <c r="H70" s="1">
        <v>-0.728996</v>
      </c>
      <c r="I70" s="1">
        <v>-2.153373</v>
      </c>
      <c r="J70" s="1">
        <v>0.001043</v>
      </c>
      <c r="K70" s="1">
        <v>0.020165</v>
      </c>
      <c r="L70" s="1">
        <v>-7.03E-4</v>
      </c>
      <c r="M70" s="3">
        <v>3.2E-5</v>
      </c>
      <c r="N70" s="1">
        <v>-0.006832</v>
      </c>
      <c r="O70" s="1">
        <v>-1.66E-4</v>
      </c>
      <c r="P70" s="1">
        <v>-0.067616</v>
      </c>
      <c r="Q70" s="1">
        <v>0.259579</v>
      </c>
      <c r="R70" s="1">
        <v>-0.248383</v>
      </c>
      <c r="S70" s="1">
        <v>0.004503</v>
      </c>
      <c r="T70" s="1">
        <v>0.001794</v>
      </c>
      <c r="U70" s="1">
        <v>-8.29E-4</v>
      </c>
      <c r="V70" s="1">
        <v>6.18E-4</v>
      </c>
      <c r="W70" s="1">
        <v>6.550878</v>
      </c>
      <c r="X70" s="1">
        <v>-0.008632</v>
      </c>
      <c r="Y70" s="1">
        <v>1.8E-4</v>
      </c>
      <c r="Z70" s="1">
        <v>-0.001399</v>
      </c>
    </row>
    <row r="71" ht="14.25" customHeight="1">
      <c r="A71" s="2" t="s">
        <v>39</v>
      </c>
      <c r="B71" s="1">
        <v>0.009283</v>
      </c>
      <c r="C71" s="1">
        <v>-0.007908</v>
      </c>
      <c r="D71" s="1">
        <v>0.004841</v>
      </c>
      <c r="E71" s="1">
        <v>-0.004032</v>
      </c>
      <c r="F71" s="1">
        <v>-0.297123</v>
      </c>
      <c r="G71" s="1">
        <v>0.299368</v>
      </c>
      <c r="H71" s="1">
        <v>-0.312506</v>
      </c>
      <c r="I71" s="1">
        <v>0.310518</v>
      </c>
      <c r="J71" s="1">
        <v>0.057227</v>
      </c>
      <c r="K71" s="1">
        <v>0.00316</v>
      </c>
      <c r="L71" s="1">
        <v>0.015706</v>
      </c>
      <c r="M71" s="3">
        <v>-5.0E-6</v>
      </c>
      <c r="N71" s="1">
        <v>1.54E-4</v>
      </c>
      <c r="O71" s="1">
        <v>-0.002764</v>
      </c>
      <c r="P71" s="1">
        <v>0.019559</v>
      </c>
      <c r="Q71" s="1">
        <v>-0.316949</v>
      </c>
      <c r="R71" s="1">
        <v>0.260212</v>
      </c>
      <c r="S71" s="1">
        <v>0.001593</v>
      </c>
      <c r="T71" s="1">
        <v>3.23E-4</v>
      </c>
      <c r="U71" s="1">
        <v>0.002287</v>
      </c>
      <c r="V71" s="1">
        <v>-5.49E-4</v>
      </c>
      <c r="W71" s="1">
        <v>-0.008632</v>
      </c>
      <c r="X71" s="1">
        <v>6.632502</v>
      </c>
      <c r="Y71" s="1">
        <v>0.004562</v>
      </c>
      <c r="Z71" s="1">
        <v>1.35E-4</v>
      </c>
    </row>
    <row r="72" ht="14.25" customHeight="1">
      <c r="A72" s="2" t="s">
        <v>40</v>
      </c>
      <c r="B72" s="1">
        <v>0.052914</v>
      </c>
      <c r="C72" s="1">
        <v>0.060048</v>
      </c>
      <c r="D72" s="1">
        <v>0.06619</v>
      </c>
      <c r="E72" s="1">
        <v>-0.120862</v>
      </c>
      <c r="F72" s="1">
        <v>-0.003492</v>
      </c>
      <c r="G72" s="1">
        <v>0.012631</v>
      </c>
      <c r="H72" s="1">
        <v>0.012634</v>
      </c>
      <c r="I72" s="1">
        <v>-0.011307</v>
      </c>
      <c r="J72" s="1">
        <v>0.193685</v>
      </c>
      <c r="K72" s="1">
        <v>-1.91E-4</v>
      </c>
      <c r="L72" s="1">
        <v>1.69E-4</v>
      </c>
      <c r="M72" s="1">
        <v>-0.563374</v>
      </c>
      <c r="N72" s="1">
        <v>-0.003286</v>
      </c>
      <c r="O72" s="1">
        <v>0.441476</v>
      </c>
      <c r="P72" s="1">
        <v>0.004629</v>
      </c>
      <c r="Q72" s="1">
        <v>0.004619</v>
      </c>
      <c r="R72" s="1">
        <v>1.95E-4</v>
      </c>
      <c r="S72" s="1">
        <v>-0.559773</v>
      </c>
      <c r="T72" s="1">
        <v>0.446847</v>
      </c>
      <c r="U72" s="1">
        <v>-0.004236</v>
      </c>
      <c r="V72" s="1">
        <v>0.004684</v>
      </c>
      <c r="W72" s="1">
        <v>1.8E-4</v>
      </c>
      <c r="X72" s="1">
        <v>0.004562</v>
      </c>
      <c r="Y72" s="1">
        <v>13.884367</v>
      </c>
      <c r="Z72" s="1">
        <v>-5.79E-4</v>
      </c>
    </row>
    <row r="73" ht="14.25" customHeight="1">
      <c r="A73" s="2" t="s">
        <v>40</v>
      </c>
      <c r="B73" s="1">
        <v>0.040561</v>
      </c>
      <c r="C73" s="1">
        <v>-0.026102</v>
      </c>
      <c r="D73" s="1">
        <v>-0.030574</v>
      </c>
      <c r="E73" s="1">
        <v>0.08471</v>
      </c>
      <c r="F73" s="1">
        <v>0.012435</v>
      </c>
      <c r="G73" s="1">
        <v>-0.011608</v>
      </c>
      <c r="H73" s="1">
        <v>-0.011471</v>
      </c>
      <c r="I73" s="1">
        <v>0.006071</v>
      </c>
      <c r="J73" s="1">
        <v>-0.003222</v>
      </c>
      <c r="K73" s="1">
        <v>-1.23E-4</v>
      </c>
      <c r="L73" s="1">
        <v>1.25E-4</v>
      </c>
      <c r="M73" s="1">
        <v>0.003445</v>
      </c>
      <c r="N73" s="1">
        <v>-0.356256</v>
      </c>
      <c r="O73" s="1">
        <v>-9.8E-4</v>
      </c>
      <c r="P73" s="3">
        <v>-1.1E-5</v>
      </c>
      <c r="Q73" s="1">
        <v>-0.001026</v>
      </c>
      <c r="R73" s="1">
        <v>-0.001583</v>
      </c>
      <c r="S73" s="1">
        <v>0.006773</v>
      </c>
      <c r="T73" s="1">
        <v>-0.002293</v>
      </c>
      <c r="U73" s="1">
        <v>-0.356572</v>
      </c>
      <c r="V73" s="3">
        <v>-1.8E-5</v>
      </c>
      <c r="W73" s="1">
        <v>-0.001399</v>
      </c>
      <c r="X73" s="1">
        <v>1.35E-4</v>
      </c>
      <c r="Y73" s="1">
        <v>-5.79E-4</v>
      </c>
      <c r="Z73" s="1">
        <v>13.628634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W24:Z24"/>
  </mergeCells>
  <conditionalFormatting sqref="B49:AQ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U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U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2024-05-15T17:57:00Z</dcterms:created>
  <dc:creator>Emily Ward</dc:creator>
</cp:coreProperties>
</file>