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38115" windowHeight="12315"/>
  </bookViews>
  <sheets>
    <sheet name="setosa" sheetId="2" r:id="rId1"/>
    <sheet name="iris_processed" sheetId="1" r:id="rId2"/>
  </sheets>
  <definedNames>
    <definedName name="solver_adj" localSheetId="0" hidden="1">setosa!$B$27:$F$27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setosa!$Z$27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J161" i="2"/>
  <c r="J164"/>
  <c r="J167"/>
  <c r="J170"/>
  <c r="J173"/>
  <c r="J176"/>
  <c r="J179"/>
  <c r="J182"/>
  <c r="J185"/>
  <c r="J34"/>
  <c r="U21"/>
  <c r="V21" s="1"/>
  <c r="U22"/>
  <c r="V22" s="1"/>
  <c r="U23"/>
  <c r="V23" s="1"/>
  <c r="U24"/>
  <c r="V24" s="1"/>
  <c r="U25"/>
  <c r="V25" s="1"/>
  <c r="U20"/>
  <c r="V20" s="1"/>
  <c r="T21"/>
  <c r="T22"/>
  <c r="T23"/>
  <c r="T24"/>
  <c r="T25"/>
  <c r="T20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46"/>
  <c r="J146" s="1"/>
  <c r="I147"/>
  <c r="J147" s="1"/>
  <c r="I148"/>
  <c r="J148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X20"/>
  <c r="Y25"/>
  <c r="Y23"/>
  <c r="Y20"/>
  <c r="I161"/>
  <c r="I162"/>
  <c r="J162" s="1"/>
  <c r="I163"/>
  <c r="J163" s="1"/>
  <c r="I164"/>
  <c r="I165"/>
  <c r="J165" s="1"/>
  <c r="I166"/>
  <c r="J166" s="1"/>
  <c r="I167"/>
  <c r="I168"/>
  <c r="J168" s="1"/>
  <c r="I169"/>
  <c r="J169" s="1"/>
  <c r="I170"/>
  <c r="I171"/>
  <c r="J171" s="1"/>
  <c r="I172"/>
  <c r="J172" s="1"/>
  <c r="I173"/>
  <c r="I174"/>
  <c r="J174" s="1"/>
  <c r="I175"/>
  <c r="J175" s="1"/>
  <c r="I176"/>
  <c r="I177"/>
  <c r="J177" s="1"/>
  <c r="I178"/>
  <c r="J178" s="1"/>
  <c r="I179"/>
  <c r="I180"/>
  <c r="J180" s="1"/>
  <c r="I181"/>
  <c r="J181" s="1"/>
  <c r="I182"/>
  <c r="I183"/>
  <c r="J183" s="1"/>
  <c r="I184"/>
  <c r="J184" s="1"/>
  <c r="I185"/>
  <c r="I186"/>
  <c r="J186" s="1"/>
  <c r="I187"/>
  <c r="J187" s="1"/>
  <c r="I34"/>
  <c r="X21" l="1"/>
  <c r="X22"/>
  <c r="X23"/>
  <c r="X24"/>
  <c r="X25"/>
  <c r="AA20"/>
  <c r="Y21"/>
  <c r="Y22"/>
  <c r="Y24"/>
  <c r="AA21" l="1"/>
  <c r="AA22"/>
  <c r="AA23"/>
  <c r="AA24"/>
  <c r="AA25"/>
  <c r="W22" l="1"/>
  <c r="Z22" s="1"/>
  <c r="W21"/>
  <c r="Z21" s="1"/>
  <c r="W25"/>
  <c r="Z25" s="1"/>
  <c r="K25"/>
  <c r="L25" s="1"/>
  <c r="W24"/>
  <c r="Z24" s="1"/>
  <c r="K24"/>
  <c r="L24" s="1"/>
  <c r="K23"/>
  <c r="L23" s="1"/>
  <c r="K22"/>
  <c r="L22" s="1"/>
  <c r="K21"/>
  <c r="L21" s="1"/>
  <c r="W20"/>
  <c r="Z20" s="1"/>
  <c r="K20"/>
  <c r="L20" s="1"/>
  <c r="S10"/>
  <c r="T10" s="1"/>
  <c r="V10" s="1"/>
  <c r="S7"/>
  <c r="T7" s="1"/>
  <c r="V7" s="1"/>
  <c r="S8"/>
  <c r="T8" s="1"/>
  <c r="V8" s="1"/>
  <c r="S9"/>
  <c r="T9" s="1"/>
  <c r="V9" s="1"/>
  <c r="S11"/>
  <c r="T11" s="1"/>
  <c r="V11" s="1"/>
  <c r="S12"/>
  <c r="T12" s="1"/>
  <c r="V12" s="1"/>
  <c r="S13"/>
  <c r="T13" s="1"/>
  <c r="V13" s="1"/>
  <c r="S14"/>
  <c r="T14" s="1"/>
  <c r="V14" s="1"/>
  <c r="S6"/>
  <c r="T6" s="1"/>
  <c r="V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6"/>
  <c r="K6" s="1"/>
  <c r="W23" l="1"/>
  <c r="Z23" s="1"/>
  <c r="Z27" s="1"/>
</calcChain>
</file>

<file path=xl/sharedStrings.xml><?xml version="1.0" encoding="utf-8"?>
<sst xmlns="http://schemas.openxmlformats.org/spreadsheetml/2006/main" count="220" uniqueCount="35">
  <si>
    <t>sepal_length</t>
  </si>
  <si>
    <t>sepal_width</t>
  </si>
  <si>
    <t>petal_length</t>
  </si>
  <si>
    <t>petal_width</t>
  </si>
  <si>
    <t>setosa</t>
  </si>
  <si>
    <t>versicolor</t>
  </si>
  <si>
    <t>virginica</t>
  </si>
  <si>
    <t>totals</t>
  </si>
  <si>
    <t>p_setosa</t>
  </si>
  <si>
    <t>p_versicolor</t>
  </si>
  <si>
    <t>p_virginica</t>
  </si>
  <si>
    <t>Predictors</t>
  </si>
  <si>
    <t>odds</t>
  </si>
  <si>
    <t>log(odds)</t>
  </si>
  <si>
    <t>comments</t>
  </si>
  <si>
    <t>can remove from regression - too little information</t>
  </si>
  <si>
    <t>has enough information to establish a low probability</t>
  </si>
  <si>
    <t>has enough information to establish a high probability</t>
  </si>
  <si>
    <t>low probability</t>
  </si>
  <si>
    <t>adjusted p-setosa</t>
  </si>
  <si>
    <t>B</t>
  </si>
  <si>
    <t>Intercept</t>
  </si>
  <si>
    <t>weights</t>
  </si>
  <si>
    <t>log(odds-regressed)</t>
  </si>
  <si>
    <t>errors sq</t>
  </si>
  <si>
    <t>Total Error</t>
  </si>
  <si>
    <t>p-regressed</t>
  </si>
  <si>
    <t>species</t>
  </si>
  <si>
    <t>adjusted p-setosa - beta distrib</t>
  </si>
  <si>
    <t>adjusted p-setosa - 50%</t>
  </si>
  <si>
    <t>Result - 0.7</t>
  </si>
  <si>
    <t>Raw data with comments</t>
  </si>
  <si>
    <t>Processed data</t>
  </si>
  <si>
    <t>Test on original data</t>
  </si>
  <si>
    <t>P</t>
  </si>
</sst>
</file>

<file path=xl/styles.xml><?xml version="1.0" encoding="utf-8"?>
<styleSheet xmlns="http://schemas.openxmlformats.org/spreadsheetml/2006/main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18" fillId="0" borderId="0" xfId="0" applyFont="1"/>
    <xf numFmtId="0" fontId="7" fillId="3" borderId="0" xfId="7"/>
    <xf numFmtId="164" fontId="0" fillId="33" borderId="0" xfId="0" applyNumberFormat="1" applyFill="1"/>
    <xf numFmtId="2" fontId="0" fillId="0" borderId="0" xfId="0" applyNumberFormat="1"/>
    <xf numFmtId="2" fontId="0" fillId="33" borderId="0" xfId="0" applyNumberFormat="1" applyFill="1"/>
    <xf numFmtId="0" fontId="2" fillId="0" borderId="0" xfId="1"/>
    <xf numFmtId="0" fontId="16" fillId="0" borderId="11" xfId="0" applyFont="1" applyBorder="1"/>
    <xf numFmtId="0" fontId="16" fillId="33" borderId="11" xfId="0" applyFont="1" applyFill="1" applyBorder="1"/>
    <xf numFmtId="0" fontId="16" fillId="0" borderId="11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A187"/>
  <sheetViews>
    <sheetView tabSelected="1" workbookViewId="0">
      <selection activeCell="I32" sqref="I32"/>
    </sheetView>
  </sheetViews>
  <sheetFormatPr defaultRowHeight="15"/>
  <cols>
    <col min="2" max="2" width="12.42578125" bestFit="1" customWidth="1"/>
    <col min="3" max="3" width="11.85546875" bestFit="1" customWidth="1"/>
    <col min="4" max="4" width="12.28515625" bestFit="1" customWidth="1"/>
    <col min="5" max="6" width="13.42578125" customWidth="1"/>
    <col min="7" max="7" width="12.140625" customWidth="1"/>
    <col min="9" max="9" width="12" bestFit="1" customWidth="1"/>
    <col min="10" max="10" width="10.7109375" bestFit="1" customWidth="1"/>
    <col min="19" max="19" width="16.85546875" bestFit="1" customWidth="1"/>
    <col min="20" max="20" width="29" bestFit="1" customWidth="1"/>
    <col min="21" max="21" width="22.28515625" bestFit="1" customWidth="1"/>
    <col min="22" max="22" width="12" bestFit="1" customWidth="1"/>
    <col min="23" max="23" width="12.7109375" bestFit="1" customWidth="1"/>
    <col min="24" max="24" width="19.140625" bestFit="1" customWidth="1"/>
    <col min="25" max="25" width="10.140625" bestFit="1" customWidth="1"/>
    <col min="27" max="27" width="12" bestFit="1" customWidth="1"/>
  </cols>
  <sheetData>
    <row r="2" spans="1:22" ht="22.5">
      <c r="A2" s="8">
        <v>1</v>
      </c>
      <c r="B2" s="8" t="s">
        <v>31</v>
      </c>
    </row>
    <row r="4" spans="1:22">
      <c r="B4" s="1" t="s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7</v>
      </c>
      <c r="H5" s="9" t="s">
        <v>8</v>
      </c>
      <c r="I5" s="9"/>
      <c r="J5" s="9" t="s">
        <v>12</v>
      </c>
      <c r="K5" s="9" t="s">
        <v>13</v>
      </c>
      <c r="L5" s="9"/>
      <c r="M5" s="9" t="s">
        <v>14</v>
      </c>
      <c r="N5" s="9"/>
      <c r="O5" s="9"/>
      <c r="P5" s="9"/>
      <c r="Q5" s="9"/>
      <c r="R5" s="9"/>
      <c r="S5" s="9" t="s">
        <v>19</v>
      </c>
      <c r="T5" s="9" t="s">
        <v>12</v>
      </c>
      <c r="U5" s="9"/>
      <c r="V5" s="9" t="s">
        <v>13</v>
      </c>
    </row>
    <row r="6" spans="1:22">
      <c r="B6">
        <v>6.1000000000499996</v>
      </c>
      <c r="C6">
        <v>3.2000000000500002</v>
      </c>
      <c r="D6">
        <v>3.9500000000500002</v>
      </c>
      <c r="E6">
        <v>1.30000000005</v>
      </c>
      <c r="F6">
        <v>18</v>
      </c>
      <c r="G6">
        <v>28</v>
      </c>
      <c r="H6">
        <v>0.64285714285714202</v>
      </c>
      <c r="J6">
        <f>H6/(1-H6)</f>
        <v>1.7999999999999934</v>
      </c>
      <c r="K6">
        <f>LN(J6)</f>
        <v>0.58778666490211529</v>
      </c>
      <c r="S6">
        <f>H6</f>
        <v>0.64285714285714202</v>
      </c>
      <c r="T6">
        <f>S6/(1-S6)</f>
        <v>1.7999999999999934</v>
      </c>
      <c r="V6">
        <f>LN(T6)</f>
        <v>0.58778666490211529</v>
      </c>
    </row>
    <row r="7" spans="1:22">
      <c r="B7">
        <v>6.1000000000499996</v>
      </c>
      <c r="C7">
        <v>3.2000000000500002</v>
      </c>
      <c r="D7">
        <v>3.9500000000500002</v>
      </c>
      <c r="E7">
        <v>2.5000000001</v>
      </c>
      <c r="F7">
        <v>0</v>
      </c>
      <c r="G7">
        <v>1</v>
      </c>
      <c r="H7">
        <v>0</v>
      </c>
      <c r="J7">
        <f t="shared" ref="J7:J14" si="0">H7/(1-H7)</f>
        <v>0</v>
      </c>
      <c r="K7" t="e">
        <f t="shared" ref="K7:K14" si="1">LN(J7)</f>
        <v>#NUM!</v>
      </c>
      <c r="M7" t="s">
        <v>15</v>
      </c>
      <c r="S7">
        <f>H7</f>
        <v>0</v>
      </c>
      <c r="T7">
        <f t="shared" ref="T7:T14" si="2">S7/(1-S7)</f>
        <v>0</v>
      </c>
      <c r="V7" t="e">
        <f t="shared" ref="V7:V14" si="3">LN(T7)</f>
        <v>#NUM!</v>
      </c>
    </row>
    <row r="8" spans="1:22">
      <c r="B8">
        <v>6.1000000000499996</v>
      </c>
      <c r="C8">
        <v>3.2000000000500002</v>
      </c>
      <c r="D8">
        <v>6.9000000001000004</v>
      </c>
      <c r="E8">
        <v>1.30000000005</v>
      </c>
      <c r="F8">
        <v>0</v>
      </c>
      <c r="G8">
        <v>14</v>
      </c>
      <c r="H8">
        <v>0</v>
      </c>
      <c r="J8">
        <f t="shared" si="0"/>
        <v>0</v>
      </c>
      <c r="K8" t="e">
        <f t="shared" si="1"/>
        <v>#NUM!</v>
      </c>
      <c r="M8" t="s">
        <v>16</v>
      </c>
      <c r="S8">
        <f>H8</f>
        <v>0</v>
      </c>
      <c r="T8">
        <f t="shared" si="2"/>
        <v>0</v>
      </c>
      <c r="V8" t="e">
        <f t="shared" si="3"/>
        <v>#NUM!</v>
      </c>
    </row>
    <row r="9" spans="1:22">
      <c r="B9">
        <v>6.1000000000499996</v>
      </c>
      <c r="C9">
        <v>3.2000000000500002</v>
      </c>
      <c r="D9">
        <v>6.9000000001000004</v>
      </c>
      <c r="E9">
        <v>2.5000000001</v>
      </c>
      <c r="F9">
        <v>0</v>
      </c>
      <c r="G9">
        <v>19</v>
      </c>
      <c r="H9">
        <v>0</v>
      </c>
      <c r="J9">
        <f t="shared" si="0"/>
        <v>0</v>
      </c>
      <c r="K9" t="e">
        <f t="shared" si="1"/>
        <v>#NUM!</v>
      </c>
      <c r="M9" t="s">
        <v>16</v>
      </c>
      <c r="S9">
        <f>H9</f>
        <v>0</v>
      </c>
      <c r="T9">
        <f t="shared" si="2"/>
        <v>0</v>
      </c>
      <c r="V9" t="e">
        <f t="shared" si="3"/>
        <v>#NUM!</v>
      </c>
    </row>
    <row r="10" spans="1:22">
      <c r="B10">
        <v>6.1000000000499996</v>
      </c>
      <c r="C10">
        <v>4.4000000001000004</v>
      </c>
      <c r="D10">
        <v>3.9500000000500002</v>
      </c>
      <c r="E10">
        <v>1.30000000005</v>
      </c>
      <c r="F10">
        <v>32</v>
      </c>
      <c r="G10">
        <v>32</v>
      </c>
      <c r="H10">
        <v>1</v>
      </c>
      <c r="J10" t="e">
        <f t="shared" si="0"/>
        <v>#DIV/0!</v>
      </c>
      <c r="K10" t="e">
        <f t="shared" si="1"/>
        <v>#DIV/0!</v>
      </c>
      <c r="M10" t="s">
        <v>17</v>
      </c>
      <c r="S10">
        <f t="shared" ref="S10" si="4">H10</f>
        <v>1</v>
      </c>
      <c r="T10" t="e">
        <f t="shared" si="2"/>
        <v>#DIV/0!</v>
      </c>
      <c r="V10" t="e">
        <f t="shared" si="3"/>
        <v>#DIV/0!</v>
      </c>
    </row>
    <row r="11" spans="1:22">
      <c r="B11">
        <v>6.1000000000499996</v>
      </c>
      <c r="C11">
        <v>4.4000000001000004</v>
      </c>
      <c r="D11">
        <v>6.9000000001000004</v>
      </c>
      <c r="E11">
        <v>2.5000000001</v>
      </c>
      <c r="F11">
        <v>0</v>
      </c>
      <c r="G11">
        <v>1</v>
      </c>
      <c r="H11">
        <v>0</v>
      </c>
      <c r="J11">
        <f t="shared" si="0"/>
        <v>0</v>
      </c>
      <c r="K11" t="e">
        <f t="shared" si="1"/>
        <v>#NUM!</v>
      </c>
      <c r="M11" t="s">
        <v>15</v>
      </c>
      <c r="S11">
        <f>H11</f>
        <v>0</v>
      </c>
      <c r="T11">
        <f t="shared" si="2"/>
        <v>0</v>
      </c>
      <c r="V11" t="e">
        <f t="shared" si="3"/>
        <v>#NUM!</v>
      </c>
    </row>
    <row r="12" spans="1:22">
      <c r="B12">
        <v>7.9000000001000004</v>
      </c>
      <c r="C12">
        <v>3.2000000000500002</v>
      </c>
      <c r="D12">
        <v>6.9000000001000004</v>
      </c>
      <c r="E12">
        <v>1.30000000005</v>
      </c>
      <c r="F12">
        <v>0</v>
      </c>
      <c r="G12">
        <v>4</v>
      </c>
      <c r="H12">
        <v>0</v>
      </c>
      <c r="J12">
        <f t="shared" si="0"/>
        <v>0</v>
      </c>
      <c r="K12" t="e">
        <f t="shared" si="1"/>
        <v>#NUM!</v>
      </c>
      <c r="M12" t="s">
        <v>15</v>
      </c>
      <c r="S12">
        <f>H12</f>
        <v>0</v>
      </c>
      <c r="T12">
        <f t="shared" si="2"/>
        <v>0</v>
      </c>
      <c r="V12" t="e">
        <f t="shared" si="3"/>
        <v>#NUM!</v>
      </c>
    </row>
    <row r="13" spans="1:22">
      <c r="B13">
        <v>7.9000000001000004</v>
      </c>
      <c r="C13">
        <v>3.2000000000500002</v>
      </c>
      <c r="D13">
        <v>6.9000000001000004</v>
      </c>
      <c r="E13">
        <v>2.5000000001</v>
      </c>
      <c r="F13">
        <v>0</v>
      </c>
      <c r="G13">
        <v>42</v>
      </c>
      <c r="H13">
        <v>0</v>
      </c>
      <c r="J13">
        <f t="shared" si="0"/>
        <v>0</v>
      </c>
      <c r="K13" t="e">
        <f t="shared" si="1"/>
        <v>#NUM!</v>
      </c>
      <c r="M13" t="s">
        <v>18</v>
      </c>
      <c r="S13">
        <f>H13</f>
        <v>0</v>
      </c>
      <c r="T13">
        <f t="shared" si="2"/>
        <v>0</v>
      </c>
      <c r="V13" t="e">
        <f t="shared" si="3"/>
        <v>#NUM!</v>
      </c>
    </row>
    <row r="14" spans="1:22">
      <c r="B14">
        <v>7.9000000001000004</v>
      </c>
      <c r="C14">
        <v>4.4000000001000004</v>
      </c>
      <c r="D14">
        <v>6.9000000001000004</v>
      </c>
      <c r="E14">
        <v>2.5000000001</v>
      </c>
      <c r="F14">
        <v>0</v>
      </c>
      <c r="G14">
        <v>9</v>
      </c>
      <c r="H14">
        <v>0</v>
      </c>
      <c r="J14">
        <f t="shared" si="0"/>
        <v>0</v>
      </c>
      <c r="K14" t="e">
        <f t="shared" si="1"/>
        <v>#NUM!</v>
      </c>
      <c r="M14" t="s">
        <v>18</v>
      </c>
      <c r="S14">
        <f>H14</f>
        <v>0</v>
      </c>
      <c r="T14">
        <f t="shared" si="2"/>
        <v>0</v>
      </c>
      <c r="V14" t="e">
        <f t="shared" si="3"/>
        <v>#NUM!</v>
      </c>
    </row>
    <row r="16" spans="1:22" ht="22.5">
      <c r="A16" s="8">
        <v>2</v>
      </c>
      <c r="B16" s="8" t="s">
        <v>32</v>
      </c>
    </row>
    <row r="18" spans="1:27">
      <c r="B18" s="1" t="s">
        <v>11</v>
      </c>
    </row>
    <row r="19" spans="1:27">
      <c r="B19" s="9" t="s">
        <v>0</v>
      </c>
      <c r="C19" s="9" t="s">
        <v>1</v>
      </c>
      <c r="D19" s="9" t="s">
        <v>2</v>
      </c>
      <c r="E19" s="9" t="s">
        <v>3</v>
      </c>
      <c r="F19" s="9" t="s">
        <v>21</v>
      </c>
      <c r="G19" s="9" t="s">
        <v>4</v>
      </c>
      <c r="H19" s="9" t="s">
        <v>7</v>
      </c>
      <c r="I19" s="9" t="s">
        <v>8</v>
      </c>
      <c r="J19" s="9"/>
      <c r="K19" s="9" t="s">
        <v>12</v>
      </c>
      <c r="L19" s="9" t="s">
        <v>13</v>
      </c>
      <c r="M19" s="9"/>
      <c r="N19" s="9" t="s">
        <v>14</v>
      </c>
      <c r="O19" s="9"/>
      <c r="P19" s="9"/>
      <c r="Q19" s="9"/>
      <c r="R19" s="9"/>
      <c r="S19" s="9"/>
      <c r="T19" s="10" t="s">
        <v>28</v>
      </c>
      <c r="U19" s="10" t="s">
        <v>29</v>
      </c>
      <c r="V19" s="9" t="s">
        <v>12</v>
      </c>
      <c r="W19" s="9" t="s">
        <v>13</v>
      </c>
      <c r="X19" s="9" t="s">
        <v>23</v>
      </c>
      <c r="Y19" s="9" t="s">
        <v>22</v>
      </c>
      <c r="Z19" s="9" t="s">
        <v>24</v>
      </c>
      <c r="AA19" s="10" t="s">
        <v>26</v>
      </c>
    </row>
    <row r="20" spans="1:27">
      <c r="B20">
        <v>6.1000000000499996</v>
      </c>
      <c r="C20">
        <v>3.2000000000500002</v>
      </c>
      <c r="D20">
        <v>3.9500000000500002</v>
      </c>
      <c r="E20">
        <v>1.30000000005</v>
      </c>
      <c r="F20">
        <v>1</v>
      </c>
      <c r="G20">
        <v>18</v>
      </c>
      <c r="H20">
        <v>28</v>
      </c>
      <c r="I20">
        <v>0.64285714285714202</v>
      </c>
      <c r="K20">
        <f>I20/(1-I20)</f>
        <v>1.7999999999999934</v>
      </c>
      <c r="L20">
        <f>LN(K20)</f>
        <v>0.58778666490211529</v>
      </c>
      <c r="T20" s="5">
        <f>IF(I20=0,1/(1+H20),IF(I20=1,H20/(1+H20),I20))</f>
        <v>0.64285714285714202</v>
      </c>
      <c r="U20" s="5">
        <f>IF(I20=0,1-EXP(LN(0.5)/H20),IF(I20=1,EXP(LN(0.5)/H20),I20))</f>
        <v>0.64285714285714202</v>
      </c>
      <c r="V20" s="6">
        <f>U20/(1-U20)</f>
        <v>1.7999999999999934</v>
      </c>
      <c r="W20" s="6">
        <f>LN(V20)</f>
        <v>0.58778666490211529</v>
      </c>
      <c r="X20" s="6">
        <f>SUMPRODUCT(B$27:F$27,B20:F20)</f>
        <v>0.88192960690295541</v>
      </c>
      <c r="Y20" s="6">
        <f t="shared" ref="Y20:Y25" si="5">H20</f>
        <v>28</v>
      </c>
      <c r="Z20" s="6">
        <f>(X20-W20)*(X20-W20)</f>
        <v>8.6520070328909598E-2</v>
      </c>
      <c r="AA20" s="7">
        <f>1/(1+EXP(-X20))</f>
        <v>0.707221923412651</v>
      </c>
    </row>
    <row r="21" spans="1:27">
      <c r="B21">
        <v>6.1000000000499996</v>
      </c>
      <c r="C21">
        <v>3.2000000000500002</v>
      </c>
      <c r="D21">
        <v>6.9000000001000004</v>
      </c>
      <c r="E21">
        <v>1.30000000005</v>
      </c>
      <c r="F21">
        <v>1</v>
      </c>
      <c r="G21">
        <v>0</v>
      </c>
      <c r="H21">
        <v>14</v>
      </c>
      <c r="I21">
        <v>0</v>
      </c>
      <c r="K21">
        <f t="shared" ref="K21:K25" si="6">I21/(1-I21)</f>
        <v>0</v>
      </c>
      <c r="L21" t="e">
        <f t="shared" ref="L21:L25" si="7">LN(K21)</f>
        <v>#NUM!</v>
      </c>
      <c r="N21" t="s">
        <v>16</v>
      </c>
      <c r="T21" s="5">
        <f t="shared" ref="T21:U25" si="8">IF(I21=0,1/(1+H21),IF(I21=1,H21/(1+H21),I21))</f>
        <v>6.6666666666666666E-2</v>
      </c>
      <c r="U21" s="5">
        <f t="shared" ref="U21:U25" si="9">IF(I21=0,1-EXP(LN(0.5)/H21),IF(I21=1,EXP(LN(0.5)/H21),I21))</f>
        <v>4.8304846989380423E-2</v>
      </c>
      <c r="V21" s="6">
        <f t="shared" ref="V21:V25" si="10">U21/(1-U21)</f>
        <v>5.0756638653219464E-2</v>
      </c>
      <c r="W21" s="6">
        <f t="shared" ref="W21:W25" si="11">LN(V21)</f>
        <v>-2.9807128587143641</v>
      </c>
      <c r="X21" s="6">
        <f t="shared" ref="X21:X25" si="12">SUMPRODUCT(B$27:F$27,B21:F21)</f>
        <v>-2.9807604503544476</v>
      </c>
      <c r="Y21" s="6">
        <f t="shared" si="5"/>
        <v>14</v>
      </c>
      <c r="Z21" s="6">
        <f t="shared" ref="Z21:Z25" si="13">(X21-W21)*(X21-W21)</f>
        <v>2.2649642058373752E-9</v>
      </c>
      <c r="AA21" s="7">
        <f t="shared" ref="AA21:AA25" si="14">1/(1+EXP(-X21))</f>
        <v>4.8302659177865491E-2</v>
      </c>
    </row>
    <row r="22" spans="1:27">
      <c r="B22">
        <v>6.1000000000499996</v>
      </c>
      <c r="C22">
        <v>3.2000000000500002</v>
      </c>
      <c r="D22">
        <v>6.9000000001000004</v>
      </c>
      <c r="E22">
        <v>2.5000000001</v>
      </c>
      <c r="F22">
        <v>1</v>
      </c>
      <c r="G22">
        <v>0</v>
      </c>
      <c r="H22">
        <v>19</v>
      </c>
      <c r="I22">
        <v>0</v>
      </c>
      <c r="K22">
        <f t="shared" si="6"/>
        <v>0</v>
      </c>
      <c r="L22" t="e">
        <f t="shared" si="7"/>
        <v>#NUM!</v>
      </c>
      <c r="N22" t="s">
        <v>16</v>
      </c>
      <c r="T22" s="5">
        <f t="shared" si="8"/>
        <v>0.05</v>
      </c>
      <c r="U22" s="5">
        <f t="shared" si="9"/>
        <v>3.5824002057504911E-2</v>
      </c>
      <c r="V22" s="6">
        <f t="shared" si="10"/>
        <v>3.7155044446191977E-2</v>
      </c>
      <c r="W22" s="6">
        <f t="shared" si="11"/>
        <v>-3.2926557311362519</v>
      </c>
      <c r="X22" s="6">
        <f t="shared" si="12"/>
        <v>-3.2926637048758045</v>
      </c>
      <c r="Y22" s="6">
        <f t="shared" si="5"/>
        <v>19</v>
      </c>
      <c r="Z22" s="6">
        <f t="shared" si="13"/>
        <v>6.3580522453268654E-11</v>
      </c>
      <c r="AA22" s="7">
        <f t="shared" si="14"/>
        <v>3.5823726640433561E-2</v>
      </c>
    </row>
    <row r="23" spans="1:27">
      <c r="B23">
        <v>6.1000000000499996</v>
      </c>
      <c r="C23">
        <v>4.4000000001000004</v>
      </c>
      <c r="D23">
        <v>3.9500000000500002</v>
      </c>
      <c r="E23">
        <v>1.30000000005</v>
      </c>
      <c r="F23">
        <v>1</v>
      </c>
      <c r="G23">
        <v>32</v>
      </c>
      <c r="H23">
        <v>32</v>
      </c>
      <c r="I23">
        <v>1</v>
      </c>
      <c r="K23" t="e">
        <f t="shared" si="6"/>
        <v>#DIV/0!</v>
      </c>
      <c r="L23" t="e">
        <f t="shared" si="7"/>
        <v>#DIV/0!</v>
      </c>
      <c r="N23" t="s">
        <v>17</v>
      </c>
      <c r="T23" s="5">
        <f t="shared" si="8"/>
        <v>0.96969696969696972</v>
      </c>
      <c r="U23" s="5">
        <f t="shared" si="9"/>
        <v>0.97857206208770009</v>
      </c>
      <c r="V23" s="6">
        <f t="shared" si="10"/>
        <v>45.668046365114172</v>
      </c>
      <c r="W23" s="6">
        <f>LN(V23)</f>
        <v>3.8213988490783937</v>
      </c>
      <c r="X23" s="6">
        <f t="shared" si="12"/>
        <v>3.5640226211223047</v>
      </c>
      <c r="Y23" s="6">
        <f t="shared" si="5"/>
        <v>32</v>
      </c>
      <c r="Z23" s="6">
        <f t="shared" si="13"/>
        <v>6.6242522716904659E-2</v>
      </c>
      <c r="AA23" s="7">
        <f t="shared" si="14"/>
        <v>0.97245553170570787</v>
      </c>
    </row>
    <row r="24" spans="1:27">
      <c r="B24">
        <v>7.9000000001000004</v>
      </c>
      <c r="C24">
        <v>3.2000000000500002</v>
      </c>
      <c r="D24">
        <v>6.9000000001000004</v>
      </c>
      <c r="E24">
        <v>2.5000000001</v>
      </c>
      <c r="F24">
        <v>1</v>
      </c>
      <c r="G24">
        <v>0</v>
      </c>
      <c r="H24">
        <v>42</v>
      </c>
      <c r="I24">
        <v>0</v>
      </c>
      <c r="K24">
        <f t="shared" si="6"/>
        <v>0</v>
      </c>
      <c r="L24" t="e">
        <f t="shared" si="7"/>
        <v>#NUM!</v>
      </c>
      <c r="N24" t="s">
        <v>18</v>
      </c>
      <c r="T24" s="5">
        <f t="shared" si="8"/>
        <v>2.3255813953488372E-2</v>
      </c>
      <c r="U24" s="5">
        <f t="shared" si="9"/>
        <v>1.6368067555809995E-2</v>
      </c>
      <c r="V24" s="6">
        <f t="shared" si="10"/>
        <v>1.6640439391935557E-2</v>
      </c>
      <c r="W24" s="6">
        <f t="shared" si="11"/>
        <v>-4.0959194381723423</v>
      </c>
      <c r="X24" s="6">
        <f t="shared" si="12"/>
        <v>-4.2919948946519284</v>
      </c>
      <c r="Y24" s="6">
        <f t="shared" si="5"/>
        <v>42</v>
      </c>
      <c r="Z24" s="6">
        <f>(X24-W24)*(X24-W24)</f>
        <v>3.8445584633678073E-2</v>
      </c>
      <c r="AA24" s="7">
        <f t="shared" si="14"/>
        <v>1.3493059821222522E-2</v>
      </c>
    </row>
    <row r="25" spans="1:27">
      <c r="B25">
        <v>7.9000000001000004</v>
      </c>
      <c r="C25">
        <v>4.4000000001000004</v>
      </c>
      <c r="D25">
        <v>6.9000000001000004</v>
      </c>
      <c r="E25">
        <v>2.5000000001</v>
      </c>
      <c r="F25">
        <v>1</v>
      </c>
      <c r="G25">
        <v>0</v>
      </c>
      <c r="H25">
        <v>9</v>
      </c>
      <c r="I25">
        <v>0</v>
      </c>
      <c r="K25">
        <f t="shared" si="6"/>
        <v>0</v>
      </c>
      <c r="L25" t="e">
        <f t="shared" si="7"/>
        <v>#NUM!</v>
      </c>
      <c r="N25" t="s">
        <v>18</v>
      </c>
      <c r="T25" s="5">
        <f t="shared" si="8"/>
        <v>0.1</v>
      </c>
      <c r="U25" s="5">
        <f t="shared" si="9"/>
        <v>7.4125287712709542E-2</v>
      </c>
      <c r="V25" s="6">
        <f t="shared" si="10"/>
        <v>8.0059738892306137E-2</v>
      </c>
      <c r="W25" s="6">
        <f t="shared" si="11"/>
        <v>-2.5249821868231512</v>
      </c>
      <c r="X25" s="6">
        <f t="shared" si="12"/>
        <v>-1.6099018804325795</v>
      </c>
      <c r="Y25" s="6">
        <f t="shared" si="5"/>
        <v>9</v>
      </c>
      <c r="Z25" s="6">
        <f t="shared" si="13"/>
        <v>0.83737196714386253</v>
      </c>
      <c r="AA25" s="7">
        <f t="shared" si="14"/>
        <v>0.16660223663252502</v>
      </c>
    </row>
    <row r="27" spans="1:27">
      <c r="A27" s="2" t="s">
        <v>20</v>
      </c>
      <c r="B27" s="2">
        <v>-0.55518399430464693</v>
      </c>
      <c r="C27" s="2">
        <v>2.2350775117563293</v>
      </c>
      <c r="D27" s="2">
        <v>-1.3093864600650624</v>
      </c>
      <c r="E27" s="2">
        <v>-0.25991937875696736</v>
      </c>
      <c r="F27" s="2">
        <v>2.6262756441765727</v>
      </c>
      <c r="Y27" s="2" t="s">
        <v>25</v>
      </c>
      <c r="Z27" s="2">
        <f>SUMPRODUCT(Y20:Y25,Z20:Z25)</f>
        <v>13.69338498797719</v>
      </c>
    </row>
    <row r="30" spans="1:27" ht="22.5">
      <c r="A30" s="8">
        <v>3</v>
      </c>
      <c r="B30" s="8" t="s">
        <v>33</v>
      </c>
    </row>
    <row r="32" spans="1:27">
      <c r="B32" s="1" t="s">
        <v>0</v>
      </c>
      <c r="C32" s="1" t="s">
        <v>1</v>
      </c>
      <c r="D32" s="1" t="s">
        <v>2</v>
      </c>
      <c r="E32" s="1" t="s">
        <v>3</v>
      </c>
      <c r="G32" s="1" t="s">
        <v>27</v>
      </c>
      <c r="I32" s="1" t="s">
        <v>34</v>
      </c>
      <c r="J32" s="1" t="s">
        <v>30</v>
      </c>
    </row>
    <row r="33" spans="2:10">
      <c r="B33" s="1"/>
      <c r="C33" s="1"/>
      <c r="D33" s="1"/>
      <c r="E33" s="1"/>
      <c r="G33" s="1"/>
    </row>
    <row r="34" spans="2:10">
      <c r="B34">
        <v>5.8</v>
      </c>
      <c r="C34">
        <v>4</v>
      </c>
      <c r="D34">
        <v>1.2</v>
      </c>
      <c r="E34">
        <v>0.2</v>
      </c>
      <c r="F34">
        <v>1</v>
      </c>
      <c r="G34" t="s">
        <v>4</v>
      </c>
      <c r="I34">
        <f>1/(1+EXP(-SUMPRODUCT(B$27:F$27,B34:F34)))</f>
        <v>0.99879884630561733</v>
      </c>
      <c r="J34" t="str">
        <f>IF(I34&gt;0.7,"setosa")</f>
        <v>setosa</v>
      </c>
    </row>
    <row r="35" spans="2:10">
      <c r="B35">
        <v>5.5</v>
      </c>
      <c r="C35">
        <v>4.2</v>
      </c>
      <c r="D35">
        <v>1.4</v>
      </c>
      <c r="E35">
        <v>0.2</v>
      </c>
      <c r="F35">
        <v>1</v>
      </c>
      <c r="G35" t="s">
        <v>4</v>
      </c>
      <c r="I35">
        <f t="shared" ref="I35:I98" si="15">1/(1+EXP(-SUMPRODUCT(B$27:F$27,B35:F35)))</f>
        <v>0.99915469239740728</v>
      </c>
      <c r="J35" t="str">
        <f t="shared" ref="J35:J98" si="16">IF(I35&gt;0.7,"setosa")</f>
        <v>setosa</v>
      </c>
    </row>
    <row r="36" spans="2:10">
      <c r="B36">
        <v>4.3</v>
      </c>
      <c r="C36">
        <v>4</v>
      </c>
      <c r="D36">
        <v>1.1000000000000001</v>
      </c>
      <c r="E36">
        <v>0.1</v>
      </c>
      <c r="F36">
        <v>1</v>
      </c>
      <c r="G36" t="s">
        <v>4</v>
      </c>
      <c r="I36">
        <f t="shared" si="15"/>
        <v>0.99955321111164552</v>
      </c>
      <c r="J36" t="str">
        <f t="shared" si="16"/>
        <v>setosa</v>
      </c>
    </row>
    <row r="37" spans="2:10">
      <c r="B37">
        <v>5.2</v>
      </c>
      <c r="C37">
        <v>4.0999999999999996</v>
      </c>
      <c r="D37">
        <v>1.5</v>
      </c>
      <c r="E37">
        <v>0.1</v>
      </c>
      <c r="F37">
        <v>1</v>
      </c>
      <c r="G37" t="s">
        <v>4</v>
      </c>
      <c r="I37">
        <f t="shared" si="15"/>
        <v>0.99900628414659198</v>
      </c>
      <c r="J37" t="str">
        <f t="shared" si="16"/>
        <v>setosa</v>
      </c>
    </row>
    <row r="38" spans="2:10">
      <c r="B38">
        <v>4.5999999999999996</v>
      </c>
      <c r="C38">
        <v>3.6</v>
      </c>
      <c r="D38">
        <v>1</v>
      </c>
      <c r="E38">
        <v>0.2</v>
      </c>
      <c r="F38">
        <v>1</v>
      </c>
      <c r="G38" t="s">
        <v>4</v>
      </c>
      <c r="I38">
        <f t="shared" si="15"/>
        <v>0.99883903023764808</v>
      </c>
      <c r="J38" t="str">
        <f t="shared" si="16"/>
        <v>setosa</v>
      </c>
    </row>
    <row r="39" spans="2:10">
      <c r="B39">
        <v>5.7</v>
      </c>
      <c r="C39">
        <v>4.4000000000000004</v>
      </c>
      <c r="D39">
        <v>1.5</v>
      </c>
      <c r="E39">
        <v>0.4</v>
      </c>
      <c r="F39">
        <v>1</v>
      </c>
      <c r="G39" t="s">
        <v>4</v>
      </c>
      <c r="I39">
        <f t="shared" si="15"/>
        <v>0.99927457014827292</v>
      </c>
      <c r="J39" t="str">
        <f t="shared" si="16"/>
        <v>setosa</v>
      </c>
    </row>
    <row r="40" spans="2:10">
      <c r="B40">
        <v>5.5</v>
      </c>
      <c r="C40">
        <v>3.5</v>
      </c>
      <c r="D40">
        <v>1.3</v>
      </c>
      <c r="E40">
        <v>0.2</v>
      </c>
      <c r="F40">
        <v>1</v>
      </c>
      <c r="G40" t="s">
        <v>4</v>
      </c>
      <c r="I40">
        <f t="shared" si="15"/>
        <v>0.99646446445466064</v>
      </c>
      <c r="J40" t="str">
        <f t="shared" si="16"/>
        <v>setosa</v>
      </c>
    </row>
    <row r="41" spans="2:10">
      <c r="B41">
        <v>5.4</v>
      </c>
      <c r="C41">
        <v>3.9</v>
      </c>
      <c r="D41">
        <v>1.3</v>
      </c>
      <c r="E41">
        <v>0.4</v>
      </c>
      <c r="F41">
        <v>1</v>
      </c>
      <c r="G41" t="s">
        <v>4</v>
      </c>
      <c r="I41">
        <f t="shared" si="15"/>
        <v>0.99855603031775197</v>
      </c>
      <c r="J41" t="str">
        <f t="shared" si="16"/>
        <v>setosa</v>
      </c>
    </row>
    <row r="42" spans="2:10">
      <c r="B42">
        <v>5.3</v>
      </c>
      <c r="C42">
        <v>3.7</v>
      </c>
      <c r="D42">
        <v>1.5</v>
      </c>
      <c r="E42">
        <v>0.2</v>
      </c>
      <c r="F42">
        <v>1</v>
      </c>
      <c r="G42" t="s">
        <v>4</v>
      </c>
      <c r="I42">
        <f t="shared" si="15"/>
        <v>0.99736838823619522</v>
      </c>
      <c r="J42" t="str">
        <f t="shared" si="16"/>
        <v>setosa</v>
      </c>
    </row>
    <row r="43" spans="2:10">
      <c r="B43">
        <v>5</v>
      </c>
      <c r="C43">
        <v>3.2</v>
      </c>
      <c r="D43">
        <v>1.2</v>
      </c>
      <c r="E43">
        <v>0.2</v>
      </c>
      <c r="F43">
        <v>1</v>
      </c>
      <c r="G43" t="s">
        <v>4</v>
      </c>
      <c r="I43">
        <f t="shared" si="15"/>
        <v>0.99541037186832804</v>
      </c>
      <c r="J43" t="str">
        <f t="shared" si="16"/>
        <v>setosa</v>
      </c>
    </row>
    <row r="44" spans="2:10">
      <c r="B44">
        <v>5</v>
      </c>
      <c r="C44">
        <v>3.6</v>
      </c>
      <c r="D44">
        <v>1.4</v>
      </c>
      <c r="E44">
        <v>0.2</v>
      </c>
      <c r="F44">
        <v>1</v>
      </c>
      <c r="G44" t="s">
        <v>4</v>
      </c>
      <c r="I44">
        <f t="shared" si="15"/>
        <v>0.99755560390784892</v>
      </c>
      <c r="J44" t="str">
        <f t="shared" si="16"/>
        <v>setosa</v>
      </c>
    </row>
    <row r="45" spans="2:10">
      <c r="B45">
        <v>5.0999999999999996</v>
      </c>
      <c r="C45">
        <v>3.5</v>
      </c>
      <c r="D45">
        <v>1.4</v>
      </c>
      <c r="E45">
        <v>0.2</v>
      </c>
      <c r="F45">
        <v>1</v>
      </c>
      <c r="G45" t="s">
        <v>4</v>
      </c>
      <c r="I45">
        <f t="shared" si="15"/>
        <v>0.99677143474150887</v>
      </c>
      <c r="J45" t="str">
        <f t="shared" si="16"/>
        <v>setosa</v>
      </c>
    </row>
    <row r="46" spans="2:10">
      <c r="B46">
        <v>5.2</v>
      </c>
      <c r="C46">
        <v>3.4</v>
      </c>
      <c r="D46">
        <v>1.4</v>
      </c>
      <c r="E46">
        <v>0.2</v>
      </c>
      <c r="F46">
        <v>1</v>
      </c>
      <c r="G46" t="s">
        <v>4</v>
      </c>
      <c r="I46">
        <f t="shared" si="15"/>
        <v>0.99573677699312224</v>
      </c>
      <c r="J46" t="str">
        <f t="shared" si="16"/>
        <v>setosa</v>
      </c>
    </row>
    <row r="47" spans="2:10">
      <c r="B47">
        <v>5</v>
      </c>
      <c r="C47">
        <v>3.5</v>
      </c>
      <c r="D47">
        <v>1.3</v>
      </c>
      <c r="E47">
        <v>0.3</v>
      </c>
      <c r="F47">
        <v>1</v>
      </c>
      <c r="G47" t="s">
        <v>4</v>
      </c>
      <c r="I47">
        <f t="shared" si="15"/>
        <v>0.99724876061420875</v>
      </c>
      <c r="J47" t="str">
        <f t="shared" si="16"/>
        <v>setosa</v>
      </c>
    </row>
    <row r="48" spans="2:10">
      <c r="B48">
        <v>5.0999999999999996</v>
      </c>
      <c r="C48">
        <v>3.8</v>
      </c>
      <c r="D48">
        <v>1.6</v>
      </c>
      <c r="E48">
        <v>0.2</v>
      </c>
      <c r="F48">
        <v>1</v>
      </c>
      <c r="G48" t="s">
        <v>4</v>
      </c>
      <c r="I48">
        <f t="shared" si="15"/>
        <v>0.99785213248711979</v>
      </c>
      <c r="J48" t="str">
        <f t="shared" si="16"/>
        <v>setosa</v>
      </c>
    </row>
    <row r="49" spans="2:10">
      <c r="B49">
        <v>5.2</v>
      </c>
      <c r="C49">
        <v>3.5</v>
      </c>
      <c r="D49">
        <v>1.5</v>
      </c>
      <c r="E49">
        <v>0.2</v>
      </c>
      <c r="F49">
        <v>1</v>
      </c>
      <c r="G49" t="s">
        <v>4</v>
      </c>
      <c r="I49">
        <f t="shared" si="15"/>
        <v>0.99611223927732517</v>
      </c>
      <c r="J49" t="str">
        <f t="shared" si="16"/>
        <v>setosa</v>
      </c>
    </row>
    <row r="50" spans="2:10">
      <c r="B50">
        <v>5.0999999999999996</v>
      </c>
      <c r="C50">
        <v>3.8</v>
      </c>
      <c r="D50">
        <v>1.5</v>
      </c>
      <c r="E50">
        <v>0.3</v>
      </c>
      <c r="F50">
        <v>1</v>
      </c>
      <c r="G50" t="s">
        <v>4</v>
      </c>
      <c r="I50">
        <f t="shared" si="15"/>
        <v>0.99806570523622762</v>
      </c>
      <c r="J50" t="str">
        <f t="shared" si="16"/>
        <v>setosa</v>
      </c>
    </row>
    <row r="51" spans="2:10">
      <c r="B51">
        <v>5.7</v>
      </c>
      <c r="C51">
        <v>3.8</v>
      </c>
      <c r="D51">
        <v>1.7</v>
      </c>
      <c r="E51">
        <v>0.3</v>
      </c>
      <c r="F51">
        <v>1</v>
      </c>
      <c r="G51" t="s">
        <v>4</v>
      </c>
      <c r="I51">
        <f t="shared" si="15"/>
        <v>0.99649861318668675</v>
      </c>
      <c r="J51" t="str">
        <f t="shared" si="16"/>
        <v>setosa</v>
      </c>
    </row>
    <row r="52" spans="2:10">
      <c r="B52">
        <v>5</v>
      </c>
      <c r="C52">
        <v>3.3</v>
      </c>
      <c r="D52">
        <v>1.4</v>
      </c>
      <c r="E52">
        <v>0.2</v>
      </c>
      <c r="F52">
        <v>1</v>
      </c>
      <c r="G52" t="s">
        <v>4</v>
      </c>
      <c r="I52">
        <f t="shared" si="15"/>
        <v>0.99523170386517446</v>
      </c>
      <c r="J52" t="str">
        <f t="shared" si="16"/>
        <v>setosa</v>
      </c>
    </row>
    <row r="53" spans="2:10">
      <c r="B53">
        <v>5.0999999999999996</v>
      </c>
      <c r="C53">
        <v>3.5</v>
      </c>
      <c r="D53">
        <v>1.4</v>
      </c>
      <c r="E53">
        <v>0.3</v>
      </c>
      <c r="F53">
        <v>1</v>
      </c>
      <c r="G53" t="s">
        <v>4</v>
      </c>
      <c r="I53">
        <f t="shared" si="15"/>
        <v>0.99668669967105694</v>
      </c>
      <c r="J53" t="str">
        <f t="shared" si="16"/>
        <v>setosa</v>
      </c>
    </row>
    <row r="54" spans="2:10">
      <c r="B54">
        <v>5.0999999999999996</v>
      </c>
      <c r="C54">
        <v>3.4</v>
      </c>
      <c r="D54">
        <v>1.5</v>
      </c>
      <c r="E54">
        <v>0.2</v>
      </c>
      <c r="F54">
        <v>1</v>
      </c>
      <c r="G54" t="s">
        <v>4</v>
      </c>
      <c r="I54">
        <f t="shared" si="15"/>
        <v>0.99540434274816592</v>
      </c>
      <c r="J54" t="str">
        <f t="shared" si="16"/>
        <v>setosa</v>
      </c>
    </row>
    <row r="55" spans="2:10">
      <c r="B55">
        <v>4.7</v>
      </c>
      <c r="C55">
        <v>3.2</v>
      </c>
      <c r="D55">
        <v>1.3</v>
      </c>
      <c r="E55">
        <v>0.2</v>
      </c>
      <c r="F55">
        <v>1</v>
      </c>
      <c r="G55" t="s">
        <v>4</v>
      </c>
      <c r="I55">
        <f t="shared" si="15"/>
        <v>0.9955702504199172</v>
      </c>
      <c r="J55" t="str">
        <f t="shared" si="16"/>
        <v>setosa</v>
      </c>
    </row>
    <row r="56" spans="2:10">
      <c r="B56">
        <v>4.9000000000000004</v>
      </c>
      <c r="C56">
        <v>3.1</v>
      </c>
      <c r="D56">
        <v>1.5</v>
      </c>
      <c r="E56">
        <v>0.1</v>
      </c>
      <c r="F56">
        <v>1</v>
      </c>
      <c r="G56" t="s">
        <v>4</v>
      </c>
      <c r="I56">
        <f t="shared" si="15"/>
        <v>0.99219025628021307</v>
      </c>
      <c r="J56" t="str">
        <f t="shared" si="16"/>
        <v>setosa</v>
      </c>
    </row>
    <row r="57" spans="2:10">
      <c r="B57">
        <v>4.9000000000000004</v>
      </c>
      <c r="C57">
        <v>3.1</v>
      </c>
      <c r="D57">
        <v>1.5</v>
      </c>
      <c r="E57">
        <v>0.1</v>
      </c>
      <c r="F57">
        <v>1</v>
      </c>
      <c r="G57" t="s">
        <v>4</v>
      </c>
      <c r="I57">
        <f t="shared" si="15"/>
        <v>0.99219025628021307</v>
      </c>
      <c r="J57" t="str">
        <f t="shared" si="16"/>
        <v>setosa</v>
      </c>
    </row>
    <row r="58" spans="2:10">
      <c r="B58">
        <v>4.4000000000000004</v>
      </c>
      <c r="C58">
        <v>3.2</v>
      </c>
      <c r="D58">
        <v>1.3</v>
      </c>
      <c r="E58">
        <v>0.2</v>
      </c>
      <c r="F58">
        <v>1</v>
      </c>
      <c r="G58" t="s">
        <v>4</v>
      </c>
      <c r="I58">
        <f t="shared" si="15"/>
        <v>0.9962473295124894</v>
      </c>
      <c r="J58" t="str">
        <f t="shared" si="16"/>
        <v>setosa</v>
      </c>
    </row>
    <row r="59" spans="2:10">
      <c r="B59">
        <v>5.4</v>
      </c>
      <c r="C59">
        <v>3.4</v>
      </c>
      <c r="D59">
        <v>1.7</v>
      </c>
      <c r="E59">
        <v>0.2</v>
      </c>
      <c r="F59">
        <v>1</v>
      </c>
      <c r="G59" t="s">
        <v>4</v>
      </c>
      <c r="I59">
        <f t="shared" si="15"/>
        <v>0.99296365188449354</v>
      </c>
      <c r="J59" t="str">
        <f t="shared" si="16"/>
        <v>setosa</v>
      </c>
    </row>
    <row r="60" spans="2:10">
      <c r="B60">
        <v>5.0999999999999996</v>
      </c>
      <c r="C60">
        <v>3.7</v>
      </c>
      <c r="D60">
        <v>1.5</v>
      </c>
      <c r="E60">
        <v>0.4</v>
      </c>
      <c r="F60">
        <v>1</v>
      </c>
      <c r="G60" t="s">
        <v>4</v>
      </c>
      <c r="I60">
        <f t="shared" si="15"/>
        <v>0.9975189186595077</v>
      </c>
      <c r="J60" t="str">
        <f t="shared" si="16"/>
        <v>setosa</v>
      </c>
    </row>
    <row r="61" spans="2:10">
      <c r="B61">
        <v>4.9000000000000004</v>
      </c>
      <c r="C61">
        <v>3</v>
      </c>
      <c r="D61">
        <v>1.4</v>
      </c>
      <c r="E61">
        <v>0.2</v>
      </c>
      <c r="F61">
        <v>1</v>
      </c>
      <c r="G61" t="s">
        <v>4</v>
      </c>
      <c r="I61">
        <f t="shared" si="15"/>
        <v>0.99121583543954339</v>
      </c>
      <c r="J61" t="str">
        <f t="shared" si="16"/>
        <v>setosa</v>
      </c>
    </row>
    <row r="62" spans="2:10">
      <c r="B62">
        <v>4.5999999999999996</v>
      </c>
      <c r="C62">
        <v>3.2</v>
      </c>
      <c r="D62">
        <v>1.4</v>
      </c>
      <c r="E62">
        <v>0.2</v>
      </c>
      <c r="F62">
        <v>1</v>
      </c>
      <c r="G62" t="s">
        <v>4</v>
      </c>
      <c r="I62">
        <f t="shared" si="15"/>
        <v>0.99522489316859641</v>
      </c>
      <c r="J62" t="str">
        <f t="shared" si="16"/>
        <v>setosa</v>
      </c>
    </row>
    <row r="63" spans="2:10">
      <c r="B63">
        <v>5.4</v>
      </c>
      <c r="C63">
        <v>3.4</v>
      </c>
      <c r="D63">
        <v>1.5</v>
      </c>
      <c r="E63">
        <v>0.4</v>
      </c>
      <c r="F63">
        <v>1</v>
      </c>
      <c r="G63" t="s">
        <v>4</v>
      </c>
      <c r="I63">
        <f t="shared" si="15"/>
        <v>0.99428822998285127</v>
      </c>
      <c r="J63" t="str">
        <f t="shared" si="16"/>
        <v>setosa</v>
      </c>
    </row>
    <row r="64" spans="2:10">
      <c r="B64">
        <v>4.4000000000000004</v>
      </c>
      <c r="C64">
        <v>3</v>
      </c>
      <c r="D64">
        <v>1.3</v>
      </c>
      <c r="E64">
        <v>0.2</v>
      </c>
      <c r="F64">
        <v>1</v>
      </c>
      <c r="G64" t="s">
        <v>4</v>
      </c>
      <c r="I64">
        <f t="shared" si="15"/>
        <v>0.99414456492272829</v>
      </c>
      <c r="J64" t="str">
        <f t="shared" si="16"/>
        <v>setosa</v>
      </c>
    </row>
    <row r="65" spans="2:10">
      <c r="B65">
        <v>4.5999999999999996</v>
      </c>
      <c r="C65">
        <v>3.1</v>
      </c>
      <c r="D65">
        <v>1.5</v>
      </c>
      <c r="E65">
        <v>0.2</v>
      </c>
      <c r="F65">
        <v>1</v>
      </c>
      <c r="G65" t="s">
        <v>4</v>
      </c>
      <c r="I65">
        <f t="shared" si="15"/>
        <v>0.99320740182849332</v>
      </c>
      <c r="J65" t="str">
        <f t="shared" si="16"/>
        <v>setosa</v>
      </c>
    </row>
    <row r="66" spans="2:10">
      <c r="B66">
        <v>4.8</v>
      </c>
      <c r="C66">
        <v>3</v>
      </c>
      <c r="D66">
        <v>1.4</v>
      </c>
      <c r="E66">
        <v>0.3</v>
      </c>
      <c r="F66">
        <v>1</v>
      </c>
      <c r="G66" t="s">
        <v>4</v>
      </c>
      <c r="I66">
        <f t="shared" si="15"/>
        <v>0.99146922883651867</v>
      </c>
      <c r="J66" t="str">
        <f t="shared" si="16"/>
        <v>setosa</v>
      </c>
    </row>
    <row r="67" spans="2:10">
      <c r="B67">
        <v>5</v>
      </c>
      <c r="C67">
        <v>3</v>
      </c>
      <c r="D67">
        <v>1.6</v>
      </c>
      <c r="E67">
        <v>0.2</v>
      </c>
      <c r="F67">
        <v>1</v>
      </c>
      <c r="G67" t="s">
        <v>4</v>
      </c>
      <c r="I67">
        <f t="shared" si="15"/>
        <v>0.98797400697522175</v>
      </c>
      <c r="J67" t="str">
        <f t="shared" si="16"/>
        <v>setosa</v>
      </c>
    </row>
    <row r="68" spans="2:10">
      <c r="B68">
        <v>4.7</v>
      </c>
      <c r="C68">
        <v>3.2</v>
      </c>
      <c r="D68">
        <v>1.6</v>
      </c>
      <c r="E68">
        <v>0.2</v>
      </c>
      <c r="F68">
        <v>1</v>
      </c>
      <c r="G68" t="s">
        <v>4</v>
      </c>
      <c r="I68">
        <f t="shared" si="15"/>
        <v>0.99345284957577418</v>
      </c>
      <c r="J68" t="str">
        <f t="shared" si="16"/>
        <v>setosa</v>
      </c>
    </row>
    <row r="69" spans="2:10">
      <c r="B69">
        <v>4.8</v>
      </c>
      <c r="C69">
        <v>3.1</v>
      </c>
      <c r="D69">
        <v>1.6</v>
      </c>
      <c r="E69">
        <v>0.2</v>
      </c>
      <c r="F69">
        <v>1</v>
      </c>
      <c r="G69" t="s">
        <v>4</v>
      </c>
      <c r="I69">
        <f t="shared" si="15"/>
        <v>0.99136389971193462</v>
      </c>
      <c r="J69" t="str">
        <f t="shared" si="16"/>
        <v>setosa</v>
      </c>
    </row>
    <row r="70" spans="2:10">
      <c r="B70">
        <v>5</v>
      </c>
      <c r="C70">
        <v>3.4</v>
      </c>
      <c r="D70">
        <v>1.6</v>
      </c>
      <c r="E70">
        <v>0.4</v>
      </c>
      <c r="F70">
        <v>1</v>
      </c>
      <c r="G70" t="s">
        <v>4</v>
      </c>
      <c r="I70">
        <f t="shared" si="15"/>
        <v>0.99478316101644415</v>
      </c>
      <c r="J70" t="str">
        <f t="shared" si="16"/>
        <v>setosa</v>
      </c>
    </row>
    <row r="71" spans="2:10">
      <c r="B71">
        <v>5.0999999999999996</v>
      </c>
      <c r="C71">
        <v>3.8</v>
      </c>
      <c r="D71">
        <v>1.9</v>
      </c>
      <c r="E71">
        <v>0.4</v>
      </c>
      <c r="F71">
        <v>1</v>
      </c>
      <c r="G71" t="s">
        <v>4</v>
      </c>
      <c r="I71">
        <f t="shared" si="15"/>
        <v>0.99665297180989576</v>
      </c>
      <c r="J71" t="str">
        <f t="shared" si="16"/>
        <v>setosa</v>
      </c>
    </row>
    <row r="72" spans="2:10">
      <c r="B72">
        <v>4.8</v>
      </c>
      <c r="C72">
        <v>3.4</v>
      </c>
      <c r="D72">
        <v>1.9</v>
      </c>
      <c r="E72">
        <v>0.2</v>
      </c>
      <c r="F72">
        <v>1</v>
      </c>
      <c r="G72" t="s">
        <v>4</v>
      </c>
      <c r="I72">
        <f t="shared" si="15"/>
        <v>0.99344426591124202</v>
      </c>
      <c r="J72" t="str">
        <f t="shared" si="16"/>
        <v>setosa</v>
      </c>
    </row>
    <row r="73" spans="2:10">
      <c r="B73">
        <v>5</v>
      </c>
      <c r="C73">
        <v>3.5</v>
      </c>
      <c r="D73">
        <v>1.6</v>
      </c>
      <c r="E73">
        <v>0.6</v>
      </c>
      <c r="F73">
        <v>1</v>
      </c>
      <c r="G73" t="s">
        <v>4</v>
      </c>
      <c r="I73">
        <f t="shared" si="15"/>
        <v>0.99560182184303636</v>
      </c>
      <c r="J73" t="str">
        <f t="shared" si="16"/>
        <v>setosa</v>
      </c>
    </row>
    <row r="74" spans="2:10">
      <c r="B74">
        <v>4.5</v>
      </c>
      <c r="C74">
        <v>2.2999999999999998</v>
      </c>
      <c r="D74">
        <v>1.3</v>
      </c>
      <c r="E74">
        <v>0.3</v>
      </c>
      <c r="F74">
        <v>1</v>
      </c>
      <c r="G74" t="s">
        <v>4</v>
      </c>
      <c r="I74">
        <f t="shared" si="15"/>
        <v>0.97035727901209157</v>
      </c>
      <c r="J74" t="str">
        <f t="shared" si="16"/>
        <v>setosa</v>
      </c>
    </row>
    <row r="75" spans="2:10">
      <c r="B75">
        <v>5.0999999999999996</v>
      </c>
      <c r="C75">
        <v>3.3</v>
      </c>
      <c r="D75">
        <v>1.7</v>
      </c>
      <c r="E75">
        <v>0.5</v>
      </c>
      <c r="F75">
        <v>1</v>
      </c>
      <c r="G75" t="s">
        <v>4</v>
      </c>
      <c r="I75">
        <f t="shared" si="15"/>
        <v>0.99195539443656633</v>
      </c>
      <c r="J75" t="str">
        <f t="shared" si="16"/>
        <v>setosa</v>
      </c>
    </row>
    <row r="76" spans="2:10">
      <c r="B76" s="4">
        <v>5.0999999999999996</v>
      </c>
      <c r="C76" s="4">
        <v>2.5</v>
      </c>
      <c r="D76" s="4">
        <v>3</v>
      </c>
      <c r="E76" s="4">
        <v>1.1000000000000001</v>
      </c>
      <c r="F76" s="4">
        <v>1</v>
      </c>
      <c r="G76" s="4" t="s">
        <v>5</v>
      </c>
      <c r="H76" s="4"/>
      <c r="I76" s="4">
        <f t="shared" si="15"/>
        <v>0.76286660505474169</v>
      </c>
      <c r="J76" t="str">
        <f t="shared" si="16"/>
        <v>setosa</v>
      </c>
    </row>
    <row r="77" spans="2:10">
      <c r="B77" s="4">
        <v>4.9000000000000004</v>
      </c>
      <c r="C77" s="4">
        <v>2.4</v>
      </c>
      <c r="D77" s="4">
        <v>3.3</v>
      </c>
      <c r="E77" s="4">
        <v>1</v>
      </c>
      <c r="F77" s="4">
        <v>1</v>
      </c>
      <c r="G77" s="4" t="s">
        <v>5</v>
      </c>
      <c r="H77" s="4"/>
      <c r="I77" s="4">
        <f t="shared" si="15"/>
        <v>0.66578124085675217</v>
      </c>
      <c r="J77" t="b">
        <f t="shared" si="16"/>
        <v>0</v>
      </c>
    </row>
    <row r="78" spans="2:10">
      <c r="B78" s="4">
        <v>5</v>
      </c>
      <c r="C78" s="4">
        <v>2.2999999999999998</v>
      </c>
      <c r="D78" s="4">
        <v>3.3</v>
      </c>
      <c r="E78" s="4">
        <v>1</v>
      </c>
      <c r="F78" s="4">
        <v>1</v>
      </c>
      <c r="G78" s="4" t="s">
        <v>5</v>
      </c>
      <c r="H78" s="4"/>
      <c r="I78" s="4">
        <f t="shared" si="15"/>
        <v>0.60112126856856885</v>
      </c>
      <c r="J78" t="b">
        <f t="shared" si="16"/>
        <v>0</v>
      </c>
    </row>
    <row r="79" spans="2:10">
      <c r="B79" s="4">
        <v>5.6</v>
      </c>
      <c r="C79" s="4">
        <v>2.9</v>
      </c>
      <c r="D79" s="4">
        <v>3.6</v>
      </c>
      <c r="E79" s="4">
        <v>1.3</v>
      </c>
      <c r="F79" s="4">
        <v>1</v>
      </c>
      <c r="G79" s="4" t="s">
        <v>5</v>
      </c>
      <c r="H79" s="4"/>
      <c r="I79" s="4">
        <f t="shared" si="15"/>
        <v>0.72056856238135303</v>
      </c>
      <c r="J79" t="str">
        <f t="shared" si="16"/>
        <v>setosa</v>
      </c>
    </row>
    <row r="80" spans="2:10">
      <c r="B80">
        <v>5</v>
      </c>
      <c r="C80">
        <v>2</v>
      </c>
      <c r="D80">
        <v>3.5</v>
      </c>
      <c r="E80">
        <v>1</v>
      </c>
      <c r="F80">
        <v>1</v>
      </c>
      <c r="G80" t="s">
        <v>5</v>
      </c>
      <c r="I80">
        <f t="shared" si="15"/>
        <v>0.3723236200070531</v>
      </c>
      <c r="J80" t="b">
        <f t="shared" si="16"/>
        <v>0</v>
      </c>
    </row>
    <row r="81" spans="2:10">
      <c r="B81">
        <v>5.8</v>
      </c>
      <c r="C81">
        <v>2.7</v>
      </c>
      <c r="D81">
        <v>4.0999999999999996</v>
      </c>
      <c r="E81">
        <v>1</v>
      </c>
      <c r="F81">
        <v>1</v>
      </c>
      <c r="G81" t="s">
        <v>5</v>
      </c>
      <c r="I81">
        <f t="shared" si="15"/>
        <v>0.45326529114896041</v>
      </c>
      <c r="J81" t="b">
        <f t="shared" si="16"/>
        <v>0</v>
      </c>
    </row>
    <row r="82" spans="2:10">
      <c r="B82">
        <v>6</v>
      </c>
      <c r="C82">
        <v>2.2000000000000002</v>
      </c>
      <c r="D82">
        <v>4</v>
      </c>
      <c r="E82">
        <v>1</v>
      </c>
      <c r="F82">
        <v>1</v>
      </c>
      <c r="G82" t="s">
        <v>5</v>
      </c>
      <c r="I82">
        <f t="shared" si="15"/>
        <v>0.21667943504721757</v>
      </c>
      <c r="J82" t="b">
        <f t="shared" si="16"/>
        <v>0</v>
      </c>
    </row>
    <row r="83" spans="2:10">
      <c r="B83">
        <v>5.6</v>
      </c>
      <c r="C83">
        <v>2.5</v>
      </c>
      <c r="D83">
        <v>3.9</v>
      </c>
      <c r="E83">
        <v>1.1000000000000001</v>
      </c>
      <c r="F83">
        <v>1</v>
      </c>
      <c r="G83" t="s">
        <v>5</v>
      </c>
      <c r="I83">
        <f t="shared" si="15"/>
        <v>0.42859655945603847</v>
      </c>
      <c r="J83" t="b">
        <f t="shared" si="16"/>
        <v>0</v>
      </c>
    </row>
    <row r="84" spans="2:10">
      <c r="B84">
        <v>6.1</v>
      </c>
      <c r="C84">
        <v>2.8</v>
      </c>
      <c r="D84">
        <v>4</v>
      </c>
      <c r="E84">
        <v>1.3</v>
      </c>
      <c r="F84">
        <v>1</v>
      </c>
      <c r="G84" t="s">
        <v>5</v>
      </c>
      <c r="I84">
        <f t="shared" si="15"/>
        <v>0.4806170381135384</v>
      </c>
      <c r="J84" t="b">
        <f t="shared" si="16"/>
        <v>0</v>
      </c>
    </row>
    <row r="85" spans="2:10">
      <c r="B85">
        <v>5.8</v>
      </c>
      <c r="C85">
        <v>2.6</v>
      </c>
      <c r="D85">
        <v>4</v>
      </c>
      <c r="E85">
        <v>1.2</v>
      </c>
      <c r="F85">
        <v>1</v>
      </c>
      <c r="G85" t="s">
        <v>5</v>
      </c>
      <c r="I85">
        <f t="shared" si="15"/>
        <v>0.41774456475417465</v>
      </c>
      <c r="J85" t="b">
        <f t="shared" si="16"/>
        <v>0</v>
      </c>
    </row>
    <row r="86" spans="2:10">
      <c r="B86" s="4">
        <v>5.7</v>
      </c>
      <c r="C86" s="4">
        <v>3</v>
      </c>
      <c r="D86" s="4">
        <v>4.2</v>
      </c>
      <c r="E86" s="4">
        <v>1.2</v>
      </c>
      <c r="F86" s="4">
        <v>1</v>
      </c>
      <c r="G86" s="4" t="s">
        <v>5</v>
      </c>
      <c r="H86" s="4"/>
      <c r="I86" s="4">
        <f t="shared" si="15"/>
        <v>0.58798290305899181</v>
      </c>
      <c r="J86" t="b">
        <f t="shared" si="16"/>
        <v>0</v>
      </c>
    </row>
    <row r="87" spans="2:10">
      <c r="B87">
        <v>6.4</v>
      </c>
      <c r="C87">
        <v>2.9</v>
      </c>
      <c r="D87">
        <v>4.3</v>
      </c>
      <c r="E87">
        <v>1.3</v>
      </c>
      <c r="F87">
        <v>1</v>
      </c>
      <c r="G87" t="s">
        <v>5</v>
      </c>
      <c r="I87">
        <f t="shared" si="15"/>
        <v>0.39808897352935574</v>
      </c>
      <c r="J87" t="b">
        <f t="shared" si="16"/>
        <v>0</v>
      </c>
    </row>
    <row r="88" spans="2:10">
      <c r="B88" s="4">
        <v>5.6</v>
      </c>
      <c r="C88" s="4">
        <v>3</v>
      </c>
      <c r="D88" s="4">
        <v>4.0999999999999996</v>
      </c>
      <c r="E88" s="4">
        <v>1.3</v>
      </c>
      <c r="F88" s="4">
        <v>1</v>
      </c>
      <c r="G88" s="4" t="s">
        <v>5</v>
      </c>
      <c r="H88" s="4"/>
      <c r="I88" s="4">
        <f t="shared" si="15"/>
        <v>0.62623492752212118</v>
      </c>
      <c r="J88" t="b">
        <f t="shared" si="16"/>
        <v>0</v>
      </c>
    </row>
    <row r="89" spans="2:10">
      <c r="B89">
        <v>6.7</v>
      </c>
      <c r="C89">
        <v>3.1</v>
      </c>
      <c r="D89">
        <v>4.4000000000000004</v>
      </c>
      <c r="E89">
        <v>1.4</v>
      </c>
      <c r="F89">
        <v>1</v>
      </c>
      <c r="G89" t="s">
        <v>5</v>
      </c>
      <c r="I89">
        <f t="shared" si="15"/>
        <v>0.42802727517716205</v>
      </c>
      <c r="J89" t="b">
        <f t="shared" si="16"/>
        <v>0</v>
      </c>
    </row>
    <row r="90" spans="2:10">
      <c r="B90" s="4">
        <v>5.7</v>
      </c>
      <c r="C90" s="4">
        <v>2.8</v>
      </c>
      <c r="D90" s="4">
        <v>4.0999999999999996</v>
      </c>
      <c r="E90" s="4">
        <v>1.3</v>
      </c>
      <c r="F90" s="4">
        <v>1</v>
      </c>
      <c r="G90" s="4" t="s">
        <v>5</v>
      </c>
      <c r="H90" s="4"/>
      <c r="I90" s="4">
        <f t="shared" si="15"/>
        <v>0.50339100573477591</v>
      </c>
      <c r="J90" t="b">
        <f t="shared" si="16"/>
        <v>0</v>
      </c>
    </row>
    <row r="91" spans="2:10">
      <c r="B91">
        <v>6.2</v>
      </c>
      <c r="C91">
        <v>2.9</v>
      </c>
      <c r="D91">
        <v>4.3</v>
      </c>
      <c r="E91">
        <v>1.3</v>
      </c>
      <c r="F91">
        <v>1</v>
      </c>
      <c r="G91" t="s">
        <v>5</v>
      </c>
      <c r="I91">
        <f t="shared" si="15"/>
        <v>0.42497154639411816</v>
      </c>
      <c r="J91" t="b">
        <f t="shared" si="16"/>
        <v>0</v>
      </c>
    </row>
    <row r="92" spans="2:10">
      <c r="B92" s="4">
        <v>5.7</v>
      </c>
      <c r="C92" s="4">
        <v>2.9</v>
      </c>
      <c r="D92" s="4">
        <v>4.2</v>
      </c>
      <c r="E92" s="4">
        <v>1.3</v>
      </c>
      <c r="F92" s="4">
        <v>1</v>
      </c>
      <c r="G92" s="4" t="s">
        <v>5</v>
      </c>
      <c r="H92" s="4"/>
      <c r="I92" s="4">
        <f t="shared" si="15"/>
        <v>0.52650845545615155</v>
      </c>
      <c r="J92" t="b">
        <f t="shared" si="16"/>
        <v>0</v>
      </c>
    </row>
    <row r="93" spans="2:10">
      <c r="B93">
        <v>6.6</v>
      </c>
      <c r="C93">
        <v>3</v>
      </c>
      <c r="D93">
        <v>4.4000000000000004</v>
      </c>
      <c r="E93">
        <v>1.4</v>
      </c>
      <c r="F93">
        <v>1</v>
      </c>
      <c r="G93" t="s">
        <v>5</v>
      </c>
      <c r="I93">
        <f t="shared" si="15"/>
        <v>0.38748560665096549</v>
      </c>
      <c r="J93" t="b">
        <f t="shared" si="16"/>
        <v>0</v>
      </c>
    </row>
    <row r="94" spans="2:10">
      <c r="B94">
        <v>5.5</v>
      </c>
      <c r="C94">
        <v>2.5</v>
      </c>
      <c r="D94">
        <v>4</v>
      </c>
      <c r="E94">
        <v>1.3</v>
      </c>
      <c r="F94">
        <v>1</v>
      </c>
      <c r="G94" t="s">
        <v>5</v>
      </c>
      <c r="I94">
        <f t="shared" si="15"/>
        <v>0.39771775686271926</v>
      </c>
      <c r="J94" t="b">
        <f t="shared" si="16"/>
        <v>0</v>
      </c>
    </row>
    <row r="95" spans="2:10">
      <c r="B95" s="4">
        <v>5.2</v>
      </c>
      <c r="C95" s="4">
        <v>2.7</v>
      </c>
      <c r="D95" s="4">
        <v>3.9</v>
      </c>
      <c r="E95" s="4">
        <v>1.4</v>
      </c>
      <c r="F95" s="4">
        <v>1</v>
      </c>
      <c r="G95" s="4" t="s">
        <v>5</v>
      </c>
      <c r="H95" s="4"/>
      <c r="I95" s="4">
        <f t="shared" si="15"/>
        <v>0.57530616308101745</v>
      </c>
      <c r="J95" t="b">
        <f t="shared" si="16"/>
        <v>0</v>
      </c>
    </row>
    <row r="96" spans="2:10">
      <c r="B96">
        <v>7</v>
      </c>
      <c r="C96">
        <v>3.2</v>
      </c>
      <c r="D96">
        <v>4.7</v>
      </c>
      <c r="E96">
        <v>1.4</v>
      </c>
      <c r="F96">
        <v>1</v>
      </c>
      <c r="G96" t="s">
        <v>5</v>
      </c>
      <c r="I96">
        <f t="shared" si="15"/>
        <v>0.34847080119818824</v>
      </c>
      <c r="J96" t="b">
        <f t="shared" si="16"/>
        <v>0</v>
      </c>
    </row>
    <row r="97" spans="2:10">
      <c r="B97">
        <v>5.6</v>
      </c>
      <c r="C97">
        <v>2.7</v>
      </c>
      <c r="D97">
        <v>4.2</v>
      </c>
      <c r="E97">
        <v>1.3</v>
      </c>
      <c r="F97">
        <v>1</v>
      </c>
      <c r="G97" t="s">
        <v>5</v>
      </c>
      <c r="I97">
        <f t="shared" si="15"/>
        <v>0.42913927065986851</v>
      </c>
      <c r="J97" t="b">
        <f t="shared" si="16"/>
        <v>0</v>
      </c>
    </row>
    <row r="98" spans="2:10">
      <c r="B98">
        <v>6.6</v>
      </c>
      <c r="C98">
        <v>2.9</v>
      </c>
      <c r="D98">
        <v>4.5999999999999996</v>
      </c>
      <c r="E98">
        <v>1.3</v>
      </c>
      <c r="F98">
        <v>1</v>
      </c>
      <c r="G98" t="s">
        <v>5</v>
      </c>
      <c r="I98">
        <f t="shared" si="15"/>
        <v>0.28551104116515147</v>
      </c>
      <c r="J98" t="b">
        <f t="shared" si="16"/>
        <v>0</v>
      </c>
    </row>
    <row r="99" spans="2:10">
      <c r="B99">
        <v>5.5</v>
      </c>
      <c r="C99">
        <v>2.2999999999999998</v>
      </c>
      <c r="D99">
        <v>4</v>
      </c>
      <c r="E99">
        <v>1.3</v>
      </c>
      <c r="F99">
        <v>1</v>
      </c>
      <c r="G99" t="s">
        <v>5</v>
      </c>
      <c r="I99">
        <f t="shared" ref="I99:I156" si="17">1/(1+EXP(-SUMPRODUCT(B$27:F$27,B99:F99)))</f>
        <v>0.2969218498107673</v>
      </c>
      <c r="J99" t="b">
        <f t="shared" ref="J99:J162" si="18">IF(I99&gt;0.7,"setosa")</f>
        <v>0</v>
      </c>
    </row>
    <row r="100" spans="2:10">
      <c r="B100" s="4">
        <v>5.9</v>
      </c>
      <c r="C100" s="4">
        <v>3</v>
      </c>
      <c r="D100" s="4">
        <v>4.2</v>
      </c>
      <c r="E100" s="4">
        <v>1.5</v>
      </c>
      <c r="F100" s="4">
        <v>1</v>
      </c>
      <c r="G100" s="4" t="s">
        <v>5</v>
      </c>
      <c r="H100" s="4"/>
      <c r="I100" s="4">
        <f t="shared" si="17"/>
        <v>0.5415589996197312</v>
      </c>
      <c r="J100" t="b">
        <f t="shared" si="18"/>
        <v>0</v>
      </c>
    </row>
    <row r="101" spans="2:10">
      <c r="B101">
        <v>6.4</v>
      </c>
      <c r="C101">
        <v>3.2</v>
      </c>
      <c r="D101">
        <v>4.5</v>
      </c>
      <c r="E101">
        <v>1.5</v>
      </c>
      <c r="F101">
        <v>1</v>
      </c>
      <c r="G101" t="s">
        <v>5</v>
      </c>
      <c r="I101">
        <f t="shared" si="17"/>
        <v>0.4858108058047188</v>
      </c>
      <c r="J101" t="b">
        <f t="shared" si="18"/>
        <v>0</v>
      </c>
    </row>
    <row r="102" spans="2:10">
      <c r="B102">
        <v>5.5</v>
      </c>
      <c r="C102">
        <v>2.6</v>
      </c>
      <c r="D102">
        <v>4.4000000000000004</v>
      </c>
      <c r="E102">
        <v>1.2</v>
      </c>
      <c r="F102">
        <v>1</v>
      </c>
      <c r="G102" t="s">
        <v>5</v>
      </c>
      <c r="I102">
        <f t="shared" si="17"/>
        <v>0.33420250018723907</v>
      </c>
      <c r="J102" t="b">
        <f t="shared" si="18"/>
        <v>0</v>
      </c>
    </row>
    <row r="103" spans="2:10">
      <c r="B103">
        <v>6.3</v>
      </c>
      <c r="C103">
        <v>2.2999999999999998</v>
      </c>
      <c r="D103">
        <v>4.4000000000000004</v>
      </c>
      <c r="E103">
        <v>1.3</v>
      </c>
      <c r="F103">
        <v>1</v>
      </c>
      <c r="G103" t="s">
        <v>5</v>
      </c>
      <c r="I103">
        <f t="shared" si="17"/>
        <v>0.13825008404172517</v>
      </c>
      <c r="J103" t="b">
        <f t="shared" si="18"/>
        <v>0</v>
      </c>
    </row>
    <row r="104" spans="2:10">
      <c r="B104">
        <v>6.1</v>
      </c>
      <c r="C104">
        <v>2.8</v>
      </c>
      <c r="D104">
        <v>4.7</v>
      </c>
      <c r="E104">
        <v>1.2</v>
      </c>
      <c r="F104">
        <v>1</v>
      </c>
      <c r="G104" t="s">
        <v>5</v>
      </c>
      <c r="I104">
        <f t="shared" si="17"/>
        <v>0.2752495386298377</v>
      </c>
      <c r="J104" t="b">
        <f t="shared" si="18"/>
        <v>0</v>
      </c>
    </row>
    <row r="105" spans="2:10">
      <c r="B105">
        <v>5.7</v>
      </c>
      <c r="C105">
        <v>2.8</v>
      </c>
      <c r="D105">
        <v>4.5</v>
      </c>
      <c r="E105">
        <v>1.3</v>
      </c>
      <c r="F105">
        <v>1</v>
      </c>
      <c r="G105" t="s">
        <v>5</v>
      </c>
      <c r="I105">
        <f t="shared" si="17"/>
        <v>0.37514890337711632</v>
      </c>
      <c r="J105" t="b">
        <f t="shared" si="18"/>
        <v>0</v>
      </c>
    </row>
    <row r="106" spans="2:10">
      <c r="B106">
        <v>6.7</v>
      </c>
      <c r="C106">
        <v>3.1</v>
      </c>
      <c r="D106">
        <v>4.7</v>
      </c>
      <c r="E106">
        <v>1.5</v>
      </c>
      <c r="F106">
        <v>1</v>
      </c>
      <c r="G106" t="s">
        <v>5</v>
      </c>
      <c r="I106">
        <f t="shared" si="17"/>
        <v>0.32988344570265177</v>
      </c>
      <c r="J106" t="b">
        <f t="shared" si="18"/>
        <v>0</v>
      </c>
    </row>
    <row r="107" spans="2:10">
      <c r="B107">
        <v>6.1</v>
      </c>
      <c r="C107">
        <v>3</v>
      </c>
      <c r="D107">
        <v>4.5999999999999996</v>
      </c>
      <c r="E107">
        <v>1.4</v>
      </c>
      <c r="F107">
        <v>1</v>
      </c>
      <c r="G107" t="s">
        <v>5</v>
      </c>
      <c r="I107">
        <f t="shared" si="17"/>
        <v>0.39122187211895504</v>
      </c>
      <c r="J107" t="b">
        <f t="shared" si="18"/>
        <v>0</v>
      </c>
    </row>
    <row r="108" spans="2:10">
      <c r="B108">
        <v>6.5</v>
      </c>
      <c r="C108">
        <v>2.8</v>
      </c>
      <c r="D108">
        <v>4.5999999999999996</v>
      </c>
      <c r="E108">
        <v>1.5</v>
      </c>
      <c r="F108">
        <v>1</v>
      </c>
      <c r="G108" t="s">
        <v>5</v>
      </c>
      <c r="I108">
        <f t="shared" si="17"/>
        <v>0.24282377048761589</v>
      </c>
      <c r="J108" t="b">
        <f t="shared" si="18"/>
        <v>0</v>
      </c>
    </row>
    <row r="109" spans="2:10">
      <c r="B109">
        <v>6.9</v>
      </c>
      <c r="C109">
        <v>3.1</v>
      </c>
      <c r="D109">
        <v>4.9000000000000004</v>
      </c>
      <c r="E109">
        <v>1.5</v>
      </c>
      <c r="F109">
        <v>1</v>
      </c>
      <c r="G109" t="s">
        <v>5</v>
      </c>
      <c r="I109">
        <f t="shared" si="17"/>
        <v>0.25319836794374279</v>
      </c>
      <c r="J109" t="b">
        <f t="shared" si="18"/>
        <v>0</v>
      </c>
    </row>
    <row r="110" spans="2:10">
      <c r="B110">
        <v>6.1</v>
      </c>
      <c r="C110">
        <v>2.9</v>
      </c>
      <c r="D110">
        <v>4.7</v>
      </c>
      <c r="E110">
        <v>1.4</v>
      </c>
      <c r="F110">
        <v>1</v>
      </c>
      <c r="G110" t="s">
        <v>5</v>
      </c>
      <c r="I110">
        <f t="shared" si="17"/>
        <v>0.31074783459072397</v>
      </c>
      <c r="J110" t="b">
        <f t="shared" si="18"/>
        <v>0</v>
      </c>
    </row>
    <row r="111" spans="2:10">
      <c r="B111">
        <v>6.3</v>
      </c>
      <c r="C111">
        <v>3.3</v>
      </c>
      <c r="D111">
        <v>4.7</v>
      </c>
      <c r="E111">
        <v>1.6</v>
      </c>
      <c r="F111">
        <v>1</v>
      </c>
      <c r="G111" t="s">
        <v>5</v>
      </c>
      <c r="I111">
        <f t="shared" si="17"/>
        <v>0.48360210792208586</v>
      </c>
      <c r="J111" t="b">
        <f t="shared" si="18"/>
        <v>0</v>
      </c>
    </row>
    <row r="112" spans="2:10">
      <c r="B112">
        <v>5.6</v>
      </c>
      <c r="C112">
        <v>3</v>
      </c>
      <c r="D112">
        <v>4.5</v>
      </c>
      <c r="E112">
        <v>1.5</v>
      </c>
      <c r="F112">
        <v>1</v>
      </c>
      <c r="G112" t="s">
        <v>5</v>
      </c>
      <c r="I112">
        <f t="shared" si="17"/>
        <v>0.48509433621411197</v>
      </c>
      <c r="J112" t="b">
        <f t="shared" si="18"/>
        <v>0</v>
      </c>
    </row>
    <row r="113" spans="2:10">
      <c r="B113">
        <v>6.2</v>
      </c>
      <c r="C113">
        <v>2.2000000000000002</v>
      </c>
      <c r="D113">
        <v>4.5</v>
      </c>
      <c r="E113">
        <v>1.5</v>
      </c>
      <c r="F113">
        <v>1</v>
      </c>
      <c r="G113" t="s">
        <v>5</v>
      </c>
      <c r="I113">
        <f t="shared" si="17"/>
        <v>0.10148679301756187</v>
      </c>
      <c r="J113" t="b">
        <f t="shared" si="18"/>
        <v>0</v>
      </c>
    </row>
    <row r="114" spans="2:10">
      <c r="B114">
        <v>6.3</v>
      </c>
      <c r="C114">
        <v>2.5</v>
      </c>
      <c r="D114">
        <v>4.9000000000000004</v>
      </c>
      <c r="E114">
        <v>1.5</v>
      </c>
      <c r="F114">
        <v>1</v>
      </c>
      <c r="G114" t="s">
        <v>5</v>
      </c>
      <c r="I114">
        <f t="shared" si="17"/>
        <v>0.11011544131273983</v>
      </c>
      <c r="J114" t="b">
        <f t="shared" si="18"/>
        <v>0</v>
      </c>
    </row>
    <row r="115" spans="2:10">
      <c r="B115">
        <v>6.3</v>
      </c>
      <c r="C115">
        <v>2.8</v>
      </c>
      <c r="D115">
        <v>5.0999999999999996</v>
      </c>
      <c r="E115">
        <v>1.5</v>
      </c>
      <c r="F115">
        <v>1</v>
      </c>
      <c r="G115" t="s">
        <v>6</v>
      </c>
      <c r="I115">
        <f t="shared" si="17"/>
        <v>0.15697414711819446</v>
      </c>
      <c r="J115" t="b">
        <f t="shared" si="18"/>
        <v>0</v>
      </c>
    </row>
    <row r="116" spans="2:10">
      <c r="B116">
        <v>5.9</v>
      </c>
      <c r="C116">
        <v>3.2</v>
      </c>
      <c r="D116">
        <v>4.8</v>
      </c>
      <c r="E116">
        <v>1.8</v>
      </c>
      <c r="F116">
        <v>1</v>
      </c>
      <c r="G116" t="s">
        <v>5</v>
      </c>
      <c r="I116">
        <f t="shared" si="17"/>
        <v>0.43783044634076623</v>
      </c>
      <c r="J116" t="b">
        <f t="shared" si="18"/>
        <v>0</v>
      </c>
    </row>
    <row r="117" spans="2:10">
      <c r="B117">
        <v>6</v>
      </c>
      <c r="C117">
        <v>3</v>
      </c>
      <c r="D117">
        <v>4.8</v>
      </c>
      <c r="E117">
        <v>1.8</v>
      </c>
      <c r="F117">
        <v>1</v>
      </c>
      <c r="G117" t="s">
        <v>6</v>
      </c>
      <c r="I117">
        <f t="shared" si="17"/>
        <v>0.3202755717667487</v>
      </c>
      <c r="J117" t="b">
        <f t="shared" si="18"/>
        <v>0</v>
      </c>
    </row>
    <row r="118" spans="2:10">
      <c r="B118">
        <v>6.2</v>
      </c>
      <c r="C118">
        <v>2.8</v>
      </c>
      <c r="D118">
        <v>4.8</v>
      </c>
      <c r="E118">
        <v>1.8</v>
      </c>
      <c r="F118">
        <v>1</v>
      </c>
      <c r="G118" t="s">
        <v>6</v>
      </c>
      <c r="I118">
        <f t="shared" si="17"/>
        <v>0.21239348924688764</v>
      </c>
      <c r="J118" t="b">
        <f t="shared" si="18"/>
        <v>0</v>
      </c>
    </row>
    <row r="119" spans="2:10">
      <c r="B119">
        <v>6.1</v>
      </c>
      <c r="C119">
        <v>3</v>
      </c>
      <c r="D119">
        <v>4.9000000000000004</v>
      </c>
      <c r="E119">
        <v>1.8</v>
      </c>
      <c r="F119">
        <v>1</v>
      </c>
      <c r="G119" t="s">
        <v>6</v>
      </c>
      <c r="I119">
        <f t="shared" si="17"/>
        <v>0.28110991553769366</v>
      </c>
      <c r="J119" t="b">
        <f t="shared" si="18"/>
        <v>0</v>
      </c>
    </row>
    <row r="120" spans="2:10">
      <c r="B120">
        <v>4.9000000000000004</v>
      </c>
      <c r="C120">
        <v>2.5</v>
      </c>
      <c r="D120">
        <v>4.5</v>
      </c>
      <c r="E120">
        <v>1.7</v>
      </c>
      <c r="F120">
        <v>1</v>
      </c>
      <c r="G120" t="s">
        <v>6</v>
      </c>
      <c r="I120">
        <f t="shared" si="17"/>
        <v>0.30142229508584567</v>
      </c>
      <c r="J120" t="b">
        <f t="shared" si="18"/>
        <v>0</v>
      </c>
    </row>
    <row r="121" spans="2:10">
      <c r="B121">
        <v>6.3</v>
      </c>
      <c r="C121">
        <v>2.7</v>
      </c>
      <c r="D121">
        <v>4.9000000000000004</v>
      </c>
      <c r="E121">
        <v>1.8</v>
      </c>
      <c r="F121">
        <v>1</v>
      </c>
      <c r="G121" t="s">
        <v>6</v>
      </c>
      <c r="I121">
        <f t="shared" si="17"/>
        <v>0.15180383928279326</v>
      </c>
      <c r="J121" t="b">
        <f t="shared" si="18"/>
        <v>0</v>
      </c>
    </row>
    <row r="122" spans="2:10">
      <c r="B122">
        <v>6</v>
      </c>
      <c r="C122">
        <v>2.2000000000000002</v>
      </c>
      <c r="D122">
        <v>5</v>
      </c>
      <c r="E122">
        <v>1.5</v>
      </c>
      <c r="F122">
        <v>1</v>
      </c>
      <c r="G122" t="s">
        <v>6</v>
      </c>
      <c r="I122">
        <f t="shared" si="17"/>
        <v>6.1544834075981762E-2</v>
      </c>
      <c r="J122" t="b">
        <f t="shared" si="18"/>
        <v>0</v>
      </c>
    </row>
    <row r="123" spans="2:10">
      <c r="B123">
        <v>6.5</v>
      </c>
      <c r="C123">
        <v>3.2</v>
      </c>
      <c r="D123">
        <v>5.0999999999999996</v>
      </c>
      <c r="E123">
        <v>2</v>
      </c>
      <c r="F123">
        <v>1</v>
      </c>
      <c r="G123" t="s">
        <v>6</v>
      </c>
      <c r="I123">
        <f t="shared" si="17"/>
        <v>0.26349493154294712</v>
      </c>
      <c r="J123" t="b">
        <f t="shared" si="18"/>
        <v>0</v>
      </c>
    </row>
    <row r="124" spans="2:10">
      <c r="B124">
        <v>7.2</v>
      </c>
      <c r="C124">
        <v>3</v>
      </c>
      <c r="D124">
        <v>5.8</v>
      </c>
      <c r="E124">
        <v>1.6</v>
      </c>
      <c r="F124">
        <v>1</v>
      </c>
      <c r="G124" t="s">
        <v>6</v>
      </c>
      <c r="I124">
        <f t="shared" si="17"/>
        <v>6.4396707130824876E-2</v>
      </c>
      <c r="J124" t="b">
        <f t="shared" si="18"/>
        <v>0</v>
      </c>
    </row>
    <row r="125" spans="2:10">
      <c r="B125">
        <v>6.1</v>
      </c>
      <c r="C125">
        <v>2.6</v>
      </c>
      <c r="D125">
        <v>5.6</v>
      </c>
      <c r="E125">
        <v>1.4</v>
      </c>
      <c r="F125">
        <v>1</v>
      </c>
      <c r="G125" t="s">
        <v>6</v>
      </c>
      <c r="I125">
        <f t="shared" si="17"/>
        <v>6.6260936271183388E-2</v>
      </c>
      <c r="J125" t="b">
        <f t="shared" si="18"/>
        <v>0</v>
      </c>
    </row>
    <row r="126" spans="2:10">
      <c r="B126">
        <v>6.4</v>
      </c>
      <c r="C126">
        <v>3.1</v>
      </c>
      <c r="D126">
        <v>5.5</v>
      </c>
      <c r="E126">
        <v>1.8</v>
      </c>
      <c r="F126">
        <v>1</v>
      </c>
      <c r="G126" t="s">
        <v>6</v>
      </c>
      <c r="I126">
        <f t="shared" si="17"/>
        <v>0.15873880871221233</v>
      </c>
      <c r="J126" t="b">
        <f t="shared" si="18"/>
        <v>0</v>
      </c>
    </row>
    <row r="127" spans="2:10">
      <c r="B127">
        <v>6.5</v>
      </c>
      <c r="C127">
        <v>3</v>
      </c>
      <c r="D127">
        <v>5.5</v>
      </c>
      <c r="E127">
        <v>1.8</v>
      </c>
      <c r="F127">
        <v>1</v>
      </c>
      <c r="G127" t="s">
        <v>6</v>
      </c>
      <c r="I127">
        <f t="shared" si="17"/>
        <v>0.12491711221942542</v>
      </c>
      <c r="J127" t="b">
        <f t="shared" si="18"/>
        <v>0</v>
      </c>
    </row>
    <row r="128" spans="2:10">
      <c r="B128">
        <v>5.6</v>
      </c>
      <c r="C128">
        <v>2.8</v>
      </c>
      <c r="D128">
        <v>4.9000000000000004</v>
      </c>
      <c r="E128">
        <v>2</v>
      </c>
      <c r="F128">
        <v>1</v>
      </c>
      <c r="G128" t="s">
        <v>6</v>
      </c>
      <c r="I128">
        <f t="shared" si="17"/>
        <v>0.23860004204573695</v>
      </c>
      <c r="J128" t="b">
        <f t="shared" si="18"/>
        <v>0</v>
      </c>
    </row>
    <row r="129" spans="2:10">
      <c r="B129">
        <v>5.8</v>
      </c>
      <c r="C129">
        <v>2.7</v>
      </c>
      <c r="D129">
        <v>5.0999999999999996</v>
      </c>
      <c r="E129">
        <v>1.9</v>
      </c>
      <c r="F129">
        <v>1</v>
      </c>
      <c r="G129" t="s">
        <v>6</v>
      </c>
      <c r="I129">
        <f t="shared" si="17"/>
        <v>0.15048527868157988</v>
      </c>
      <c r="J129" t="b">
        <f t="shared" si="18"/>
        <v>0</v>
      </c>
    </row>
    <row r="130" spans="2:10">
      <c r="B130">
        <v>6.4</v>
      </c>
      <c r="C130">
        <v>2.7</v>
      </c>
      <c r="D130">
        <v>5.3</v>
      </c>
      <c r="E130">
        <v>1.9</v>
      </c>
      <c r="F130">
        <v>1</v>
      </c>
      <c r="G130" t="s">
        <v>6</v>
      </c>
      <c r="I130">
        <f t="shared" si="17"/>
        <v>8.9009635243301771E-2</v>
      </c>
      <c r="J130" t="b">
        <f t="shared" si="18"/>
        <v>0</v>
      </c>
    </row>
    <row r="131" spans="2:10">
      <c r="B131">
        <v>6.9</v>
      </c>
      <c r="C131">
        <v>3.1</v>
      </c>
      <c r="D131">
        <v>5.4</v>
      </c>
      <c r="E131">
        <v>2.1</v>
      </c>
      <c r="F131">
        <v>1</v>
      </c>
      <c r="G131" t="s">
        <v>6</v>
      </c>
      <c r="I131">
        <f t="shared" si="17"/>
        <v>0.13098572436691303</v>
      </c>
      <c r="J131" t="b">
        <f t="shared" si="18"/>
        <v>0</v>
      </c>
    </row>
    <row r="132" spans="2:10">
      <c r="B132">
        <v>7.2</v>
      </c>
      <c r="C132">
        <v>3.2</v>
      </c>
      <c r="D132">
        <v>6</v>
      </c>
      <c r="E132">
        <v>1.8</v>
      </c>
      <c r="F132">
        <v>1</v>
      </c>
      <c r="G132" t="s">
        <v>6</v>
      </c>
      <c r="I132">
        <f t="shared" si="17"/>
        <v>7.2899869982245388E-2</v>
      </c>
      <c r="J132" t="b">
        <f t="shared" si="18"/>
        <v>0</v>
      </c>
    </row>
    <row r="133" spans="2:10">
      <c r="B133">
        <v>6.3</v>
      </c>
      <c r="C133">
        <v>2.9</v>
      </c>
      <c r="D133">
        <v>5.6</v>
      </c>
      <c r="E133">
        <v>1.8</v>
      </c>
      <c r="F133">
        <v>1</v>
      </c>
      <c r="G133" t="s">
        <v>6</v>
      </c>
      <c r="I133">
        <f t="shared" si="17"/>
        <v>0.10064505177493427</v>
      </c>
      <c r="J133" t="b">
        <f t="shared" si="18"/>
        <v>0</v>
      </c>
    </row>
    <row r="134" spans="2:10">
      <c r="B134">
        <v>5.7</v>
      </c>
      <c r="C134">
        <v>2.5</v>
      </c>
      <c r="D134">
        <v>5</v>
      </c>
      <c r="E134">
        <v>2</v>
      </c>
      <c r="F134">
        <v>1</v>
      </c>
      <c r="G134" t="s">
        <v>6</v>
      </c>
      <c r="I134">
        <f t="shared" si="17"/>
        <v>0.11739324304311939</v>
      </c>
      <c r="J134" t="b">
        <f t="shared" si="18"/>
        <v>0</v>
      </c>
    </row>
    <row r="135" spans="2:10">
      <c r="B135">
        <v>6.8</v>
      </c>
      <c r="C135">
        <v>3</v>
      </c>
      <c r="D135">
        <v>5.5</v>
      </c>
      <c r="E135">
        <v>2.1</v>
      </c>
      <c r="F135">
        <v>1</v>
      </c>
      <c r="G135" t="s">
        <v>6</v>
      </c>
      <c r="I135">
        <f t="shared" si="17"/>
        <v>0.10054359177061652</v>
      </c>
      <c r="J135" t="b">
        <f t="shared" si="18"/>
        <v>0</v>
      </c>
    </row>
    <row r="136" spans="2:10">
      <c r="B136">
        <v>7.9</v>
      </c>
      <c r="C136">
        <v>3.8</v>
      </c>
      <c r="D136">
        <v>6.4</v>
      </c>
      <c r="E136">
        <v>2</v>
      </c>
      <c r="F136">
        <v>1</v>
      </c>
      <c r="G136" t="s">
        <v>6</v>
      </c>
      <c r="I136">
        <f t="shared" si="17"/>
        <v>0.10281826170095086</v>
      </c>
      <c r="J136" t="b">
        <f t="shared" si="18"/>
        <v>0</v>
      </c>
    </row>
    <row r="137" spans="2:10">
      <c r="B137">
        <v>6.4</v>
      </c>
      <c r="C137">
        <v>3.2</v>
      </c>
      <c r="D137">
        <v>5.3</v>
      </c>
      <c r="E137">
        <v>2.2999999999999998</v>
      </c>
      <c r="F137">
        <v>1</v>
      </c>
      <c r="G137" t="s">
        <v>6</v>
      </c>
      <c r="I137">
        <f t="shared" si="17"/>
        <v>0.2121161478737339</v>
      </c>
      <c r="J137" t="b">
        <f t="shared" si="18"/>
        <v>0</v>
      </c>
    </row>
    <row r="138" spans="2:10">
      <c r="B138">
        <v>6.7</v>
      </c>
      <c r="C138">
        <v>3.3</v>
      </c>
      <c r="D138">
        <v>5.7</v>
      </c>
      <c r="E138">
        <v>2.1</v>
      </c>
      <c r="F138">
        <v>1</v>
      </c>
      <c r="G138" t="s">
        <v>6</v>
      </c>
      <c r="I138">
        <f t="shared" si="17"/>
        <v>0.1509672484436651</v>
      </c>
      <c r="J138" t="b">
        <f t="shared" si="18"/>
        <v>0</v>
      </c>
    </row>
    <row r="139" spans="2:10">
      <c r="B139">
        <v>6.7</v>
      </c>
      <c r="C139">
        <v>2.5</v>
      </c>
      <c r="D139">
        <v>5.8</v>
      </c>
      <c r="E139">
        <v>1.8</v>
      </c>
      <c r="F139">
        <v>1</v>
      </c>
      <c r="G139" t="s">
        <v>6</v>
      </c>
      <c r="I139">
        <f t="shared" si="17"/>
        <v>2.7436538341227026E-2</v>
      </c>
      <c r="J139" t="b">
        <f t="shared" si="18"/>
        <v>0</v>
      </c>
    </row>
    <row r="140" spans="2:10">
      <c r="B140">
        <v>7.4</v>
      </c>
      <c r="C140">
        <v>2.8</v>
      </c>
      <c r="D140">
        <v>6.1</v>
      </c>
      <c r="E140">
        <v>1.9</v>
      </c>
      <c r="F140">
        <v>1</v>
      </c>
      <c r="G140" t="s">
        <v>6</v>
      </c>
      <c r="I140">
        <f t="shared" si="17"/>
        <v>2.4010206764904733E-2</v>
      </c>
      <c r="J140" t="b">
        <f t="shared" si="18"/>
        <v>0</v>
      </c>
    </row>
    <row r="141" spans="2:10">
      <c r="B141">
        <v>7.1</v>
      </c>
      <c r="C141">
        <v>3</v>
      </c>
      <c r="D141">
        <v>5.9</v>
      </c>
      <c r="E141">
        <v>2.1</v>
      </c>
      <c r="F141">
        <v>1</v>
      </c>
      <c r="G141" t="s">
        <v>6</v>
      </c>
      <c r="I141">
        <f t="shared" si="17"/>
        <v>5.3075246018885198E-2</v>
      </c>
      <c r="J141" t="b">
        <f t="shared" si="18"/>
        <v>0</v>
      </c>
    </row>
    <row r="142" spans="2:10">
      <c r="B142">
        <v>6.4</v>
      </c>
      <c r="C142">
        <v>2.8</v>
      </c>
      <c r="D142">
        <v>5.6</v>
      </c>
      <c r="E142">
        <v>2.1</v>
      </c>
      <c r="F142">
        <v>1</v>
      </c>
      <c r="G142" t="s">
        <v>6</v>
      </c>
      <c r="I142">
        <f t="shared" si="17"/>
        <v>7.2622914928705692E-2</v>
      </c>
      <c r="J142" t="b">
        <f t="shared" si="18"/>
        <v>0</v>
      </c>
    </row>
    <row r="143" spans="2:10">
      <c r="B143">
        <v>7.3</v>
      </c>
      <c r="C143">
        <v>2.9</v>
      </c>
      <c r="D143">
        <v>6.3</v>
      </c>
      <c r="E143">
        <v>1.8</v>
      </c>
      <c r="F143">
        <v>1</v>
      </c>
      <c r="G143" t="s">
        <v>6</v>
      </c>
      <c r="I143">
        <f t="shared" si="17"/>
        <v>2.5042187203714518E-2</v>
      </c>
      <c r="J143" t="b">
        <f t="shared" si="18"/>
        <v>0</v>
      </c>
    </row>
    <row r="144" spans="2:10">
      <c r="B144">
        <v>6.9</v>
      </c>
      <c r="C144">
        <v>3.2</v>
      </c>
      <c r="D144">
        <v>5.7</v>
      </c>
      <c r="E144">
        <v>2.2999999999999998</v>
      </c>
      <c r="F144">
        <v>1</v>
      </c>
      <c r="G144" t="s">
        <v>6</v>
      </c>
      <c r="I144">
        <f t="shared" si="17"/>
        <v>0.10778551548564799</v>
      </c>
      <c r="J144" t="b">
        <f t="shared" si="18"/>
        <v>0</v>
      </c>
    </row>
    <row r="145" spans="2:10">
      <c r="B145">
        <v>5.8</v>
      </c>
      <c r="C145">
        <v>2.8</v>
      </c>
      <c r="D145">
        <v>5.0999999999999996</v>
      </c>
      <c r="E145">
        <v>2.4</v>
      </c>
      <c r="F145">
        <v>1</v>
      </c>
      <c r="G145" t="s">
        <v>6</v>
      </c>
      <c r="I145">
        <f t="shared" si="17"/>
        <v>0.16283933777953266</v>
      </c>
      <c r="J145" t="b">
        <f t="shared" si="18"/>
        <v>0</v>
      </c>
    </row>
    <row r="146" spans="2:10">
      <c r="B146">
        <v>6.4</v>
      </c>
      <c r="C146">
        <v>2.8</v>
      </c>
      <c r="D146">
        <v>5.6</v>
      </c>
      <c r="E146">
        <v>2.2000000000000002</v>
      </c>
      <c r="F146">
        <v>1</v>
      </c>
      <c r="G146" t="s">
        <v>6</v>
      </c>
      <c r="I146">
        <f t="shared" si="17"/>
        <v>7.0891716631439741E-2</v>
      </c>
      <c r="J146" t="b">
        <f t="shared" si="18"/>
        <v>0</v>
      </c>
    </row>
    <row r="147" spans="2:10">
      <c r="B147">
        <v>6.3</v>
      </c>
      <c r="C147">
        <v>3.4</v>
      </c>
      <c r="D147">
        <v>5.6</v>
      </c>
      <c r="E147">
        <v>2.4</v>
      </c>
      <c r="F147">
        <v>1</v>
      </c>
      <c r="G147" t="s">
        <v>6</v>
      </c>
      <c r="I147">
        <f t="shared" si="17"/>
        <v>0.22644570376647785</v>
      </c>
      <c r="J147" t="b">
        <f t="shared" si="18"/>
        <v>0</v>
      </c>
    </row>
    <row r="148" spans="2:10">
      <c r="B148">
        <v>6.7</v>
      </c>
      <c r="C148">
        <v>3.1</v>
      </c>
      <c r="D148">
        <v>5.6</v>
      </c>
      <c r="E148">
        <v>2.4</v>
      </c>
      <c r="F148">
        <v>1</v>
      </c>
      <c r="G148" t="s">
        <v>6</v>
      </c>
      <c r="I148">
        <f t="shared" si="17"/>
        <v>0.10706405799941691</v>
      </c>
      <c r="J148" t="b">
        <f t="shared" si="18"/>
        <v>0</v>
      </c>
    </row>
    <row r="149" spans="2:10">
      <c r="B149">
        <v>6.5</v>
      </c>
      <c r="C149">
        <v>3</v>
      </c>
      <c r="D149">
        <v>5.8</v>
      </c>
      <c r="E149">
        <v>2.2000000000000002</v>
      </c>
      <c r="F149">
        <v>1</v>
      </c>
      <c r="G149" t="s">
        <v>6</v>
      </c>
      <c r="I149">
        <f t="shared" si="17"/>
        <v>7.9918720778949071E-2</v>
      </c>
      <c r="J149" t="b">
        <f t="shared" si="18"/>
        <v>0</v>
      </c>
    </row>
    <row r="150" spans="2:10">
      <c r="B150">
        <v>7.7</v>
      </c>
      <c r="C150">
        <v>3</v>
      </c>
      <c r="D150">
        <v>6.1</v>
      </c>
      <c r="E150">
        <v>2.2999999999999998</v>
      </c>
      <c r="F150">
        <v>1</v>
      </c>
      <c r="G150" t="s">
        <v>6</v>
      </c>
      <c r="I150">
        <f t="shared" si="17"/>
        <v>2.8512645705055188E-2</v>
      </c>
      <c r="J150" t="b">
        <f t="shared" si="18"/>
        <v>0</v>
      </c>
    </row>
    <row r="151" spans="2:10">
      <c r="B151">
        <v>7.7</v>
      </c>
      <c r="C151">
        <v>3.8</v>
      </c>
      <c r="D151">
        <v>6.7</v>
      </c>
      <c r="E151">
        <v>2.2000000000000002</v>
      </c>
      <c r="F151">
        <v>1</v>
      </c>
      <c r="G151" t="s">
        <v>6</v>
      </c>
      <c r="I151">
        <f t="shared" si="17"/>
        <v>7.5854080247537189E-2</v>
      </c>
      <c r="J151" t="b">
        <f t="shared" si="18"/>
        <v>0</v>
      </c>
    </row>
    <row r="152" spans="2:10">
      <c r="B152">
        <v>7.2</v>
      </c>
      <c r="C152">
        <v>3.6</v>
      </c>
      <c r="D152">
        <v>6.1</v>
      </c>
      <c r="E152">
        <v>2.5</v>
      </c>
      <c r="F152">
        <v>1</v>
      </c>
      <c r="G152" t="s">
        <v>6</v>
      </c>
      <c r="I152">
        <f t="shared" si="17"/>
        <v>0.12326957633704318</v>
      </c>
      <c r="J152" t="b">
        <f t="shared" si="18"/>
        <v>0</v>
      </c>
    </row>
    <row r="153" spans="2:10">
      <c r="B153">
        <v>7.6</v>
      </c>
      <c r="C153">
        <v>3</v>
      </c>
      <c r="D153">
        <v>6.6</v>
      </c>
      <c r="E153">
        <v>2.1</v>
      </c>
      <c r="F153">
        <v>1</v>
      </c>
      <c r="G153" t="s">
        <v>6</v>
      </c>
      <c r="I153">
        <f t="shared" si="17"/>
        <v>1.6697274860740251E-2</v>
      </c>
      <c r="J153" t="b">
        <f t="shared" si="18"/>
        <v>0</v>
      </c>
    </row>
    <row r="154" spans="2:10">
      <c r="B154">
        <v>7.7</v>
      </c>
      <c r="C154">
        <v>2.8</v>
      </c>
      <c r="D154">
        <v>6.7</v>
      </c>
      <c r="E154">
        <v>2</v>
      </c>
      <c r="F154">
        <v>1</v>
      </c>
      <c r="G154" t="s">
        <v>6</v>
      </c>
      <c r="I154">
        <f t="shared" si="17"/>
        <v>9.1650365210337106E-3</v>
      </c>
      <c r="J154" t="b">
        <f t="shared" si="18"/>
        <v>0</v>
      </c>
    </row>
    <row r="155" spans="2:10">
      <c r="B155">
        <v>6.3</v>
      </c>
      <c r="C155">
        <v>3.3</v>
      </c>
      <c r="D155">
        <v>6</v>
      </c>
      <c r="E155">
        <v>2.5</v>
      </c>
      <c r="F155">
        <v>1</v>
      </c>
      <c r="G155" t="s">
        <v>6</v>
      </c>
      <c r="I155">
        <f t="shared" si="17"/>
        <v>0.11901983638098963</v>
      </c>
      <c r="J155" t="b">
        <f t="shared" si="18"/>
        <v>0</v>
      </c>
    </row>
    <row r="156" spans="2:10">
      <c r="B156">
        <v>7.7</v>
      </c>
      <c r="C156">
        <v>2.6</v>
      </c>
      <c r="D156">
        <v>6.9</v>
      </c>
      <c r="E156">
        <v>2.2999999999999998</v>
      </c>
      <c r="F156">
        <v>1</v>
      </c>
      <c r="G156" t="s">
        <v>6</v>
      </c>
      <c r="I156">
        <f t="shared" si="17"/>
        <v>4.1934854977706115E-3</v>
      </c>
      <c r="J156" t="b">
        <f t="shared" si="18"/>
        <v>0</v>
      </c>
    </row>
    <row r="161" spans="2:10">
      <c r="B161" s="3">
        <v>5.4</v>
      </c>
      <c r="C161" s="3">
        <v>3.9</v>
      </c>
      <c r="D161" s="3">
        <v>1.7</v>
      </c>
      <c r="E161" s="3">
        <v>0.4</v>
      </c>
      <c r="G161" s="3" t="s">
        <v>4</v>
      </c>
      <c r="I161">
        <f t="shared" ref="I161:I162" si="19">1/(1+EXP(-SUMPRODUCT(B$27:F$27,B161:F161)))</f>
        <v>0.9673553206786879</v>
      </c>
      <c r="J161" t="str">
        <f t="shared" si="18"/>
        <v>setosa</v>
      </c>
    </row>
    <row r="162" spans="2:10">
      <c r="B162" s="3">
        <v>4.5999999999999996</v>
      </c>
      <c r="C162" s="3">
        <v>3.4</v>
      </c>
      <c r="D162" s="3">
        <v>1.4</v>
      </c>
      <c r="E162" s="3">
        <v>0.3</v>
      </c>
      <c r="G162" s="3" t="s">
        <v>4</v>
      </c>
      <c r="I162">
        <f t="shared" si="19"/>
        <v>0.95828563384863308</v>
      </c>
      <c r="J162" t="str">
        <f t="shared" si="18"/>
        <v>setosa</v>
      </c>
    </row>
    <row r="163" spans="2:10">
      <c r="B163" s="3">
        <v>5</v>
      </c>
      <c r="C163" s="3">
        <v>3.4</v>
      </c>
      <c r="D163" s="3">
        <v>1.5</v>
      </c>
      <c r="E163" s="3">
        <v>0.2</v>
      </c>
      <c r="G163" s="3" t="s">
        <v>4</v>
      </c>
      <c r="I163">
        <f t="shared" ref="I163:I187" si="20">1/(1+EXP(-SUMPRODUCT(B$27:F$27,B163:F163)))</f>
        <v>0.94306795626821127</v>
      </c>
      <c r="J163" t="str">
        <f t="shared" ref="J163:J187" si="21">IF(I163&gt;0.7,"setosa")</f>
        <v>setosa</v>
      </c>
    </row>
    <row r="164" spans="2:10">
      <c r="B164" s="3">
        <v>4.4000000000000004</v>
      </c>
      <c r="C164" s="3">
        <v>2.9</v>
      </c>
      <c r="D164" s="3">
        <v>1.4</v>
      </c>
      <c r="E164" s="3">
        <v>0.2</v>
      </c>
      <c r="G164" s="3" t="s">
        <v>4</v>
      </c>
      <c r="I164">
        <f t="shared" si="20"/>
        <v>0.89602243428288453</v>
      </c>
      <c r="J164" t="str">
        <f t="shared" si="21"/>
        <v>setosa</v>
      </c>
    </row>
    <row r="165" spans="2:10">
      <c r="B165" s="3">
        <v>4.9000000000000004</v>
      </c>
      <c r="C165" s="3">
        <v>3.1</v>
      </c>
      <c r="D165" s="3">
        <v>1.5</v>
      </c>
      <c r="E165" s="3">
        <v>0.1</v>
      </c>
      <c r="G165" s="3" t="s">
        <v>4</v>
      </c>
      <c r="I165">
        <f t="shared" si="20"/>
        <v>0.90187794980963909</v>
      </c>
      <c r="J165" t="str">
        <f t="shared" si="21"/>
        <v>setosa</v>
      </c>
    </row>
    <row r="166" spans="2:10">
      <c r="B166" s="3">
        <v>5.4</v>
      </c>
      <c r="C166" s="3">
        <v>3.7</v>
      </c>
      <c r="D166" s="3">
        <v>1.5</v>
      </c>
      <c r="E166" s="3">
        <v>0.2</v>
      </c>
      <c r="G166" s="3" t="s">
        <v>4</v>
      </c>
      <c r="I166">
        <f t="shared" si="20"/>
        <v>0.96287845494082092</v>
      </c>
      <c r="J166" t="str">
        <f t="shared" si="21"/>
        <v>setosa</v>
      </c>
    </row>
    <row r="167" spans="2:10">
      <c r="B167" s="3">
        <v>4.8</v>
      </c>
      <c r="C167" s="3">
        <v>3.4</v>
      </c>
      <c r="D167" s="3">
        <v>1.6</v>
      </c>
      <c r="E167" s="3">
        <v>0.2</v>
      </c>
      <c r="G167" s="3" t="s">
        <v>4</v>
      </c>
      <c r="I167">
        <f t="shared" si="20"/>
        <v>0.94198994022523386</v>
      </c>
      <c r="J167" t="str">
        <f t="shared" si="21"/>
        <v>setosa</v>
      </c>
    </row>
    <row r="168" spans="2:10">
      <c r="B168" s="3">
        <v>4.8</v>
      </c>
      <c r="C168" s="3">
        <v>3</v>
      </c>
      <c r="D168" s="3">
        <v>1.4</v>
      </c>
      <c r="E168" s="3">
        <v>0.1</v>
      </c>
      <c r="G168" s="3" t="s">
        <v>4</v>
      </c>
      <c r="I168">
        <f t="shared" si="20"/>
        <v>0.89855000856279754</v>
      </c>
      <c r="J168" t="str">
        <f t="shared" si="21"/>
        <v>setosa</v>
      </c>
    </row>
    <row r="169" spans="2:10">
      <c r="B169" s="3">
        <v>6.8</v>
      </c>
      <c r="C169" s="3">
        <v>2.8</v>
      </c>
      <c r="D169" s="3">
        <v>4.8</v>
      </c>
      <c r="E169" s="3">
        <v>1.4</v>
      </c>
      <c r="G169" s="3" t="s">
        <v>5</v>
      </c>
      <c r="I169">
        <f t="shared" si="20"/>
        <v>1.5277536871303236E-2</v>
      </c>
      <c r="J169" t="b">
        <f t="shared" si="21"/>
        <v>0</v>
      </c>
    </row>
    <row r="170" spans="2:10">
      <c r="B170" s="3">
        <v>6.7</v>
      </c>
      <c r="C170" s="3">
        <v>3</v>
      </c>
      <c r="D170" s="3">
        <v>5</v>
      </c>
      <c r="E170" s="3">
        <v>1.7</v>
      </c>
      <c r="G170" s="3" t="s">
        <v>5</v>
      </c>
      <c r="I170">
        <f t="shared" si="20"/>
        <v>1.7928095395190458E-2</v>
      </c>
      <c r="J170" t="b">
        <f t="shared" si="21"/>
        <v>0</v>
      </c>
    </row>
    <row r="171" spans="2:10">
      <c r="B171" s="3">
        <v>6</v>
      </c>
      <c r="C171" s="3">
        <v>2.9</v>
      </c>
      <c r="D171" s="3">
        <v>4.5</v>
      </c>
      <c r="E171" s="3">
        <v>1.5</v>
      </c>
      <c r="G171" s="3" t="s">
        <v>5</v>
      </c>
      <c r="I171">
        <f t="shared" si="20"/>
        <v>4.1826557628199965E-2</v>
      </c>
      <c r="J171" t="b">
        <f t="shared" si="21"/>
        <v>0</v>
      </c>
    </row>
    <row r="172" spans="2:10">
      <c r="B172" s="3">
        <v>5.7</v>
      </c>
      <c r="C172" s="3">
        <v>2.6</v>
      </c>
      <c r="D172" s="3">
        <v>3.5</v>
      </c>
      <c r="E172" s="3">
        <v>1</v>
      </c>
      <c r="G172" s="3" t="s">
        <v>5</v>
      </c>
      <c r="I172">
        <f t="shared" si="20"/>
        <v>0.10009952561851383</v>
      </c>
      <c r="J172" t="b">
        <f t="shared" si="21"/>
        <v>0</v>
      </c>
    </row>
    <row r="173" spans="2:10">
      <c r="B173" s="3">
        <v>5.5</v>
      </c>
      <c r="C173" s="3">
        <v>2.4</v>
      </c>
      <c r="D173" s="3">
        <v>3.8</v>
      </c>
      <c r="E173" s="3">
        <v>1.1000000000000001</v>
      </c>
      <c r="G173" s="3" t="s">
        <v>5</v>
      </c>
      <c r="I173">
        <f t="shared" si="20"/>
        <v>4.969371812636731E-2</v>
      </c>
      <c r="J173" t="b">
        <f t="shared" si="21"/>
        <v>0</v>
      </c>
    </row>
    <row r="174" spans="2:10">
      <c r="B174" s="3">
        <v>5.5</v>
      </c>
      <c r="C174" s="3">
        <v>2.4</v>
      </c>
      <c r="D174" s="3">
        <v>3.7</v>
      </c>
      <c r="E174" s="3">
        <v>1</v>
      </c>
      <c r="G174" s="3" t="s">
        <v>5</v>
      </c>
      <c r="I174">
        <f t="shared" si="20"/>
        <v>5.7650613201740843E-2</v>
      </c>
      <c r="J174" t="b">
        <f t="shared" si="21"/>
        <v>0</v>
      </c>
    </row>
    <row r="175" spans="2:10">
      <c r="B175" s="3">
        <v>5.8</v>
      </c>
      <c r="C175" s="3">
        <v>2.7</v>
      </c>
      <c r="D175" s="3">
        <v>3.9</v>
      </c>
      <c r="E175" s="3">
        <v>1.2</v>
      </c>
      <c r="G175" s="3" t="s">
        <v>5</v>
      </c>
      <c r="I175">
        <f t="shared" si="20"/>
        <v>6.8889875511008447E-2</v>
      </c>
      <c r="J175" t="b">
        <f t="shared" si="21"/>
        <v>0</v>
      </c>
    </row>
    <row r="176" spans="2:10">
      <c r="B176" s="3">
        <v>6</v>
      </c>
      <c r="C176" s="3">
        <v>2.7</v>
      </c>
      <c r="D176" s="3">
        <v>5.0999999999999996</v>
      </c>
      <c r="E176" s="3">
        <v>1.6</v>
      </c>
      <c r="G176" s="3" t="s">
        <v>5</v>
      </c>
      <c r="I176">
        <f t="shared" si="20"/>
        <v>1.2247181710832814E-2</v>
      </c>
      <c r="J176" t="b">
        <f t="shared" si="21"/>
        <v>0</v>
      </c>
    </row>
    <row r="177" spans="2:10">
      <c r="B177" s="3">
        <v>5.4</v>
      </c>
      <c r="C177" s="3">
        <v>3</v>
      </c>
      <c r="D177" s="3">
        <v>4.5</v>
      </c>
      <c r="E177" s="3">
        <v>1.5</v>
      </c>
      <c r="G177" s="3" t="s">
        <v>5</v>
      </c>
      <c r="I177">
        <f t="shared" si="20"/>
        <v>7.0772757546947979E-2</v>
      </c>
      <c r="J177" t="b">
        <f t="shared" si="21"/>
        <v>0</v>
      </c>
    </row>
    <row r="178" spans="2:10">
      <c r="B178" s="3">
        <v>6</v>
      </c>
      <c r="C178" s="3">
        <v>3.4</v>
      </c>
      <c r="D178" s="3">
        <v>4.5</v>
      </c>
      <c r="E178" s="3">
        <v>1.6</v>
      </c>
      <c r="G178" s="3" t="s">
        <v>5</v>
      </c>
      <c r="I178">
        <f t="shared" si="20"/>
        <v>0.11507177232738001</v>
      </c>
      <c r="J178" t="b">
        <f t="shared" si="21"/>
        <v>0</v>
      </c>
    </row>
    <row r="179" spans="2:10">
      <c r="B179" s="3">
        <v>6.9</v>
      </c>
      <c r="C179" s="3">
        <v>3.1</v>
      </c>
      <c r="D179" s="3">
        <v>5.0999999999999996</v>
      </c>
      <c r="E179" s="3">
        <v>2.2999999999999998</v>
      </c>
      <c r="G179" s="3" t="s">
        <v>6</v>
      </c>
      <c r="I179">
        <f t="shared" si="20"/>
        <v>1.5101942072089267E-2</v>
      </c>
      <c r="J179" t="b">
        <f t="shared" si="21"/>
        <v>0</v>
      </c>
    </row>
    <row r="180" spans="2:10">
      <c r="B180" s="3">
        <v>5.8</v>
      </c>
      <c r="C180" s="3">
        <v>2.7</v>
      </c>
      <c r="D180" s="3">
        <v>5.0999999999999996</v>
      </c>
      <c r="E180" s="3">
        <v>1.9</v>
      </c>
      <c r="G180" s="3" t="s">
        <v>6</v>
      </c>
      <c r="I180">
        <f t="shared" si="20"/>
        <v>1.2653644095975415E-2</v>
      </c>
      <c r="J180" t="b">
        <f t="shared" si="21"/>
        <v>0</v>
      </c>
    </row>
    <row r="181" spans="2:10">
      <c r="B181" s="3">
        <v>6.8</v>
      </c>
      <c r="C181" s="3">
        <v>3.2</v>
      </c>
      <c r="D181" s="3">
        <v>5.9</v>
      </c>
      <c r="E181" s="3">
        <v>2.2999999999999998</v>
      </c>
      <c r="G181" s="3" t="s">
        <v>6</v>
      </c>
      <c r="I181">
        <f t="shared" si="20"/>
        <v>7.0601919307006853E-3</v>
      </c>
      <c r="J181" t="b">
        <f t="shared" si="21"/>
        <v>0</v>
      </c>
    </row>
    <row r="182" spans="2:10">
      <c r="B182" s="3">
        <v>6.7</v>
      </c>
      <c r="C182" s="3">
        <v>3.3</v>
      </c>
      <c r="D182" s="3">
        <v>5.7</v>
      </c>
      <c r="E182" s="3">
        <v>2.5</v>
      </c>
      <c r="G182" s="3" t="s">
        <v>6</v>
      </c>
      <c r="I182">
        <f t="shared" si="20"/>
        <v>1.1460998705328209E-2</v>
      </c>
      <c r="J182" t="b">
        <f t="shared" si="21"/>
        <v>0</v>
      </c>
    </row>
    <row r="183" spans="2:10">
      <c r="B183" s="3">
        <v>6.7</v>
      </c>
      <c r="C183" s="3">
        <v>3</v>
      </c>
      <c r="D183" s="3">
        <v>5.2</v>
      </c>
      <c r="E183" s="3">
        <v>2.2999999999999998</v>
      </c>
      <c r="G183" s="3" t="s">
        <v>6</v>
      </c>
      <c r="I183">
        <f t="shared" si="20"/>
        <v>1.1877927609999197E-2</v>
      </c>
      <c r="J183" t="b">
        <f t="shared" si="21"/>
        <v>0</v>
      </c>
    </row>
    <row r="184" spans="2:10">
      <c r="B184" s="3">
        <v>6.3</v>
      </c>
      <c r="C184" s="3">
        <v>2.5</v>
      </c>
      <c r="D184" s="3">
        <v>5</v>
      </c>
      <c r="E184" s="3">
        <v>1.9</v>
      </c>
      <c r="G184" s="3" t="s">
        <v>6</v>
      </c>
      <c r="I184">
        <f t="shared" si="20"/>
        <v>7.0283893559220777E-3</v>
      </c>
      <c r="J184" t="b">
        <f t="shared" si="21"/>
        <v>0</v>
      </c>
    </row>
    <row r="185" spans="2:10">
      <c r="B185" s="3">
        <v>6.5</v>
      </c>
      <c r="C185" s="3">
        <v>3</v>
      </c>
      <c r="D185" s="3">
        <v>5.2</v>
      </c>
      <c r="E185" s="3">
        <v>2</v>
      </c>
      <c r="G185" s="3" t="s">
        <v>6</v>
      </c>
      <c r="I185">
        <f t="shared" si="20"/>
        <v>1.4313830530637998E-2</v>
      </c>
      <c r="J185" t="b">
        <f t="shared" si="21"/>
        <v>0</v>
      </c>
    </row>
    <row r="186" spans="2:10">
      <c r="B186" s="3">
        <v>6.2</v>
      </c>
      <c r="C186" s="3">
        <v>3.4</v>
      </c>
      <c r="D186" s="3">
        <v>5.4</v>
      </c>
      <c r="E186" s="3">
        <v>2.2999999999999998</v>
      </c>
      <c r="G186" s="3" t="s">
        <v>6</v>
      </c>
      <c r="I186">
        <f t="shared" si="20"/>
        <v>2.8990201094413998E-2</v>
      </c>
      <c r="J186" t="b">
        <f t="shared" si="21"/>
        <v>0</v>
      </c>
    </row>
    <row r="187" spans="2:10">
      <c r="B187" s="3">
        <v>5.9</v>
      </c>
      <c r="C187" s="3">
        <v>3</v>
      </c>
      <c r="D187" s="3">
        <v>5.0999999999999996</v>
      </c>
      <c r="E187" s="3">
        <v>1.8</v>
      </c>
      <c r="G187" s="3" t="s">
        <v>6</v>
      </c>
      <c r="I187">
        <f t="shared" si="20"/>
        <v>2.375132885597854E-2</v>
      </c>
      <c r="J187" t="b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1"/>
  <sheetViews>
    <sheetView showGridLines="0" workbookViewId="0">
      <selection activeCell="H18" sqref="H18"/>
    </sheetView>
  </sheetViews>
  <sheetFormatPr defaultRowHeight="15"/>
  <cols>
    <col min="2" max="2" width="12.42578125" bestFit="1" customWidth="1"/>
    <col min="3" max="3" width="11.85546875" bestFit="1" customWidth="1"/>
    <col min="4" max="4" width="12.28515625" bestFit="1" customWidth="1"/>
    <col min="5" max="5" width="11.7109375" bestFit="1" customWidth="1"/>
    <col min="6" max="6" width="10.85546875" customWidth="1"/>
    <col min="7" max="7" width="9.7109375" bestFit="1" customWidth="1"/>
    <col min="8" max="8" width="15.140625" customWidth="1"/>
    <col min="9" max="9" width="13.5703125" customWidth="1"/>
    <col min="10" max="12" width="12" bestFit="1" customWidth="1"/>
  </cols>
  <sheetData>
    <row r="2" spans="2:12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</row>
    <row r="3" spans="2:12">
      <c r="B3">
        <v>6.1000000000499996</v>
      </c>
      <c r="C3">
        <v>3.2000000000500002</v>
      </c>
      <c r="D3">
        <v>3.9500000000500002</v>
      </c>
      <c r="E3">
        <v>1.30000000005</v>
      </c>
      <c r="F3">
        <v>18</v>
      </c>
      <c r="G3">
        <v>10</v>
      </c>
      <c r="H3">
        <v>0</v>
      </c>
      <c r="I3">
        <v>28</v>
      </c>
      <c r="J3">
        <v>0.64285714285714202</v>
      </c>
      <c r="K3">
        <v>0.35714285714285698</v>
      </c>
      <c r="L3">
        <v>0</v>
      </c>
    </row>
    <row r="4" spans="2:12">
      <c r="B4">
        <v>6.1000000000499996</v>
      </c>
      <c r="C4">
        <v>3.2000000000500002</v>
      </c>
      <c r="D4">
        <v>3.9500000000500002</v>
      </c>
      <c r="E4">
        <v>2.5000000001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</row>
    <row r="5" spans="2:12">
      <c r="B5">
        <v>6.1000000000499996</v>
      </c>
      <c r="C5">
        <v>3.2000000000500002</v>
      </c>
      <c r="D5">
        <v>6.9000000001000004</v>
      </c>
      <c r="E5">
        <v>1.30000000005</v>
      </c>
      <c r="F5">
        <v>0</v>
      </c>
      <c r="G5">
        <v>14</v>
      </c>
      <c r="H5">
        <v>0</v>
      </c>
      <c r="I5">
        <v>14</v>
      </c>
      <c r="J5">
        <v>0</v>
      </c>
      <c r="K5">
        <v>1</v>
      </c>
      <c r="L5">
        <v>0</v>
      </c>
    </row>
    <row r="6" spans="2:12">
      <c r="B6">
        <v>6.1000000000499996</v>
      </c>
      <c r="C6">
        <v>3.2000000000500002</v>
      </c>
      <c r="D6">
        <v>6.9000000001000004</v>
      </c>
      <c r="E6">
        <v>2.5000000001</v>
      </c>
      <c r="F6">
        <v>0</v>
      </c>
      <c r="G6">
        <v>8</v>
      </c>
      <c r="H6">
        <v>11</v>
      </c>
      <c r="I6">
        <v>19</v>
      </c>
      <c r="J6">
        <v>0</v>
      </c>
      <c r="K6">
        <v>0.42105263157894701</v>
      </c>
      <c r="L6">
        <v>0.57894736842105199</v>
      </c>
    </row>
    <row r="7" spans="2:12">
      <c r="B7">
        <v>6.1000000000499996</v>
      </c>
      <c r="C7">
        <v>4.4000000001000004</v>
      </c>
      <c r="D7">
        <v>3.9500000000500002</v>
      </c>
      <c r="E7">
        <v>1.30000000005</v>
      </c>
      <c r="F7">
        <v>32</v>
      </c>
      <c r="G7">
        <v>0</v>
      </c>
      <c r="H7">
        <v>0</v>
      </c>
      <c r="I7">
        <v>32</v>
      </c>
      <c r="J7">
        <v>1</v>
      </c>
      <c r="K7">
        <v>0</v>
      </c>
      <c r="L7">
        <v>0</v>
      </c>
    </row>
    <row r="8" spans="2:12">
      <c r="B8">
        <v>6.1000000000499996</v>
      </c>
      <c r="C8">
        <v>4.4000000001000004</v>
      </c>
      <c r="D8">
        <v>6.9000000001000004</v>
      </c>
      <c r="E8">
        <v>2.5000000001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</row>
    <row r="9" spans="2:12">
      <c r="B9">
        <v>7.9000000001000004</v>
      </c>
      <c r="C9">
        <v>3.2000000000500002</v>
      </c>
      <c r="D9">
        <v>6.9000000001000004</v>
      </c>
      <c r="E9">
        <v>1.30000000005</v>
      </c>
      <c r="F9">
        <v>0</v>
      </c>
      <c r="G9">
        <v>4</v>
      </c>
      <c r="H9">
        <v>0</v>
      </c>
      <c r="I9">
        <v>4</v>
      </c>
      <c r="J9">
        <v>0</v>
      </c>
      <c r="K9">
        <v>1</v>
      </c>
      <c r="L9">
        <v>0</v>
      </c>
    </row>
    <row r="10" spans="2:12">
      <c r="B10">
        <v>7.9000000001000004</v>
      </c>
      <c r="C10">
        <v>3.2000000000500002</v>
      </c>
      <c r="D10">
        <v>6.9000000001000004</v>
      </c>
      <c r="E10">
        <v>2.5000000001</v>
      </c>
      <c r="F10">
        <v>0</v>
      </c>
      <c r="G10">
        <v>11</v>
      </c>
      <c r="H10">
        <v>31</v>
      </c>
      <c r="I10">
        <v>42</v>
      </c>
      <c r="J10">
        <v>0</v>
      </c>
      <c r="K10">
        <v>0.26190476190476097</v>
      </c>
      <c r="L10">
        <v>0.73809523809523803</v>
      </c>
    </row>
    <row r="11" spans="2:12">
      <c r="B11">
        <v>7.9000000001000004</v>
      </c>
      <c r="C11">
        <v>4.4000000001000004</v>
      </c>
      <c r="D11">
        <v>6.9000000001000004</v>
      </c>
      <c r="E11">
        <v>2.5000000001</v>
      </c>
      <c r="F11">
        <v>0</v>
      </c>
      <c r="G11">
        <v>1</v>
      </c>
      <c r="H11">
        <v>8</v>
      </c>
      <c r="I11">
        <v>9</v>
      </c>
      <c r="J11">
        <v>0</v>
      </c>
      <c r="K11">
        <v>0.11111111111111099</v>
      </c>
      <c r="L11">
        <v>0.88888888888888795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setosa</vt:lpstr>
      <vt:lpstr>iris_processed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2018-08-26T15:35:29Z</dcterms:created>
  <dcterms:modified xsi:type="dcterms:W3CDTF">2018-08-27T10:44:55Z</dcterms:modified>
</cp:coreProperties>
</file>