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60" yWindow="2640" windowWidth="36195" windowHeight="10035"/>
  </bookViews>
  <sheets>
    <sheet name="Data" sheetId="1" r:id="rId1"/>
    <sheet name="Charts" sheetId="2" r:id="rId2"/>
    <sheet name="Foaie3" sheetId="3" r:id="rId3"/>
  </sheets>
  <calcPr calcId="125725"/>
</workbook>
</file>

<file path=xl/calcChain.xml><?xml version="1.0" encoding="utf-8"?>
<calcChain xmlns="http://schemas.openxmlformats.org/spreadsheetml/2006/main">
  <c r="T3" i="1"/>
  <c r="K81"/>
  <c r="L81"/>
  <c r="M81"/>
  <c r="N81"/>
  <c r="O81"/>
  <c r="P81"/>
  <c r="Q81"/>
  <c r="R81"/>
  <c r="S81"/>
  <c r="K82"/>
  <c r="L82"/>
  <c r="M82"/>
  <c r="N82"/>
  <c r="O82"/>
  <c r="P82"/>
  <c r="Q82"/>
  <c r="R82"/>
  <c r="S82"/>
  <c r="K83"/>
  <c r="L83"/>
  <c r="M83"/>
  <c r="N83"/>
  <c r="O83"/>
  <c r="P83"/>
  <c r="Q83"/>
  <c r="R83"/>
  <c r="S83"/>
  <c r="K84"/>
  <c r="L84"/>
  <c r="M84"/>
  <c r="N84"/>
  <c r="O84"/>
  <c r="P84"/>
  <c r="Q84"/>
  <c r="R84"/>
  <c r="S84"/>
  <c r="K85"/>
  <c r="L85"/>
  <c r="M85"/>
  <c r="N85"/>
  <c r="O85"/>
  <c r="P85"/>
  <c r="Q85"/>
  <c r="R85"/>
  <c r="S85"/>
  <c r="K86"/>
  <c r="L86"/>
  <c r="M86"/>
  <c r="N86"/>
  <c r="O86"/>
  <c r="P86"/>
  <c r="Q86"/>
  <c r="R86"/>
  <c r="S86"/>
  <c r="K87"/>
  <c r="L87"/>
  <c r="M87"/>
  <c r="N87"/>
  <c r="O87"/>
  <c r="P87"/>
  <c r="Q87"/>
  <c r="R87"/>
  <c r="S87"/>
  <c r="K88"/>
  <c r="L88"/>
  <c r="M88"/>
  <c r="N88"/>
  <c r="O88"/>
  <c r="P88"/>
  <c r="Q88"/>
  <c r="R88"/>
  <c r="S88"/>
  <c r="K89"/>
  <c r="L89"/>
  <c r="M89"/>
  <c r="N89"/>
  <c r="O89"/>
  <c r="P89"/>
  <c r="Q89"/>
  <c r="R89"/>
  <c r="S89"/>
  <c r="K90"/>
  <c r="L90"/>
  <c r="M90"/>
  <c r="N90"/>
  <c r="O90"/>
  <c r="P90"/>
  <c r="Q90"/>
  <c r="R90"/>
  <c r="S90"/>
  <c r="K91"/>
  <c r="L91"/>
  <c r="M91"/>
  <c r="N91"/>
  <c r="O91"/>
  <c r="P91"/>
  <c r="Q91"/>
  <c r="R91"/>
  <c r="S91"/>
  <c r="K92"/>
  <c r="L92"/>
  <c r="M92"/>
  <c r="N92"/>
  <c r="O92"/>
  <c r="P92"/>
  <c r="Q92"/>
  <c r="R92"/>
  <c r="S92"/>
  <c r="K93"/>
  <c r="L93"/>
  <c r="M93"/>
  <c r="N93"/>
  <c r="O93"/>
  <c r="P93"/>
  <c r="Q93"/>
  <c r="R93"/>
  <c r="S93"/>
  <c r="K94"/>
  <c r="L94"/>
  <c r="M94"/>
  <c r="N94"/>
  <c r="O94"/>
  <c r="P94"/>
  <c r="Q94"/>
  <c r="R94"/>
  <c r="S94"/>
  <c r="K95"/>
  <c r="L95"/>
  <c r="M95"/>
  <c r="N95"/>
  <c r="O95"/>
  <c r="P95"/>
  <c r="Q95"/>
  <c r="R95"/>
  <c r="S95"/>
  <c r="K96"/>
  <c r="L96"/>
  <c r="M96"/>
  <c r="N96"/>
  <c r="O96"/>
  <c r="P96"/>
  <c r="Q96"/>
  <c r="R96"/>
  <c r="S96"/>
  <c r="K97"/>
  <c r="L97"/>
  <c r="M97"/>
  <c r="N97"/>
  <c r="O97"/>
  <c r="P97"/>
  <c r="Q97"/>
  <c r="R97"/>
  <c r="S97"/>
  <c r="K98"/>
  <c r="L98"/>
  <c r="M98"/>
  <c r="N98"/>
  <c r="O98"/>
  <c r="P98"/>
  <c r="Q98"/>
  <c r="R98"/>
  <c r="S98"/>
  <c r="K69"/>
  <c r="L69"/>
  <c r="M69"/>
  <c r="N69"/>
  <c r="O69"/>
  <c r="P69"/>
  <c r="Q69"/>
  <c r="R69"/>
  <c r="S69"/>
  <c r="K70"/>
  <c r="L70"/>
  <c r="M70"/>
  <c r="N70"/>
  <c r="O70"/>
  <c r="P70"/>
  <c r="Q70"/>
  <c r="R70"/>
  <c r="S70"/>
  <c r="K71"/>
  <c r="L71"/>
  <c r="M71"/>
  <c r="N71"/>
  <c r="O71"/>
  <c r="P71"/>
  <c r="Q71"/>
  <c r="R71"/>
  <c r="S71"/>
  <c r="K72"/>
  <c r="L72"/>
  <c r="M72"/>
  <c r="N72"/>
  <c r="O72"/>
  <c r="P72"/>
  <c r="Q72"/>
  <c r="R72"/>
  <c r="S72"/>
  <c r="K73"/>
  <c r="L73"/>
  <c r="M73"/>
  <c r="N73"/>
  <c r="O73"/>
  <c r="P73"/>
  <c r="Q73"/>
  <c r="R73"/>
  <c r="S73"/>
  <c r="K74"/>
  <c r="L74"/>
  <c r="M74"/>
  <c r="N74"/>
  <c r="O74"/>
  <c r="P74"/>
  <c r="Q74"/>
  <c r="R74"/>
  <c r="S74"/>
  <c r="K75"/>
  <c r="L75"/>
  <c r="M75"/>
  <c r="N75"/>
  <c r="O75"/>
  <c r="P75"/>
  <c r="Q75"/>
  <c r="R75"/>
  <c r="S75"/>
  <c r="K76"/>
  <c r="L76"/>
  <c r="M76"/>
  <c r="N76"/>
  <c r="O76"/>
  <c r="P76"/>
  <c r="Q76"/>
  <c r="R76"/>
  <c r="S76"/>
  <c r="K77"/>
  <c r="L77"/>
  <c r="M77"/>
  <c r="N77"/>
  <c r="O77"/>
  <c r="P77"/>
  <c r="Q77"/>
  <c r="R77"/>
  <c r="S77"/>
  <c r="K78"/>
  <c r="L78"/>
  <c r="M78"/>
  <c r="N78"/>
  <c r="O78"/>
  <c r="P78"/>
  <c r="Q78"/>
  <c r="R78"/>
  <c r="S78"/>
  <c r="K79"/>
  <c r="L79"/>
  <c r="M79"/>
  <c r="N79"/>
  <c r="O79"/>
  <c r="P79"/>
  <c r="Q79"/>
  <c r="R79"/>
  <c r="S79"/>
  <c r="K80"/>
  <c r="L80"/>
  <c r="M80"/>
  <c r="N80"/>
  <c r="O80"/>
  <c r="P80"/>
  <c r="Q80"/>
  <c r="R80"/>
  <c r="S80"/>
  <c r="K54"/>
  <c r="L54"/>
  <c r="M54"/>
  <c r="N54"/>
  <c r="O54"/>
  <c r="P54"/>
  <c r="Q54"/>
  <c r="R54"/>
  <c r="S54"/>
  <c r="K55"/>
  <c r="L55"/>
  <c r="M55"/>
  <c r="N55"/>
  <c r="O55"/>
  <c r="P55"/>
  <c r="Q55"/>
  <c r="R55"/>
  <c r="S55"/>
  <c r="K56"/>
  <c r="L56"/>
  <c r="M56"/>
  <c r="N56"/>
  <c r="O56"/>
  <c r="P56"/>
  <c r="Q56"/>
  <c r="R56"/>
  <c r="S56"/>
  <c r="K57"/>
  <c r="L57"/>
  <c r="M57"/>
  <c r="N57"/>
  <c r="O57"/>
  <c r="P57"/>
  <c r="Q57"/>
  <c r="R57"/>
  <c r="S57"/>
  <c r="K58"/>
  <c r="L58"/>
  <c r="M58"/>
  <c r="N58"/>
  <c r="O58"/>
  <c r="P58"/>
  <c r="Q58"/>
  <c r="R58"/>
  <c r="S58"/>
  <c r="K59"/>
  <c r="L59"/>
  <c r="M59"/>
  <c r="N59"/>
  <c r="O59"/>
  <c r="P59"/>
  <c r="Q59"/>
  <c r="R59"/>
  <c r="S59"/>
  <c r="K60"/>
  <c r="L60"/>
  <c r="M60"/>
  <c r="N60"/>
  <c r="O60"/>
  <c r="P60"/>
  <c r="Q60"/>
  <c r="R60"/>
  <c r="S60"/>
  <c r="K61"/>
  <c r="L61"/>
  <c r="M61"/>
  <c r="N61"/>
  <c r="O61"/>
  <c r="P61"/>
  <c r="Q61"/>
  <c r="R61"/>
  <c r="S61"/>
  <c r="K62"/>
  <c r="L62"/>
  <c r="M62"/>
  <c r="N62"/>
  <c r="O62"/>
  <c r="P62"/>
  <c r="Q62"/>
  <c r="R62"/>
  <c r="S62"/>
  <c r="K63"/>
  <c r="L63"/>
  <c r="M63"/>
  <c r="N63"/>
  <c r="O63"/>
  <c r="P63"/>
  <c r="Q63"/>
  <c r="R63"/>
  <c r="S63"/>
  <c r="K64"/>
  <c r="L64"/>
  <c r="M64"/>
  <c r="N64"/>
  <c r="O64"/>
  <c r="P64"/>
  <c r="Q64"/>
  <c r="R64"/>
  <c r="S64"/>
  <c r="K65"/>
  <c r="L65"/>
  <c r="M65"/>
  <c r="N65"/>
  <c r="O65"/>
  <c r="P65"/>
  <c r="Q65"/>
  <c r="R65"/>
  <c r="S65"/>
  <c r="K66"/>
  <c r="L66"/>
  <c r="M66"/>
  <c r="N66"/>
  <c r="O66"/>
  <c r="P66"/>
  <c r="Q66"/>
  <c r="R66"/>
  <c r="S66"/>
  <c r="K67"/>
  <c r="L67"/>
  <c r="M67"/>
  <c r="N67"/>
  <c r="O67"/>
  <c r="P67"/>
  <c r="Q67"/>
  <c r="R67"/>
  <c r="S67"/>
  <c r="K68"/>
  <c r="L68"/>
  <c r="M68"/>
  <c r="N68"/>
  <c r="O68"/>
  <c r="P68"/>
  <c r="Q68"/>
  <c r="R68"/>
  <c r="S68"/>
  <c r="K33"/>
  <c r="L33"/>
  <c r="M33"/>
  <c r="N33"/>
  <c r="O33"/>
  <c r="P33"/>
  <c r="Q33"/>
  <c r="R33"/>
  <c r="S33"/>
  <c r="K34"/>
  <c r="L34"/>
  <c r="M34"/>
  <c r="N34"/>
  <c r="O34"/>
  <c r="P34"/>
  <c r="Q34"/>
  <c r="R34"/>
  <c r="S34"/>
  <c r="K35"/>
  <c r="L35"/>
  <c r="M35"/>
  <c r="N35"/>
  <c r="O35"/>
  <c r="P35"/>
  <c r="Q35"/>
  <c r="R35"/>
  <c r="S35"/>
  <c r="K36"/>
  <c r="L36"/>
  <c r="M36"/>
  <c r="N36"/>
  <c r="O36"/>
  <c r="P36"/>
  <c r="Q36"/>
  <c r="R36"/>
  <c r="S36"/>
  <c r="K37"/>
  <c r="L37"/>
  <c r="M37"/>
  <c r="N37"/>
  <c r="O37"/>
  <c r="P37"/>
  <c r="Q37"/>
  <c r="R37"/>
  <c r="S37"/>
  <c r="K38"/>
  <c r="L38"/>
  <c r="M38"/>
  <c r="N38"/>
  <c r="O38"/>
  <c r="P38"/>
  <c r="Q38"/>
  <c r="R38"/>
  <c r="S38"/>
  <c r="K39"/>
  <c r="L39"/>
  <c r="M39"/>
  <c r="N39"/>
  <c r="O39"/>
  <c r="P39"/>
  <c r="Q39"/>
  <c r="R39"/>
  <c r="S39"/>
  <c r="K40"/>
  <c r="L40"/>
  <c r="M40"/>
  <c r="N40"/>
  <c r="O40"/>
  <c r="P40"/>
  <c r="Q40"/>
  <c r="R40"/>
  <c r="S40"/>
  <c r="K41"/>
  <c r="L41"/>
  <c r="M41"/>
  <c r="N41"/>
  <c r="O41"/>
  <c r="P41"/>
  <c r="Q41"/>
  <c r="R41"/>
  <c r="S41"/>
  <c r="K42"/>
  <c r="L42"/>
  <c r="M42"/>
  <c r="N42"/>
  <c r="O42"/>
  <c r="P42"/>
  <c r="Q42"/>
  <c r="R42"/>
  <c r="S42"/>
  <c r="K43"/>
  <c r="L43"/>
  <c r="M43"/>
  <c r="N43"/>
  <c r="O43"/>
  <c r="P43"/>
  <c r="Q43"/>
  <c r="R43"/>
  <c r="S43"/>
  <c r="K44"/>
  <c r="L44"/>
  <c r="M44"/>
  <c r="N44"/>
  <c r="O44"/>
  <c r="P44"/>
  <c r="Q44"/>
  <c r="R44"/>
  <c r="S44"/>
  <c r="K45"/>
  <c r="L45"/>
  <c r="T45" s="1"/>
  <c r="M45"/>
  <c r="N45"/>
  <c r="O45"/>
  <c r="P45"/>
  <c r="Q45"/>
  <c r="R45"/>
  <c r="S45"/>
  <c r="K46"/>
  <c r="L46"/>
  <c r="M46"/>
  <c r="N46"/>
  <c r="O46"/>
  <c r="P46"/>
  <c r="Q46"/>
  <c r="R46"/>
  <c r="S46"/>
  <c r="K47"/>
  <c r="L47"/>
  <c r="M47"/>
  <c r="N47"/>
  <c r="O47"/>
  <c r="P47"/>
  <c r="Q47"/>
  <c r="R47"/>
  <c r="S47"/>
  <c r="K48"/>
  <c r="L48"/>
  <c r="M48"/>
  <c r="N48"/>
  <c r="O48"/>
  <c r="P48"/>
  <c r="Q48"/>
  <c r="R48"/>
  <c r="S48"/>
  <c r="K49"/>
  <c r="L49"/>
  <c r="M49"/>
  <c r="N49"/>
  <c r="O49"/>
  <c r="P49"/>
  <c r="Q49"/>
  <c r="R49"/>
  <c r="S49"/>
  <c r="K50"/>
  <c r="L50"/>
  <c r="M50"/>
  <c r="N50"/>
  <c r="O50"/>
  <c r="P50"/>
  <c r="Q50"/>
  <c r="R50"/>
  <c r="S50"/>
  <c r="K51"/>
  <c r="L51"/>
  <c r="T51" s="1"/>
  <c r="M51"/>
  <c r="N51"/>
  <c r="O51"/>
  <c r="P51"/>
  <c r="Q51"/>
  <c r="R51"/>
  <c r="S51"/>
  <c r="K52"/>
  <c r="L52"/>
  <c r="M52"/>
  <c r="N52"/>
  <c r="O52"/>
  <c r="P52"/>
  <c r="Q52"/>
  <c r="R52"/>
  <c r="S52"/>
  <c r="K53"/>
  <c r="L53"/>
  <c r="M53"/>
  <c r="N53"/>
  <c r="O53"/>
  <c r="P53"/>
  <c r="Q53"/>
  <c r="R53"/>
  <c r="S53"/>
  <c r="K5"/>
  <c r="L5"/>
  <c r="M5"/>
  <c r="N5"/>
  <c r="O5"/>
  <c r="P5"/>
  <c r="Q5"/>
  <c r="R5"/>
  <c r="S5"/>
  <c r="K6"/>
  <c r="L6"/>
  <c r="M6"/>
  <c r="N6"/>
  <c r="O6"/>
  <c r="P6"/>
  <c r="Q6"/>
  <c r="R6"/>
  <c r="S6"/>
  <c r="K7"/>
  <c r="L7"/>
  <c r="M7"/>
  <c r="N7"/>
  <c r="O7"/>
  <c r="P7"/>
  <c r="Q7"/>
  <c r="R7"/>
  <c r="S7"/>
  <c r="K8"/>
  <c r="L8"/>
  <c r="M8"/>
  <c r="N8"/>
  <c r="O8"/>
  <c r="P8"/>
  <c r="Q8"/>
  <c r="R8"/>
  <c r="S8"/>
  <c r="K9"/>
  <c r="L9"/>
  <c r="M9"/>
  <c r="N9"/>
  <c r="O9"/>
  <c r="P9"/>
  <c r="Q9"/>
  <c r="R9"/>
  <c r="S9"/>
  <c r="K10"/>
  <c r="L10"/>
  <c r="M10"/>
  <c r="N10"/>
  <c r="O10"/>
  <c r="P10"/>
  <c r="Q10"/>
  <c r="R10"/>
  <c r="S10"/>
  <c r="K11"/>
  <c r="L11"/>
  <c r="M11"/>
  <c r="N11"/>
  <c r="O11"/>
  <c r="P11"/>
  <c r="Q11"/>
  <c r="R11"/>
  <c r="S11"/>
  <c r="K12"/>
  <c r="L12"/>
  <c r="M12"/>
  <c r="N12"/>
  <c r="O12"/>
  <c r="P12"/>
  <c r="Q12"/>
  <c r="R12"/>
  <c r="S12"/>
  <c r="K13"/>
  <c r="L13"/>
  <c r="M13"/>
  <c r="N13"/>
  <c r="O13"/>
  <c r="P13"/>
  <c r="Q13"/>
  <c r="R13"/>
  <c r="S13"/>
  <c r="K14"/>
  <c r="L14"/>
  <c r="T14" s="1"/>
  <c r="M14"/>
  <c r="N14"/>
  <c r="O14"/>
  <c r="P14"/>
  <c r="Q14"/>
  <c r="R14"/>
  <c r="S14"/>
  <c r="K15"/>
  <c r="L15"/>
  <c r="M15"/>
  <c r="N15"/>
  <c r="O15"/>
  <c r="P15"/>
  <c r="Q15"/>
  <c r="R15"/>
  <c r="S15"/>
  <c r="K16"/>
  <c r="L16"/>
  <c r="M16"/>
  <c r="N16"/>
  <c r="O16"/>
  <c r="P16"/>
  <c r="Q16"/>
  <c r="R16"/>
  <c r="S16"/>
  <c r="K17"/>
  <c r="L17"/>
  <c r="M17"/>
  <c r="N17"/>
  <c r="O17"/>
  <c r="P17"/>
  <c r="Q17"/>
  <c r="R17"/>
  <c r="S17"/>
  <c r="K18"/>
  <c r="L18"/>
  <c r="M18"/>
  <c r="N18"/>
  <c r="O18"/>
  <c r="P18"/>
  <c r="Q18"/>
  <c r="R18"/>
  <c r="S18"/>
  <c r="K19"/>
  <c r="L19"/>
  <c r="M19"/>
  <c r="N19"/>
  <c r="O19"/>
  <c r="P19"/>
  <c r="Q19"/>
  <c r="R19"/>
  <c r="S19"/>
  <c r="K20"/>
  <c r="L20"/>
  <c r="T20" s="1"/>
  <c r="M20"/>
  <c r="N20"/>
  <c r="O20"/>
  <c r="P20"/>
  <c r="Q20"/>
  <c r="R20"/>
  <c r="S20"/>
  <c r="K21"/>
  <c r="L21"/>
  <c r="M21"/>
  <c r="N21"/>
  <c r="O21"/>
  <c r="P21"/>
  <c r="Q21"/>
  <c r="R21"/>
  <c r="S21"/>
  <c r="K22"/>
  <c r="L22"/>
  <c r="M22"/>
  <c r="N22"/>
  <c r="O22"/>
  <c r="P22"/>
  <c r="Q22"/>
  <c r="R22"/>
  <c r="S22"/>
  <c r="K23"/>
  <c r="L23"/>
  <c r="M23"/>
  <c r="N23"/>
  <c r="O23"/>
  <c r="P23"/>
  <c r="Q23"/>
  <c r="R23"/>
  <c r="S23"/>
  <c r="K24"/>
  <c r="L24"/>
  <c r="M24"/>
  <c r="N24"/>
  <c r="O24"/>
  <c r="P24"/>
  <c r="Q24"/>
  <c r="R24"/>
  <c r="S24"/>
  <c r="K25"/>
  <c r="L25"/>
  <c r="M25"/>
  <c r="N25"/>
  <c r="O25"/>
  <c r="P25"/>
  <c r="Q25"/>
  <c r="R25"/>
  <c r="S25"/>
  <c r="K26"/>
  <c r="L26"/>
  <c r="T26" s="1"/>
  <c r="M26"/>
  <c r="N26"/>
  <c r="O26"/>
  <c r="P26"/>
  <c r="Q26"/>
  <c r="R26"/>
  <c r="S26"/>
  <c r="K27"/>
  <c r="L27"/>
  <c r="M27"/>
  <c r="N27"/>
  <c r="O27"/>
  <c r="P27"/>
  <c r="Q27"/>
  <c r="R27"/>
  <c r="S27"/>
  <c r="K28"/>
  <c r="L28"/>
  <c r="M28"/>
  <c r="N28"/>
  <c r="O28"/>
  <c r="P28"/>
  <c r="Q28"/>
  <c r="R28"/>
  <c r="S28"/>
  <c r="K29"/>
  <c r="L29"/>
  <c r="M29"/>
  <c r="N29"/>
  <c r="O29"/>
  <c r="P29"/>
  <c r="Q29"/>
  <c r="R29"/>
  <c r="S29"/>
  <c r="K30"/>
  <c r="L30"/>
  <c r="M30"/>
  <c r="N30"/>
  <c r="O30"/>
  <c r="P30"/>
  <c r="Q30"/>
  <c r="R30"/>
  <c r="S30"/>
  <c r="K31"/>
  <c r="L31"/>
  <c r="M31"/>
  <c r="N31"/>
  <c r="O31"/>
  <c r="P31"/>
  <c r="Q31"/>
  <c r="R31"/>
  <c r="S31"/>
  <c r="K32"/>
  <c r="L32"/>
  <c r="T32" s="1"/>
  <c r="M32"/>
  <c r="N32"/>
  <c r="O32"/>
  <c r="P32"/>
  <c r="Q32"/>
  <c r="R32"/>
  <c r="S32"/>
  <c r="L4"/>
  <c r="M4"/>
  <c r="N4"/>
  <c r="O4"/>
  <c r="P4"/>
  <c r="Q4"/>
  <c r="R4"/>
  <c r="S4"/>
  <c r="K4"/>
  <c r="T8" l="1"/>
  <c r="T39"/>
  <c r="T33"/>
  <c r="T67"/>
  <c r="T63"/>
  <c r="T61"/>
  <c r="T57"/>
  <c r="T55"/>
  <c r="T50"/>
  <c r="T44"/>
  <c r="T38"/>
  <c r="T68"/>
  <c r="T62"/>
  <c r="T56"/>
  <c r="T80"/>
  <c r="T74"/>
  <c r="T98"/>
  <c r="T92"/>
  <c r="T86"/>
  <c r="T27"/>
  <c r="T21"/>
  <c r="T17"/>
  <c r="T13"/>
  <c r="T9"/>
  <c r="T7"/>
  <c r="T52"/>
  <c r="T48"/>
  <c r="T42"/>
  <c r="T36"/>
  <c r="T64"/>
  <c r="T60"/>
  <c r="T58"/>
  <c r="T75"/>
  <c r="T31"/>
  <c r="T23"/>
  <c r="T19"/>
  <c r="T11"/>
  <c r="T5"/>
  <c r="T46"/>
  <c r="T40"/>
  <c r="T34"/>
  <c r="T66"/>
  <c r="T54"/>
  <c r="T79"/>
  <c r="T77"/>
  <c r="T73"/>
  <c r="T71"/>
  <c r="T69"/>
  <c r="T97"/>
  <c r="T95"/>
  <c r="T93"/>
  <c r="T91"/>
  <c r="T89"/>
  <c r="T87"/>
  <c r="T85"/>
  <c r="T83"/>
  <c r="T81"/>
  <c r="T29"/>
  <c r="T25"/>
  <c r="T15"/>
  <c r="T4"/>
  <c r="U7" s="1"/>
  <c r="T30"/>
  <c r="T28"/>
  <c r="T24"/>
  <c r="T22"/>
  <c r="T18"/>
  <c r="T16"/>
  <c r="T12"/>
  <c r="T10"/>
  <c r="T6"/>
  <c r="T53"/>
  <c r="T49"/>
  <c r="T47"/>
  <c r="T43"/>
  <c r="T41"/>
  <c r="T37"/>
  <c r="T35"/>
  <c r="T65"/>
  <c r="T59"/>
  <c r="T78"/>
  <c r="T76"/>
  <c r="T72"/>
  <c r="T70"/>
  <c r="T96"/>
  <c r="T94"/>
  <c r="T90"/>
  <c r="T88"/>
  <c r="T84"/>
  <c r="T82"/>
</calcChain>
</file>

<file path=xl/sharedStrings.xml><?xml version="1.0" encoding="utf-8"?>
<sst xmlns="http://schemas.openxmlformats.org/spreadsheetml/2006/main" count="44" uniqueCount="16">
  <si>
    <t>Date</t>
  </si>
  <si>
    <t>MSFT</t>
  </si>
  <si>
    <t>GOOGL</t>
  </si>
  <si>
    <t>CVX</t>
  </si>
  <si>
    <t>IBM</t>
  </si>
  <si>
    <t>SBUX</t>
  </si>
  <si>
    <t>MCD</t>
  </si>
  <si>
    <t>AAPL</t>
  </si>
  <si>
    <t>^FVX</t>
  </si>
  <si>
    <t>^S&amp;P500</t>
  </si>
  <si>
    <t>Charts</t>
  </si>
  <si>
    <t>Time-series data - non-stationary</t>
  </si>
  <si>
    <t>Gains - stationary (http://people.stern.nyu.edu/jsimonof/classes/2301/pdf/regtime.pdf)</t>
  </si>
  <si>
    <t>Weights</t>
  </si>
  <si>
    <t>Porfolio returns</t>
  </si>
  <si>
    <t>Portfolio Historical Variance</t>
  </si>
</sst>
</file>

<file path=xl/styles.xml><?xml version="1.0" encoding="utf-8"?>
<styleSheet xmlns="http://schemas.openxmlformats.org/spreadsheetml/2006/main">
  <numFmts count="2">
    <numFmt numFmtId="165" formatCode="0.00000%"/>
    <numFmt numFmtId="166" formatCode="0.000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3" fillId="2" borderId="1" xfId="2"/>
    <xf numFmtId="0" fontId="0" fillId="0" borderId="2" xfId="0" applyBorder="1"/>
    <xf numFmtId="10" fontId="0" fillId="0" borderId="2" xfId="1" applyNumberFormat="1" applyFont="1" applyBorder="1"/>
    <xf numFmtId="0" fontId="5" fillId="3" borderId="2" xfId="3" applyBorder="1"/>
    <xf numFmtId="165" fontId="5" fillId="3" borderId="2" xfId="3" applyNumberFormat="1" applyBorder="1"/>
    <xf numFmtId="9" fontId="5" fillId="3" borderId="2" xfId="3" applyNumberFormat="1" applyBorder="1"/>
    <xf numFmtId="0" fontId="1" fillId="4" borderId="3" xfId="4" applyBorder="1"/>
    <xf numFmtId="0" fontId="5" fillId="5" borderId="4" xfId="5" applyBorder="1"/>
    <xf numFmtId="0" fontId="5" fillId="5" borderId="3" xfId="5" applyBorder="1"/>
    <xf numFmtId="0" fontId="5" fillId="6" borderId="4" xfId="6" applyBorder="1"/>
    <xf numFmtId="0" fontId="5" fillId="6" borderId="3" xfId="6" applyBorder="1"/>
    <xf numFmtId="0" fontId="4" fillId="3" borderId="4" xfId="3" applyFont="1" applyBorder="1"/>
    <xf numFmtId="0" fontId="2" fillId="0" borderId="3" xfId="0" applyFont="1" applyBorder="1"/>
    <xf numFmtId="166" fontId="3" fillId="2" borderId="1" xfId="2" applyNumberFormat="1"/>
  </cellXfs>
  <cellStyles count="7">
    <cellStyle name="40% - Accent3" xfId="4" builtinId="39"/>
    <cellStyle name="60% - Accent4" xfId="5" builtinId="44"/>
    <cellStyle name="60% - Accent5" xfId="6" builtinId="48"/>
    <cellStyle name="Accent2" xfId="3" builtinId="33"/>
    <cellStyle name="Ieșire" xfId="2" builtinId="21"/>
    <cellStyle name="Normal" xfId="0" builtinId="0"/>
    <cellStyle name="Pro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Data!$B$3:$B$98</c:f>
              <c:numCache>
                <c:formatCode>General</c:formatCode>
                <c:ptCount val="96"/>
                <c:pt idx="0">
                  <c:v>19.073872000000001</c:v>
                </c:pt>
                <c:pt idx="1">
                  <c:v>20.008986</c:v>
                </c:pt>
                <c:pt idx="2">
                  <c:v>21.790095999999998</c:v>
                </c:pt>
                <c:pt idx="3">
                  <c:v>20.638093999999999</c:v>
                </c:pt>
                <c:pt idx="4">
                  <c:v>22.943321000000001</c:v>
                </c:pt>
                <c:pt idx="5">
                  <c:v>22.795359000000001</c:v>
                </c:pt>
                <c:pt idx="6">
                  <c:v>21.850006</c:v>
                </c:pt>
                <c:pt idx="7">
                  <c:v>20.995131000000001</c:v>
                </c:pt>
                <c:pt idx="8">
                  <c:v>21.433392999999999</c:v>
                </c:pt>
                <c:pt idx="9">
                  <c:v>20.680907999999999</c:v>
                </c:pt>
                <c:pt idx="10">
                  <c:v>21.640469</c:v>
                </c:pt>
                <c:pt idx="11">
                  <c:v>22.805724999999999</c:v>
                </c:pt>
                <c:pt idx="12">
                  <c:v>22.139863999999999</c:v>
                </c:pt>
                <c:pt idx="13">
                  <c:v>20.847342000000001</c:v>
                </c:pt>
                <c:pt idx="14">
                  <c:v>22.304728000000001</c:v>
                </c:pt>
                <c:pt idx="15">
                  <c:v>21.425270000000001</c:v>
                </c:pt>
                <c:pt idx="16">
                  <c:v>21.90728</c:v>
                </c:pt>
                <c:pt idx="17">
                  <c:v>24.919954000000001</c:v>
                </c:pt>
                <c:pt idx="18">
                  <c:v>26.784946000000001</c:v>
                </c:pt>
                <c:pt idx="19">
                  <c:v>27.402985000000001</c:v>
                </c:pt>
                <c:pt idx="20">
                  <c:v>27.199123</c:v>
                </c:pt>
                <c:pt idx="21">
                  <c:v>24.795202</c:v>
                </c:pt>
                <c:pt idx="22">
                  <c:v>26.154917000000001</c:v>
                </c:pt>
                <c:pt idx="23">
                  <c:v>25.197303999999999</c:v>
                </c:pt>
                <c:pt idx="24">
                  <c:v>26.351578</c:v>
                </c:pt>
                <c:pt idx="25">
                  <c:v>25.613823</c:v>
                </c:pt>
                <c:pt idx="26">
                  <c:v>24.563794999999999</c:v>
                </c:pt>
                <c:pt idx="27">
                  <c:v>22.911293000000001</c:v>
                </c:pt>
                <c:pt idx="28">
                  <c:v>23.177651999999998</c:v>
                </c:pt>
                <c:pt idx="29">
                  <c:v>23.819790000000001</c:v>
                </c:pt>
                <c:pt idx="30">
                  <c:v>24.123507</c:v>
                </c:pt>
                <c:pt idx="31">
                  <c:v>25.031931</c:v>
                </c:pt>
                <c:pt idx="32">
                  <c:v>28.960394000000001</c:v>
                </c:pt>
                <c:pt idx="33">
                  <c:v>30.535281999999999</c:v>
                </c:pt>
                <c:pt idx="34">
                  <c:v>30.432214999999999</c:v>
                </c:pt>
                <c:pt idx="35">
                  <c:v>28.053324</c:v>
                </c:pt>
                <c:pt idx="36">
                  <c:v>29.427793999999999</c:v>
                </c:pt>
                <c:pt idx="37">
                  <c:v>29.528687999999999</c:v>
                </c:pt>
                <c:pt idx="38">
                  <c:v>31.418600000000001</c:v>
                </c:pt>
                <c:pt idx="39">
                  <c:v>33.832000999999998</c:v>
                </c:pt>
                <c:pt idx="40">
                  <c:v>33.444884999999999</c:v>
                </c:pt>
                <c:pt idx="41">
                  <c:v>33.829310999999997</c:v>
                </c:pt>
                <c:pt idx="42">
                  <c:v>34.249496000000001</c:v>
                </c:pt>
                <c:pt idx="43">
                  <c:v>36.920242000000002</c:v>
                </c:pt>
                <c:pt idx="44">
                  <c:v>36.388817000000003</c:v>
                </c:pt>
                <c:pt idx="45">
                  <c:v>36.875202000000002</c:v>
                </c:pt>
                <c:pt idx="46">
                  <c:v>37.824714999999998</c:v>
                </c:pt>
                <c:pt idx="47">
                  <c:v>39.149036000000002</c:v>
                </c:pt>
                <c:pt idx="48">
                  <c:v>41.208072999999999</c:v>
                </c:pt>
                <c:pt idx="49">
                  <c:v>42.314297000000003</c:v>
                </c:pt>
                <c:pt idx="50">
                  <c:v>42.852801999999997</c:v>
                </c:pt>
                <c:pt idx="51">
                  <c:v>43.63776</c:v>
                </c:pt>
                <c:pt idx="52">
                  <c:v>42.663837000000001</c:v>
                </c:pt>
                <c:pt idx="53">
                  <c:v>37.106986999999997</c:v>
                </c:pt>
                <c:pt idx="54">
                  <c:v>40.275764000000002</c:v>
                </c:pt>
                <c:pt idx="55">
                  <c:v>37.611564999999999</c:v>
                </c:pt>
                <c:pt idx="56">
                  <c:v>44.993267000000003</c:v>
                </c:pt>
                <c:pt idx="57">
                  <c:v>43.346724999999999</c:v>
                </c:pt>
                <c:pt idx="58">
                  <c:v>41.105319999999999</c:v>
                </c:pt>
                <c:pt idx="59">
                  <c:v>43.479464999999998</c:v>
                </c:pt>
                <c:pt idx="60">
                  <c:v>40.518763999999997</c:v>
                </c:pt>
                <c:pt idx="61">
                  <c:v>41.479472999999999</c:v>
                </c:pt>
                <c:pt idx="62">
                  <c:v>49.333019</c:v>
                </c:pt>
                <c:pt idx="63">
                  <c:v>50.935589</c:v>
                </c:pt>
                <c:pt idx="64">
                  <c:v>52.345066000000003</c:v>
                </c:pt>
                <c:pt idx="65">
                  <c:v>51.977103999999997</c:v>
                </c:pt>
                <c:pt idx="66">
                  <c:v>48.004986000000002</c:v>
                </c:pt>
                <c:pt idx="67">
                  <c:v>52.483330000000002</c:v>
                </c:pt>
                <c:pt idx="68">
                  <c:v>47.389888999999997</c:v>
                </c:pt>
                <c:pt idx="69">
                  <c:v>50.364227</c:v>
                </c:pt>
                <c:pt idx="70">
                  <c:v>48.965342999999997</c:v>
                </c:pt>
                <c:pt idx="71">
                  <c:v>54.237941999999997</c:v>
                </c:pt>
                <c:pt idx="72">
                  <c:v>54.984336999999996</c:v>
                </c:pt>
                <c:pt idx="73">
                  <c:v>55.461844999999997</c:v>
                </c:pt>
                <c:pt idx="74">
                  <c:v>57.695720999999999</c:v>
                </c:pt>
                <c:pt idx="75">
                  <c:v>58.023097999999997</c:v>
                </c:pt>
                <c:pt idx="76">
                  <c:v>60.237510999999998</c:v>
                </c:pt>
                <c:pt idx="77">
                  <c:v>62.670673000000001</c:v>
                </c:pt>
                <c:pt idx="78">
                  <c:v>62.021183000000001</c:v>
                </c:pt>
                <c:pt idx="79">
                  <c:v>64.230675000000005</c:v>
                </c:pt>
                <c:pt idx="80">
                  <c:v>66.766350000000003</c:v>
                </c:pt>
                <c:pt idx="81">
                  <c:v>68.112212999999997</c:v>
                </c:pt>
                <c:pt idx="82">
                  <c:v>67.610054000000005</c:v>
                </c:pt>
                <c:pt idx="83">
                  <c:v>71.307861000000003</c:v>
                </c:pt>
                <c:pt idx="84">
                  <c:v>73.338218999999995</c:v>
                </c:pt>
                <c:pt idx="85">
                  <c:v>73.452858000000006</c:v>
                </c:pt>
                <c:pt idx="86">
                  <c:v>82.021866000000003</c:v>
                </c:pt>
                <c:pt idx="87">
                  <c:v>82.998085000000003</c:v>
                </c:pt>
                <c:pt idx="88">
                  <c:v>84.772621000000001</c:v>
                </c:pt>
                <c:pt idx="89">
                  <c:v>94.157661000000004</c:v>
                </c:pt>
                <c:pt idx="90">
                  <c:v>92.928787</c:v>
                </c:pt>
                <c:pt idx="91">
                  <c:v>90.876105999999993</c:v>
                </c:pt>
                <c:pt idx="92">
                  <c:v>93.116394</c:v>
                </c:pt>
                <c:pt idx="93">
                  <c:v>98.413437000000002</c:v>
                </c:pt>
                <c:pt idx="94">
                  <c:v>98.610000999999997</c:v>
                </c:pt>
                <c:pt idx="95">
                  <c:v>105.370003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GOOGL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Data!$C$3:$C$98</c:f>
              <c:numCache>
                <c:formatCode>General</c:formatCode>
                <c:ptCount val="96"/>
                <c:pt idx="0">
                  <c:v>223.555984</c:v>
                </c:pt>
                <c:pt idx="1">
                  <c:v>261.196167</c:v>
                </c:pt>
                <c:pt idx="2">
                  <c:v>304.86712599999998</c:v>
                </c:pt>
                <c:pt idx="3">
                  <c:v>276.05950899999999</c:v>
                </c:pt>
                <c:pt idx="4">
                  <c:v>295.06588699999998</c:v>
                </c:pt>
                <c:pt idx="5">
                  <c:v>298.24023399999999</c:v>
                </c:pt>
                <c:pt idx="6">
                  <c:v>304.71810900000003</c:v>
                </c:pt>
                <c:pt idx="7">
                  <c:v>291.48416099999997</c:v>
                </c:pt>
                <c:pt idx="8">
                  <c:v>270.29202299999997</c:v>
                </c:pt>
                <c:pt idx="9">
                  <c:v>262.80072000000001</c:v>
                </c:pt>
                <c:pt idx="10">
                  <c:v>251.55387899999999</c:v>
                </c:pt>
                <c:pt idx="11">
                  <c:v>299.89447000000001</c:v>
                </c:pt>
                <c:pt idx="12">
                  <c:v>268.732147</c:v>
                </c:pt>
                <c:pt idx="13">
                  <c:v>255.85591099999999</c:v>
                </c:pt>
                <c:pt idx="14">
                  <c:v>294.40518200000002</c:v>
                </c:pt>
                <c:pt idx="15">
                  <c:v>297.75836199999998</c:v>
                </c:pt>
                <c:pt idx="16">
                  <c:v>320.86309799999998</c:v>
                </c:pt>
                <c:pt idx="17">
                  <c:v>288.18066399999998</c:v>
                </c:pt>
                <c:pt idx="18">
                  <c:v>307.12744099999998</c:v>
                </c:pt>
                <c:pt idx="19">
                  <c:v>318.548157</c:v>
                </c:pt>
                <c:pt idx="20">
                  <c:v>300.47073399999999</c:v>
                </c:pt>
                <c:pt idx="21">
                  <c:v>288.55325299999998</c:v>
                </c:pt>
                <c:pt idx="22">
                  <c:v>288.160797</c:v>
                </c:pt>
                <c:pt idx="23">
                  <c:v>314.43988000000002</c:v>
                </c:pt>
                <c:pt idx="24">
                  <c:v>340.33148199999999</c:v>
                </c:pt>
                <c:pt idx="25">
                  <c:v>374.81219499999997</c:v>
                </c:pt>
                <c:pt idx="26">
                  <c:v>337.95193499999999</c:v>
                </c:pt>
                <c:pt idx="27">
                  <c:v>346.92855800000001</c:v>
                </c:pt>
                <c:pt idx="28">
                  <c:v>351.404449</c:v>
                </c:pt>
                <c:pt idx="29">
                  <c:v>375.40335099999999</c:v>
                </c:pt>
                <c:pt idx="30">
                  <c:v>398.01132200000001</c:v>
                </c:pt>
                <c:pt idx="31">
                  <c:v>394.52896099999998</c:v>
                </c:pt>
                <c:pt idx="32">
                  <c:v>409.62081899999998</c:v>
                </c:pt>
                <c:pt idx="33">
                  <c:v>432.795074</c:v>
                </c:pt>
                <c:pt idx="34">
                  <c:v>437.34051499999998</c:v>
                </c:pt>
                <c:pt idx="35">
                  <c:v>441.00668300000001</c:v>
                </c:pt>
                <c:pt idx="36">
                  <c:v>420.71365400000002</c:v>
                </c:pt>
                <c:pt idx="37">
                  <c:v>435.12493899999998</c:v>
                </c:pt>
                <c:pt idx="38">
                  <c:v>511.96020499999997</c:v>
                </c:pt>
                <c:pt idx="39">
                  <c:v>526.37145999999996</c:v>
                </c:pt>
                <c:pt idx="40">
                  <c:v>556.73400900000001</c:v>
                </c:pt>
                <c:pt idx="41">
                  <c:v>586.66931199999999</c:v>
                </c:pt>
                <c:pt idx="42">
                  <c:v>603.89721699999996</c:v>
                </c:pt>
                <c:pt idx="43">
                  <c:v>555.44500700000003</c:v>
                </c:pt>
                <c:pt idx="44">
                  <c:v>523.77996800000005</c:v>
                </c:pt>
                <c:pt idx="45">
                  <c:v>556.82824700000003</c:v>
                </c:pt>
                <c:pt idx="46">
                  <c:v>572.134094</c:v>
                </c:pt>
                <c:pt idx="47">
                  <c:v>568.474243</c:v>
                </c:pt>
                <c:pt idx="48">
                  <c:v>568.474243</c:v>
                </c:pt>
                <c:pt idx="49">
                  <c:v>574.20269800000005</c:v>
                </c:pt>
                <c:pt idx="50">
                  <c:v>556.02270499999997</c:v>
                </c:pt>
                <c:pt idx="51">
                  <c:v>538.86700399999995</c:v>
                </c:pt>
                <c:pt idx="52">
                  <c:v>523.52142300000003</c:v>
                </c:pt>
                <c:pt idx="53">
                  <c:v>531.594604</c:v>
                </c:pt>
                <c:pt idx="54">
                  <c:v>555.34393299999999</c:v>
                </c:pt>
                <c:pt idx="55">
                  <c:v>545.000854</c:v>
                </c:pt>
                <c:pt idx="56">
                  <c:v>537.34002699999996</c:v>
                </c:pt>
                <c:pt idx="57">
                  <c:v>532.10998500000005</c:v>
                </c:pt>
                <c:pt idx="58">
                  <c:v>520.51000999999997</c:v>
                </c:pt>
                <c:pt idx="59">
                  <c:v>625.60998500000005</c:v>
                </c:pt>
                <c:pt idx="60">
                  <c:v>637.60998500000005</c:v>
                </c:pt>
                <c:pt idx="61">
                  <c:v>608.419983</c:v>
                </c:pt>
                <c:pt idx="62">
                  <c:v>710.80999799999995</c:v>
                </c:pt>
                <c:pt idx="63">
                  <c:v>742.59997599999997</c:v>
                </c:pt>
                <c:pt idx="64">
                  <c:v>758.88000499999998</c:v>
                </c:pt>
                <c:pt idx="65">
                  <c:v>742.95001200000002</c:v>
                </c:pt>
                <c:pt idx="66">
                  <c:v>697.77002000000005</c:v>
                </c:pt>
                <c:pt idx="67">
                  <c:v>744.95001200000002</c:v>
                </c:pt>
                <c:pt idx="68">
                  <c:v>693.01000999999997</c:v>
                </c:pt>
                <c:pt idx="69">
                  <c:v>735.71997099999999</c:v>
                </c:pt>
                <c:pt idx="70">
                  <c:v>692.09997599999997</c:v>
                </c:pt>
                <c:pt idx="71">
                  <c:v>768.78997800000002</c:v>
                </c:pt>
                <c:pt idx="72">
                  <c:v>767.04998799999998</c:v>
                </c:pt>
                <c:pt idx="73">
                  <c:v>777.28997800000002</c:v>
                </c:pt>
                <c:pt idx="74">
                  <c:v>784.53997800000002</c:v>
                </c:pt>
                <c:pt idx="75">
                  <c:v>758.03997800000002</c:v>
                </c:pt>
                <c:pt idx="76">
                  <c:v>771.82000700000003</c:v>
                </c:pt>
                <c:pt idx="77">
                  <c:v>796.78997800000002</c:v>
                </c:pt>
                <c:pt idx="78">
                  <c:v>823.21002199999998</c:v>
                </c:pt>
                <c:pt idx="79">
                  <c:v>829.55999799999995</c:v>
                </c:pt>
                <c:pt idx="80">
                  <c:v>905.96002199999998</c:v>
                </c:pt>
                <c:pt idx="81">
                  <c:v>964.85998500000005</c:v>
                </c:pt>
                <c:pt idx="82">
                  <c:v>908.72997999999995</c:v>
                </c:pt>
                <c:pt idx="83">
                  <c:v>930.5</c:v>
                </c:pt>
                <c:pt idx="84">
                  <c:v>939.330017</c:v>
                </c:pt>
                <c:pt idx="85">
                  <c:v>959.10998500000005</c:v>
                </c:pt>
                <c:pt idx="86">
                  <c:v>1016.6400149999999</c:v>
                </c:pt>
                <c:pt idx="87">
                  <c:v>1021.409973</c:v>
                </c:pt>
                <c:pt idx="88">
                  <c:v>1046.400024</c:v>
                </c:pt>
                <c:pt idx="89">
                  <c:v>1169.9399410000001</c:v>
                </c:pt>
                <c:pt idx="90">
                  <c:v>1104.7299800000001</c:v>
                </c:pt>
                <c:pt idx="91">
                  <c:v>1031.790039</c:v>
                </c:pt>
                <c:pt idx="92">
                  <c:v>1017.330017</c:v>
                </c:pt>
                <c:pt idx="93">
                  <c:v>1084.98999</c:v>
                </c:pt>
                <c:pt idx="94">
                  <c:v>1115.650024</c:v>
                </c:pt>
                <c:pt idx="95">
                  <c:v>1219.73999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CVX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Data!$D$3:$D$98</c:f>
              <c:numCache>
                <c:formatCode>General</c:formatCode>
                <c:ptCount val="96"/>
                <c:pt idx="0">
                  <c:v>55.159717999999998</c:v>
                </c:pt>
                <c:pt idx="1">
                  <c:v>60.913952000000002</c:v>
                </c:pt>
                <c:pt idx="2">
                  <c:v>62.078865</c:v>
                </c:pt>
                <c:pt idx="3">
                  <c:v>60.853821000000003</c:v>
                </c:pt>
                <c:pt idx="4">
                  <c:v>69.166672000000005</c:v>
                </c:pt>
                <c:pt idx="5">
                  <c:v>71.956100000000006</c:v>
                </c:pt>
                <c:pt idx="6">
                  <c:v>78.641586000000004</c:v>
                </c:pt>
                <c:pt idx="7">
                  <c:v>82.089264</c:v>
                </c:pt>
                <c:pt idx="8">
                  <c:v>83.578468000000001</c:v>
                </c:pt>
                <c:pt idx="9">
                  <c:v>80.118942000000004</c:v>
                </c:pt>
                <c:pt idx="10">
                  <c:v>79.145415999999997</c:v>
                </c:pt>
                <c:pt idx="11">
                  <c:v>80.053550999999999</c:v>
                </c:pt>
                <c:pt idx="12">
                  <c:v>76.067017000000007</c:v>
                </c:pt>
                <c:pt idx="13">
                  <c:v>71.827911</c:v>
                </c:pt>
                <c:pt idx="14">
                  <c:v>81.493919000000005</c:v>
                </c:pt>
                <c:pt idx="15">
                  <c:v>79.763962000000006</c:v>
                </c:pt>
                <c:pt idx="16">
                  <c:v>83.193732999999995</c:v>
                </c:pt>
                <c:pt idx="17">
                  <c:v>80.629127999999994</c:v>
                </c:pt>
                <c:pt idx="18">
                  <c:v>85.320503000000002</c:v>
                </c:pt>
                <c:pt idx="19">
                  <c:v>84.469566</c:v>
                </c:pt>
                <c:pt idx="20">
                  <c:v>83.957458000000003</c:v>
                </c:pt>
                <c:pt idx="21">
                  <c:v>77.457352</c:v>
                </c:pt>
                <c:pt idx="22">
                  <c:v>83.870391999999995</c:v>
                </c:pt>
                <c:pt idx="23">
                  <c:v>87.113892000000007</c:v>
                </c:pt>
                <c:pt idx="24">
                  <c:v>89.164947999999995</c:v>
                </c:pt>
                <c:pt idx="25">
                  <c:v>93.404685999999998</c:v>
                </c:pt>
                <c:pt idx="26">
                  <c:v>88.340179000000006</c:v>
                </c:pt>
                <c:pt idx="27">
                  <c:v>84.694084000000004</c:v>
                </c:pt>
                <c:pt idx="28">
                  <c:v>87.404549000000003</c:v>
                </c:pt>
                <c:pt idx="29">
                  <c:v>93.070419000000001</c:v>
                </c:pt>
                <c:pt idx="30">
                  <c:v>94.686913000000004</c:v>
                </c:pt>
                <c:pt idx="31">
                  <c:v>96.784392999999994</c:v>
                </c:pt>
                <c:pt idx="32">
                  <c:v>99.382805000000005</c:v>
                </c:pt>
                <c:pt idx="33">
                  <c:v>99.985550000000003</c:v>
                </c:pt>
                <c:pt idx="34">
                  <c:v>97.170783999999998</c:v>
                </c:pt>
                <c:pt idx="35">
                  <c:v>103.370193</c:v>
                </c:pt>
                <c:pt idx="36">
                  <c:v>98.886902000000006</c:v>
                </c:pt>
                <c:pt idx="37">
                  <c:v>100.589676</c:v>
                </c:pt>
                <c:pt idx="38">
                  <c:v>99.314696999999995</c:v>
                </c:pt>
                <c:pt idx="39">
                  <c:v>101.367897</c:v>
                </c:pt>
                <c:pt idx="40">
                  <c:v>104.281166</c:v>
                </c:pt>
                <c:pt idx="41">
                  <c:v>93.194344000000001</c:v>
                </c:pt>
                <c:pt idx="42">
                  <c:v>96.283302000000006</c:v>
                </c:pt>
                <c:pt idx="43">
                  <c:v>100.153854</c:v>
                </c:pt>
                <c:pt idx="44">
                  <c:v>105.721237</c:v>
                </c:pt>
                <c:pt idx="45">
                  <c:v>103.421852</c:v>
                </c:pt>
                <c:pt idx="46">
                  <c:v>110.896446</c:v>
                </c:pt>
                <c:pt idx="47">
                  <c:v>109.783669</c:v>
                </c:pt>
                <c:pt idx="48">
                  <c:v>109.962029</c:v>
                </c:pt>
                <c:pt idx="49">
                  <c:v>102.218536</c:v>
                </c:pt>
                <c:pt idx="50">
                  <c:v>102.75823200000001</c:v>
                </c:pt>
                <c:pt idx="51">
                  <c:v>93.266272999999998</c:v>
                </c:pt>
                <c:pt idx="52">
                  <c:v>96.993088</c:v>
                </c:pt>
                <c:pt idx="53">
                  <c:v>88.649506000000002</c:v>
                </c:pt>
                <c:pt idx="54">
                  <c:v>92.237685999999997</c:v>
                </c:pt>
                <c:pt idx="55">
                  <c:v>91.659576000000001</c:v>
                </c:pt>
                <c:pt idx="56">
                  <c:v>96.968124000000003</c:v>
                </c:pt>
                <c:pt idx="57">
                  <c:v>89.930824000000001</c:v>
                </c:pt>
                <c:pt idx="58">
                  <c:v>85.068680000000001</c:v>
                </c:pt>
                <c:pt idx="59">
                  <c:v>78.023003000000003</c:v>
                </c:pt>
                <c:pt idx="60">
                  <c:v>71.418198000000004</c:v>
                </c:pt>
                <c:pt idx="61">
                  <c:v>70.433998000000003</c:v>
                </c:pt>
                <c:pt idx="62">
                  <c:v>81.149108999999996</c:v>
                </c:pt>
                <c:pt idx="63">
                  <c:v>81.541984999999997</c:v>
                </c:pt>
                <c:pt idx="64">
                  <c:v>81.308678</c:v>
                </c:pt>
                <c:pt idx="65">
                  <c:v>78.154312000000004</c:v>
                </c:pt>
                <c:pt idx="66">
                  <c:v>75.415702999999993</c:v>
                </c:pt>
                <c:pt idx="67">
                  <c:v>87.319182999999995</c:v>
                </c:pt>
                <c:pt idx="68">
                  <c:v>93.524878999999999</c:v>
                </c:pt>
                <c:pt idx="69">
                  <c:v>92.444832000000005</c:v>
                </c:pt>
                <c:pt idx="70">
                  <c:v>96.964714000000001</c:v>
                </c:pt>
                <c:pt idx="71">
                  <c:v>94.791031000000004</c:v>
                </c:pt>
                <c:pt idx="72">
                  <c:v>93.033585000000002</c:v>
                </c:pt>
                <c:pt idx="73">
                  <c:v>96.201080000000005</c:v>
                </c:pt>
                <c:pt idx="74">
                  <c:v>97.911620999999997</c:v>
                </c:pt>
                <c:pt idx="75">
                  <c:v>104.277039</c:v>
                </c:pt>
                <c:pt idx="76">
                  <c:v>111.117592</c:v>
                </c:pt>
                <c:pt idx="77">
                  <c:v>105.122719</c:v>
                </c:pt>
                <c:pt idx="78">
                  <c:v>106.208405</c:v>
                </c:pt>
                <c:pt idx="79">
                  <c:v>102.335571</c:v>
                </c:pt>
                <c:pt idx="80">
                  <c:v>101.69697600000001</c:v>
                </c:pt>
                <c:pt idx="81">
                  <c:v>98.627960000000002</c:v>
                </c:pt>
                <c:pt idx="82">
                  <c:v>100.44961499999999</c:v>
                </c:pt>
                <c:pt idx="83">
                  <c:v>105.12886</c:v>
                </c:pt>
                <c:pt idx="84">
                  <c:v>103.61726400000001</c:v>
                </c:pt>
                <c:pt idx="85">
                  <c:v>114.26644899999999</c:v>
                </c:pt>
                <c:pt idx="86">
                  <c:v>112.70075199999999</c:v>
                </c:pt>
                <c:pt idx="87">
                  <c:v>115.715446</c:v>
                </c:pt>
                <c:pt idx="88">
                  <c:v>122.88449900000001</c:v>
                </c:pt>
                <c:pt idx="89">
                  <c:v>123.041557</c:v>
                </c:pt>
                <c:pt idx="90">
                  <c:v>109.858879</c:v>
                </c:pt>
                <c:pt idx="91">
                  <c:v>113.054169</c:v>
                </c:pt>
                <c:pt idx="92">
                  <c:v>124.02847300000001</c:v>
                </c:pt>
                <c:pt idx="93">
                  <c:v>123.225471</c:v>
                </c:pt>
                <c:pt idx="94">
                  <c:v>126.43</c:v>
                </c:pt>
                <c:pt idx="95">
                  <c:v>127.83000199999999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IBM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Data!$E$3:$E$98</c:f>
              <c:numCache>
                <c:formatCode>General</c:formatCode>
                <c:ptCount val="96"/>
                <c:pt idx="0">
                  <c:v>97.66507</c:v>
                </c:pt>
                <c:pt idx="1">
                  <c:v>106.925247</c:v>
                </c:pt>
                <c:pt idx="2">
                  <c:v>114.465996</c:v>
                </c:pt>
                <c:pt idx="3">
                  <c:v>112.76017</c:v>
                </c:pt>
                <c:pt idx="4">
                  <c:v>117.504761</c:v>
                </c:pt>
                <c:pt idx="5">
                  <c:v>129.706772</c:v>
                </c:pt>
                <c:pt idx="6">
                  <c:v>129.61067199999999</c:v>
                </c:pt>
                <c:pt idx="7">
                  <c:v>131.080399</c:v>
                </c:pt>
                <c:pt idx="8">
                  <c:v>137.117188</c:v>
                </c:pt>
                <c:pt idx="9">
                  <c:v>135.79084800000001</c:v>
                </c:pt>
                <c:pt idx="10">
                  <c:v>138.51357999999999</c:v>
                </c:pt>
                <c:pt idx="11">
                  <c:v>146.830017</c:v>
                </c:pt>
                <c:pt idx="12">
                  <c:v>138.80422999999999</c:v>
                </c:pt>
                <c:pt idx="13">
                  <c:v>141.80908199999999</c:v>
                </c:pt>
                <c:pt idx="14">
                  <c:v>149.723816</c:v>
                </c:pt>
                <c:pt idx="15">
                  <c:v>152.45671100000001</c:v>
                </c:pt>
                <c:pt idx="16">
                  <c:v>149.71508800000001</c:v>
                </c:pt>
                <c:pt idx="17">
                  <c:v>156.814896</c:v>
                </c:pt>
                <c:pt idx="18">
                  <c:v>160.17752100000001</c:v>
                </c:pt>
                <c:pt idx="19">
                  <c:v>170.54432700000001</c:v>
                </c:pt>
                <c:pt idx="20">
                  <c:v>169.26106300000001</c:v>
                </c:pt>
                <c:pt idx="21">
                  <c:v>157.67070000000001</c:v>
                </c:pt>
                <c:pt idx="22">
                  <c:v>160.53097500000001</c:v>
                </c:pt>
                <c:pt idx="23">
                  <c:v>160.859329</c:v>
                </c:pt>
                <c:pt idx="24">
                  <c:v>159.93182400000001</c:v>
                </c:pt>
                <c:pt idx="25">
                  <c:v>171.00083900000001</c:v>
                </c:pt>
                <c:pt idx="26">
                  <c:v>160.35086100000001</c:v>
                </c:pt>
                <c:pt idx="27">
                  <c:v>156.67451500000001</c:v>
                </c:pt>
                <c:pt idx="28">
                  <c:v>158.58551</c:v>
                </c:pt>
                <c:pt idx="29">
                  <c:v>168.12295499999999</c:v>
                </c:pt>
                <c:pt idx="30">
                  <c:v>166.268494</c:v>
                </c:pt>
                <c:pt idx="31">
                  <c:v>177.33577</c:v>
                </c:pt>
                <c:pt idx="32">
                  <c:v>168.38999899999999</c:v>
                </c:pt>
                <c:pt idx="33">
                  <c:v>172.946045</c:v>
                </c:pt>
                <c:pt idx="34">
                  <c:v>159.63194300000001</c:v>
                </c:pt>
                <c:pt idx="35">
                  <c:v>162.914627</c:v>
                </c:pt>
                <c:pt idx="36">
                  <c:v>152.24797100000001</c:v>
                </c:pt>
                <c:pt idx="37">
                  <c:v>155.451874</c:v>
                </c:pt>
                <c:pt idx="38">
                  <c:v>150.44030799999999</c:v>
                </c:pt>
                <c:pt idx="39">
                  <c:v>150.83483899999999</c:v>
                </c:pt>
                <c:pt idx="40">
                  <c:v>158.30380199999999</c:v>
                </c:pt>
                <c:pt idx="41">
                  <c:v>149.11296100000001</c:v>
                </c:pt>
                <c:pt idx="42">
                  <c:v>156.27825899999999</c:v>
                </c:pt>
                <c:pt idx="43">
                  <c:v>163.34674100000001</c:v>
                </c:pt>
                <c:pt idx="44">
                  <c:v>166.72416699999999</c:v>
                </c:pt>
                <c:pt idx="45">
                  <c:v>156.447678</c:v>
                </c:pt>
                <c:pt idx="46">
                  <c:v>154.721115</c:v>
                </c:pt>
                <c:pt idx="47">
                  <c:v>163.59790000000001</c:v>
                </c:pt>
                <c:pt idx="48">
                  <c:v>164.13563500000001</c:v>
                </c:pt>
                <c:pt idx="49">
                  <c:v>162.985626</c:v>
                </c:pt>
                <c:pt idx="50">
                  <c:v>141.151749</c:v>
                </c:pt>
                <c:pt idx="51">
                  <c:v>139.237122</c:v>
                </c:pt>
                <c:pt idx="52">
                  <c:v>138.69454999999999</c:v>
                </c:pt>
                <c:pt idx="53">
                  <c:v>132.530914</c:v>
                </c:pt>
                <c:pt idx="54">
                  <c:v>139.99127200000001</c:v>
                </c:pt>
                <c:pt idx="55">
                  <c:v>139.719696</c:v>
                </c:pt>
                <c:pt idx="56">
                  <c:v>149.112686</c:v>
                </c:pt>
                <c:pt idx="57">
                  <c:v>147.68502799999999</c:v>
                </c:pt>
                <c:pt idx="58">
                  <c:v>143.77075199999999</c:v>
                </c:pt>
                <c:pt idx="59">
                  <c:v>143.17854299999999</c:v>
                </c:pt>
                <c:pt idx="60">
                  <c:v>130.71592699999999</c:v>
                </c:pt>
                <c:pt idx="61">
                  <c:v>129.198746</c:v>
                </c:pt>
                <c:pt idx="62">
                  <c:v>124.840721</c:v>
                </c:pt>
                <c:pt idx="63">
                  <c:v>124.25251799999999</c:v>
                </c:pt>
                <c:pt idx="64">
                  <c:v>123.79879800000001</c:v>
                </c:pt>
                <c:pt idx="65">
                  <c:v>112.257324</c:v>
                </c:pt>
                <c:pt idx="66">
                  <c:v>117.870628</c:v>
                </c:pt>
                <c:pt idx="67">
                  <c:v>137.631485</c:v>
                </c:pt>
                <c:pt idx="68">
                  <c:v>132.62423699999999</c:v>
                </c:pt>
                <c:pt idx="69">
                  <c:v>139.71255500000001</c:v>
                </c:pt>
                <c:pt idx="70">
                  <c:v>140.598862</c:v>
                </c:pt>
                <c:pt idx="71">
                  <c:v>148.78765899999999</c:v>
                </c:pt>
                <c:pt idx="72">
                  <c:v>147.17584199999999</c:v>
                </c:pt>
                <c:pt idx="73">
                  <c:v>148.418915</c:v>
                </c:pt>
                <c:pt idx="74">
                  <c:v>143.59773300000001</c:v>
                </c:pt>
                <c:pt idx="75">
                  <c:v>151.56762699999999</c:v>
                </c:pt>
                <c:pt idx="76">
                  <c:v>156.49704</c:v>
                </c:pt>
                <c:pt idx="77">
                  <c:v>164.53921500000001</c:v>
                </c:pt>
                <c:pt idx="78">
                  <c:v>169.536102</c:v>
                </c:pt>
                <c:pt idx="79">
                  <c:v>165.47911099999999</c:v>
                </c:pt>
                <c:pt idx="80">
                  <c:v>152.31796299999999</c:v>
                </c:pt>
                <c:pt idx="81">
                  <c:v>145.03894</c:v>
                </c:pt>
                <c:pt idx="82">
                  <c:v>147.60723899999999</c:v>
                </c:pt>
                <c:pt idx="83">
                  <c:v>138.81776400000001</c:v>
                </c:pt>
                <c:pt idx="84">
                  <c:v>137.24411000000001</c:v>
                </c:pt>
                <c:pt idx="85">
                  <c:v>140.68203700000001</c:v>
                </c:pt>
                <c:pt idx="86">
                  <c:v>149.389816</c:v>
                </c:pt>
                <c:pt idx="87">
                  <c:v>144.59956399999999</c:v>
                </c:pt>
                <c:pt idx="88">
                  <c:v>150.25621000000001</c:v>
                </c:pt>
                <c:pt idx="89">
                  <c:v>160.324219</c:v>
                </c:pt>
                <c:pt idx="90">
                  <c:v>152.61651599999999</c:v>
                </c:pt>
                <c:pt idx="91">
                  <c:v>151.74548300000001</c:v>
                </c:pt>
                <c:pt idx="92">
                  <c:v>143.368484</c:v>
                </c:pt>
                <c:pt idx="93">
                  <c:v>139.75855999999999</c:v>
                </c:pt>
                <c:pt idx="94">
                  <c:v>139.699997</c:v>
                </c:pt>
                <c:pt idx="95">
                  <c:v>145.490005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SBUX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Data!$F$3:$F$98</c:f>
              <c:numCache>
                <c:formatCode>General</c:formatCode>
                <c:ptCount val="96"/>
                <c:pt idx="0">
                  <c:v>9.4541319999999995</c:v>
                </c:pt>
                <c:pt idx="1">
                  <c:v>10.622585000000001</c:v>
                </c:pt>
                <c:pt idx="2">
                  <c:v>11.87401</c:v>
                </c:pt>
                <c:pt idx="3">
                  <c:v>12.722158</c:v>
                </c:pt>
                <c:pt idx="4">
                  <c:v>13.472030999999999</c:v>
                </c:pt>
                <c:pt idx="5">
                  <c:v>13.22045</c:v>
                </c:pt>
                <c:pt idx="6">
                  <c:v>13.828431</c:v>
                </c:pt>
                <c:pt idx="7">
                  <c:v>15.61768</c:v>
                </c:pt>
                <c:pt idx="8">
                  <c:v>15.300679000000001</c:v>
                </c:pt>
                <c:pt idx="9">
                  <c:v>15.550046</c:v>
                </c:pt>
                <c:pt idx="10">
                  <c:v>16.810911000000001</c:v>
                </c:pt>
                <c:pt idx="11">
                  <c:v>17.066322</c:v>
                </c:pt>
                <c:pt idx="12">
                  <c:v>16.440552</c:v>
                </c:pt>
                <c:pt idx="13">
                  <c:v>15.98757</c:v>
                </c:pt>
                <c:pt idx="14">
                  <c:v>18.161268</c:v>
                </c:pt>
                <c:pt idx="15">
                  <c:v>18.641451</c:v>
                </c:pt>
                <c:pt idx="16">
                  <c:v>19.881043999999999</c:v>
                </c:pt>
                <c:pt idx="17">
                  <c:v>20.706358000000002</c:v>
                </c:pt>
                <c:pt idx="18">
                  <c:v>20.982907999999998</c:v>
                </c:pt>
                <c:pt idx="19">
                  <c:v>24.321356000000002</c:v>
                </c:pt>
                <c:pt idx="20">
                  <c:v>24.965401</c:v>
                </c:pt>
                <c:pt idx="21">
                  <c:v>23.886189000000002</c:v>
                </c:pt>
                <c:pt idx="22">
                  <c:v>23.345846000000002</c:v>
                </c:pt>
                <c:pt idx="23">
                  <c:v>19.825575000000001</c:v>
                </c:pt>
                <c:pt idx="24">
                  <c:v>21.721447000000001</c:v>
                </c:pt>
                <c:pt idx="25">
                  <c:v>22.376331</c:v>
                </c:pt>
                <c:pt idx="26">
                  <c:v>20.253876000000002</c:v>
                </c:pt>
                <c:pt idx="27">
                  <c:v>22.888199</c:v>
                </c:pt>
                <c:pt idx="28">
                  <c:v>23.862577000000002</c:v>
                </c:pt>
                <c:pt idx="29">
                  <c:v>24.970493000000001</c:v>
                </c:pt>
                <c:pt idx="30">
                  <c:v>24.405411000000001</c:v>
                </c:pt>
                <c:pt idx="31">
                  <c:v>25.530981000000001</c:v>
                </c:pt>
                <c:pt idx="32">
                  <c:v>27.274885000000001</c:v>
                </c:pt>
                <c:pt idx="33">
                  <c:v>28.305983999999999</c:v>
                </c:pt>
                <c:pt idx="34">
                  <c:v>29.567222999999998</c:v>
                </c:pt>
                <c:pt idx="35">
                  <c:v>32.175967999999997</c:v>
                </c:pt>
                <c:pt idx="36">
                  <c:v>31.828434000000001</c:v>
                </c:pt>
                <c:pt idx="37">
                  <c:v>34.937945999999997</c:v>
                </c:pt>
                <c:pt idx="38">
                  <c:v>36.789928000000003</c:v>
                </c:pt>
                <c:pt idx="39">
                  <c:v>36.976031999999996</c:v>
                </c:pt>
                <c:pt idx="40">
                  <c:v>35.812449999999998</c:v>
                </c:pt>
                <c:pt idx="41">
                  <c:v>32.491149999999998</c:v>
                </c:pt>
                <c:pt idx="42">
                  <c:v>32.418059999999997</c:v>
                </c:pt>
                <c:pt idx="43">
                  <c:v>33.778294000000002</c:v>
                </c:pt>
                <c:pt idx="44">
                  <c:v>32.507820000000002</c:v>
                </c:pt>
                <c:pt idx="45">
                  <c:v>33.713856</c:v>
                </c:pt>
                <c:pt idx="46">
                  <c:v>35.882683</c:v>
                </c:pt>
                <c:pt idx="47">
                  <c:v>36.021801000000004</c:v>
                </c:pt>
                <c:pt idx="48">
                  <c:v>36.082076999999998</c:v>
                </c:pt>
                <c:pt idx="49">
                  <c:v>35.228625999999998</c:v>
                </c:pt>
                <c:pt idx="50">
                  <c:v>35.275311000000002</c:v>
                </c:pt>
                <c:pt idx="51">
                  <c:v>37.913021000000001</c:v>
                </c:pt>
                <c:pt idx="52">
                  <c:v>38.622931999999999</c:v>
                </c:pt>
                <c:pt idx="53">
                  <c:v>41.202499000000003</c:v>
                </c:pt>
                <c:pt idx="54">
                  <c:v>44.008015</c:v>
                </c:pt>
                <c:pt idx="55">
                  <c:v>44.904212999999999</c:v>
                </c:pt>
                <c:pt idx="56">
                  <c:v>47.019024000000002</c:v>
                </c:pt>
                <c:pt idx="57">
                  <c:v>49.276088999999999</c:v>
                </c:pt>
                <c:pt idx="58">
                  <c:v>51.012112000000002</c:v>
                </c:pt>
                <c:pt idx="59">
                  <c:v>55.112502999999997</c:v>
                </c:pt>
                <c:pt idx="60">
                  <c:v>53.228802000000002</c:v>
                </c:pt>
                <c:pt idx="61">
                  <c:v>54.224617000000002</c:v>
                </c:pt>
                <c:pt idx="62">
                  <c:v>59.690956</c:v>
                </c:pt>
                <c:pt idx="63">
                  <c:v>58.565254000000003</c:v>
                </c:pt>
                <c:pt idx="64">
                  <c:v>57.453254999999999</c:v>
                </c:pt>
                <c:pt idx="65">
                  <c:v>58.161484000000002</c:v>
                </c:pt>
                <c:pt idx="66">
                  <c:v>55.711371999999997</c:v>
                </c:pt>
                <c:pt idx="67">
                  <c:v>57.324139000000002</c:v>
                </c:pt>
                <c:pt idx="68">
                  <c:v>53.992237000000003</c:v>
                </c:pt>
                <c:pt idx="69">
                  <c:v>52.705562999999998</c:v>
                </c:pt>
                <c:pt idx="70">
                  <c:v>55.038719</c:v>
                </c:pt>
                <c:pt idx="71">
                  <c:v>55.934834000000002</c:v>
                </c:pt>
                <c:pt idx="72">
                  <c:v>54.181151999999997</c:v>
                </c:pt>
                <c:pt idx="73">
                  <c:v>52.348976</c:v>
                </c:pt>
                <c:pt idx="74">
                  <c:v>51.314377</c:v>
                </c:pt>
                <c:pt idx="75">
                  <c:v>56.052273</c:v>
                </c:pt>
                <c:pt idx="76">
                  <c:v>53.931998999999998</c:v>
                </c:pt>
                <c:pt idx="77">
                  <c:v>53.640574999999998</c:v>
                </c:pt>
                <c:pt idx="78">
                  <c:v>55.243378</c:v>
                </c:pt>
                <c:pt idx="79">
                  <c:v>56.975493999999998</c:v>
                </c:pt>
                <c:pt idx="80">
                  <c:v>58.605038</c:v>
                </c:pt>
                <c:pt idx="81">
                  <c:v>62.069037999999999</c:v>
                </c:pt>
                <c:pt idx="82">
                  <c:v>57.131813000000001</c:v>
                </c:pt>
                <c:pt idx="83">
                  <c:v>52.889296999999999</c:v>
                </c:pt>
                <c:pt idx="84">
                  <c:v>53.751517999999997</c:v>
                </c:pt>
                <c:pt idx="85">
                  <c:v>52.862316</c:v>
                </c:pt>
                <c:pt idx="86">
                  <c:v>53.974482999999999</c:v>
                </c:pt>
                <c:pt idx="87">
                  <c:v>56.907451999999999</c:v>
                </c:pt>
                <c:pt idx="88">
                  <c:v>56.823044000000003</c:v>
                </c:pt>
                <c:pt idx="89">
                  <c:v>56.209598999999997</c:v>
                </c:pt>
                <c:pt idx="90">
                  <c:v>56.496529000000002</c:v>
                </c:pt>
                <c:pt idx="91">
                  <c:v>57.588856</c:v>
                </c:pt>
                <c:pt idx="92">
                  <c:v>57.270519</c:v>
                </c:pt>
                <c:pt idx="93">
                  <c:v>56.375202000000002</c:v>
                </c:pt>
                <c:pt idx="94">
                  <c:v>48.849997999999999</c:v>
                </c:pt>
                <c:pt idx="95">
                  <c:v>51.900002000000001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MCD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Data!$G$3:$G$98</c:f>
              <c:numCache>
                <c:formatCode>General</c:formatCode>
                <c:ptCount val="96"/>
                <c:pt idx="0">
                  <c:v>56.689937999999998</c:v>
                </c:pt>
                <c:pt idx="1">
                  <c:v>58.248032000000002</c:v>
                </c:pt>
                <c:pt idx="2">
                  <c:v>60.796523999999998</c:v>
                </c:pt>
                <c:pt idx="3">
                  <c:v>61.210842</c:v>
                </c:pt>
                <c:pt idx="4">
                  <c:v>60.476669000000001</c:v>
                </c:pt>
                <c:pt idx="5">
                  <c:v>58.042164</c:v>
                </c:pt>
                <c:pt idx="6">
                  <c:v>59.625785999999998</c:v>
                </c:pt>
                <c:pt idx="7">
                  <c:v>60.438975999999997</c:v>
                </c:pt>
                <c:pt idx="8">
                  <c:v>62.202354</c:v>
                </c:pt>
                <c:pt idx="9">
                  <c:v>64.767960000000002</c:v>
                </c:pt>
                <c:pt idx="10">
                  <c:v>67.475502000000006</c:v>
                </c:pt>
                <c:pt idx="11">
                  <c:v>69.204002000000003</c:v>
                </c:pt>
                <c:pt idx="12">
                  <c:v>72.348892000000006</c:v>
                </c:pt>
                <c:pt idx="13">
                  <c:v>70.751677999999998</c:v>
                </c:pt>
                <c:pt idx="14">
                  <c:v>74.804069999999996</c:v>
                </c:pt>
                <c:pt idx="15">
                  <c:v>76.955146999999997</c:v>
                </c:pt>
                <c:pt idx="16">
                  <c:v>81.438271</c:v>
                </c:pt>
                <c:pt idx="17">
                  <c:v>80.399315000000001</c:v>
                </c:pt>
                <c:pt idx="18">
                  <c:v>80.585991000000007</c:v>
                </c:pt>
                <c:pt idx="19">
                  <c:v>80.187468999999993</c:v>
                </c:pt>
                <c:pt idx="20">
                  <c:v>79.656165999999999</c:v>
                </c:pt>
                <c:pt idx="21">
                  <c:v>73.027023</c:v>
                </c:pt>
                <c:pt idx="22">
                  <c:v>72.931479999999993</c:v>
                </c:pt>
                <c:pt idx="23">
                  <c:v>73.615241999999995</c:v>
                </c:pt>
                <c:pt idx="24">
                  <c:v>73.722320999999994</c:v>
                </c:pt>
                <c:pt idx="25">
                  <c:v>76.178946999999994</c:v>
                </c:pt>
                <c:pt idx="26">
                  <c:v>72.069007999999997</c:v>
                </c:pt>
                <c:pt idx="27">
                  <c:v>72.268280000000004</c:v>
                </c:pt>
                <c:pt idx="28">
                  <c:v>73.897377000000006</c:v>
                </c:pt>
                <c:pt idx="29">
                  <c:v>79.828598</c:v>
                </c:pt>
                <c:pt idx="30">
                  <c:v>80.339645000000004</c:v>
                </c:pt>
                <c:pt idx="31">
                  <c:v>84.188384999999997</c:v>
                </c:pt>
                <c:pt idx="32">
                  <c:v>86.257430999999997</c:v>
                </c:pt>
                <c:pt idx="33">
                  <c:v>81.553566000000004</c:v>
                </c:pt>
                <c:pt idx="34">
                  <c:v>84.260741999999993</c:v>
                </c:pt>
                <c:pt idx="35">
                  <c:v>83.477683999999996</c:v>
                </c:pt>
                <c:pt idx="36">
                  <c:v>80.311538999999996</c:v>
                </c:pt>
                <c:pt idx="37">
                  <c:v>82.547638000000006</c:v>
                </c:pt>
                <c:pt idx="38">
                  <c:v>82.813621999999995</c:v>
                </c:pt>
                <c:pt idx="39">
                  <c:v>83.542914999999994</c:v>
                </c:pt>
                <c:pt idx="40">
                  <c:v>83.943618999999998</c:v>
                </c:pt>
                <c:pt idx="41">
                  <c:v>81.469345000000004</c:v>
                </c:pt>
                <c:pt idx="42">
                  <c:v>82.317161999999996</c:v>
                </c:pt>
                <c:pt idx="43">
                  <c:v>85.531234999999995</c:v>
                </c:pt>
                <c:pt idx="44">
                  <c:v>88.454123999999993</c:v>
                </c:pt>
                <c:pt idx="45">
                  <c:v>88.497733999999994</c:v>
                </c:pt>
                <c:pt idx="46">
                  <c:v>88.604195000000004</c:v>
                </c:pt>
                <c:pt idx="47">
                  <c:v>83.168694000000002</c:v>
                </c:pt>
                <c:pt idx="48">
                  <c:v>82.429862999999997</c:v>
                </c:pt>
                <c:pt idx="49">
                  <c:v>84.838318000000001</c:v>
                </c:pt>
                <c:pt idx="50">
                  <c:v>83.871902000000006</c:v>
                </c:pt>
                <c:pt idx="51">
                  <c:v>86.627960000000002</c:v>
                </c:pt>
                <c:pt idx="52">
                  <c:v>84.586273000000006</c:v>
                </c:pt>
                <c:pt idx="53">
                  <c:v>83.448836999999997</c:v>
                </c:pt>
                <c:pt idx="54">
                  <c:v>89.280501999999998</c:v>
                </c:pt>
                <c:pt idx="55">
                  <c:v>88.726935999999995</c:v>
                </c:pt>
                <c:pt idx="56">
                  <c:v>87.916527000000002</c:v>
                </c:pt>
                <c:pt idx="57">
                  <c:v>87.351944000000003</c:v>
                </c:pt>
                <c:pt idx="58">
                  <c:v>87.321167000000003</c:v>
                </c:pt>
                <c:pt idx="59">
                  <c:v>91.720764000000003</c:v>
                </c:pt>
                <c:pt idx="60">
                  <c:v>89.396964999999994</c:v>
                </c:pt>
                <c:pt idx="61">
                  <c:v>91.296470999999997</c:v>
                </c:pt>
                <c:pt idx="62">
                  <c:v>104.009224</c:v>
                </c:pt>
                <c:pt idx="63">
                  <c:v>105.778992</c:v>
                </c:pt>
                <c:pt idx="64">
                  <c:v>110.32508900000001</c:v>
                </c:pt>
                <c:pt idx="65">
                  <c:v>115.592018</c:v>
                </c:pt>
                <c:pt idx="66">
                  <c:v>109.437943</c:v>
                </c:pt>
                <c:pt idx="67">
                  <c:v>118.25547</c:v>
                </c:pt>
                <c:pt idx="68">
                  <c:v>119.01760899999999</c:v>
                </c:pt>
                <c:pt idx="69">
                  <c:v>114.84931899999999</c:v>
                </c:pt>
                <c:pt idx="70">
                  <c:v>113.230919</c:v>
                </c:pt>
                <c:pt idx="71">
                  <c:v>111.513535</c:v>
                </c:pt>
                <c:pt idx="72">
                  <c:v>109.627342</c:v>
                </c:pt>
                <c:pt idx="73">
                  <c:v>110.192757</c:v>
                </c:pt>
                <c:pt idx="74">
                  <c:v>107.527725</c:v>
                </c:pt>
                <c:pt idx="75">
                  <c:v>113.927612</c:v>
                </c:pt>
                <c:pt idx="76">
                  <c:v>117.172005</c:v>
                </c:pt>
                <c:pt idx="77">
                  <c:v>117.99024199999999</c:v>
                </c:pt>
                <c:pt idx="78">
                  <c:v>122.880447</c:v>
                </c:pt>
                <c:pt idx="79">
                  <c:v>125.68553900000001</c:v>
                </c:pt>
                <c:pt idx="80">
                  <c:v>135.69305399999999</c:v>
                </c:pt>
                <c:pt idx="81">
                  <c:v>146.321213</c:v>
                </c:pt>
                <c:pt idx="82">
                  <c:v>148.52246099999999</c:v>
                </c:pt>
                <c:pt idx="83">
                  <c:v>151.38559000000001</c:v>
                </c:pt>
                <c:pt idx="84">
                  <c:v>156.09870900000001</c:v>
                </c:pt>
                <c:pt idx="85">
                  <c:v>153.79539500000001</c:v>
                </c:pt>
                <c:pt idx="86">
                  <c:v>163.83706699999999</c:v>
                </c:pt>
                <c:pt idx="87">
                  <c:v>168.80389400000001</c:v>
                </c:pt>
                <c:pt idx="88">
                  <c:v>169.95832799999999</c:v>
                </c:pt>
                <c:pt idx="89">
                  <c:v>168.990646</c:v>
                </c:pt>
                <c:pt idx="90">
                  <c:v>155.75895700000001</c:v>
                </c:pt>
                <c:pt idx="91">
                  <c:v>155.39291399999999</c:v>
                </c:pt>
                <c:pt idx="92">
                  <c:v>166.38310200000001</c:v>
                </c:pt>
                <c:pt idx="93">
                  <c:v>158.99998500000001</c:v>
                </c:pt>
                <c:pt idx="94">
                  <c:v>155.70095800000001</c:v>
                </c:pt>
                <c:pt idx="95">
                  <c:v>158.63999899999999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Data!$H$2</c:f>
              <c:strCache>
                <c:ptCount val="1"/>
                <c:pt idx="0">
                  <c:v>AAPL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Data!$H$3:$H$98</c:f>
              <c:numCache>
                <c:formatCode>General</c:formatCode>
                <c:ptCount val="96"/>
                <c:pt idx="0">
                  <c:v>23.419429999999998</c:v>
                </c:pt>
                <c:pt idx="1">
                  <c:v>27.335505999999999</c:v>
                </c:pt>
                <c:pt idx="2">
                  <c:v>28.995391999999999</c:v>
                </c:pt>
                <c:pt idx="3">
                  <c:v>29.975128000000002</c:v>
                </c:pt>
                <c:pt idx="4">
                  <c:v>31.074341</c:v>
                </c:pt>
                <c:pt idx="5">
                  <c:v>32.688938</c:v>
                </c:pt>
                <c:pt idx="6">
                  <c:v>34.027054</c:v>
                </c:pt>
                <c:pt idx="7">
                  <c:v>33.574268000000004</c:v>
                </c:pt>
                <c:pt idx="8">
                  <c:v>33.730331</c:v>
                </c:pt>
                <c:pt idx="9">
                  <c:v>33.508747</c:v>
                </c:pt>
                <c:pt idx="10">
                  <c:v>32.337299000000002</c:v>
                </c:pt>
                <c:pt idx="11">
                  <c:v>37.617511999999998</c:v>
                </c:pt>
                <c:pt idx="12">
                  <c:v>37.073219000000002</c:v>
                </c:pt>
                <c:pt idx="13">
                  <c:v>36.735069000000003</c:v>
                </c:pt>
                <c:pt idx="14">
                  <c:v>38.995125000000002</c:v>
                </c:pt>
                <c:pt idx="15">
                  <c:v>36.819851</c:v>
                </c:pt>
                <c:pt idx="16">
                  <c:v>39.016331000000001</c:v>
                </c:pt>
                <c:pt idx="17">
                  <c:v>43.975723000000002</c:v>
                </c:pt>
                <c:pt idx="18">
                  <c:v>52.256821000000002</c:v>
                </c:pt>
                <c:pt idx="19">
                  <c:v>57.758597999999999</c:v>
                </c:pt>
                <c:pt idx="20">
                  <c:v>56.258648000000001</c:v>
                </c:pt>
                <c:pt idx="21">
                  <c:v>55.656551</c:v>
                </c:pt>
                <c:pt idx="22">
                  <c:v>56.260562999999998</c:v>
                </c:pt>
                <c:pt idx="23">
                  <c:v>58.838543000000001</c:v>
                </c:pt>
                <c:pt idx="24">
                  <c:v>64.086951999999997</c:v>
                </c:pt>
                <c:pt idx="25">
                  <c:v>66.248717999999997</c:v>
                </c:pt>
                <c:pt idx="26">
                  <c:v>59.120358000000003</c:v>
                </c:pt>
                <c:pt idx="27">
                  <c:v>58.123275999999997</c:v>
                </c:pt>
                <c:pt idx="28">
                  <c:v>54.586288000000003</c:v>
                </c:pt>
                <c:pt idx="29">
                  <c:v>46.720993</c:v>
                </c:pt>
                <c:pt idx="30">
                  <c:v>45.275745000000001</c:v>
                </c:pt>
                <c:pt idx="31">
                  <c:v>47.324455</c:v>
                </c:pt>
                <c:pt idx="32">
                  <c:v>47.337276000000003</c:v>
                </c:pt>
                <c:pt idx="33">
                  <c:v>48.080298999999997</c:v>
                </c:pt>
                <c:pt idx="34">
                  <c:v>44.438164</c:v>
                </c:pt>
                <c:pt idx="35">
                  <c:v>50.713946999999997</c:v>
                </c:pt>
                <c:pt idx="36">
                  <c:v>54.601573999999999</c:v>
                </c:pt>
                <c:pt idx="37">
                  <c:v>55.999493000000001</c:v>
                </c:pt>
                <c:pt idx="38">
                  <c:v>61.396824000000002</c:v>
                </c:pt>
                <c:pt idx="39">
                  <c:v>65.316474999999997</c:v>
                </c:pt>
                <c:pt idx="40">
                  <c:v>68.688880999999995</c:v>
                </c:pt>
                <c:pt idx="41">
                  <c:v>61.291308999999998</c:v>
                </c:pt>
                <c:pt idx="42">
                  <c:v>64.430580000000006</c:v>
                </c:pt>
                <c:pt idx="43">
                  <c:v>68.572272999999996</c:v>
                </c:pt>
                <c:pt idx="44">
                  <c:v>75.388099999999994</c:v>
                </c:pt>
                <c:pt idx="45">
                  <c:v>80.870154999999997</c:v>
                </c:pt>
                <c:pt idx="46">
                  <c:v>86.469116</c:v>
                </c:pt>
                <c:pt idx="47">
                  <c:v>88.953498999999994</c:v>
                </c:pt>
                <c:pt idx="48">
                  <c:v>95.373772000000002</c:v>
                </c:pt>
                <c:pt idx="49">
                  <c:v>94.211753999999999</c:v>
                </c:pt>
                <c:pt idx="50">
                  <c:v>100.99123400000001</c:v>
                </c:pt>
                <c:pt idx="51">
                  <c:v>111.211929</c:v>
                </c:pt>
                <c:pt idx="52">
                  <c:v>103.66435199999999</c:v>
                </c:pt>
                <c:pt idx="53">
                  <c:v>110.03185999999999</c:v>
                </c:pt>
                <c:pt idx="54">
                  <c:v>120.64437100000001</c:v>
                </c:pt>
                <c:pt idx="55">
                  <c:v>117.32074</c:v>
                </c:pt>
                <c:pt idx="56">
                  <c:v>117.999596</c:v>
                </c:pt>
                <c:pt idx="57">
                  <c:v>122.836502</c:v>
                </c:pt>
                <c:pt idx="58">
                  <c:v>118.75759100000001</c:v>
                </c:pt>
                <c:pt idx="59">
                  <c:v>114.84729799999999</c:v>
                </c:pt>
                <c:pt idx="60">
                  <c:v>106.91308600000001</c:v>
                </c:pt>
                <c:pt idx="61">
                  <c:v>104.905174</c:v>
                </c:pt>
                <c:pt idx="62">
                  <c:v>113.655197</c:v>
                </c:pt>
                <c:pt idx="63">
                  <c:v>112.513885</c:v>
                </c:pt>
                <c:pt idx="64">
                  <c:v>100.540207</c:v>
                </c:pt>
                <c:pt idx="65">
                  <c:v>92.975334000000004</c:v>
                </c:pt>
                <c:pt idx="66">
                  <c:v>92.354484999999997</c:v>
                </c:pt>
                <c:pt idx="67">
                  <c:v>104.667839</c:v>
                </c:pt>
                <c:pt idx="68">
                  <c:v>90.022591000000006</c:v>
                </c:pt>
                <c:pt idx="69">
                  <c:v>95.899910000000006</c:v>
                </c:pt>
                <c:pt idx="70">
                  <c:v>92.367805000000004</c:v>
                </c:pt>
                <c:pt idx="71">
                  <c:v>100.68671399999999</c:v>
                </c:pt>
                <c:pt idx="72">
                  <c:v>102.51281</c:v>
                </c:pt>
                <c:pt idx="73">
                  <c:v>109.81955000000001</c:v>
                </c:pt>
                <c:pt idx="74">
                  <c:v>110.29554</c:v>
                </c:pt>
                <c:pt idx="75">
                  <c:v>107.361847</c:v>
                </c:pt>
                <c:pt idx="76">
                  <c:v>113.088043</c:v>
                </c:pt>
                <c:pt idx="77">
                  <c:v>118.487602</c:v>
                </c:pt>
                <c:pt idx="78">
                  <c:v>133.758713</c:v>
                </c:pt>
                <c:pt idx="79">
                  <c:v>140.87951699999999</c:v>
                </c:pt>
                <c:pt idx="80">
                  <c:v>140.86970500000001</c:v>
                </c:pt>
                <c:pt idx="81">
                  <c:v>149.803391</c:v>
                </c:pt>
                <c:pt idx="82">
                  <c:v>141.815506</c:v>
                </c:pt>
                <c:pt idx="83">
                  <c:v>146.45339999999999</c:v>
                </c:pt>
                <c:pt idx="84">
                  <c:v>161.48966999999999</c:v>
                </c:pt>
                <c:pt idx="85">
                  <c:v>152.35685699999999</c:v>
                </c:pt>
                <c:pt idx="86">
                  <c:v>167.10618600000001</c:v>
                </c:pt>
                <c:pt idx="87">
                  <c:v>169.88403299999999</c:v>
                </c:pt>
                <c:pt idx="88">
                  <c:v>167.89541600000001</c:v>
                </c:pt>
                <c:pt idx="89">
                  <c:v>166.10960399999999</c:v>
                </c:pt>
                <c:pt idx="90">
                  <c:v>176.71530200000001</c:v>
                </c:pt>
                <c:pt idx="91">
                  <c:v>167.135513</c:v>
                </c:pt>
                <c:pt idx="92">
                  <c:v>164.62518299999999</c:v>
                </c:pt>
                <c:pt idx="93">
                  <c:v>186.152176</c:v>
                </c:pt>
                <c:pt idx="94">
                  <c:v>185.11000100000001</c:v>
                </c:pt>
                <c:pt idx="95">
                  <c:v>189.91000399999999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Data!$I$2</c:f>
              <c:strCache>
                <c:ptCount val="1"/>
                <c:pt idx="0">
                  <c:v>^FVX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Data!$I$3:$I$98</c:f>
              <c:numCache>
                <c:formatCode>General</c:formatCode>
                <c:ptCount val="96"/>
                <c:pt idx="0">
                  <c:v>1.3420000000000001</c:v>
                </c:pt>
                <c:pt idx="1">
                  <c:v>1.2809999999999999</c:v>
                </c:pt>
                <c:pt idx="2">
                  <c:v>1.179</c:v>
                </c:pt>
                <c:pt idx="3">
                  <c:v>1.464</c:v>
                </c:pt>
                <c:pt idx="4">
                  <c:v>2.016</c:v>
                </c:pt>
                <c:pt idx="5">
                  <c:v>1.952</c:v>
                </c:pt>
                <c:pt idx="6">
                  <c:v>2.137</c:v>
                </c:pt>
                <c:pt idx="7">
                  <c:v>2.2250000000000001</c:v>
                </c:pt>
                <c:pt idx="8">
                  <c:v>1.9750000000000001</c:v>
                </c:pt>
                <c:pt idx="9">
                  <c:v>1.6879999999999999</c:v>
                </c:pt>
                <c:pt idx="10">
                  <c:v>1.754</c:v>
                </c:pt>
                <c:pt idx="11">
                  <c:v>1.373</c:v>
                </c:pt>
                <c:pt idx="12">
                  <c:v>0.95199999999999996</c:v>
                </c:pt>
                <c:pt idx="13">
                  <c:v>0.96499999999999997</c:v>
                </c:pt>
                <c:pt idx="14">
                  <c:v>1.0109999999999999</c:v>
                </c:pt>
                <c:pt idx="15">
                  <c:v>0.95199999999999996</c:v>
                </c:pt>
                <c:pt idx="16">
                  <c:v>0.83</c:v>
                </c:pt>
                <c:pt idx="17">
                  <c:v>0.71099999999999997</c:v>
                </c:pt>
                <c:pt idx="18">
                  <c:v>0.875</c:v>
                </c:pt>
                <c:pt idx="19">
                  <c:v>1.0429999999999999</c:v>
                </c:pt>
                <c:pt idx="20">
                  <c:v>0.81100000000000005</c:v>
                </c:pt>
                <c:pt idx="21">
                  <c:v>0.67100000000000004</c:v>
                </c:pt>
                <c:pt idx="22">
                  <c:v>0.72899999999999998</c:v>
                </c:pt>
                <c:pt idx="23">
                  <c:v>0.59899999999999998</c:v>
                </c:pt>
                <c:pt idx="24">
                  <c:v>0.59599999999999997</c:v>
                </c:pt>
                <c:pt idx="25">
                  <c:v>0.63</c:v>
                </c:pt>
                <c:pt idx="26">
                  <c:v>0.71499999999999997</c:v>
                </c:pt>
                <c:pt idx="27">
                  <c:v>0.61399999999999999</c:v>
                </c:pt>
                <c:pt idx="28">
                  <c:v>0.72499999999999998</c:v>
                </c:pt>
                <c:pt idx="29">
                  <c:v>0.88100000000000001</c:v>
                </c:pt>
                <c:pt idx="30">
                  <c:v>0.76900000000000002</c:v>
                </c:pt>
                <c:pt idx="31">
                  <c:v>0.76900000000000002</c:v>
                </c:pt>
                <c:pt idx="32">
                  <c:v>0.67800000000000005</c:v>
                </c:pt>
                <c:pt idx="33">
                  <c:v>1.0529999999999999</c:v>
                </c:pt>
                <c:pt idx="34">
                  <c:v>1.385</c:v>
                </c:pt>
                <c:pt idx="35">
                  <c:v>1.391</c:v>
                </c:pt>
                <c:pt idx="36">
                  <c:v>1.601</c:v>
                </c:pt>
                <c:pt idx="37">
                  <c:v>1.3879999999999999</c:v>
                </c:pt>
                <c:pt idx="38">
                  <c:v>1.3149999999999999</c:v>
                </c:pt>
                <c:pt idx="39">
                  <c:v>1.367</c:v>
                </c:pt>
                <c:pt idx="40">
                  <c:v>1.748</c:v>
                </c:pt>
                <c:pt idx="41">
                  <c:v>1.51</c:v>
                </c:pt>
                <c:pt idx="42">
                  <c:v>1.5109999999999999</c:v>
                </c:pt>
                <c:pt idx="43">
                  <c:v>1.732</c:v>
                </c:pt>
                <c:pt idx="44">
                  <c:v>1.681</c:v>
                </c:pt>
                <c:pt idx="45">
                  <c:v>1.528</c:v>
                </c:pt>
                <c:pt idx="46">
                  <c:v>1.625</c:v>
                </c:pt>
                <c:pt idx="47">
                  <c:v>1.7629999999999999</c:v>
                </c:pt>
                <c:pt idx="48">
                  <c:v>1.6279999999999999</c:v>
                </c:pt>
                <c:pt idx="49">
                  <c:v>1.78</c:v>
                </c:pt>
                <c:pt idx="50">
                  <c:v>1.613</c:v>
                </c:pt>
                <c:pt idx="51">
                  <c:v>1.5109999999999999</c:v>
                </c:pt>
                <c:pt idx="52">
                  <c:v>1.653</c:v>
                </c:pt>
                <c:pt idx="53">
                  <c:v>1.1870000000000001</c:v>
                </c:pt>
                <c:pt idx="54">
                  <c:v>1.5049999999999999</c:v>
                </c:pt>
                <c:pt idx="55">
                  <c:v>1.375</c:v>
                </c:pt>
                <c:pt idx="56">
                  <c:v>1.4419999999999999</c:v>
                </c:pt>
                <c:pt idx="57">
                  <c:v>1.4670000000000001</c:v>
                </c:pt>
                <c:pt idx="58">
                  <c:v>1.6279999999999999</c:v>
                </c:pt>
                <c:pt idx="59">
                  <c:v>1.548</c:v>
                </c:pt>
                <c:pt idx="60">
                  <c:v>1.484</c:v>
                </c:pt>
                <c:pt idx="61">
                  <c:v>1.375</c:v>
                </c:pt>
                <c:pt idx="62">
                  <c:v>1.528</c:v>
                </c:pt>
                <c:pt idx="63">
                  <c:v>1.6539999999999999</c:v>
                </c:pt>
                <c:pt idx="64">
                  <c:v>1.758</c:v>
                </c:pt>
                <c:pt idx="65">
                  <c:v>1.335</c:v>
                </c:pt>
                <c:pt idx="66">
                  <c:v>1.22</c:v>
                </c:pt>
                <c:pt idx="67">
                  <c:v>1.224</c:v>
                </c:pt>
                <c:pt idx="68">
                  <c:v>1.2789999999999999</c:v>
                </c:pt>
                <c:pt idx="69">
                  <c:v>1.359</c:v>
                </c:pt>
                <c:pt idx="70">
                  <c:v>1.0109999999999999</c:v>
                </c:pt>
                <c:pt idx="71">
                  <c:v>1.0329999999999999</c:v>
                </c:pt>
                <c:pt idx="72">
                  <c:v>1.18</c:v>
                </c:pt>
                <c:pt idx="73">
                  <c:v>1.1559999999999999</c:v>
                </c:pt>
                <c:pt idx="74">
                  <c:v>1.3129999999999999</c:v>
                </c:pt>
                <c:pt idx="75">
                  <c:v>1.8340000000000001</c:v>
                </c:pt>
                <c:pt idx="76">
                  <c:v>1.889</c:v>
                </c:pt>
                <c:pt idx="77">
                  <c:v>1.9079999999999999</c:v>
                </c:pt>
                <c:pt idx="78">
                  <c:v>1.88</c:v>
                </c:pt>
                <c:pt idx="79">
                  <c:v>1.929</c:v>
                </c:pt>
                <c:pt idx="80">
                  <c:v>1.8160000000000001</c:v>
                </c:pt>
                <c:pt idx="81">
                  <c:v>1.748</c:v>
                </c:pt>
                <c:pt idx="82">
                  <c:v>1.885</c:v>
                </c:pt>
                <c:pt idx="83">
                  <c:v>1.8320000000000001</c:v>
                </c:pt>
                <c:pt idx="84">
                  <c:v>1.7070000000000001</c:v>
                </c:pt>
                <c:pt idx="85">
                  <c:v>1.9279999999999999</c:v>
                </c:pt>
                <c:pt idx="86">
                  <c:v>2.0099999999999998</c:v>
                </c:pt>
                <c:pt idx="87">
                  <c:v>2.1440000000000001</c:v>
                </c:pt>
                <c:pt idx="88">
                  <c:v>2.206</c:v>
                </c:pt>
                <c:pt idx="89">
                  <c:v>2.524</c:v>
                </c:pt>
                <c:pt idx="90">
                  <c:v>2.65</c:v>
                </c:pt>
                <c:pt idx="91">
                  <c:v>2.5619999999999998</c:v>
                </c:pt>
                <c:pt idx="92">
                  <c:v>2.7890000000000001</c:v>
                </c:pt>
                <c:pt idx="93">
                  <c:v>2.6640000000000001</c:v>
                </c:pt>
                <c:pt idx="94">
                  <c:v>2.7309999999999999</c:v>
                </c:pt>
                <c:pt idx="95">
                  <c:v>2.85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Data!$J$2</c:f>
              <c:strCache>
                <c:ptCount val="1"/>
                <c:pt idx="0">
                  <c:v>^S&amp;P500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Data!$J$3:$J$98</c:f>
              <c:numCache>
                <c:formatCode>General</c:formatCode>
                <c:ptCount val="96"/>
                <c:pt idx="0">
                  <c:v>1049.329956</c:v>
                </c:pt>
                <c:pt idx="1">
                  <c:v>1141.1999510000001</c:v>
                </c:pt>
                <c:pt idx="2">
                  <c:v>1183.26001</c:v>
                </c:pt>
                <c:pt idx="3">
                  <c:v>1180.5500489999999</c:v>
                </c:pt>
                <c:pt idx="4">
                  <c:v>1257.6400149999999</c:v>
                </c:pt>
                <c:pt idx="5">
                  <c:v>1286.119995</c:v>
                </c:pt>
                <c:pt idx="6">
                  <c:v>1327.219971</c:v>
                </c:pt>
                <c:pt idx="7">
                  <c:v>1325.829956</c:v>
                </c:pt>
                <c:pt idx="8">
                  <c:v>1363.6099850000001</c:v>
                </c:pt>
                <c:pt idx="9">
                  <c:v>1345.1999510000001</c:v>
                </c:pt>
                <c:pt idx="10">
                  <c:v>1320.6400149999999</c:v>
                </c:pt>
                <c:pt idx="11">
                  <c:v>1292.280029</c:v>
                </c:pt>
                <c:pt idx="12">
                  <c:v>1218.8900149999999</c:v>
                </c:pt>
                <c:pt idx="13">
                  <c:v>1131.420044</c:v>
                </c:pt>
                <c:pt idx="14">
                  <c:v>1253.3000489999999</c:v>
                </c:pt>
                <c:pt idx="15">
                  <c:v>1246.959961</c:v>
                </c:pt>
                <c:pt idx="16">
                  <c:v>1257.599976</c:v>
                </c:pt>
                <c:pt idx="17">
                  <c:v>1312.410034</c:v>
                </c:pt>
                <c:pt idx="18">
                  <c:v>1365.6800539999999</c:v>
                </c:pt>
                <c:pt idx="19">
                  <c:v>1408.469971</c:v>
                </c:pt>
                <c:pt idx="20">
                  <c:v>1397.910034</c:v>
                </c:pt>
                <c:pt idx="21">
                  <c:v>1310.329956</c:v>
                </c:pt>
                <c:pt idx="22">
                  <c:v>1362.160034</c:v>
                </c:pt>
                <c:pt idx="23">
                  <c:v>1379.3199460000001</c:v>
                </c:pt>
                <c:pt idx="24">
                  <c:v>1406.579956</c:v>
                </c:pt>
                <c:pt idx="25">
                  <c:v>1440.670044</c:v>
                </c:pt>
                <c:pt idx="26">
                  <c:v>1412.160034</c:v>
                </c:pt>
                <c:pt idx="27">
                  <c:v>1416.1800539999999</c:v>
                </c:pt>
                <c:pt idx="28">
                  <c:v>1426.1899410000001</c:v>
                </c:pt>
                <c:pt idx="29">
                  <c:v>1498.1099850000001</c:v>
                </c:pt>
                <c:pt idx="30">
                  <c:v>1514.6800539999999</c:v>
                </c:pt>
                <c:pt idx="31">
                  <c:v>1569.1899410000001</c:v>
                </c:pt>
                <c:pt idx="32">
                  <c:v>1597.5699460000001</c:v>
                </c:pt>
                <c:pt idx="33">
                  <c:v>1630.73999</c:v>
                </c:pt>
                <c:pt idx="34">
                  <c:v>1606.280029</c:v>
                </c:pt>
                <c:pt idx="35">
                  <c:v>1685.7299800000001</c:v>
                </c:pt>
                <c:pt idx="36">
                  <c:v>1632.969971</c:v>
                </c:pt>
                <c:pt idx="37">
                  <c:v>1681.5500489999999</c:v>
                </c:pt>
                <c:pt idx="38">
                  <c:v>1756.540039</c:v>
                </c:pt>
                <c:pt idx="39">
                  <c:v>1805.8100589999999</c:v>
                </c:pt>
                <c:pt idx="40">
                  <c:v>1848.3599850000001</c:v>
                </c:pt>
                <c:pt idx="41">
                  <c:v>1782.589966</c:v>
                </c:pt>
                <c:pt idx="42">
                  <c:v>1859.4499510000001</c:v>
                </c:pt>
                <c:pt idx="43">
                  <c:v>1872.339966</c:v>
                </c:pt>
                <c:pt idx="44">
                  <c:v>1883.9499510000001</c:v>
                </c:pt>
                <c:pt idx="45">
                  <c:v>1923.5699460000001</c:v>
                </c:pt>
                <c:pt idx="46">
                  <c:v>1960.2299800000001</c:v>
                </c:pt>
                <c:pt idx="47">
                  <c:v>1930.670044</c:v>
                </c:pt>
                <c:pt idx="48">
                  <c:v>2003.369995</c:v>
                </c:pt>
                <c:pt idx="49">
                  <c:v>1972.290039</c:v>
                </c:pt>
                <c:pt idx="50">
                  <c:v>2018.0500489999999</c:v>
                </c:pt>
                <c:pt idx="51">
                  <c:v>2067.5600589999999</c:v>
                </c:pt>
                <c:pt idx="52">
                  <c:v>2058.8999020000001</c:v>
                </c:pt>
                <c:pt idx="53">
                  <c:v>1994.98999</c:v>
                </c:pt>
                <c:pt idx="54">
                  <c:v>2104.5</c:v>
                </c:pt>
                <c:pt idx="55">
                  <c:v>2067.889893</c:v>
                </c:pt>
                <c:pt idx="56">
                  <c:v>2085.51001</c:v>
                </c:pt>
                <c:pt idx="57">
                  <c:v>2107.389893</c:v>
                </c:pt>
                <c:pt idx="58">
                  <c:v>2063.110107</c:v>
                </c:pt>
                <c:pt idx="59">
                  <c:v>2103.8400879999999</c:v>
                </c:pt>
                <c:pt idx="60">
                  <c:v>1972.1800539999999</c:v>
                </c:pt>
                <c:pt idx="61">
                  <c:v>1920.030029</c:v>
                </c:pt>
                <c:pt idx="62">
                  <c:v>2079.360107</c:v>
                </c:pt>
                <c:pt idx="63">
                  <c:v>2080.4099120000001</c:v>
                </c:pt>
                <c:pt idx="64">
                  <c:v>2043.9399410000001</c:v>
                </c:pt>
                <c:pt idx="65">
                  <c:v>1940.23999</c:v>
                </c:pt>
                <c:pt idx="66">
                  <c:v>1932.2299800000001</c:v>
                </c:pt>
                <c:pt idx="67">
                  <c:v>2059.73999</c:v>
                </c:pt>
                <c:pt idx="68">
                  <c:v>2065.3000489999999</c:v>
                </c:pt>
                <c:pt idx="69">
                  <c:v>2096.9499510000001</c:v>
                </c:pt>
                <c:pt idx="70">
                  <c:v>2098.860107</c:v>
                </c:pt>
                <c:pt idx="71">
                  <c:v>2173.6000979999999</c:v>
                </c:pt>
                <c:pt idx="72">
                  <c:v>2170.9499510000001</c:v>
                </c:pt>
                <c:pt idx="73">
                  <c:v>2168.2700199999999</c:v>
                </c:pt>
                <c:pt idx="74">
                  <c:v>2126.1499020000001</c:v>
                </c:pt>
                <c:pt idx="75">
                  <c:v>2198.8100589999999</c:v>
                </c:pt>
                <c:pt idx="76">
                  <c:v>2238.830078</c:v>
                </c:pt>
                <c:pt idx="77">
                  <c:v>2278.8701169999999</c:v>
                </c:pt>
                <c:pt idx="78">
                  <c:v>2363.639893</c:v>
                </c:pt>
                <c:pt idx="79">
                  <c:v>2362.719971</c:v>
                </c:pt>
                <c:pt idx="80">
                  <c:v>2384.1999510000001</c:v>
                </c:pt>
                <c:pt idx="81">
                  <c:v>2411.8000489999999</c:v>
                </c:pt>
                <c:pt idx="82">
                  <c:v>2423.4099120000001</c:v>
                </c:pt>
                <c:pt idx="83">
                  <c:v>2470.3000489999999</c:v>
                </c:pt>
                <c:pt idx="84">
                  <c:v>2471.6499020000001</c:v>
                </c:pt>
                <c:pt idx="85">
                  <c:v>2519.360107</c:v>
                </c:pt>
                <c:pt idx="86">
                  <c:v>2575.26001</c:v>
                </c:pt>
                <c:pt idx="87">
                  <c:v>2584.8400879999999</c:v>
                </c:pt>
                <c:pt idx="88">
                  <c:v>2673.610107</c:v>
                </c:pt>
                <c:pt idx="89">
                  <c:v>2823.8100589999999</c:v>
                </c:pt>
                <c:pt idx="90">
                  <c:v>2713.830078</c:v>
                </c:pt>
                <c:pt idx="91">
                  <c:v>2640.8701169999999</c:v>
                </c:pt>
                <c:pt idx="92">
                  <c:v>2648.0500489999999</c:v>
                </c:pt>
                <c:pt idx="93">
                  <c:v>2705.2700199999999</c:v>
                </c:pt>
                <c:pt idx="94">
                  <c:v>2718.3701169999999</c:v>
                </c:pt>
                <c:pt idx="95">
                  <c:v>2802.6000979999999</c:v>
                </c:pt>
              </c:numCache>
            </c:numRef>
          </c:yVal>
          <c:smooth val="1"/>
        </c:ser>
        <c:axId val="167324672"/>
        <c:axId val="167334656"/>
      </c:scatterChart>
      <c:valAx>
        <c:axId val="167324672"/>
        <c:scaling>
          <c:orientation val="minMax"/>
        </c:scaling>
        <c:axPos val="b"/>
        <c:numFmt formatCode="m/d/yyyy" sourceLinked="1"/>
        <c:tickLblPos val="nextTo"/>
        <c:crossAx val="167334656"/>
        <c:crosses val="autoZero"/>
        <c:crossBetween val="midCat"/>
      </c:valAx>
      <c:valAx>
        <c:axId val="167334656"/>
        <c:scaling>
          <c:orientation val="minMax"/>
        </c:scaling>
        <c:axPos val="l"/>
        <c:majorGridlines/>
        <c:numFmt formatCode="General" sourceLinked="1"/>
        <c:tickLblPos val="nextTo"/>
        <c:crossAx val="167324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0"/>
          <c:order val="0"/>
          <c:tx>
            <c:strRef>
              <c:f>Data!$K$2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Data!$K$3:$K$98</c:f>
              <c:numCache>
                <c:formatCode>0.00%</c:formatCode>
                <c:ptCount val="96"/>
                <c:pt idx="0">
                  <c:v>0</c:v>
                </c:pt>
                <c:pt idx="1">
                  <c:v>4.9025913563853142E-2</c:v>
                </c:pt>
                <c:pt idx="2">
                  <c:v>8.9015505333453593E-2</c:v>
                </c:pt>
                <c:pt idx="3">
                  <c:v>-5.2868147070118443E-2</c:v>
                </c:pt>
                <c:pt idx="4">
                  <c:v>0.11169766936811133</c:v>
                </c:pt>
                <c:pt idx="5">
                  <c:v>-6.4490227896824397E-3</c:v>
                </c:pt>
                <c:pt idx="6">
                  <c:v>-4.1471292467909836E-2</c:v>
                </c:pt>
                <c:pt idx="7">
                  <c:v>-3.9124703215184464E-2</c:v>
                </c:pt>
                <c:pt idx="8">
                  <c:v>2.0874458940027481E-2</c:v>
                </c:pt>
                <c:pt idx="9">
                  <c:v>-3.5108067117511452E-2</c:v>
                </c:pt>
                <c:pt idx="10">
                  <c:v>4.6398397981365268E-2</c:v>
                </c:pt>
                <c:pt idx="11">
                  <c:v>5.3846152779775683E-2</c:v>
                </c:pt>
                <c:pt idx="12">
                  <c:v>-2.9197098535565066E-2</c:v>
                </c:pt>
                <c:pt idx="13">
                  <c:v>-5.8379852739836084E-2</c:v>
                </c:pt>
                <c:pt idx="14">
                  <c:v>6.9907521064315997E-2</c:v>
                </c:pt>
                <c:pt idx="15">
                  <c:v>-3.942921877370572E-2</c:v>
                </c:pt>
                <c:pt idx="16">
                  <c:v>2.2497266078793821E-2</c:v>
                </c:pt>
                <c:pt idx="17">
                  <c:v>0.13751930864990999</c:v>
                </c:pt>
                <c:pt idx="18">
                  <c:v>7.4839303475439836E-2</c:v>
                </c:pt>
                <c:pt idx="19">
                  <c:v>2.3074117827230248E-2</c:v>
                </c:pt>
                <c:pt idx="20">
                  <c:v>-7.4394085169918849E-3</c:v>
                </c:pt>
                <c:pt idx="21">
                  <c:v>-8.8382298208659171E-2</c:v>
                </c:pt>
                <c:pt idx="22">
                  <c:v>5.4837827092515778E-2</c:v>
                </c:pt>
                <c:pt idx="23">
                  <c:v>-3.66131156141693E-2</c:v>
                </c:pt>
                <c:pt idx="24">
                  <c:v>4.5809424690832039E-2</c:v>
                </c:pt>
                <c:pt idx="25">
                  <c:v>-2.7996615610647677E-2</c:v>
                </c:pt>
                <c:pt idx="26">
                  <c:v>-4.0994583276381703E-2</c:v>
                </c:pt>
                <c:pt idx="27">
                  <c:v>-6.7273888257087244E-2</c:v>
                </c:pt>
                <c:pt idx="28">
                  <c:v>1.1625664252122208E-2</c:v>
                </c:pt>
                <c:pt idx="29">
                  <c:v>2.7705049674574579E-2</c:v>
                </c:pt>
                <c:pt idx="30">
                  <c:v>1.2750616189311446E-2</c:v>
                </c:pt>
                <c:pt idx="31">
                  <c:v>3.7657211283583278E-2</c:v>
                </c:pt>
                <c:pt idx="32">
                  <c:v>0.15693807241638691</c:v>
                </c:pt>
                <c:pt idx="33">
                  <c:v>5.4380751864080229E-2</c:v>
                </c:pt>
                <c:pt idx="34">
                  <c:v>-3.3753413510312219E-3</c:v>
                </c:pt>
                <c:pt idx="35">
                  <c:v>-7.817015619796322E-2</c:v>
                </c:pt>
                <c:pt idx="36">
                  <c:v>4.8994906984997526E-2</c:v>
                </c:pt>
                <c:pt idx="37">
                  <c:v>3.4285274662450155E-3</c:v>
                </c:pt>
                <c:pt idx="38">
                  <c:v>6.4002572684570422E-2</c:v>
                </c:pt>
                <c:pt idx="39">
                  <c:v>7.6814402933294182E-2</c:v>
                </c:pt>
                <c:pt idx="40">
                  <c:v>-1.1442302806742024E-2</c:v>
                </c:pt>
                <c:pt idx="41">
                  <c:v>1.149431370447223E-2</c:v>
                </c:pt>
                <c:pt idx="42">
                  <c:v>1.2420737744259811E-2</c:v>
                </c:pt>
                <c:pt idx="43">
                  <c:v>7.7979132890013944E-2</c:v>
                </c:pt>
                <c:pt idx="44">
                  <c:v>-1.4393865565669874E-2</c:v>
                </c:pt>
                <c:pt idx="45">
                  <c:v>1.3366331749669095E-2</c:v>
                </c:pt>
                <c:pt idx="46">
                  <c:v>2.5749364030602354E-2</c:v>
                </c:pt>
                <c:pt idx="47">
                  <c:v>3.5012054948728756E-2</c:v>
                </c:pt>
                <c:pt idx="48">
                  <c:v>5.259483273100253E-2</c:v>
                </c:pt>
                <c:pt idx="49">
                  <c:v>2.6844836932802089E-2</c:v>
                </c:pt>
                <c:pt idx="50">
                  <c:v>1.2726313283663759E-2</c:v>
                </c:pt>
                <c:pt idx="51">
                  <c:v>1.831754198943638E-2</c:v>
                </c:pt>
                <c:pt idx="52">
                  <c:v>-2.2318354562653978E-2</c:v>
                </c:pt>
                <c:pt idx="53">
                  <c:v>-0.13024730991729611</c:v>
                </c:pt>
                <c:pt idx="54">
                  <c:v>8.5395696503195104E-2</c:v>
                </c:pt>
                <c:pt idx="55">
                  <c:v>-6.6148937609228298E-2</c:v>
                </c:pt>
                <c:pt idx="56">
                  <c:v>0.19626149563305872</c:v>
                </c:pt>
                <c:pt idx="57">
                  <c:v>-3.6595297691985863E-2</c:v>
                </c:pt>
                <c:pt idx="58">
                  <c:v>-5.1708750776442748E-2</c:v>
                </c:pt>
                <c:pt idx="59">
                  <c:v>5.7757608990758338E-2</c:v>
                </c:pt>
                <c:pt idx="60">
                  <c:v>-6.8094237130102694E-2</c:v>
                </c:pt>
                <c:pt idx="61">
                  <c:v>2.3710224724525195E-2</c:v>
                </c:pt>
                <c:pt idx="62">
                  <c:v>0.18933572275616911</c:v>
                </c:pt>
                <c:pt idx="63">
                  <c:v>3.2484734007460603E-2</c:v>
                </c:pt>
                <c:pt idx="64">
                  <c:v>2.7671752259505678E-2</c:v>
                </c:pt>
                <c:pt idx="65">
                  <c:v>-7.0295450577902733E-3</c:v>
                </c:pt>
                <c:pt idx="66">
                  <c:v>-7.6420533163986878E-2</c:v>
                </c:pt>
                <c:pt idx="67">
                  <c:v>9.3289142923612137E-2</c:v>
                </c:pt>
                <c:pt idx="68">
                  <c:v>-9.7048739094870801E-2</c:v>
                </c:pt>
                <c:pt idx="69">
                  <c:v>6.2763134980122093E-2</c:v>
                </c:pt>
                <c:pt idx="70">
                  <c:v>-2.7775349356597936E-2</c:v>
                </c:pt>
                <c:pt idx="71">
                  <c:v>0.10768022190715584</c:v>
                </c:pt>
                <c:pt idx="72">
                  <c:v>1.3761491909114099E-2</c:v>
                </c:pt>
                <c:pt idx="73">
                  <c:v>8.6844368060671594E-3</c:v>
                </c:pt>
                <c:pt idx="74">
                  <c:v>4.0277708035136632E-2</c:v>
                </c:pt>
                <c:pt idx="75">
                  <c:v>5.6741989583594683E-3</c:v>
                </c:pt>
                <c:pt idx="76">
                  <c:v>3.8164335865003285E-2</c:v>
                </c:pt>
                <c:pt idx="77">
                  <c:v>4.0392804410527568E-2</c:v>
                </c:pt>
                <c:pt idx="78">
                  <c:v>-1.0363539577754337E-2</c:v>
                </c:pt>
                <c:pt idx="79">
                  <c:v>3.5624796128122943E-2</c:v>
                </c:pt>
                <c:pt idx="80">
                  <c:v>3.9477632766586952E-2</c:v>
                </c:pt>
                <c:pt idx="81">
                  <c:v>2.0157804043503865E-2</c:v>
                </c:pt>
                <c:pt idx="82">
                  <c:v>-7.3725251006011485E-3</c:v>
                </c:pt>
                <c:pt idx="83">
                  <c:v>5.4693152589406262E-2</c:v>
                </c:pt>
                <c:pt idx="84">
                  <c:v>2.8473130052239157E-2</c:v>
                </c:pt>
                <c:pt idx="85">
                  <c:v>1.5631549492633717E-3</c:v>
                </c:pt>
                <c:pt idx="86">
                  <c:v>0.1166599671315716</c:v>
                </c:pt>
                <c:pt idx="87">
                  <c:v>1.1901936003260402E-2</c:v>
                </c:pt>
                <c:pt idx="88">
                  <c:v>2.1380445103040602E-2</c:v>
                </c:pt>
                <c:pt idx="89">
                  <c:v>0.11070838543496259</c:v>
                </c:pt>
                <c:pt idx="90">
                  <c:v>-1.3051237540830636E-2</c:v>
                </c:pt>
                <c:pt idx="91">
                  <c:v>-2.2088752756452171E-2</c:v>
                </c:pt>
                <c:pt idx="92">
                  <c:v>2.4652112624632121E-2</c:v>
                </c:pt>
                <c:pt idx="93">
                  <c:v>5.6886255711319771E-2</c:v>
                </c:pt>
                <c:pt idx="94">
                  <c:v>1.9973288810144398E-3</c:v>
                </c:pt>
                <c:pt idx="95">
                  <c:v>6.855290468965719E-2</c:v>
                </c:pt>
              </c:numCache>
            </c:numRef>
          </c:yVal>
        </c:ser>
        <c:ser>
          <c:idx val="11"/>
          <c:order val="1"/>
          <c:tx>
            <c:strRef>
              <c:f>Data!$L$2</c:f>
              <c:strCache>
                <c:ptCount val="1"/>
                <c:pt idx="0">
                  <c:v>GOOGL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Data!$L$3:$L$98</c:f>
              <c:numCache>
                <c:formatCode>0.00%</c:formatCode>
                <c:ptCount val="96"/>
                <c:pt idx="0">
                  <c:v>0</c:v>
                </c:pt>
                <c:pt idx="1">
                  <c:v>0.1683702772187928</c:v>
                </c:pt>
                <c:pt idx="2">
                  <c:v>0.16719601784967994</c:v>
                </c:pt>
                <c:pt idx="3">
                  <c:v>-9.4492369111650279E-2</c:v>
                </c:pt>
                <c:pt idx="4">
                  <c:v>6.8848843746947275E-2</c:v>
                </c:pt>
                <c:pt idx="5">
                  <c:v>1.0758095530033304E-2</c:v>
                </c:pt>
                <c:pt idx="6">
                  <c:v>2.1720325635206015E-2</c:v>
                </c:pt>
                <c:pt idx="7">
                  <c:v>-4.343013299547633E-2</c:v>
                </c:pt>
                <c:pt idx="8">
                  <c:v>-7.2704252359015842E-2</c:v>
                </c:pt>
                <c:pt idx="9">
                  <c:v>-2.771559040793431E-2</c:v>
                </c:pt>
                <c:pt idx="10">
                  <c:v>-4.2796081380599024E-2</c:v>
                </c:pt>
                <c:pt idx="11">
                  <c:v>0.19216794108748375</c:v>
                </c:pt>
                <c:pt idx="12">
                  <c:v>-0.10391096241287814</c:v>
                </c:pt>
                <c:pt idx="13">
                  <c:v>-4.7914758780236315E-2</c:v>
                </c:pt>
                <c:pt idx="14">
                  <c:v>0.15066789291414898</c:v>
                </c:pt>
                <c:pt idx="15">
                  <c:v>1.1389677237406616E-2</c:v>
                </c:pt>
                <c:pt idx="16">
                  <c:v>7.7595590749521937E-2</c:v>
                </c:pt>
                <c:pt idx="17">
                  <c:v>-0.10185787709373798</c:v>
                </c:pt>
                <c:pt idx="18">
                  <c:v>6.5746177196676872E-2</c:v>
                </c:pt>
                <c:pt idx="19">
                  <c:v>3.7185592934367684E-2</c:v>
                </c:pt>
                <c:pt idx="20">
                  <c:v>-5.6749419523403524E-2</c:v>
                </c:pt>
                <c:pt idx="21">
                  <c:v>-3.9662701393074803E-2</c:v>
                </c:pt>
                <c:pt idx="22">
                  <c:v>-1.3600817038786996E-3</c:v>
                </c:pt>
                <c:pt idx="23">
                  <c:v>9.1195899211786308E-2</c:v>
                </c:pt>
                <c:pt idx="24">
                  <c:v>8.234197901360342E-2</c:v>
                </c:pt>
                <c:pt idx="25">
                  <c:v>0.10131508492064799</c:v>
                </c:pt>
                <c:pt idx="26">
                  <c:v>-9.8343278291678812E-2</c:v>
                </c:pt>
                <c:pt idx="27">
                  <c:v>2.6561833415748953E-2</c:v>
                </c:pt>
                <c:pt idx="28">
                  <c:v>1.2901477542820184E-2</c:v>
                </c:pt>
                <c:pt idx="29">
                  <c:v>6.8294246325834043E-2</c:v>
                </c:pt>
                <c:pt idx="30">
                  <c:v>6.0223146489707335E-2</c:v>
                </c:pt>
                <c:pt idx="31">
                  <c:v>-8.749401857467828E-3</c:v>
                </c:pt>
                <c:pt idx="32">
                  <c:v>3.8252852114448455E-2</c:v>
                </c:pt>
                <c:pt idx="33">
                  <c:v>5.6574895427861586E-2</c:v>
                </c:pt>
                <c:pt idx="34">
                  <c:v>1.0502524804614534E-2</c:v>
                </c:pt>
                <c:pt idx="35">
                  <c:v>8.3828684383380932E-3</c:v>
                </c:pt>
                <c:pt idx="36">
                  <c:v>-4.6015241451567733E-2</c:v>
                </c:pt>
                <c:pt idx="37">
                  <c:v>3.4254379107933497E-2</c:v>
                </c:pt>
                <c:pt idx="38">
                  <c:v>0.17658207818789259</c:v>
                </c:pt>
                <c:pt idx="39">
                  <c:v>2.8149170305141167E-2</c:v>
                </c:pt>
                <c:pt idx="40">
                  <c:v>5.768274176567259E-2</c:v>
                </c:pt>
                <c:pt idx="41">
                  <c:v>5.3769488689526017E-2</c:v>
                </c:pt>
                <c:pt idx="42">
                  <c:v>2.9365614746864353E-2</c:v>
                </c:pt>
                <c:pt idx="43">
                  <c:v>-8.0232543942986789E-2</c:v>
                </c:pt>
                <c:pt idx="44">
                  <c:v>-5.7008414156111006E-2</c:v>
                </c:pt>
                <c:pt idx="45">
                  <c:v>6.3095729159309846E-2</c:v>
                </c:pt>
                <c:pt idx="46">
                  <c:v>2.7487554883328272E-2</c:v>
                </c:pt>
                <c:pt idx="47">
                  <c:v>-6.3968412971382952E-3</c:v>
                </c:pt>
                <c:pt idx="48">
                  <c:v>0</c:v>
                </c:pt>
                <c:pt idx="49">
                  <c:v>1.0076894548061439E-2</c:v>
                </c:pt>
                <c:pt idx="50">
                  <c:v>-3.166128104817801E-2</c:v>
                </c:pt>
                <c:pt idx="51">
                  <c:v>-3.0854317361015002E-2</c:v>
                </c:pt>
                <c:pt idx="52">
                  <c:v>-2.8477492379548119E-2</c:v>
                </c:pt>
                <c:pt idx="53">
                  <c:v>1.5420918123535847E-2</c:v>
                </c:pt>
                <c:pt idx="54">
                  <c:v>4.467563970984173E-2</c:v>
                </c:pt>
                <c:pt idx="55">
                  <c:v>-1.8624636707789494E-2</c:v>
                </c:pt>
                <c:pt idx="56">
                  <c:v>-1.4056541276539065E-2</c:v>
                </c:pt>
                <c:pt idx="57">
                  <c:v>-9.7332075356446734E-3</c:v>
                </c:pt>
                <c:pt idx="58">
                  <c:v>-2.1799957390388165E-2</c:v>
                </c:pt>
                <c:pt idx="59">
                  <c:v>0.2019172983820236</c:v>
                </c:pt>
                <c:pt idx="60">
                  <c:v>1.9181279531527935E-2</c:v>
                </c:pt>
                <c:pt idx="61">
                  <c:v>-4.5780340155745912E-2</c:v>
                </c:pt>
                <c:pt idx="62">
                  <c:v>0.16828838279626321</c:v>
                </c:pt>
                <c:pt idx="63">
                  <c:v>4.4723594335261477E-2</c:v>
                </c:pt>
                <c:pt idx="64">
                  <c:v>2.1923013097431093E-2</c:v>
                </c:pt>
                <c:pt idx="65">
                  <c:v>-2.0991451738143988E-2</c:v>
                </c:pt>
                <c:pt idx="66">
                  <c:v>-6.0811617565462758E-2</c:v>
                </c:pt>
                <c:pt idx="67">
                  <c:v>6.7615389953268504E-2</c:v>
                </c:pt>
                <c:pt idx="68">
                  <c:v>-6.9722801749548868E-2</c:v>
                </c:pt>
                <c:pt idx="69">
                  <c:v>6.162964514754992E-2</c:v>
                </c:pt>
                <c:pt idx="70">
                  <c:v>-5.9288855433285527E-2</c:v>
                </c:pt>
                <c:pt idx="71">
                  <c:v>0.11080769348271159</c:v>
                </c:pt>
                <c:pt idx="72">
                  <c:v>-2.2632839264198033E-3</c:v>
                </c:pt>
                <c:pt idx="73">
                  <c:v>1.3349833987612336E-2</c:v>
                </c:pt>
                <c:pt idx="74">
                  <c:v>9.3272783712644233E-3</c:v>
                </c:pt>
                <c:pt idx="75">
                  <c:v>-3.3777756064841347E-2</c:v>
                </c:pt>
                <c:pt idx="76">
                  <c:v>1.8178499023701906E-2</c:v>
                </c:pt>
                <c:pt idx="77">
                  <c:v>3.23520649549578E-2</c:v>
                </c:pt>
                <c:pt idx="78">
                  <c:v>3.315810279933009E-2</c:v>
                </c:pt>
                <c:pt idx="79">
                  <c:v>7.7136767414135903E-3</c:v>
                </c:pt>
                <c:pt idx="80">
                  <c:v>9.2097044438249343E-2</c:v>
                </c:pt>
                <c:pt idx="81">
                  <c:v>6.5013865479375502E-2</c:v>
                </c:pt>
                <c:pt idx="82">
                  <c:v>-5.8174248981835527E-2</c:v>
                </c:pt>
                <c:pt idx="83">
                  <c:v>2.395653327075227E-2</c:v>
                </c:pt>
                <c:pt idx="84">
                  <c:v>9.4895400322407286E-3</c:v>
                </c:pt>
                <c:pt idx="85">
                  <c:v>2.1057527857113133E-2</c:v>
                </c:pt>
                <c:pt idx="86">
                  <c:v>5.9982724504739564E-2</c:v>
                </c:pt>
                <c:pt idx="87">
                  <c:v>4.6918849638237859E-3</c:v>
                </c:pt>
                <c:pt idx="88">
                  <c:v>2.446622968307359E-2</c:v>
                </c:pt>
                <c:pt idx="89">
                  <c:v>0.11806184457809231</c:v>
                </c:pt>
                <c:pt idx="90">
                  <c:v>-5.57378705647592E-2</c:v>
                </c:pt>
                <c:pt idx="91">
                  <c:v>-6.6025130412410898E-2</c:v>
                </c:pt>
                <c:pt idx="92">
                  <c:v>-1.4014500483077431E-2</c:v>
                </c:pt>
                <c:pt idx="93">
                  <c:v>6.6507398650756652E-2</c:v>
                </c:pt>
                <c:pt idx="94">
                  <c:v>2.8258356558662809E-2</c:v>
                </c:pt>
                <c:pt idx="95">
                  <c:v>9.3299837548338552E-2</c:v>
                </c:pt>
              </c:numCache>
            </c:numRef>
          </c:yVal>
        </c:ser>
        <c:ser>
          <c:idx val="12"/>
          <c:order val="2"/>
          <c:tx>
            <c:strRef>
              <c:f>Data!$M$2</c:f>
              <c:strCache>
                <c:ptCount val="1"/>
                <c:pt idx="0">
                  <c:v>CVX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Data!$M$3:$M$98</c:f>
              <c:numCache>
                <c:formatCode>0.00%</c:formatCode>
                <c:ptCount val="96"/>
                <c:pt idx="0">
                  <c:v>0</c:v>
                </c:pt>
                <c:pt idx="1">
                  <c:v>0.10431949633970217</c:v>
                </c:pt>
                <c:pt idx="2">
                  <c:v>1.9123911054071793E-2</c:v>
                </c:pt>
                <c:pt idx="3">
                  <c:v>-1.973367264366056E-2</c:v>
                </c:pt>
                <c:pt idx="4">
                  <c:v>0.13660359963263444</c:v>
                </c:pt>
                <c:pt idx="5">
                  <c:v>4.0329076408360386E-2</c:v>
                </c:pt>
                <c:pt idx="6">
                  <c:v>9.2910621893070866E-2</c:v>
                </c:pt>
                <c:pt idx="7">
                  <c:v>4.3840392537352897E-2</c:v>
                </c:pt>
                <c:pt idx="8">
                  <c:v>1.8141276062604249E-2</c:v>
                </c:pt>
                <c:pt idx="9">
                  <c:v>-4.1392551009669105E-2</c:v>
                </c:pt>
                <c:pt idx="10">
                  <c:v>-1.2151009183321551E-2</c:v>
                </c:pt>
                <c:pt idx="11">
                  <c:v>1.1474258976666462E-2</c:v>
                </c:pt>
                <c:pt idx="12">
                  <c:v>-4.9798340613272631E-2</c:v>
                </c:pt>
                <c:pt idx="13">
                  <c:v>-5.57285689275814E-2</c:v>
                </c:pt>
                <c:pt idx="14">
                  <c:v>0.1345717544256578</c:v>
                </c:pt>
                <c:pt idx="15">
                  <c:v>-2.1228050156723948E-2</c:v>
                </c:pt>
                <c:pt idx="16">
                  <c:v>4.2999004989245491E-2</c:v>
                </c:pt>
                <c:pt idx="17">
                  <c:v>-3.0826901348446529E-2</c:v>
                </c:pt>
                <c:pt idx="18">
                  <c:v>5.8184617846791152E-2</c:v>
                </c:pt>
                <c:pt idx="19">
                  <c:v>-9.9734175266172759E-3</c:v>
                </c:pt>
                <c:pt idx="20">
                  <c:v>-6.0626332565743004E-3</c:v>
                </c:pt>
                <c:pt idx="21">
                  <c:v>-7.742142455051465E-2</c:v>
                </c:pt>
                <c:pt idx="22">
                  <c:v>8.2794464752680874E-2</c:v>
                </c:pt>
                <c:pt idx="23">
                  <c:v>3.8672765473660976E-2</c:v>
                </c:pt>
                <c:pt idx="24">
                  <c:v>2.3544534091072274E-2</c:v>
                </c:pt>
                <c:pt idx="25">
                  <c:v>4.7549380054592784E-2</c:v>
                </c:pt>
                <c:pt idx="26">
                  <c:v>-5.4221123338501369E-2</c:v>
                </c:pt>
                <c:pt idx="27">
                  <c:v>-4.1273348563171941E-2</c:v>
                </c:pt>
                <c:pt idx="28">
                  <c:v>3.2003002712680605E-2</c:v>
                </c:pt>
                <c:pt idx="29">
                  <c:v>6.4823513934040178E-2</c:v>
                </c:pt>
                <c:pt idx="30">
                  <c:v>1.7368504594354548E-2</c:v>
                </c:pt>
                <c:pt idx="31">
                  <c:v>2.2151741286570301E-2</c:v>
                </c:pt>
                <c:pt idx="32">
                  <c:v>2.684742776658227E-2</c:v>
                </c:pt>
                <c:pt idx="33">
                  <c:v>6.0648821493818643E-3</c:v>
                </c:pt>
                <c:pt idx="34">
                  <c:v>-2.8151727924685174E-2</c:v>
                </c:pt>
                <c:pt idx="35">
                  <c:v>6.3799104471566295E-2</c:v>
                </c:pt>
                <c:pt idx="36">
                  <c:v>-4.3371216304104163E-2</c:v>
                </c:pt>
                <c:pt idx="37">
                  <c:v>1.7219408896033479E-2</c:v>
                </c:pt>
                <c:pt idx="38">
                  <c:v>-1.2675048282290937E-2</c:v>
                </c:pt>
                <c:pt idx="39">
                  <c:v>2.0673677330959424E-2</c:v>
                </c:pt>
                <c:pt idx="40">
                  <c:v>2.8739562388277618E-2</c:v>
                </c:pt>
                <c:pt idx="41">
                  <c:v>-0.10631662864222287</c:v>
                </c:pt>
                <c:pt idx="42">
                  <c:v>3.3145337661264131E-2</c:v>
                </c:pt>
                <c:pt idx="43">
                  <c:v>4.0199618413585249E-2</c:v>
                </c:pt>
                <c:pt idx="44">
                  <c:v>5.5588305168965409E-2</c:v>
                </c:pt>
                <c:pt idx="45">
                  <c:v>-2.174950904140481E-2</c:v>
                </c:pt>
                <c:pt idx="46">
                  <c:v>7.2272869373872714E-2</c:v>
                </c:pt>
                <c:pt idx="47">
                  <c:v>-1.0034379280288155E-2</c:v>
                </c:pt>
                <c:pt idx="48">
                  <c:v>1.6246496553143789E-3</c:v>
                </c:pt>
                <c:pt idx="49">
                  <c:v>-7.0419699149058088E-2</c:v>
                </c:pt>
                <c:pt idx="50">
                  <c:v>5.2798251776958183E-3</c:v>
                </c:pt>
                <c:pt idx="51">
                  <c:v>-9.2371762488089593E-2</c:v>
                </c:pt>
                <c:pt idx="52">
                  <c:v>3.9958871306029375E-2</c:v>
                </c:pt>
                <c:pt idx="53">
                  <c:v>-8.6022439042254206E-2</c:v>
                </c:pt>
                <c:pt idx="54">
                  <c:v>4.0476029274207057E-2</c:v>
                </c:pt>
                <c:pt idx="55">
                  <c:v>-6.2676117004929555E-3</c:v>
                </c:pt>
                <c:pt idx="56">
                  <c:v>5.7915912681071116E-2</c:v>
                </c:pt>
                <c:pt idx="57">
                  <c:v>-7.2573333480185728E-2</c:v>
                </c:pt>
                <c:pt idx="58">
                  <c:v>-5.4065378073262185E-2</c:v>
                </c:pt>
                <c:pt idx="59">
                  <c:v>-8.2823396342813799E-2</c:v>
                </c:pt>
                <c:pt idx="60">
                  <c:v>-8.4652022429846735E-2</c:v>
                </c:pt>
                <c:pt idx="61">
                  <c:v>-1.378080135821967E-2</c:v>
                </c:pt>
                <c:pt idx="62">
                  <c:v>0.15212981378680213</c:v>
                </c:pt>
                <c:pt idx="63">
                  <c:v>4.8414086715357664E-3</c:v>
                </c:pt>
                <c:pt idx="64">
                  <c:v>-2.8611886257122192E-3</c:v>
                </c:pt>
                <c:pt idx="65">
                  <c:v>-3.8794948799930014E-2</c:v>
                </c:pt>
                <c:pt idx="66">
                  <c:v>-3.5041048023044599E-2</c:v>
                </c:pt>
                <c:pt idx="67">
                  <c:v>0.15783821573605172</c:v>
                </c:pt>
                <c:pt idx="68">
                  <c:v>7.1069102879718918E-2</c:v>
                </c:pt>
                <c:pt idx="69">
                  <c:v>-1.1548231995039453E-2</c:v>
                </c:pt>
                <c:pt idx="70">
                  <c:v>4.8892749353473812E-2</c:v>
                </c:pt>
                <c:pt idx="71">
                  <c:v>-2.2417257890329022E-2</c:v>
                </c:pt>
                <c:pt idx="72">
                  <c:v>-1.8540213999782337E-2</c:v>
                </c:pt>
                <c:pt idx="73">
                  <c:v>3.4046790736915085E-2</c:v>
                </c:pt>
                <c:pt idx="74">
                  <c:v>1.7780891856931252E-2</c:v>
                </c:pt>
                <c:pt idx="75">
                  <c:v>6.5011874331035793E-2</c:v>
                </c:pt>
                <c:pt idx="76">
                  <c:v>6.5599800930289165E-2</c:v>
                </c:pt>
                <c:pt idx="77">
                  <c:v>-5.3950710162977596E-2</c:v>
                </c:pt>
                <c:pt idx="78">
                  <c:v>1.0327796030466026E-2</c:v>
                </c:pt>
                <c:pt idx="79">
                  <c:v>-3.6464477552412139E-2</c:v>
                </c:pt>
                <c:pt idx="80">
                  <c:v>-6.2402055684039242E-3</c:v>
                </c:pt>
                <c:pt idx="81">
                  <c:v>-3.0178045805413178E-2</c:v>
                </c:pt>
                <c:pt idx="82">
                  <c:v>1.846996531206762E-2</c:v>
                </c:pt>
                <c:pt idx="83">
                  <c:v>4.6583005818389735E-2</c:v>
                </c:pt>
                <c:pt idx="84">
                  <c:v>-1.4378506529986125E-2</c:v>
                </c:pt>
                <c:pt idx="85">
                  <c:v>0.10277423461017064</c:v>
                </c:pt>
                <c:pt idx="86">
                  <c:v>-1.3702158539992786E-2</c:v>
                </c:pt>
                <c:pt idx="87">
                  <c:v>2.6749546444907537E-2</c:v>
                </c:pt>
                <c:pt idx="88">
                  <c:v>6.1954157788062326E-2</c:v>
                </c:pt>
                <c:pt idx="89">
                  <c:v>1.278094481224944E-3</c:v>
                </c:pt>
                <c:pt idx="90">
                  <c:v>-0.10714004537507597</c:v>
                </c:pt>
                <c:pt idx="91">
                  <c:v>2.9085405104124537E-2</c:v>
                </c:pt>
                <c:pt idx="92">
                  <c:v>9.7071201328276568E-2</c:v>
                </c:pt>
                <c:pt idx="93">
                  <c:v>-6.4743359373617892E-3</c:v>
                </c:pt>
                <c:pt idx="94">
                  <c:v>2.60054108456198E-2</c:v>
                </c:pt>
                <c:pt idx="95">
                  <c:v>1.1073337024440294E-2</c:v>
                </c:pt>
              </c:numCache>
            </c:numRef>
          </c:yVal>
        </c:ser>
        <c:ser>
          <c:idx val="13"/>
          <c:order val="3"/>
          <c:tx>
            <c:strRef>
              <c:f>Data!$N$2</c:f>
              <c:strCache>
                <c:ptCount val="1"/>
                <c:pt idx="0">
                  <c:v>IBM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Data!$N$3:$N$98</c:f>
              <c:numCache>
                <c:formatCode>0.00%</c:formatCode>
                <c:ptCount val="96"/>
                <c:pt idx="0">
                  <c:v>0</c:v>
                </c:pt>
                <c:pt idx="1">
                  <c:v>9.4815649033989313E-2</c:v>
                </c:pt>
                <c:pt idx="2">
                  <c:v>7.052355932364604E-2</c:v>
                </c:pt>
                <c:pt idx="3">
                  <c:v>-1.4902469376145575E-2</c:v>
                </c:pt>
                <c:pt idx="4">
                  <c:v>4.2076834399948138E-2</c:v>
                </c:pt>
                <c:pt idx="5">
                  <c:v>0.10384269451005478</c:v>
                </c:pt>
                <c:pt idx="6">
                  <c:v>-7.4090194766397363E-4</c:v>
                </c:pt>
                <c:pt idx="7">
                  <c:v>1.1339552347973368E-2</c:v>
                </c:pt>
                <c:pt idx="8">
                  <c:v>4.6054093869518954E-2</c:v>
                </c:pt>
                <c:pt idx="9">
                  <c:v>-9.6730396775638935E-3</c:v>
                </c:pt>
                <c:pt idx="10">
                  <c:v>2.0050924197777889E-2</c:v>
                </c:pt>
                <c:pt idx="11">
                  <c:v>6.0040589521980506E-2</c:v>
                </c:pt>
                <c:pt idx="12">
                  <c:v>-5.466039685877043E-2</c:v>
                </c:pt>
                <c:pt idx="13">
                  <c:v>2.1648129887684258E-2</c:v>
                </c:pt>
                <c:pt idx="14">
                  <c:v>5.5812603032011805E-2</c:v>
                </c:pt>
                <c:pt idx="15">
                  <c:v>1.8252907740476061E-2</c:v>
                </c:pt>
                <c:pt idx="16">
                  <c:v>-1.7982960422122735E-2</c:v>
                </c:pt>
                <c:pt idx="17">
                  <c:v>4.7422127554705748E-2</c:v>
                </c:pt>
                <c:pt idx="18">
                  <c:v>2.1443275388838112E-2</c:v>
                </c:pt>
                <c:pt idx="19">
                  <c:v>6.4720729446174879E-2</c:v>
                </c:pt>
                <c:pt idx="20">
                  <c:v>-7.5245188308140122E-3</c:v>
                </c:pt>
                <c:pt idx="21">
                  <c:v>-6.8476250796085311E-2</c:v>
                </c:pt>
                <c:pt idx="22">
                  <c:v>1.8140815002406923E-2</c:v>
                </c:pt>
                <c:pt idx="23">
                  <c:v>2.0454245668164056E-3</c:v>
                </c:pt>
                <c:pt idx="24">
                  <c:v>-5.765938511405804E-3</c:v>
                </c:pt>
                <c:pt idx="25">
                  <c:v>6.9210834486574779E-2</c:v>
                </c:pt>
                <c:pt idx="26">
                  <c:v>-6.2280267525471049E-2</c:v>
                </c:pt>
                <c:pt idx="27">
                  <c:v>-2.292688656034092E-2</c:v>
                </c:pt>
                <c:pt idx="28">
                  <c:v>1.2197229396242173E-2</c:v>
                </c:pt>
                <c:pt idx="29">
                  <c:v>6.0140708946233433E-2</c:v>
                </c:pt>
                <c:pt idx="30">
                  <c:v>-1.1030385469967421E-2</c:v>
                </c:pt>
                <c:pt idx="31">
                  <c:v>6.6562676630727124E-2</c:v>
                </c:pt>
                <c:pt idx="32">
                  <c:v>-5.0445383917751101E-2</c:v>
                </c:pt>
                <c:pt idx="33">
                  <c:v>2.7056511830016755E-2</c:v>
                </c:pt>
                <c:pt idx="34">
                  <c:v>-7.6984136873439288E-2</c:v>
                </c:pt>
                <c:pt idx="35">
                  <c:v>2.0564079709284682E-2</c:v>
                </c:pt>
                <c:pt idx="36">
                  <c:v>-6.5473900020039263E-2</c:v>
                </c:pt>
                <c:pt idx="37">
                  <c:v>2.1043978313510639E-2</c:v>
                </c:pt>
                <c:pt idx="38">
                  <c:v>-3.2238697875073642E-2</c:v>
                </c:pt>
                <c:pt idx="39">
                  <c:v>2.6225085899186052E-3</c:v>
                </c:pt>
                <c:pt idx="40">
                  <c:v>4.9517492440854481E-2</c:v>
                </c:pt>
                <c:pt idx="41">
                  <c:v>-5.805824549937201E-2</c:v>
                </c:pt>
                <c:pt idx="42">
                  <c:v>4.8052818158442832E-2</c:v>
                </c:pt>
                <c:pt idx="43">
                  <c:v>4.5230104591835886E-2</c:v>
                </c:pt>
                <c:pt idx="44">
                  <c:v>2.0676421086356325E-2</c:v>
                </c:pt>
                <c:pt idx="45">
                  <c:v>-6.1637668880960721E-2</c:v>
                </c:pt>
                <c:pt idx="46">
                  <c:v>-1.1036041071827214E-2</c:v>
                </c:pt>
                <c:pt idx="47">
                  <c:v>5.7372809134680888E-2</c:v>
                </c:pt>
                <c:pt idx="48">
                  <c:v>3.2869309447126024E-3</c:v>
                </c:pt>
                <c:pt idx="49">
                  <c:v>-7.006455362359376E-3</c:v>
                </c:pt>
                <c:pt idx="50">
                  <c:v>-0.13396197895389869</c:v>
                </c:pt>
                <c:pt idx="51">
                  <c:v>-1.3564316514420208E-2</c:v>
                </c:pt>
                <c:pt idx="52">
                  <c:v>-3.8967481674894639E-3</c:v>
                </c:pt>
                <c:pt idx="53">
                  <c:v>-4.444036193202975E-2</c:v>
                </c:pt>
                <c:pt idx="54">
                  <c:v>5.6291455139289341E-2</c:v>
                </c:pt>
                <c:pt idx="55">
                  <c:v>-1.9399495134240243E-3</c:v>
                </c:pt>
                <c:pt idx="56">
                  <c:v>6.7227386466686828E-2</c:v>
                </c:pt>
                <c:pt idx="57">
                  <c:v>-9.5743564031836176E-3</c:v>
                </c:pt>
                <c:pt idx="58">
                  <c:v>-2.650421679846925E-2</c:v>
                </c:pt>
                <c:pt idx="59">
                  <c:v>-4.1191201392616833E-3</c:v>
                </c:pt>
                <c:pt idx="60">
                  <c:v>-8.7042483733054871E-2</c:v>
                </c:pt>
                <c:pt idx="61">
                  <c:v>-1.1606703443261307E-2</c:v>
                </c:pt>
                <c:pt idx="62">
                  <c:v>-3.3731171044028535E-2</c:v>
                </c:pt>
                <c:pt idx="63">
                  <c:v>-4.7116277067961437E-3</c:v>
                </c:pt>
                <c:pt idx="64">
                  <c:v>-3.6515960183598848E-3</c:v>
                </c:pt>
                <c:pt idx="65">
                  <c:v>-9.3227674149146483E-2</c:v>
                </c:pt>
                <c:pt idx="66">
                  <c:v>5.0003899968255071E-2</c:v>
                </c:pt>
                <c:pt idx="67">
                  <c:v>0.16764869531364507</c:v>
                </c:pt>
                <c:pt idx="68">
                  <c:v>-3.6381559059687575E-2</c:v>
                </c:pt>
                <c:pt idx="69">
                  <c:v>5.3446626049204082E-2</c:v>
                </c:pt>
                <c:pt idx="70">
                  <c:v>6.3437892177978412E-3</c:v>
                </c:pt>
                <c:pt idx="71">
                  <c:v>5.8242270837156523E-2</c:v>
                </c:pt>
                <c:pt idx="72">
                  <c:v>-1.083300194944261E-2</c:v>
                </c:pt>
                <c:pt idx="73">
                  <c:v>8.446175561883382E-3</c:v>
                </c:pt>
                <c:pt idx="74">
                  <c:v>-3.2483608979354102E-2</c:v>
                </c:pt>
                <c:pt idx="75">
                  <c:v>5.5501530793664981E-2</c:v>
                </c:pt>
                <c:pt idx="76">
                  <c:v>3.2522861890554054E-2</c:v>
                </c:pt>
                <c:pt idx="77">
                  <c:v>5.1388671632383684E-2</c:v>
                </c:pt>
                <c:pt idx="78">
                  <c:v>3.0368973135066837E-2</c:v>
                </c:pt>
                <c:pt idx="79">
                  <c:v>-2.3929953279213715E-2</c:v>
                </c:pt>
                <c:pt idx="80">
                  <c:v>-7.9533591402965648E-2</c:v>
                </c:pt>
                <c:pt idx="81">
                  <c:v>-4.7788342600143592E-2</c:v>
                </c:pt>
                <c:pt idx="82">
                  <c:v>1.7707651476217327E-2</c:v>
                </c:pt>
                <c:pt idx="83">
                  <c:v>-5.9546368183202601E-2</c:v>
                </c:pt>
                <c:pt idx="84">
                  <c:v>-1.1336114014918183E-2</c:v>
                </c:pt>
                <c:pt idx="85">
                  <c:v>2.5049723445326737E-2</c:v>
                </c:pt>
                <c:pt idx="86">
                  <c:v>6.1896878846017758E-2</c:v>
                </c:pt>
                <c:pt idx="87">
                  <c:v>-3.2065452172456051E-2</c:v>
                </c:pt>
                <c:pt idx="88">
                  <c:v>3.911938489662406E-2</c:v>
                </c:pt>
                <c:pt idx="89">
                  <c:v>6.700560995116267E-2</c:v>
                </c:pt>
                <c:pt idx="90">
                  <c:v>-4.8075724604028848E-2</c:v>
                </c:pt>
                <c:pt idx="91">
                  <c:v>-5.7073311777080726E-3</c:v>
                </c:pt>
                <c:pt idx="92">
                  <c:v>-5.5204272538379361E-2</c:v>
                </c:pt>
                <c:pt idx="93">
                  <c:v>-2.517934136766074E-2</c:v>
                </c:pt>
                <c:pt idx="94">
                  <c:v>-4.1902978966005644E-4</c:v>
                </c:pt>
                <c:pt idx="95">
                  <c:v>4.1446013774789132E-2</c:v>
                </c:pt>
              </c:numCache>
            </c:numRef>
          </c:yVal>
        </c:ser>
        <c:ser>
          <c:idx val="14"/>
          <c:order val="4"/>
          <c:tx>
            <c:strRef>
              <c:f>Data!$O$2</c:f>
              <c:strCache>
                <c:ptCount val="1"/>
                <c:pt idx="0">
                  <c:v>SBUX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Data!$O$3:$O$98</c:f>
              <c:numCache>
                <c:formatCode>0.00%</c:formatCode>
                <c:ptCount val="96"/>
                <c:pt idx="0">
                  <c:v>0</c:v>
                </c:pt>
                <c:pt idx="1">
                  <c:v>0.12359177976359981</c:v>
                </c:pt>
                <c:pt idx="2">
                  <c:v>0.11780795352543653</c:v>
                </c:pt>
                <c:pt idx="3">
                  <c:v>7.1428944391995638E-2</c:v>
                </c:pt>
                <c:pt idx="4">
                  <c:v>5.894228007543996E-2</c:v>
                </c:pt>
                <c:pt idx="5">
                  <c:v>-1.8674318668061247E-2</c:v>
                </c:pt>
                <c:pt idx="6">
                  <c:v>4.598792022964427E-2</c:v>
                </c:pt>
                <c:pt idx="7">
                  <c:v>0.12938915485061175</c:v>
                </c:pt>
                <c:pt idx="8">
                  <c:v>-2.0297573007002283E-2</c:v>
                </c:pt>
                <c:pt idx="9">
                  <c:v>1.6297773451753313E-2</c:v>
                </c:pt>
                <c:pt idx="10">
                  <c:v>8.1084326052797584E-2</c:v>
                </c:pt>
                <c:pt idx="11">
                  <c:v>1.5193168294091779E-2</c:v>
                </c:pt>
                <c:pt idx="12">
                  <c:v>-3.6666951438042675E-2</c:v>
                </c:pt>
                <c:pt idx="13">
                  <c:v>-2.7552724507060374E-2</c:v>
                </c:pt>
                <c:pt idx="14">
                  <c:v>0.13596175028475246</c:v>
                </c:pt>
                <c:pt idx="15">
                  <c:v>2.6439949016775714E-2</c:v>
                </c:pt>
                <c:pt idx="16">
                  <c:v>6.6496594068777115E-2</c:v>
                </c:pt>
                <c:pt idx="17">
                  <c:v>4.1512608693990233E-2</c:v>
                </c:pt>
                <c:pt idx="18">
                  <c:v>1.3355801150545002E-2</c:v>
                </c:pt>
                <c:pt idx="19">
                  <c:v>0.15910320914527212</c:v>
                </c:pt>
                <c:pt idx="20">
                  <c:v>2.6480637017113617E-2</c:v>
                </c:pt>
                <c:pt idx="21">
                  <c:v>-4.322830624671313E-2</c:v>
                </c:pt>
                <c:pt idx="22">
                  <c:v>-2.2621565960145421E-2</c:v>
                </c:pt>
                <c:pt idx="23">
                  <c:v>-0.15078789605654044</c:v>
                </c:pt>
                <c:pt idx="24">
                  <c:v>9.5627592137932982E-2</c:v>
                </c:pt>
                <c:pt idx="25">
                  <c:v>3.0149188495591436E-2</c:v>
                </c:pt>
                <c:pt idx="26">
                  <c:v>-9.4852681612548478E-2</c:v>
                </c:pt>
                <c:pt idx="27">
                  <c:v>0.13006512926217176</c:v>
                </c:pt>
                <c:pt idx="28">
                  <c:v>4.2571195750264211E-2</c:v>
                </c:pt>
                <c:pt idx="29">
                  <c:v>4.6429017285098732E-2</c:v>
                </c:pt>
                <c:pt idx="30">
                  <c:v>-2.2629989724271774E-2</c:v>
                </c:pt>
                <c:pt idx="31">
                  <c:v>4.6119690424389889E-2</c:v>
                </c:pt>
                <c:pt idx="32">
                  <c:v>6.8305405107622008E-2</c:v>
                </c:pt>
                <c:pt idx="33">
                  <c:v>3.780397240904948E-2</c:v>
                </c:pt>
                <c:pt idx="34">
                  <c:v>4.4557327524808885E-2</c:v>
                </c:pt>
                <c:pt idx="35">
                  <c:v>8.8230977931204393E-2</c:v>
                </c:pt>
                <c:pt idx="36">
                  <c:v>-1.0801042566924358E-2</c:v>
                </c:pt>
                <c:pt idx="37">
                  <c:v>9.7696041218992904E-2</c:v>
                </c:pt>
                <c:pt idx="38">
                  <c:v>5.3007752659529749E-2</c:v>
                </c:pt>
                <c:pt idx="39">
                  <c:v>5.0585584184886997E-3</c:v>
                </c:pt>
                <c:pt idx="40">
                  <c:v>-3.1468546976592793E-2</c:v>
                </c:pt>
                <c:pt idx="41">
                  <c:v>-9.2741490738556032E-2</c:v>
                </c:pt>
                <c:pt idx="42">
                  <c:v>-2.2495356427827437E-3</c:v>
                </c:pt>
                <c:pt idx="43">
                  <c:v>4.1959142527344499E-2</c:v>
                </c:pt>
                <c:pt idx="44">
                  <c:v>-3.761214228285182E-2</c:v>
                </c:pt>
                <c:pt idx="45">
                  <c:v>3.7099873199740778E-2</c:v>
                </c:pt>
                <c:pt idx="46">
                  <c:v>6.4330434347231014E-2</c:v>
                </c:pt>
                <c:pt idx="47">
                  <c:v>3.8770233541344555E-3</c:v>
                </c:pt>
                <c:pt idx="48">
                  <c:v>1.6733199986306809E-3</c:v>
                </c:pt>
                <c:pt idx="49">
                  <c:v>-2.3653045250139004E-2</c:v>
                </c:pt>
                <c:pt idx="50">
                  <c:v>1.325200704677033E-3</c:v>
                </c:pt>
                <c:pt idx="51">
                  <c:v>7.4774960878445498E-2</c:v>
                </c:pt>
                <c:pt idx="52">
                  <c:v>1.8724727844821393E-2</c:v>
                </c:pt>
                <c:pt idx="53">
                  <c:v>6.6788482034455712E-2</c:v>
                </c:pt>
                <c:pt idx="54">
                  <c:v>6.8090918465892006E-2</c:v>
                </c:pt>
                <c:pt idx="55">
                  <c:v>2.0364426798163887E-2</c:v>
                </c:pt>
                <c:pt idx="56">
                  <c:v>4.7096048649154662E-2</c:v>
                </c:pt>
                <c:pt idx="57">
                  <c:v>4.8003229501318384E-2</c:v>
                </c:pt>
                <c:pt idx="58">
                  <c:v>3.5230535442859576E-2</c:v>
                </c:pt>
                <c:pt idx="59">
                  <c:v>8.0380733893158446E-2</c:v>
                </c:pt>
                <c:pt idx="60">
                  <c:v>-3.4179195236333122E-2</c:v>
                </c:pt>
                <c:pt idx="61">
                  <c:v>1.8708198617733315E-2</c:v>
                </c:pt>
                <c:pt idx="62">
                  <c:v>0.10080917676191235</c:v>
                </c:pt>
                <c:pt idx="63">
                  <c:v>-1.8858836839537246E-2</c:v>
                </c:pt>
                <c:pt idx="64">
                  <c:v>-1.8987350417706793E-2</c:v>
                </c:pt>
                <c:pt idx="65">
                  <c:v>1.2327047440567169E-2</c:v>
                </c:pt>
                <c:pt idx="66">
                  <c:v>-4.2126022781674627E-2</c:v>
                </c:pt>
                <c:pt idx="67">
                  <c:v>2.894861393828185E-2</c:v>
                </c:pt>
                <c:pt idx="68">
                  <c:v>-5.8123890879547259E-2</c:v>
                </c:pt>
                <c:pt idx="69">
                  <c:v>-2.3830722183265065E-2</c:v>
                </c:pt>
                <c:pt idx="70">
                  <c:v>4.4267736974937591E-2</c:v>
                </c:pt>
                <c:pt idx="71">
                  <c:v>1.6281538093210379E-2</c:v>
                </c:pt>
                <c:pt idx="72">
                  <c:v>-3.1352233922782441E-2</c:v>
                </c:pt>
                <c:pt idx="73">
                  <c:v>-3.381574463385343E-2</c:v>
                </c:pt>
                <c:pt idx="74">
                  <c:v>-1.9763500244971362E-2</c:v>
                </c:pt>
                <c:pt idx="75">
                  <c:v>9.233077115990318E-2</c:v>
                </c:pt>
                <c:pt idx="76">
                  <c:v>-3.7826726491537677E-2</c:v>
                </c:pt>
                <c:pt idx="77">
                  <c:v>-5.403545305264862E-3</c:v>
                </c:pt>
                <c:pt idx="78">
                  <c:v>2.9880421677060724E-2</c:v>
                </c:pt>
                <c:pt idx="79">
                  <c:v>3.135427380997588E-2</c:v>
                </c:pt>
                <c:pt idx="80">
                  <c:v>2.8600787559648063E-2</c:v>
                </c:pt>
                <c:pt idx="81">
                  <c:v>5.9107546351219814E-2</c:v>
                </c:pt>
                <c:pt idx="82">
                  <c:v>-7.9544087665737589E-2</c:v>
                </c:pt>
                <c:pt idx="83">
                  <c:v>-7.4258382103155066E-2</c:v>
                </c:pt>
                <c:pt idx="84">
                  <c:v>1.6302372103754719E-2</c:v>
                </c:pt>
                <c:pt idx="85">
                  <c:v>-1.6542825823077173E-2</c:v>
                </c:pt>
                <c:pt idx="86">
                  <c:v>2.1038938210728404E-2</c:v>
                </c:pt>
                <c:pt idx="87">
                  <c:v>5.4339918364757656E-2</c:v>
                </c:pt>
                <c:pt idx="88">
                  <c:v>-1.4832503834470794E-3</c:v>
                </c:pt>
                <c:pt idx="89">
                  <c:v>-1.0795708163751413E-2</c:v>
                </c:pt>
                <c:pt idx="90">
                  <c:v>5.1046441373831051E-3</c:v>
                </c:pt>
                <c:pt idx="91">
                  <c:v>1.9334409021835613E-2</c:v>
                </c:pt>
                <c:pt idx="92">
                  <c:v>-5.5277534945302551E-3</c:v>
                </c:pt>
                <c:pt idx="93">
                  <c:v>-1.5633121816130191E-2</c:v>
                </c:pt>
                <c:pt idx="94">
                  <c:v>-0.13348429332457207</c:v>
                </c:pt>
                <c:pt idx="95">
                  <c:v>6.2436113098714996E-2</c:v>
                </c:pt>
              </c:numCache>
            </c:numRef>
          </c:yVal>
        </c:ser>
        <c:ser>
          <c:idx val="15"/>
          <c:order val="5"/>
          <c:tx>
            <c:strRef>
              <c:f>Data!$P$2</c:f>
              <c:strCache>
                <c:ptCount val="1"/>
                <c:pt idx="0">
                  <c:v>MCD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Data!$P$3:$P$98</c:f>
              <c:numCache>
                <c:formatCode>0.00%</c:formatCode>
                <c:ptCount val="96"/>
                <c:pt idx="0">
                  <c:v>0</c:v>
                </c:pt>
                <c:pt idx="1">
                  <c:v>2.7484489399159408E-2</c:v>
                </c:pt>
                <c:pt idx="2">
                  <c:v>4.3752413815457247E-2</c:v>
                </c:pt>
                <c:pt idx="3">
                  <c:v>6.8148304005012121E-3</c:v>
                </c:pt>
                <c:pt idx="4">
                  <c:v>-1.1994166000853221E-2</c:v>
                </c:pt>
                <c:pt idx="5">
                  <c:v>-4.0255275964355797E-2</c:v>
                </c:pt>
                <c:pt idx="6">
                  <c:v>2.7283993064076632E-2</c:v>
                </c:pt>
                <c:pt idx="7">
                  <c:v>1.3638226924170002E-2</c:v>
                </c:pt>
                <c:pt idx="8">
                  <c:v>2.9176172673739592E-2</c:v>
                </c:pt>
                <c:pt idx="9">
                  <c:v>4.1246123900712868E-2</c:v>
                </c:pt>
                <c:pt idx="10">
                  <c:v>4.1803725175225584E-2</c:v>
                </c:pt>
                <c:pt idx="11">
                  <c:v>2.5616704563383563E-2</c:v>
                </c:pt>
                <c:pt idx="12">
                  <c:v>4.5443759162945574E-2</c:v>
                </c:pt>
                <c:pt idx="13">
                  <c:v>-2.2076550944277185E-2</c:v>
                </c:pt>
                <c:pt idx="14">
                  <c:v>5.7276267002458907E-2</c:v>
                </c:pt>
                <c:pt idx="15">
                  <c:v>2.8756149230917526E-2</c:v>
                </c:pt>
                <c:pt idx="16">
                  <c:v>5.8256324297580819E-2</c:v>
                </c:pt>
                <c:pt idx="17">
                  <c:v>-1.2757589119248356E-2</c:v>
                </c:pt>
                <c:pt idx="18">
                  <c:v>2.3218605780410645E-3</c:v>
                </c:pt>
                <c:pt idx="19">
                  <c:v>-4.9453012248743579E-3</c:v>
                </c:pt>
                <c:pt idx="20">
                  <c:v>-6.6257609402785135E-3</c:v>
                </c:pt>
                <c:pt idx="21">
                  <c:v>-8.3221969282327737E-2</c:v>
                </c:pt>
                <c:pt idx="22">
                  <c:v>-1.3083239063436335E-3</c:v>
                </c:pt>
                <c:pt idx="23">
                  <c:v>9.3754027753173465E-3</c:v>
                </c:pt>
                <c:pt idx="24">
                  <c:v>1.4545764856685362E-3</c:v>
                </c:pt>
                <c:pt idx="25">
                  <c:v>3.332268933855189E-2</c:v>
                </c:pt>
                <c:pt idx="26">
                  <c:v>-5.3951113291182635E-2</c:v>
                </c:pt>
                <c:pt idx="27">
                  <c:v>2.7650165519137945E-3</c:v>
                </c:pt>
                <c:pt idx="28">
                  <c:v>2.2542351914283852E-2</c:v>
                </c:pt>
                <c:pt idx="29">
                  <c:v>8.026294356834876E-2</c:v>
                </c:pt>
                <c:pt idx="30">
                  <c:v>6.4018035240955241E-3</c:v>
                </c:pt>
                <c:pt idx="31">
                  <c:v>4.7905862665935259E-2</c:v>
                </c:pt>
                <c:pt idx="32">
                  <c:v>2.457638307232049E-2</c:v>
                </c:pt>
                <c:pt idx="33">
                  <c:v>-5.4532866855262513E-2</c:v>
                </c:pt>
                <c:pt idx="34">
                  <c:v>3.3195065927589112E-2</c:v>
                </c:pt>
                <c:pt idx="35">
                  <c:v>-9.2932720673169125E-3</c:v>
                </c:pt>
                <c:pt idx="36">
                  <c:v>-3.7928040744398234E-2</c:v>
                </c:pt>
                <c:pt idx="37">
                  <c:v>2.784281098137106E-2</c:v>
                </c:pt>
                <c:pt idx="38">
                  <c:v>3.222187895915191E-3</c:v>
                </c:pt>
                <c:pt idx="39">
                  <c:v>8.8064376655328323E-3</c:v>
                </c:pt>
                <c:pt idx="40">
                  <c:v>4.7963851871819967E-3</c:v>
                </c:pt>
                <c:pt idx="41">
                  <c:v>-2.9475426833813229E-2</c:v>
                </c:pt>
                <c:pt idx="42">
                  <c:v>1.0406576854152834E-2</c:v>
                </c:pt>
                <c:pt idx="43">
                  <c:v>3.9044992829077356E-2</c:v>
                </c:pt>
                <c:pt idx="44">
                  <c:v>3.4173351992403685E-2</c:v>
                </c:pt>
                <c:pt idx="45">
                  <c:v>4.9302393181804665E-4</c:v>
                </c:pt>
                <c:pt idx="46">
                  <c:v>1.2029799542665142E-3</c:v>
                </c:pt>
                <c:pt idx="47">
                  <c:v>-6.134586517037937E-2</c:v>
                </c:pt>
                <c:pt idx="48">
                  <c:v>-8.8835229275092947E-3</c:v>
                </c:pt>
                <c:pt idx="49">
                  <c:v>2.9218233687953645E-2</c:v>
                </c:pt>
                <c:pt idx="50">
                  <c:v>-1.1391267799533641E-2</c:v>
                </c:pt>
                <c:pt idx="51">
                  <c:v>3.2860325499712593E-2</c:v>
                </c:pt>
                <c:pt idx="52">
                  <c:v>-2.356845295675895E-2</c:v>
                </c:pt>
                <c:pt idx="53">
                  <c:v>-1.3447051863840934E-2</c:v>
                </c:pt>
                <c:pt idx="54">
                  <c:v>6.9883118922316453E-2</c:v>
                </c:pt>
                <c:pt idx="55">
                  <c:v>-6.2003011587009622E-3</c:v>
                </c:pt>
                <c:pt idx="56">
                  <c:v>-9.1337426551052411E-3</c:v>
                </c:pt>
                <c:pt idx="57">
                  <c:v>-6.421807358245611E-3</c:v>
                </c:pt>
                <c:pt idx="58">
                  <c:v>-3.5233331498610374E-4</c:v>
                </c:pt>
                <c:pt idx="59">
                  <c:v>5.0384083849910069E-2</c:v>
                </c:pt>
                <c:pt idx="60">
                  <c:v>-2.5335582682237668E-2</c:v>
                </c:pt>
                <c:pt idx="61">
                  <c:v>2.1247992031944288E-2</c:v>
                </c:pt>
                <c:pt idx="62">
                  <c:v>0.13924692664188529</c:v>
                </c:pt>
                <c:pt idx="63">
                  <c:v>1.7015490856849381E-2</c:v>
                </c:pt>
                <c:pt idx="64">
                  <c:v>4.2977314436878009E-2</c:v>
                </c:pt>
                <c:pt idx="65">
                  <c:v>4.7740083853455947E-2</c:v>
                </c:pt>
                <c:pt idx="66">
                  <c:v>-5.323961901936855E-2</c:v>
                </c:pt>
                <c:pt idx="67">
                  <c:v>8.0571022794169278E-2</c:v>
                </c:pt>
                <c:pt idx="68">
                  <c:v>6.4448519802085312E-3</c:v>
                </c:pt>
                <c:pt idx="69">
                  <c:v>-3.5022464616979485E-2</c:v>
                </c:pt>
                <c:pt idx="70">
                  <c:v>-1.4091507151209092E-2</c:v>
                </c:pt>
                <c:pt idx="71">
                  <c:v>-1.5167094069067792E-2</c:v>
                </c:pt>
                <c:pt idx="72">
                  <c:v>-1.6914475897477427E-2</c:v>
                </c:pt>
                <c:pt idx="73">
                  <c:v>5.1576093124651471E-3</c:v>
                </c:pt>
                <c:pt idx="74">
                  <c:v>-2.4185183060625268E-2</c:v>
                </c:pt>
                <c:pt idx="75">
                  <c:v>5.9518482326302281E-2</c:v>
                </c:pt>
                <c:pt idx="76">
                  <c:v>2.8477670540483217E-2</c:v>
                </c:pt>
                <c:pt idx="77">
                  <c:v>6.9832124149449889E-3</c:v>
                </c:pt>
                <c:pt idx="78">
                  <c:v>4.1445842614680026E-2</c:v>
                </c:pt>
                <c:pt idx="79">
                  <c:v>2.2827814094784356E-2</c:v>
                </c:pt>
                <c:pt idx="80">
                  <c:v>7.9623440211367386E-2</c:v>
                </c:pt>
                <c:pt idx="81">
                  <c:v>7.8325004019734218E-2</c:v>
                </c:pt>
                <c:pt idx="82">
                  <c:v>1.5043943081581702E-2</c:v>
                </c:pt>
                <c:pt idx="83">
                  <c:v>1.9277414208750655E-2</c:v>
                </c:pt>
                <c:pt idx="84">
                  <c:v>3.1133207592611727E-2</c:v>
                </c:pt>
                <c:pt idx="85">
                  <c:v>-1.475549679273773E-2</c:v>
                </c:pt>
                <c:pt idx="86">
                  <c:v>6.5292410088091238E-2</c:v>
                </c:pt>
                <c:pt idx="87">
                  <c:v>3.0315648900135789E-2</c:v>
                </c:pt>
                <c:pt idx="88">
                  <c:v>6.8389062162273377E-3</c:v>
                </c:pt>
                <c:pt idx="89">
                  <c:v>-5.6936427381187021E-3</c:v>
                </c:pt>
                <c:pt idx="90">
                  <c:v>-7.8298351495738938E-2</c:v>
                </c:pt>
                <c:pt idx="91">
                  <c:v>-2.3500606774095115E-3</c:v>
                </c:pt>
                <c:pt idx="92">
                  <c:v>7.072515545979155E-2</c:v>
                </c:pt>
                <c:pt idx="93">
                  <c:v>-4.4374199730931797E-2</c:v>
                </c:pt>
                <c:pt idx="94">
                  <c:v>-2.0748599441691742E-2</c:v>
                </c:pt>
                <c:pt idx="95">
                  <c:v>1.8876190858119025E-2</c:v>
                </c:pt>
              </c:numCache>
            </c:numRef>
          </c:yVal>
        </c:ser>
        <c:ser>
          <c:idx val="16"/>
          <c:order val="6"/>
          <c:tx>
            <c:strRef>
              <c:f>Data!$Q$2</c:f>
              <c:strCache>
                <c:ptCount val="1"/>
                <c:pt idx="0">
                  <c:v>AAPL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Data!$Q$3:$Q$98</c:f>
              <c:numCache>
                <c:formatCode>0.00%</c:formatCode>
                <c:ptCount val="96"/>
                <c:pt idx="0">
                  <c:v>0</c:v>
                </c:pt>
                <c:pt idx="1">
                  <c:v>0.16721482973752994</c:v>
                </c:pt>
                <c:pt idx="2">
                  <c:v>6.0722709870452016E-2</c:v>
                </c:pt>
                <c:pt idx="3">
                  <c:v>3.3789369014221388E-2</c:v>
                </c:pt>
                <c:pt idx="4">
                  <c:v>3.6670835901017634E-2</c:v>
                </c:pt>
                <c:pt idx="5">
                  <c:v>5.1959171073008431E-2</c:v>
                </c:pt>
                <c:pt idx="6">
                  <c:v>4.0934826331770077E-2</c:v>
                </c:pt>
                <c:pt idx="7">
                  <c:v>-1.3306647116732354E-2</c:v>
                </c:pt>
                <c:pt idx="8">
                  <c:v>4.6482919597828926E-3</c:v>
                </c:pt>
                <c:pt idx="9">
                  <c:v>-6.5692803311061488E-3</c:v>
                </c:pt>
                <c:pt idx="10">
                  <c:v>-3.495946894104987E-2</c:v>
                </c:pt>
                <c:pt idx="11">
                  <c:v>0.1632855298149668</c:v>
                </c:pt>
                <c:pt idx="12">
                  <c:v>-1.4469138735171964E-2</c:v>
                </c:pt>
                <c:pt idx="13">
                  <c:v>-9.1211394403059205E-3</c:v>
                </c:pt>
                <c:pt idx="14">
                  <c:v>6.1523118413089099E-2</c:v>
                </c:pt>
                <c:pt idx="15">
                  <c:v>-5.5783229313920692E-2</c:v>
                </c:pt>
                <c:pt idx="16">
                  <c:v>5.9654776984295811E-2</c:v>
                </c:pt>
                <c:pt idx="17">
                  <c:v>0.12711067065737167</c:v>
                </c:pt>
                <c:pt idx="18">
                  <c:v>0.18831067314117836</c:v>
                </c:pt>
                <c:pt idx="19">
                  <c:v>0.10528342319177809</c:v>
                </c:pt>
                <c:pt idx="20">
                  <c:v>-2.5969293783758365E-2</c:v>
                </c:pt>
                <c:pt idx="21">
                  <c:v>-1.0702301271086368E-2</c:v>
                </c:pt>
                <c:pt idx="22">
                  <c:v>1.0852487068413515E-2</c:v>
                </c:pt>
                <c:pt idx="23">
                  <c:v>4.5822150766603668E-2</c:v>
                </c:pt>
                <c:pt idx="24">
                  <c:v>8.9200186347238322E-2</c:v>
                </c:pt>
                <c:pt idx="25">
                  <c:v>3.3731764930870801E-2</c:v>
                </c:pt>
                <c:pt idx="26">
                  <c:v>-0.10759996895336139</c:v>
                </c:pt>
                <c:pt idx="27">
                  <c:v>-1.6865290294757789E-2</c:v>
                </c:pt>
                <c:pt idx="28">
                  <c:v>-6.0853211370948776E-2</c:v>
                </c:pt>
                <c:pt idx="29">
                  <c:v>-0.14408920789777835</c:v>
                </c:pt>
                <c:pt idx="30">
                  <c:v>-3.0933589104152805E-2</c:v>
                </c:pt>
                <c:pt idx="31">
                  <c:v>4.5249614335446046E-2</c:v>
                </c:pt>
                <c:pt idx="32">
                  <c:v>2.7091701320178783E-4</c:v>
                </c:pt>
                <c:pt idx="33">
                  <c:v>1.5696361573487957E-2</c:v>
                </c:pt>
                <c:pt idx="34">
                  <c:v>-7.5751088819143914E-2</c:v>
                </c:pt>
                <c:pt idx="35">
                  <c:v>0.14122507401520901</c:v>
                </c:pt>
                <c:pt idx="36">
                  <c:v>7.6657945791519674E-2</c:v>
                </c:pt>
                <c:pt idx="37">
                  <c:v>2.5602174032565466E-2</c:v>
                </c:pt>
                <c:pt idx="38">
                  <c:v>9.6381783313645372E-2</c:v>
                </c:pt>
                <c:pt idx="39">
                  <c:v>6.3841266447267606E-2</c:v>
                </c:pt>
                <c:pt idx="40">
                  <c:v>5.1631782027428734E-2</c:v>
                </c:pt>
                <c:pt idx="41">
                  <c:v>-0.10769679011076039</c:v>
                </c:pt>
                <c:pt idx="42">
                  <c:v>5.1218860409719881E-2</c:v>
                </c:pt>
                <c:pt idx="43">
                  <c:v>6.4281479384478438E-2</c:v>
                </c:pt>
                <c:pt idx="44">
                  <c:v>9.9396253059891998E-2</c:v>
                </c:pt>
                <c:pt idx="45">
                  <c:v>7.2717776412988294E-2</c:v>
                </c:pt>
                <c:pt idx="46">
                  <c:v>6.9233959054486829E-2</c:v>
                </c:pt>
                <c:pt idx="47">
                  <c:v>2.8731449041296941E-2</c:v>
                </c:pt>
                <c:pt idx="48">
                  <c:v>7.2175609415881539E-2</c:v>
                </c:pt>
                <c:pt idx="49">
                  <c:v>-1.2183831840057698E-2</c:v>
                </c:pt>
                <c:pt idx="50">
                  <c:v>7.1960023162290415E-2</c:v>
                </c:pt>
                <c:pt idx="51">
                  <c:v>0.10120378368680981</c:v>
                </c:pt>
                <c:pt idx="52">
                  <c:v>-6.7866613481724652E-2</c:v>
                </c:pt>
                <c:pt idx="53">
                  <c:v>6.1424278232115909E-2</c:v>
                </c:pt>
                <c:pt idx="54">
                  <c:v>9.6449437462931303E-2</c:v>
                </c:pt>
                <c:pt idx="55">
                  <c:v>-2.7548993562244242E-2</c:v>
                </c:pt>
                <c:pt idx="56">
                  <c:v>5.786325589149848E-3</c:v>
                </c:pt>
                <c:pt idx="57">
                  <c:v>4.0990869155179133E-2</c:v>
                </c:pt>
                <c:pt idx="58">
                  <c:v>-3.3206017214654902E-2</c:v>
                </c:pt>
                <c:pt idx="59">
                  <c:v>-3.2926678345976297E-2</c:v>
                </c:pt>
                <c:pt idx="60">
                  <c:v>-6.908488173574609E-2</c:v>
                </c:pt>
                <c:pt idx="61">
                  <c:v>-1.8780787975758221E-2</c:v>
                </c:pt>
                <c:pt idx="62">
                  <c:v>8.340887933706681E-2</c:v>
                </c:pt>
                <c:pt idx="63">
                  <c:v>-1.0041881322857583E-2</c:v>
                </c:pt>
                <c:pt idx="64">
                  <c:v>-0.10641955879489902</c:v>
                </c:pt>
                <c:pt idx="65">
                  <c:v>-7.5242266012044229E-2</c:v>
                </c:pt>
                <c:pt idx="66">
                  <c:v>-6.6775667619543783E-3</c:v>
                </c:pt>
                <c:pt idx="67">
                  <c:v>0.13332708205779073</c:v>
                </c:pt>
                <c:pt idx="68">
                  <c:v>-0.13992118438596973</c:v>
                </c:pt>
                <c:pt idx="69">
                  <c:v>6.528715664271427E-2</c:v>
                </c:pt>
                <c:pt idx="70">
                  <c:v>-3.6831160738315619E-2</c:v>
                </c:pt>
                <c:pt idx="71">
                  <c:v>9.006286335374096E-2</c:v>
                </c:pt>
                <c:pt idx="72">
                  <c:v>1.8136414701149219E-2</c:v>
                </c:pt>
                <c:pt idx="73">
                  <c:v>7.1276360486070028E-2</c:v>
                </c:pt>
                <c:pt idx="74">
                  <c:v>4.3342920272391927E-3</c:v>
                </c:pt>
                <c:pt idx="75">
                  <c:v>-2.6598473519418873E-2</c:v>
                </c:pt>
                <c:pt idx="76">
                  <c:v>5.3335483321183937E-2</c:v>
                </c:pt>
                <c:pt idx="77">
                  <c:v>4.7746506675334338E-2</c:v>
                </c:pt>
                <c:pt idx="78">
                  <c:v>0.1288836194018004</c:v>
                </c:pt>
                <c:pt idx="79">
                  <c:v>5.3236188060511565E-2</c:v>
                </c:pt>
                <c:pt idx="80">
                  <c:v>-6.9648166099138398E-5</c:v>
                </c:pt>
                <c:pt idx="81">
                  <c:v>6.3418078429283237E-2</c:v>
                </c:pt>
                <c:pt idx="82">
                  <c:v>-5.3322457834082043E-2</c:v>
                </c:pt>
                <c:pt idx="83">
                  <c:v>3.2703715769980671E-2</c:v>
                </c:pt>
                <c:pt idx="84">
                  <c:v>0.10266931324230098</c:v>
                </c:pt>
                <c:pt idx="85">
                  <c:v>-5.6553543022287427E-2</c:v>
                </c:pt>
                <c:pt idx="86">
                  <c:v>9.6807779383372414E-2</c:v>
                </c:pt>
                <c:pt idx="87">
                  <c:v>1.6623244575757236E-2</c:v>
                </c:pt>
                <c:pt idx="88">
                  <c:v>-1.1705732227348151E-2</c:v>
                </c:pt>
                <c:pt idx="89">
                  <c:v>-1.0636454779682735E-2</c:v>
                </c:pt>
                <c:pt idx="90">
                  <c:v>6.3847590654662084E-2</c:v>
                </c:pt>
                <c:pt idx="91">
                  <c:v>-5.4210296966812781E-2</c:v>
                </c:pt>
                <c:pt idx="92">
                  <c:v>-1.5019728332661476E-2</c:v>
                </c:pt>
                <c:pt idx="93">
                  <c:v>0.13076366937128936</c:v>
                </c:pt>
                <c:pt idx="94">
                  <c:v>-5.5985109730868048E-3</c:v>
                </c:pt>
                <c:pt idx="95">
                  <c:v>2.5930543860782408E-2</c:v>
                </c:pt>
              </c:numCache>
            </c:numRef>
          </c:yVal>
        </c:ser>
        <c:ser>
          <c:idx val="17"/>
          <c:order val="7"/>
          <c:tx>
            <c:strRef>
              <c:f>Data!$R$2</c:f>
              <c:strCache>
                <c:ptCount val="1"/>
                <c:pt idx="0">
                  <c:v>^FVX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Data!$R$3:$R$98</c:f>
              <c:numCache>
                <c:formatCode>0.00%</c:formatCode>
                <c:ptCount val="96"/>
                <c:pt idx="0">
                  <c:v>0</c:v>
                </c:pt>
                <c:pt idx="1">
                  <c:v>-4.5454545454545574E-2</c:v>
                </c:pt>
                <c:pt idx="2">
                  <c:v>-7.9625292740046746E-2</c:v>
                </c:pt>
                <c:pt idx="3">
                  <c:v>0.24173027989821874</c:v>
                </c:pt>
                <c:pt idx="4">
                  <c:v>0.37704918032786888</c:v>
                </c:pt>
                <c:pt idx="5">
                  <c:v>-3.1746031746031772E-2</c:v>
                </c:pt>
                <c:pt idx="6">
                  <c:v>9.4774590163934455E-2</c:v>
                </c:pt>
                <c:pt idx="7">
                  <c:v>4.1179223210107661E-2</c:v>
                </c:pt>
                <c:pt idx="8">
                  <c:v>-0.11235955056179775</c:v>
                </c:pt>
                <c:pt idx="9">
                  <c:v>-0.14531645569620261</c:v>
                </c:pt>
                <c:pt idx="10">
                  <c:v>3.9099526066350747E-2</c:v>
                </c:pt>
                <c:pt idx="11">
                  <c:v>-0.21721778791334093</c:v>
                </c:pt>
                <c:pt idx="12">
                  <c:v>-0.30662782228696289</c:v>
                </c:pt>
                <c:pt idx="13">
                  <c:v>1.3655462184873962E-2</c:v>
                </c:pt>
                <c:pt idx="14">
                  <c:v>4.7668393782383349E-2</c:v>
                </c:pt>
                <c:pt idx="15">
                  <c:v>-5.8358061325420325E-2</c:v>
                </c:pt>
                <c:pt idx="16">
                  <c:v>-0.1281512605042017</c:v>
                </c:pt>
                <c:pt idx="17">
                  <c:v>-0.14337349397590363</c:v>
                </c:pt>
                <c:pt idx="18">
                  <c:v>0.23066104078762312</c:v>
                </c:pt>
                <c:pt idx="19">
                  <c:v>0.19199999999999992</c:v>
                </c:pt>
                <c:pt idx="20">
                  <c:v>-0.22243528283796729</c:v>
                </c:pt>
                <c:pt idx="21">
                  <c:v>-0.17262638717632553</c:v>
                </c:pt>
                <c:pt idx="22">
                  <c:v>8.6438152011922412E-2</c:v>
                </c:pt>
                <c:pt idx="23">
                  <c:v>-0.17832647462277093</c:v>
                </c:pt>
                <c:pt idx="24">
                  <c:v>-5.0083472454090193E-3</c:v>
                </c:pt>
                <c:pt idx="25">
                  <c:v>5.7046979865771869E-2</c:v>
                </c:pt>
                <c:pt idx="26">
                  <c:v>0.13492063492063486</c:v>
                </c:pt>
                <c:pt idx="27">
                  <c:v>-0.14125874125874124</c:v>
                </c:pt>
                <c:pt idx="28">
                  <c:v>0.18078175895765469</c:v>
                </c:pt>
                <c:pt idx="29">
                  <c:v>0.21517241379310351</c:v>
                </c:pt>
                <c:pt idx="30">
                  <c:v>-0.12712826333711691</c:v>
                </c:pt>
                <c:pt idx="31">
                  <c:v>0</c:v>
                </c:pt>
                <c:pt idx="32">
                  <c:v>-0.11833550065019502</c:v>
                </c:pt>
                <c:pt idx="33">
                  <c:v>0.55309734513274311</c:v>
                </c:pt>
                <c:pt idx="34">
                  <c:v>0.31528964862298203</c:v>
                </c:pt>
                <c:pt idx="35">
                  <c:v>4.3321299638989204E-3</c:v>
                </c:pt>
                <c:pt idx="36">
                  <c:v>0.15097052480230047</c:v>
                </c:pt>
                <c:pt idx="37">
                  <c:v>-0.13304184884447226</c:v>
                </c:pt>
                <c:pt idx="38">
                  <c:v>-5.2593659942363084E-2</c:v>
                </c:pt>
                <c:pt idx="39">
                  <c:v>3.9543726235741483E-2</c:v>
                </c:pt>
                <c:pt idx="40">
                  <c:v>0.27871250914411122</c:v>
                </c:pt>
                <c:pt idx="41">
                  <c:v>-0.13615560640732266</c:v>
                </c:pt>
                <c:pt idx="42">
                  <c:v>6.6225165562906611E-4</c:v>
                </c:pt>
                <c:pt idx="43">
                  <c:v>0.14626075446724029</c:v>
                </c:pt>
                <c:pt idx="44">
                  <c:v>-2.9445727482678947E-2</c:v>
                </c:pt>
                <c:pt idx="45">
                  <c:v>-9.101725163593101E-2</c:v>
                </c:pt>
                <c:pt idx="46">
                  <c:v>6.3481675392670134E-2</c:v>
                </c:pt>
                <c:pt idx="47">
                  <c:v>8.4923076923076865E-2</c:v>
                </c:pt>
                <c:pt idx="48">
                  <c:v>-7.6574021554169036E-2</c:v>
                </c:pt>
                <c:pt idx="49">
                  <c:v>9.3366093366093458E-2</c:v>
                </c:pt>
                <c:pt idx="50">
                  <c:v>-9.3820224719101147E-2</c:v>
                </c:pt>
                <c:pt idx="51">
                  <c:v>-6.3236205827650396E-2</c:v>
                </c:pt>
                <c:pt idx="52">
                  <c:v>9.3977498345466662E-2</c:v>
                </c:pt>
                <c:pt idx="53">
                  <c:v>-0.28191167574107678</c:v>
                </c:pt>
                <c:pt idx="54">
                  <c:v>0.26790227464195437</c:v>
                </c:pt>
                <c:pt idx="55">
                  <c:v>-8.6378737541528181E-2</c:v>
                </c:pt>
                <c:pt idx="56">
                  <c:v>4.8727272727272689E-2</c:v>
                </c:pt>
                <c:pt idx="57">
                  <c:v>1.7337031900138789E-2</c:v>
                </c:pt>
                <c:pt idx="58">
                  <c:v>0.10974778459441023</c:v>
                </c:pt>
                <c:pt idx="59">
                  <c:v>-4.9140049140049054E-2</c:v>
                </c:pt>
                <c:pt idx="60">
                  <c:v>-4.1343669250646031E-2</c:v>
                </c:pt>
                <c:pt idx="61">
                  <c:v>-7.3450134770889478E-2</c:v>
                </c:pt>
                <c:pt idx="62">
                  <c:v>0.11127272727272729</c:v>
                </c:pt>
                <c:pt idx="63">
                  <c:v>8.2460732984293114E-2</c:v>
                </c:pt>
                <c:pt idx="64">
                  <c:v>6.2877871825876716E-2</c:v>
                </c:pt>
                <c:pt idx="65">
                  <c:v>-0.24061433447098979</c:v>
                </c:pt>
                <c:pt idx="66">
                  <c:v>-8.6142322097378279E-2</c:v>
                </c:pt>
                <c:pt idx="67">
                  <c:v>3.278688524590167E-3</c:v>
                </c:pt>
                <c:pt idx="68">
                  <c:v>4.4934640522875768E-2</c:v>
                </c:pt>
                <c:pt idx="69">
                  <c:v>6.2548866301798345E-2</c:v>
                </c:pt>
                <c:pt idx="70">
                  <c:v>-0.25607064017660053</c:v>
                </c:pt>
                <c:pt idx="71">
                  <c:v>2.1760633036597449E-2</c:v>
                </c:pt>
                <c:pt idx="72">
                  <c:v>0.14230396902226528</c:v>
                </c:pt>
                <c:pt idx="73">
                  <c:v>-2.0338983050847477E-2</c:v>
                </c:pt>
                <c:pt idx="74">
                  <c:v>0.13581314878892736</c:v>
                </c:pt>
                <c:pt idx="75">
                  <c:v>0.3968012185833969</c:v>
                </c:pt>
                <c:pt idx="76">
                  <c:v>2.9989094874591022E-2</c:v>
                </c:pt>
                <c:pt idx="77">
                  <c:v>1.0058231868713555E-2</c:v>
                </c:pt>
                <c:pt idx="78">
                  <c:v>-1.467505241090148E-2</c:v>
                </c:pt>
                <c:pt idx="79">
                  <c:v>2.6063829787234125E-2</c:v>
                </c:pt>
                <c:pt idx="80">
                  <c:v>-5.8579574909279411E-2</c:v>
                </c:pt>
                <c:pt idx="81">
                  <c:v>-3.744493392070488E-2</c:v>
                </c:pt>
                <c:pt idx="82">
                  <c:v>7.8375286041189943E-2</c:v>
                </c:pt>
                <c:pt idx="83">
                  <c:v>-2.8116710875331533E-2</c:v>
                </c:pt>
                <c:pt idx="84">
                  <c:v>-6.8231441048034927E-2</c:v>
                </c:pt>
                <c:pt idx="85">
                  <c:v>0.12946690099589916</c:v>
                </c:pt>
                <c:pt idx="86">
                  <c:v>4.2531120331950133E-2</c:v>
                </c:pt>
                <c:pt idx="87">
                  <c:v>6.6666666666666846E-2</c:v>
                </c:pt>
                <c:pt idx="88">
                  <c:v>2.8917910447761114E-2</c:v>
                </c:pt>
                <c:pt idx="89">
                  <c:v>0.14415231187669994</c:v>
                </c:pt>
                <c:pt idx="90">
                  <c:v>4.9920760697305819E-2</c:v>
                </c:pt>
                <c:pt idx="91">
                  <c:v>-3.3207547169811349E-2</c:v>
                </c:pt>
                <c:pt idx="92">
                  <c:v>8.8602654176424794E-2</c:v>
                </c:pt>
                <c:pt idx="93">
                  <c:v>-4.4818931516672642E-2</c:v>
                </c:pt>
                <c:pt idx="94">
                  <c:v>2.5150150150150045E-2</c:v>
                </c:pt>
                <c:pt idx="95">
                  <c:v>4.3573782497253834E-2</c:v>
                </c:pt>
              </c:numCache>
            </c:numRef>
          </c:yVal>
        </c:ser>
        <c:ser>
          <c:idx val="18"/>
          <c:order val="8"/>
          <c:tx>
            <c:strRef>
              <c:f>Data!$S$2</c:f>
              <c:strCache>
                <c:ptCount val="1"/>
                <c:pt idx="0">
                  <c:v>^S&amp;P500</c:v>
                </c:pt>
              </c:strCache>
            </c:strRef>
          </c:tx>
          <c:marker>
            <c:symbol val="none"/>
          </c:marker>
          <c:xVal>
            <c:numRef>
              <c:f>Data!$A$3:$A$98</c:f>
              <c:numCache>
                <c:formatCode>m/d/yyyy</c:formatCode>
                <c:ptCount val="9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</c:numCache>
            </c:numRef>
          </c:xVal>
          <c:yVal>
            <c:numRef>
              <c:f>Data!$S$3:$S$98</c:f>
              <c:numCache>
                <c:formatCode>0.00%</c:formatCode>
                <c:ptCount val="96"/>
                <c:pt idx="0">
                  <c:v>0</c:v>
                </c:pt>
                <c:pt idx="1">
                  <c:v>8.7551102944020034E-2</c:v>
                </c:pt>
                <c:pt idx="2">
                  <c:v>3.6855994397076437E-2</c:v>
                </c:pt>
                <c:pt idx="3">
                  <c:v>-2.2902497989431936E-3</c:v>
                </c:pt>
                <c:pt idx="4">
                  <c:v>6.5300040489854744E-2</c:v>
                </c:pt>
                <c:pt idx="5">
                  <c:v>2.2645573980086878E-2</c:v>
                </c:pt>
                <c:pt idx="6">
                  <c:v>3.1956564052952129E-2</c:v>
                </c:pt>
                <c:pt idx="7">
                  <c:v>-1.0473132038185315E-3</c:v>
                </c:pt>
                <c:pt idx="8">
                  <c:v>2.8495380443795019E-2</c:v>
                </c:pt>
                <c:pt idx="9">
                  <c:v>-1.3500952766930637E-2</c:v>
                </c:pt>
                <c:pt idx="10">
                  <c:v>-1.8257461265697078E-2</c:v>
                </c:pt>
                <c:pt idx="11">
                  <c:v>-2.1474425791952044E-2</c:v>
                </c:pt>
                <c:pt idx="12">
                  <c:v>-5.6791107463597633E-2</c:v>
                </c:pt>
                <c:pt idx="13">
                  <c:v>-7.1761988303760113E-2</c:v>
                </c:pt>
                <c:pt idx="14">
                  <c:v>0.10772303853581013</c:v>
                </c:pt>
                <c:pt idx="15">
                  <c:v>-5.0587151935872331E-3</c:v>
                </c:pt>
                <c:pt idx="16">
                  <c:v>8.5327639481440794E-3</c:v>
                </c:pt>
                <c:pt idx="17">
                  <c:v>4.3583062218506295E-2</c:v>
                </c:pt>
                <c:pt idx="18">
                  <c:v>4.058946413084185E-2</c:v>
                </c:pt>
                <c:pt idx="19">
                  <c:v>3.1332314530530633E-2</c:v>
                </c:pt>
                <c:pt idx="20">
                  <c:v>-7.4974527092704279E-3</c:v>
                </c:pt>
                <c:pt idx="21">
                  <c:v>-6.2650725633177598E-2</c:v>
                </c:pt>
                <c:pt idx="22">
                  <c:v>3.9554982134591417E-2</c:v>
                </c:pt>
                <c:pt idx="23">
                  <c:v>1.2597574126154459E-2</c:v>
                </c:pt>
                <c:pt idx="24">
                  <c:v>1.9763369680148135E-2</c:v>
                </c:pt>
                <c:pt idx="25">
                  <c:v>2.4236153696477046E-2</c:v>
                </c:pt>
                <c:pt idx="26">
                  <c:v>-1.9789409878227443E-2</c:v>
                </c:pt>
                <c:pt idx="27">
                  <c:v>2.8467170173433272E-3</c:v>
                </c:pt>
                <c:pt idx="28">
                  <c:v>7.0682304638645639E-3</c:v>
                </c:pt>
                <c:pt idx="29">
                  <c:v>5.0428096519578497E-2</c:v>
                </c:pt>
                <c:pt idx="30">
                  <c:v>1.1060649195259101E-2</c:v>
                </c:pt>
                <c:pt idx="31">
                  <c:v>3.5987723516956123E-2</c:v>
                </c:pt>
                <c:pt idx="32">
                  <c:v>1.8085767859252408E-2</c:v>
                </c:pt>
                <c:pt idx="33">
                  <c:v>2.0762811721046208E-2</c:v>
                </c:pt>
                <c:pt idx="34">
                  <c:v>-1.4999301636062792E-2</c:v>
                </c:pt>
                <c:pt idx="35">
                  <c:v>4.9462079815225081E-2</c:v>
                </c:pt>
                <c:pt idx="36">
                  <c:v>-3.1298019033866906E-2</c:v>
                </c:pt>
                <c:pt idx="37">
                  <c:v>2.9749523177239098E-2</c:v>
                </c:pt>
                <c:pt idx="38">
                  <c:v>4.45957526180061E-2</c:v>
                </c:pt>
                <c:pt idx="39">
                  <c:v>2.8049471635186524E-2</c:v>
                </c:pt>
                <c:pt idx="40">
                  <c:v>2.3562791550492821E-2</c:v>
                </c:pt>
                <c:pt idx="41">
                  <c:v>-3.5582905675162646E-2</c:v>
                </c:pt>
                <c:pt idx="42">
                  <c:v>4.3117029976595334E-2</c:v>
                </c:pt>
                <c:pt idx="43">
                  <c:v>6.9321656079357136E-3</c:v>
                </c:pt>
                <c:pt idx="44">
                  <c:v>6.2007889650527552E-3</c:v>
                </c:pt>
                <c:pt idx="45">
                  <c:v>2.103028001299596E-2</c:v>
                </c:pt>
                <c:pt idx="46">
                  <c:v>1.9058331658920603E-2</c:v>
                </c:pt>
                <c:pt idx="47">
                  <c:v>-1.5079830581919834E-2</c:v>
                </c:pt>
                <c:pt idx="48">
                  <c:v>3.7655295489735195E-2</c:v>
                </c:pt>
                <c:pt idx="49">
                  <c:v>-1.5513837223063749E-2</c:v>
                </c:pt>
                <c:pt idx="50">
                  <c:v>2.3201460786772227E-2</c:v>
                </c:pt>
                <c:pt idx="51">
                  <c:v>2.4533588760364766E-2</c:v>
                </c:pt>
                <c:pt idx="52">
                  <c:v>-4.1885878779204062E-3</c:v>
                </c:pt>
                <c:pt idx="53">
                  <c:v>-3.1040805790470173E-2</c:v>
                </c:pt>
                <c:pt idx="54">
                  <c:v>5.4892511014553995E-2</c:v>
                </c:pt>
                <c:pt idx="55">
                  <c:v>-1.7396106913756221E-2</c:v>
                </c:pt>
                <c:pt idx="56">
                  <c:v>8.5208197301247391E-3</c:v>
                </c:pt>
                <c:pt idx="57">
                  <c:v>1.0491382393316857E-2</c:v>
                </c:pt>
                <c:pt idx="58">
                  <c:v>-2.1011672375900521E-2</c:v>
                </c:pt>
                <c:pt idx="59">
                  <c:v>1.9742029696721345E-2</c:v>
                </c:pt>
                <c:pt idx="60">
                  <c:v>-6.2580818167202831E-2</c:v>
                </c:pt>
                <c:pt idx="61">
                  <c:v>-2.6442831573227094E-2</c:v>
                </c:pt>
                <c:pt idx="62">
                  <c:v>8.2983117760394132E-2</c:v>
                </c:pt>
                <c:pt idx="63">
                  <c:v>5.0486926072401835E-4</c:v>
                </c:pt>
                <c:pt idx="64">
                  <c:v>-1.7530185176314418E-2</c:v>
                </c:pt>
                <c:pt idx="65">
                  <c:v>-5.073532197294639E-2</c:v>
                </c:pt>
                <c:pt idx="66">
                  <c:v>-4.1283604302991229E-3</c:v>
                </c:pt>
                <c:pt idx="67">
                  <c:v>6.5991114577365145E-2</c:v>
                </c:pt>
                <c:pt idx="68">
                  <c:v>2.6993984808732631E-3</c:v>
                </c:pt>
                <c:pt idx="69">
                  <c:v>1.5324602357572555E-2</c:v>
                </c:pt>
                <c:pt idx="70">
                  <c:v>9.1092112097811118E-4</c:v>
                </c:pt>
                <c:pt idx="71">
                  <c:v>3.5609801125254283E-2</c:v>
                </c:pt>
                <c:pt idx="72">
                  <c:v>-1.2192431360480338E-3</c:v>
                </c:pt>
                <c:pt idx="73">
                  <c:v>-1.2344508443253945E-3</c:v>
                </c:pt>
                <c:pt idx="74">
                  <c:v>-1.9425679279557545E-2</c:v>
                </c:pt>
                <c:pt idx="75">
                  <c:v>3.4174522187570479E-2</c:v>
                </c:pt>
                <c:pt idx="76">
                  <c:v>1.8200762196895176E-2</c:v>
                </c:pt>
                <c:pt idx="77">
                  <c:v>1.7884358171464578E-2</c:v>
                </c:pt>
                <c:pt idx="78">
                  <c:v>3.719816033727915E-2</c:v>
                </c:pt>
                <c:pt idx="79">
                  <c:v>-3.8919718808453973E-4</c:v>
                </c:pt>
                <c:pt idx="80">
                  <c:v>9.0912085493182089E-3</c:v>
                </c:pt>
                <c:pt idx="81">
                  <c:v>1.1576251391341417E-2</c:v>
                </c:pt>
                <c:pt idx="82">
                  <c:v>4.8137750908554414E-3</c:v>
                </c:pt>
                <c:pt idx="83">
                  <c:v>1.9348826118030613E-2</c:v>
                </c:pt>
                <c:pt idx="84">
                  <c:v>5.4643281108568138E-4</c:v>
                </c:pt>
                <c:pt idx="85">
                  <c:v>1.9302978533243684E-2</c:v>
                </c:pt>
                <c:pt idx="86">
                  <c:v>2.2188135330349579E-2</c:v>
                </c:pt>
                <c:pt idx="87">
                  <c:v>3.7200430103366371E-3</c:v>
                </c:pt>
                <c:pt idx="88">
                  <c:v>3.4342557364422946E-2</c:v>
                </c:pt>
                <c:pt idx="89">
                  <c:v>5.6178704444133053E-2</c:v>
                </c:pt>
                <c:pt idx="90">
                  <c:v>-3.8947372061896871E-2</c:v>
                </c:pt>
                <c:pt idx="91">
                  <c:v>-2.6884498624825112E-2</c:v>
                </c:pt>
                <c:pt idx="92">
                  <c:v>2.7187751316434801E-3</c:v>
                </c:pt>
                <c:pt idx="93">
                  <c:v>2.1608341965291905E-2</c:v>
                </c:pt>
                <c:pt idx="94">
                  <c:v>4.8424360241866009E-3</c:v>
                </c:pt>
                <c:pt idx="95">
                  <c:v>3.098547194631332E-2</c:v>
                </c:pt>
              </c:numCache>
            </c:numRef>
          </c:yVal>
        </c:ser>
        <c:axId val="167474688"/>
        <c:axId val="167476224"/>
      </c:scatterChart>
      <c:valAx>
        <c:axId val="167474688"/>
        <c:scaling>
          <c:orientation val="minMax"/>
        </c:scaling>
        <c:axPos val="b"/>
        <c:numFmt formatCode="m/d/yyyy" sourceLinked="1"/>
        <c:tickLblPos val="nextTo"/>
        <c:crossAx val="167476224"/>
        <c:crosses val="autoZero"/>
        <c:crossBetween val="midCat"/>
      </c:valAx>
      <c:valAx>
        <c:axId val="167476224"/>
        <c:scaling>
          <c:orientation val="minMax"/>
        </c:scaling>
        <c:axPos val="l"/>
        <c:majorGridlines/>
        <c:numFmt formatCode="0.00%" sourceLinked="1"/>
        <c:tickLblPos val="nextTo"/>
        <c:crossAx val="167474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9524</xdr:rowOff>
    </xdr:from>
    <xdr:to>
      <xdr:col>15</xdr:col>
      <xdr:colOff>571500</xdr:colOff>
      <xdr:row>36</xdr:row>
      <xdr:rowOff>19049</xdr:rowOff>
    </xdr:to>
    <xdr:graphicFrame macro="">
      <xdr:nvGraphicFramePr>
        <xdr:cNvPr id="2" name="Diagramă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10</xdr:row>
      <xdr:rowOff>57150</xdr:rowOff>
    </xdr:from>
    <xdr:to>
      <xdr:col>35</xdr:col>
      <xdr:colOff>333375</xdr:colOff>
      <xdr:row>30</xdr:row>
      <xdr:rowOff>19050</xdr:rowOff>
    </xdr:to>
    <xdr:graphicFrame macro="">
      <xdr:nvGraphicFramePr>
        <xdr:cNvPr id="4" name="Diagramă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topLeftCell="G1" workbookViewId="0">
      <selection activeCell="AA4" sqref="AA4"/>
    </sheetView>
  </sheetViews>
  <sheetFormatPr defaultRowHeight="15"/>
  <cols>
    <col min="1" max="1" width="9.7109375" bestFit="1" customWidth="1"/>
    <col min="2" max="2" width="9.140625" style="5" customWidth="1"/>
    <col min="3" max="10" width="9.140625" customWidth="1"/>
    <col min="11" max="11" width="9.140625" style="5"/>
    <col min="20" max="20" width="15.140625" style="7" bestFit="1" customWidth="1"/>
    <col min="21" max="21" width="13.5703125" customWidth="1"/>
  </cols>
  <sheetData>
    <row r="1" spans="1:29">
      <c r="E1" s="2" t="s">
        <v>11</v>
      </c>
      <c r="N1" s="2" t="s">
        <v>12</v>
      </c>
      <c r="U1" s="2" t="s">
        <v>13</v>
      </c>
    </row>
    <row r="2" spans="1:29" ht="15.75" thickBot="1">
      <c r="A2" s="10" t="s">
        <v>0</v>
      </c>
      <c r="B2" s="11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3" t="s">
        <v>1</v>
      </c>
      <c r="L2" s="14" t="s">
        <v>2</v>
      </c>
      <c r="M2" s="14" t="s">
        <v>3</v>
      </c>
      <c r="N2" s="14" t="s">
        <v>4</v>
      </c>
      <c r="O2" s="14" t="s">
        <v>5</v>
      </c>
      <c r="P2" s="14" t="s">
        <v>6</v>
      </c>
      <c r="Q2" s="14" t="s">
        <v>7</v>
      </c>
      <c r="R2" s="14" t="s">
        <v>8</v>
      </c>
      <c r="S2" s="14" t="s">
        <v>9</v>
      </c>
      <c r="T2" s="15" t="s">
        <v>14</v>
      </c>
      <c r="U2" s="16" t="s">
        <v>1</v>
      </c>
      <c r="V2" s="16" t="s">
        <v>2</v>
      </c>
      <c r="W2" s="16" t="s">
        <v>3</v>
      </c>
      <c r="X2" s="16" t="s">
        <v>4</v>
      </c>
      <c r="Y2" s="16" t="s">
        <v>5</v>
      </c>
      <c r="Z2" s="16" t="s">
        <v>6</v>
      </c>
      <c r="AA2" s="16" t="s">
        <v>7</v>
      </c>
      <c r="AB2" s="16" t="s">
        <v>8</v>
      </c>
      <c r="AC2" s="16" t="s">
        <v>9</v>
      </c>
    </row>
    <row r="3" spans="1:29" ht="15.75" thickTop="1">
      <c r="A3" s="1">
        <v>40391</v>
      </c>
      <c r="B3" s="5">
        <v>19.073872000000001</v>
      </c>
      <c r="C3">
        <v>223.555984</v>
      </c>
      <c r="D3">
        <v>55.159717999999998</v>
      </c>
      <c r="E3">
        <v>97.66507</v>
      </c>
      <c r="F3">
        <v>9.4541319999999995</v>
      </c>
      <c r="G3">
        <v>56.689937999999998</v>
      </c>
      <c r="H3">
        <v>23.419429999999998</v>
      </c>
      <c r="I3">
        <v>1.3420000000000001</v>
      </c>
      <c r="J3">
        <v>1049.329956</v>
      </c>
      <c r="K3" s="6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8">
        <f>SUMPRODUCT(K3:Q3,$U$3:$AA$3)</f>
        <v>0</v>
      </c>
      <c r="U3">
        <v>0.2</v>
      </c>
      <c r="V3">
        <v>0.2</v>
      </c>
      <c r="W3">
        <v>0.2</v>
      </c>
      <c r="X3">
        <v>0.1</v>
      </c>
      <c r="Y3">
        <v>0.1</v>
      </c>
      <c r="Z3">
        <v>0.1</v>
      </c>
      <c r="AA3">
        <v>0.1</v>
      </c>
      <c r="AB3">
        <v>0</v>
      </c>
      <c r="AC3">
        <v>0</v>
      </c>
    </row>
    <row r="4" spans="1:29">
      <c r="A4" s="1">
        <v>40422</v>
      </c>
      <c r="B4" s="5">
        <v>20.008986</v>
      </c>
      <c r="C4">
        <v>261.196167</v>
      </c>
      <c r="D4">
        <v>60.913952000000002</v>
      </c>
      <c r="E4">
        <v>106.925247</v>
      </c>
      <c r="F4">
        <v>10.622585000000001</v>
      </c>
      <c r="G4">
        <v>58.248032000000002</v>
      </c>
      <c r="H4">
        <v>27.335505999999999</v>
      </c>
      <c r="I4">
        <v>1.2809999999999999</v>
      </c>
      <c r="J4">
        <v>1141.1999510000001</v>
      </c>
      <c r="K4" s="6">
        <f>(B4-B3)/B3</f>
        <v>4.9025913563853142E-2</v>
      </c>
      <c r="L4" s="3">
        <f t="shared" ref="L4:S4" si="0">(C4-C3)/C3</f>
        <v>0.1683702772187928</v>
      </c>
      <c r="M4" s="3">
        <f t="shared" si="0"/>
        <v>0.10431949633970217</v>
      </c>
      <c r="N4" s="3">
        <f t="shared" si="0"/>
        <v>9.4815649033989313E-2</v>
      </c>
      <c r="O4" s="3">
        <f t="shared" si="0"/>
        <v>0.12359177976359981</v>
      </c>
      <c r="P4" s="3">
        <f t="shared" si="0"/>
        <v>2.7484489399159408E-2</v>
      </c>
      <c r="Q4" s="3">
        <f t="shared" si="0"/>
        <v>0.16721482973752994</v>
      </c>
      <c r="R4" s="3">
        <f t="shared" si="0"/>
        <v>-4.5454545454545574E-2</v>
      </c>
      <c r="S4" s="3">
        <f t="shared" si="0"/>
        <v>8.7551102944020034E-2</v>
      </c>
      <c r="T4" s="8">
        <f t="shared" ref="T4:T67" si="1">SUMPRODUCT(K4:Q4,$U$3:$AA$3)</f>
        <v>0.10565381221789746</v>
      </c>
    </row>
    <row r="5" spans="1:29">
      <c r="A5" s="1">
        <v>40452</v>
      </c>
      <c r="B5" s="5">
        <v>21.790095999999998</v>
      </c>
      <c r="C5">
        <v>304.86712599999998</v>
      </c>
      <c r="D5">
        <v>62.078865</v>
      </c>
      <c r="E5">
        <v>114.465996</v>
      </c>
      <c r="F5">
        <v>11.87401</v>
      </c>
      <c r="G5">
        <v>60.796523999999998</v>
      </c>
      <c r="H5">
        <v>28.995391999999999</v>
      </c>
      <c r="I5">
        <v>1.179</v>
      </c>
      <c r="J5">
        <v>1183.26001</v>
      </c>
      <c r="K5" s="6">
        <f t="shared" ref="K5:K32" si="2">(B5-B4)/B4</f>
        <v>8.9015505333453593E-2</v>
      </c>
      <c r="L5" s="3">
        <f t="shared" ref="L5:L33" si="3">(C5-C4)/C4</f>
        <v>0.16719601784967994</v>
      </c>
      <c r="M5" s="3">
        <f t="shared" ref="M5:M33" si="4">(D5-D4)/D4</f>
        <v>1.9123911054071793E-2</v>
      </c>
      <c r="N5" s="3">
        <f t="shared" ref="N5:N33" si="5">(E5-E4)/E4</f>
        <v>7.052355932364604E-2</v>
      </c>
      <c r="O5" s="3">
        <f t="shared" ref="O5:O33" si="6">(F5-F4)/F4</f>
        <v>0.11780795352543653</v>
      </c>
      <c r="P5" s="3">
        <f t="shared" ref="P5:P33" si="7">(G5-G4)/G4</f>
        <v>4.3752413815457247E-2</v>
      </c>
      <c r="Q5" s="3">
        <f t="shared" ref="Q5:Q33" si="8">(H5-H4)/H4</f>
        <v>6.0722709870452016E-2</v>
      </c>
      <c r="R5" s="3">
        <f t="shared" ref="R5:R33" si="9">(I5-I4)/I4</f>
        <v>-7.9625292740046746E-2</v>
      </c>
      <c r="S5" s="3">
        <f t="shared" ref="S5:S33" si="10">(J5-J4)/J4</f>
        <v>3.6855994397076437E-2</v>
      </c>
      <c r="T5" s="8">
        <f t="shared" si="1"/>
        <v>8.4347750500940261E-2</v>
      </c>
    </row>
    <row r="6" spans="1:29">
      <c r="A6" s="1">
        <v>40483</v>
      </c>
      <c r="B6" s="5">
        <v>20.638093999999999</v>
      </c>
      <c r="C6">
        <v>276.05950899999999</v>
      </c>
      <c r="D6">
        <v>60.853821000000003</v>
      </c>
      <c r="E6">
        <v>112.76017</v>
      </c>
      <c r="F6">
        <v>12.722158</v>
      </c>
      <c r="G6">
        <v>61.210842</v>
      </c>
      <c r="H6">
        <v>29.975128000000002</v>
      </c>
      <c r="I6">
        <v>1.464</v>
      </c>
      <c r="J6">
        <v>1180.5500489999999</v>
      </c>
      <c r="K6" s="6">
        <f t="shared" si="2"/>
        <v>-5.2868147070118443E-2</v>
      </c>
      <c r="L6" s="3">
        <f t="shared" si="3"/>
        <v>-9.4492369111650279E-2</v>
      </c>
      <c r="M6" s="3">
        <f t="shared" si="4"/>
        <v>-1.973367264366056E-2</v>
      </c>
      <c r="N6" s="3">
        <f t="shared" si="5"/>
        <v>-1.4902469376145575E-2</v>
      </c>
      <c r="O6" s="3">
        <f t="shared" si="6"/>
        <v>7.1428944391995638E-2</v>
      </c>
      <c r="P6" s="3">
        <f t="shared" si="7"/>
        <v>6.8148304005012121E-3</v>
      </c>
      <c r="Q6" s="3">
        <f t="shared" si="8"/>
        <v>3.3789369014221388E-2</v>
      </c>
      <c r="R6" s="3">
        <f t="shared" si="9"/>
        <v>0.24173027989821874</v>
      </c>
      <c r="S6" s="3">
        <f t="shared" si="10"/>
        <v>-2.2902497989431936E-3</v>
      </c>
      <c r="T6" s="8">
        <f t="shared" si="1"/>
        <v>-2.3705770322028599E-2</v>
      </c>
      <c r="U6" s="4" t="s">
        <v>15</v>
      </c>
    </row>
    <row r="7" spans="1:29">
      <c r="A7" s="1">
        <v>40513</v>
      </c>
      <c r="B7" s="5">
        <v>22.943321000000001</v>
      </c>
      <c r="C7">
        <v>295.06588699999998</v>
      </c>
      <c r="D7">
        <v>69.166672000000005</v>
      </c>
      <c r="E7">
        <v>117.504761</v>
      </c>
      <c r="F7">
        <v>13.472030999999999</v>
      </c>
      <c r="G7">
        <v>60.476669000000001</v>
      </c>
      <c r="H7">
        <v>31.074341</v>
      </c>
      <c r="I7">
        <v>2.016</v>
      </c>
      <c r="J7">
        <v>1257.6400149999999</v>
      </c>
      <c r="K7" s="6">
        <f t="shared" si="2"/>
        <v>0.11169766936811133</v>
      </c>
      <c r="L7" s="3">
        <f t="shared" si="3"/>
        <v>6.8848843746947275E-2</v>
      </c>
      <c r="M7" s="3">
        <f t="shared" si="4"/>
        <v>0.13660359963263444</v>
      </c>
      <c r="N7" s="3">
        <f t="shared" si="5"/>
        <v>4.2076834399948138E-2</v>
      </c>
      <c r="O7" s="3">
        <f t="shared" si="6"/>
        <v>5.894228007543996E-2</v>
      </c>
      <c r="P7" s="3">
        <f t="shared" si="7"/>
        <v>-1.1994166000853221E-2</v>
      </c>
      <c r="Q7" s="3">
        <f t="shared" si="8"/>
        <v>3.6670835901017634E-2</v>
      </c>
      <c r="R7" s="3">
        <f t="shared" si="9"/>
        <v>0.37704918032786888</v>
      </c>
      <c r="S7" s="3">
        <f t="shared" si="10"/>
        <v>6.5300040489854744E-2</v>
      </c>
      <c r="T7" s="8">
        <f t="shared" si="1"/>
        <v>7.5999600987093852E-2</v>
      </c>
      <c r="U7" s="17">
        <f>VAR(T4:T98)</f>
        <v>1.362259569182833E-3</v>
      </c>
    </row>
    <row r="8" spans="1:29">
      <c r="A8" s="1">
        <v>40544</v>
      </c>
      <c r="B8" s="5">
        <v>22.795359000000001</v>
      </c>
      <c r="C8">
        <v>298.24023399999999</v>
      </c>
      <c r="D8">
        <v>71.956100000000006</v>
      </c>
      <c r="E8">
        <v>129.706772</v>
      </c>
      <c r="F8">
        <v>13.22045</v>
      </c>
      <c r="G8">
        <v>58.042164</v>
      </c>
      <c r="H8">
        <v>32.688938</v>
      </c>
      <c r="I8">
        <v>1.952</v>
      </c>
      <c r="J8">
        <v>1286.119995</v>
      </c>
      <c r="K8" s="6">
        <f t="shared" si="2"/>
        <v>-6.4490227896824397E-3</v>
      </c>
      <c r="L8" s="3">
        <f t="shared" si="3"/>
        <v>1.0758095530033304E-2</v>
      </c>
      <c r="M8" s="3">
        <f t="shared" si="4"/>
        <v>4.0329076408360386E-2</v>
      </c>
      <c r="N8" s="3">
        <f t="shared" si="5"/>
        <v>0.10384269451005478</v>
      </c>
      <c r="O8" s="3">
        <f t="shared" si="6"/>
        <v>-1.8674318668061247E-2</v>
      </c>
      <c r="P8" s="3">
        <f t="shared" si="7"/>
        <v>-4.0255275964355797E-2</v>
      </c>
      <c r="Q8" s="3">
        <f t="shared" si="8"/>
        <v>5.1959171073008431E-2</v>
      </c>
      <c r="R8" s="3">
        <f t="shared" si="9"/>
        <v>-3.1746031746031772E-2</v>
      </c>
      <c r="S8" s="3">
        <f t="shared" si="10"/>
        <v>2.2645573980086878E-2</v>
      </c>
      <c r="T8" s="8">
        <f t="shared" si="1"/>
        <v>1.8614856924806866E-2</v>
      </c>
    </row>
    <row r="9" spans="1:29">
      <c r="A9" s="1">
        <v>40575</v>
      </c>
      <c r="B9" s="5">
        <v>21.850006</v>
      </c>
      <c r="C9">
        <v>304.71810900000003</v>
      </c>
      <c r="D9">
        <v>78.641586000000004</v>
      </c>
      <c r="E9">
        <v>129.61067199999999</v>
      </c>
      <c r="F9">
        <v>13.828431</v>
      </c>
      <c r="G9">
        <v>59.625785999999998</v>
      </c>
      <c r="H9">
        <v>34.027054</v>
      </c>
      <c r="I9">
        <v>2.137</v>
      </c>
      <c r="J9">
        <v>1327.219971</v>
      </c>
      <c r="K9" s="6">
        <f t="shared" si="2"/>
        <v>-4.1471292467909836E-2</v>
      </c>
      <c r="L9" s="3">
        <f t="shared" si="3"/>
        <v>2.1720325635206015E-2</v>
      </c>
      <c r="M9" s="3">
        <f t="shared" si="4"/>
        <v>9.2910621893070866E-2</v>
      </c>
      <c r="N9" s="3">
        <f t="shared" si="5"/>
        <v>-7.4090194766397363E-4</v>
      </c>
      <c r="O9" s="3">
        <f t="shared" si="6"/>
        <v>4.598792022964427E-2</v>
      </c>
      <c r="P9" s="3">
        <f t="shared" si="7"/>
        <v>2.7283993064076632E-2</v>
      </c>
      <c r="Q9" s="3">
        <f t="shared" si="8"/>
        <v>4.0934826331770077E-2</v>
      </c>
      <c r="R9" s="3">
        <f t="shared" si="9"/>
        <v>9.4774590163934455E-2</v>
      </c>
      <c r="S9" s="3">
        <f t="shared" si="10"/>
        <v>3.1956564052952129E-2</v>
      </c>
      <c r="T9" s="8">
        <f t="shared" si="1"/>
        <v>2.5978514779856111E-2</v>
      </c>
    </row>
    <row r="10" spans="1:29">
      <c r="A10" s="1">
        <v>40603</v>
      </c>
      <c r="B10" s="5">
        <v>20.995131000000001</v>
      </c>
      <c r="C10">
        <v>291.48416099999997</v>
      </c>
      <c r="D10">
        <v>82.089264</v>
      </c>
      <c r="E10">
        <v>131.080399</v>
      </c>
      <c r="F10">
        <v>15.61768</v>
      </c>
      <c r="G10">
        <v>60.438975999999997</v>
      </c>
      <c r="H10">
        <v>33.574268000000004</v>
      </c>
      <c r="I10">
        <v>2.2250000000000001</v>
      </c>
      <c r="J10">
        <v>1325.829956</v>
      </c>
      <c r="K10" s="6">
        <f t="shared" si="2"/>
        <v>-3.9124703215184464E-2</v>
      </c>
      <c r="L10" s="3">
        <f t="shared" si="3"/>
        <v>-4.343013299547633E-2</v>
      </c>
      <c r="M10" s="3">
        <f t="shared" si="4"/>
        <v>4.3840392537352897E-2</v>
      </c>
      <c r="N10" s="3">
        <f t="shared" si="5"/>
        <v>1.1339552347973368E-2</v>
      </c>
      <c r="O10" s="3">
        <f t="shared" si="6"/>
        <v>0.12938915485061175</v>
      </c>
      <c r="P10" s="3">
        <f t="shared" si="7"/>
        <v>1.3638226924170002E-2</v>
      </c>
      <c r="Q10" s="3">
        <f t="shared" si="8"/>
        <v>-1.3306647116732354E-2</v>
      </c>
      <c r="R10" s="3">
        <f t="shared" si="9"/>
        <v>4.1179223210107661E-2</v>
      </c>
      <c r="S10" s="3">
        <f t="shared" si="10"/>
        <v>-1.0473132038185315E-3</v>
      </c>
      <c r="T10" s="8">
        <f t="shared" si="1"/>
        <v>6.3631399659406975E-3</v>
      </c>
    </row>
    <row r="11" spans="1:29">
      <c r="A11" s="1">
        <v>40634</v>
      </c>
      <c r="B11" s="5">
        <v>21.433392999999999</v>
      </c>
      <c r="C11">
        <v>270.29202299999997</v>
      </c>
      <c r="D11">
        <v>83.578468000000001</v>
      </c>
      <c r="E11">
        <v>137.117188</v>
      </c>
      <c r="F11">
        <v>15.300679000000001</v>
      </c>
      <c r="G11">
        <v>62.202354</v>
      </c>
      <c r="H11">
        <v>33.730331</v>
      </c>
      <c r="I11">
        <v>1.9750000000000001</v>
      </c>
      <c r="J11">
        <v>1363.6099850000001</v>
      </c>
      <c r="K11" s="6">
        <f t="shared" si="2"/>
        <v>2.0874458940027481E-2</v>
      </c>
      <c r="L11" s="3">
        <f t="shared" si="3"/>
        <v>-7.2704252359015842E-2</v>
      </c>
      <c r="M11" s="3">
        <f t="shared" si="4"/>
        <v>1.8141276062604249E-2</v>
      </c>
      <c r="N11" s="3">
        <f t="shared" si="5"/>
        <v>4.6054093869518954E-2</v>
      </c>
      <c r="O11" s="3">
        <f t="shared" si="6"/>
        <v>-2.0297573007002283E-2</v>
      </c>
      <c r="P11" s="3">
        <f t="shared" si="7"/>
        <v>2.9176172673739592E-2</v>
      </c>
      <c r="Q11" s="3">
        <f t="shared" si="8"/>
        <v>4.6482919597828926E-3</v>
      </c>
      <c r="R11" s="3">
        <f t="shared" si="9"/>
        <v>-0.11235955056179775</v>
      </c>
      <c r="S11" s="3">
        <f t="shared" si="10"/>
        <v>2.8495380443795019E-2</v>
      </c>
      <c r="T11" s="8">
        <f t="shared" si="1"/>
        <v>-7.796049216729072E-4</v>
      </c>
    </row>
    <row r="12" spans="1:29">
      <c r="A12" s="1">
        <v>40664</v>
      </c>
      <c r="B12" s="5">
        <v>20.680907999999999</v>
      </c>
      <c r="C12">
        <v>262.80072000000001</v>
      </c>
      <c r="D12">
        <v>80.118942000000004</v>
      </c>
      <c r="E12">
        <v>135.79084800000001</v>
      </c>
      <c r="F12">
        <v>15.550046</v>
      </c>
      <c r="G12">
        <v>64.767960000000002</v>
      </c>
      <c r="H12">
        <v>33.508747</v>
      </c>
      <c r="I12">
        <v>1.6879999999999999</v>
      </c>
      <c r="J12">
        <v>1345.1999510000001</v>
      </c>
      <c r="K12" s="6">
        <f t="shared" si="2"/>
        <v>-3.5108067117511452E-2</v>
      </c>
      <c r="L12" s="3">
        <f t="shared" si="3"/>
        <v>-2.771559040793431E-2</v>
      </c>
      <c r="M12" s="3">
        <f t="shared" si="4"/>
        <v>-4.1392551009669105E-2</v>
      </c>
      <c r="N12" s="3">
        <f t="shared" si="5"/>
        <v>-9.6730396775638935E-3</v>
      </c>
      <c r="O12" s="3">
        <f t="shared" si="6"/>
        <v>1.6297773451753313E-2</v>
      </c>
      <c r="P12" s="3">
        <f t="shared" si="7"/>
        <v>4.1246123900712868E-2</v>
      </c>
      <c r="Q12" s="3">
        <f t="shared" si="8"/>
        <v>-6.5692803311061488E-3</v>
      </c>
      <c r="R12" s="3">
        <f t="shared" si="9"/>
        <v>-0.14531645569620261</v>
      </c>
      <c r="S12" s="3">
        <f t="shared" si="10"/>
        <v>-1.3500952766930637E-2</v>
      </c>
      <c r="T12" s="8">
        <f t="shared" si="1"/>
        <v>-1.6713083972643358E-2</v>
      </c>
    </row>
    <row r="13" spans="1:29">
      <c r="A13" s="1">
        <v>40695</v>
      </c>
      <c r="B13" s="5">
        <v>21.640469</v>
      </c>
      <c r="C13">
        <v>251.55387899999999</v>
      </c>
      <c r="D13">
        <v>79.145415999999997</v>
      </c>
      <c r="E13">
        <v>138.51357999999999</v>
      </c>
      <c r="F13">
        <v>16.810911000000001</v>
      </c>
      <c r="G13">
        <v>67.475502000000006</v>
      </c>
      <c r="H13">
        <v>32.337299000000002</v>
      </c>
      <c r="I13">
        <v>1.754</v>
      </c>
      <c r="J13">
        <v>1320.6400149999999</v>
      </c>
      <c r="K13" s="6">
        <f t="shared" si="2"/>
        <v>4.6398397981365268E-2</v>
      </c>
      <c r="L13" s="3">
        <f t="shared" si="3"/>
        <v>-4.2796081380599024E-2</v>
      </c>
      <c r="M13" s="3">
        <f t="shared" si="4"/>
        <v>-1.2151009183321551E-2</v>
      </c>
      <c r="N13" s="3">
        <f t="shared" si="5"/>
        <v>2.0050924197777889E-2</v>
      </c>
      <c r="O13" s="3">
        <f t="shared" si="6"/>
        <v>8.1084326052797584E-2</v>
      </c>
      <c r="P13" s="3">
        <f t="shared" si="7"/>
        <v>4.1803725175225584E-2</v>
      </c>
      <c r="Q13" s="3">
        <f t="shared" si="8"/>
        <v>-3.495946894104987E-2</v>
      </c>
      <c r="R13" s="3">
        <f t="shared" si="9"/>
        <v>3.9099526066350747E-2</v>
      </c>
      <c r="S13" s="3">
        <f t="shared" si="10"/>
        <v>-1.8257461265697078E-2</v>
      </c>
      <c r="T13" s="8">
        <f t="shared" si="1"/>
        <v>9.088212131964056E-3</v>
      </c>
    </row>
    <row r="14" spans="1:29">
      <c r="A14" s="1">
        <v>40725</v>
      </c>
      <c r="B14" s="5">
        <v>22.805724999999999</v>
      </c>
      <c r="C14">
        <v>299.89447000000001</v>
      </c>
      <c r="D14">
        <v>80.053550999999999</v>
      </c>
      <c r="E14">
        <v>146.830017</v>
      </c>
      <c r="F14">
        <v>17.066322</v>
      </c>
      <c r="G14">
        <v>69.204002000000003</v>
      </c>
      <c r="H14">
        <v>37.617511999999998</v>
      </c>
      <c r="I14">
        <v>1.373</v>
      </c>
      <c r="J14">
        <v>1292.280029</v>
      </c>
      <c r="K14" s="6">
        <f t="shared" si="2"/>
        <v>5.3846152779775683E-2</v>
      </c>
      <c r="L14" s="3">
        <f t="shared" si="3"/>
        <v>0.19216794108748375</v>
      </c>
      <c r="M14" s="3">
        <f t="shared" si="4"/>
        <v>1.1474258976666462E-2</v>
      </c>
      <c r="N14" s="3">
        <f t="shared" si="5"/>
        <v>6.0040589521980506E-2</v>
      </c>
      <c r="O14" s="3">
        <f t="shared" si="6"/>
        <v>1.5193168294091779E-2</v>
      </c>
      <c r="P14" s="3">
        <f t="shared" si="7"/>
        <v>2.5616704563383563E-2</v>
      </c>
      <c r="Q14" s="3">
        <f t="shared" si="8"/>
        <v>0.1632855298149668</v>
      </c>
      <c r="R14" s="3">
        <f t="shared" si="9"/>
        <v>-0.21721778791334093</v>
      </c>
      <c r="S14" s="3">
        <f t="shared" si="10"/>
        <v>-2.1474425791952044E-2</v>
      </c>
      <c r="T14" s="8">
        <f t="shared" si="1"/>
        <v>7.7911269788227461E-2</v>
      </c>
    </row>
    <row r="15" spans="1:29">
      <c r="A15" s="1">
        <v>40756</v>
      </c>
      <c r="B15" s="5">
        <v>22.139863999999999</v>
      </c>
      <c r="C15">
        <v>268.732147</v>
      </c>
      <c r="D15">
        <v>76.067017000000007</v>
      </c>
      <c r="E15">
        <v>138.80422999999999</v>
      </c>
      <c r="F15">
        <v>16.440552</v>
      </c>
      <c r="G15">
        <v>72.348892000000006</v>
      </c>
      <c r="H15">
        <v>37.073219000000002</v>
      </c>
      <c r="I15">
        <v>0.95199999999999996</v>
      </c>
      <c r="J15">
        <v>1218.8900149999999</v>
      </c>
      <c r="K15" s="6">
        <f t="shared" si="2"/>
        <v>-2.9197098535565066E-2</v>
      </c>
      <c r="L15" s="3">
        <f t="shared" si="3"/>
        <v>-0.10391096241287814</v>
      </c>
      <c r="M15" s="3">
        <f t="shared" si="4"/>
        <v>-4.9798340613272631E-2</v>
      </c>
      <c r="N15" s="3">
        <f t="shared" si="5"/>
        <v>-5.466039685877043E-2</v>
      </c>
      <c r="O15" s="3">
        <f t="shared" si="6"/>
        <v>-3.6666951438042675E-2</v>
      </c>
      <c r="P15" s="3">
        <f t="shared" si="7"/>
        <v>4.5443759162945574E-2</v>
      </c>
      <c r="Q15" s="3">
        <f t="shared" si="8"/>
        <v>-1.4469138735171964E-2</v>
      </c>
      <c r="R15" s="3">
        <f t="shared" si="9"/>
        <v>-0.30662782228696289</v>
      </c>
      <c r="S15" s="3">
        <f t="shared" si="10"/>
        <v>-5.6791107463597633E-2</v>
      </c>
      <c r="T15" s="8">
        <f t="shared" si="1"/>
        <v>-4.2616553099247119E-2</v>
      </c>
    </row>
    <row r="16" spans="1:29">
      <c r="A16" s="1">
        <v>40787</v>
      </c>
      <c r="B16" s="5">
        <v>20.847342000000001</v>
      </c>
      <c r="C16">
        <v>255.85591099999999</v>
      </c>
      <c r="D16">
        <v>71.827911</v>
      </c>
      <c r="E16">
        <v>141.80908199999999</v>
      </c>
      <c r="F16">
        <v>15.98757</v>
      </c>
      <c r="G16">
        <v>70.751677999999998</v>
      </c>
      <c r="H16">
        <v>36.735069000000003</v>
      </c>
      <c r="I16">
        <v>0.96499999999999997</v>
      </c>
      <c r="J16">
        <v>1131.420044</v>
      </c>
      <c r="K16" s="6">
        <f t="shared" si="2"/>
        <v>-5.8379852739836084E-2</v>
      </c>
      <c r="L16" s="3">
        <f t="shared" si="3"/>
        <v>-4.7914758780236315E-2</v>
      </c>
      <c r="M16" s="3">
        <f t="shared" si="4"/>
        <v>-5.57285689275814E-2</v>
      </c>
      <c r="N16" s="3">
        <f t="shared" si="5"/>
        <v>2.1648129887684258E-2</v>
      </c>
      <c r="O16" s="3">
        <f t="shared" si="6"/>
        <v>-2.7552724507060374E-2</v>
      </c>
      <c r="P16" s="3">
        <f t="shared" si="7"/>
        <v>-2.2076550944277185E-2</v>
      </c>
      <c r="Q16" s="3">
        <f t="shared" si="8"/>
        <v>-9.1211394403059205E-3</v>
      </c>
      <c r="R16" s="3">
        <f t="shared" si="9"/>
        <v>1.3655462184873962E-2</v>
      </c>
      <c r="S16" s="3">
        <f t="shared" si="10"/>
        <v>-7.1761988303760113E-2</v>
      </c>
      <c r="T16" s="8">
        <f t="shared" si="1"/>
        <v>-3.6114864589926673E-2</v>
      </c>
    </row>
    <row r="17" spans="1:20">
      <c r="A17" s="1">
        <v>40817</v>
      </c>
      <c r="B17" s="5">
        <v>22.304728000000001</v>
      </c>
      <c r="C17">
        <v>294.40518200000002</v>
      </c>
      <c r="D17">
        <v>81.493919000000005</v>
      </c>
      <c r="E17">
        <v>149.723816</v>
      </c>
      <c r="F17">
        <v>18.161268</v>
      </c>
      <c r="G17">
        <v>74.804069999999996</v>
      </c>
      <c r="H17">
        <v>38.995125000000002</v>
      </c>
      <c r="I17">
        <v>1.0109999999999999</v>
      </c>
      <c r="J17">
        <v>1253.3000489999999</v>
      </c>
      <c r="K17" s="6">
        <f t="shared" si="2"/>
        <v>6.9907521064315997E-2</v>
      </c>
      <c r="L17" s="3">
        <f t="shared" si="3"/>
        <v>0.15066789291414898</v>
      </c>
      <c r="M17" s="3">
        <f t="shared" si="4"/>
        <v>0.1345717544256578</v>
      </c>
      <c r="N17" s="3">
        <f t="shared" si="5"/>
        <v>5.5812603032011805E-2</v>
      </c>
      <c r="O17" s="3">
        <f t="shared" si="6"/>
        <v>0.13596175028475246</v>
      </c>
      <c r="P17" s="3">
        <f t="shared" si="7"/>
        <v>5.7276267002458907E-2</v>
      </c>
      <c r="Q17" s="3">
        <f t="shared" si="8"/>
        <v>6.1523118413089099E-2</v>
      </c>
      <c r="R17" s="3">
        <f t="shared" si="9"/>
        <v>4.7668393782383349E-2</v>
      </c>
      <c r="S17" s="3">
        <f t="shared" si="10"/>
        <v>0.10772303853581013</v>
      </c>
      <c r="T17" s="8">
        <f t="shared" si="1"/>
        <v>0.10208680755405579</v>
      </c>
    </row>
    <row r="18" spans="1:20">
      <c r="A18" s="1">
        <v>40848</v>
      </c>
      <c r="B18" s="5">
        <v>21.425270000000001</v>
      </c>
      <c r="C18">
        <v>297.75836199999998</v>
      </c>
      <c r="D18">
        <v>79.763962000000006</v>
      </c>
      <c r="E18">
        <v>152.45671100000001</v>
      </c>
      <c r="F18">
        <v>18.641451</v>
      </c>
      <c r="G18">
        <v>76.955146999999997</v>
      </c>
      <c r="H18">
        <v>36.819851</v>
      </c>
      <c r="I18">
        <v>0.95199999999999996</v>
      </c>
      <c r="J18">
        <v>1246.959961</v>
      </c>
      <c r="K18" s="6">
        <f t="shared" si="2"/>
        <v>-3.942921877370572E-2</v>
      </c>
      <c r="L18" s="3">
        <f t="shared" si="3"/>
        <v>1.1389677237406616E-2</v>
      </c>
      <c r="M18" s="3">
        <f t="shared" si="4"/>
        <v>-2.1228050156723948E-2</v>
      </c>
      <c r="N18" s="3">
        <f t="shared" si="5"/>
        <v>1.8252907740476061E-2</v>
      </c>
      <c r="O18" s="3">
        <f t="shared" si="6"/>
        <v>2.6439949016775714E-2</v>
      </c>
      <c r="P18" s="3">
        <f t="shared" si="7"/>
        <v>2.8756149230917526E-2</v>
      </c>
      <c r="Q18" s="3">
        <f t="shared" si="8"/>
        <v>-5.5783229313920692E-2</v>
      </c>
      <c r="R18" s="3">
        <f t="shared" si="9"/>
        <v>-5.8358061325420325E-2</v>
      </c>
      <c r="S18" s="3">
        <f t="shared" si="10"/>
        <v>-5.0587151935872331E-3</v>
      </c>
      <c r="T18" s="8">
        <f t="shared" si="1"/>
        <v>-8.0869406711797515E-3</v>
      </c>
    </row>
    <row r="19" spans="1:20">
      <c r="A19" s="1">
        <v>40878</v>
      </c>
      <c r="B19" s="5">
        <v>21.90728</v>
      </c>
      <c r="C19">
        <v>320.86309799999998</v>
      </c>
      <c r="D19">
        <v>83.193732999999995</v>
      </c>
      <c r="E19">
        <v>149.71508800000001</v>
      </c>
      <c r="F19">
        <v>19.881043999999999</v>
      </c>
      <c r="G19">
        <v>81.438271</v>
      </c>
      <c r="H19">
        <v>39.016331000000001</v>
      </c>
      <c r="I19">
        <v>0.83</v>
      </c>
      <c r="J19">
        <v>1257.599976</v>
      </c>
      <c r="K19" s="6">
        <f t="shared" si="2"/>
        <v>2.2497266078793821E-2</v>
      </c>
      <c r="L19" s="3">
        <f t="shared" si="3"/>
        <v>7.7595590749521937E-2</v>
      </c>
      <c r="M19" s="3">
        <f t="shared" si="4"/>
        <v>4.2999004989245491E-2</v>
      </c>
      <c r="N19" s="3">
        <f t="shared" si="5"/>
        <v>-1.7982960422122735E-2</v>
      </c>
      <c r="O19" s="3">
        <f t="shared" si="6"/>
        <v>6.6496594068777115E-2</v>
      </c>
      <c r="P19" s="3">
        <f t="shared" si="7"/>
        <v>5.8256324297580819E-2</v>
      </c>
      <c r="Q19" s="3">
        <f t="shared" si="8"/>
        <v>5.9654776984295811E-2</v>
      </c>
      <c r="R19" s="3">
        <f t="shared" si="9"/>
        <v>-0.1281512605042017</v>
      </c>
      <c r="S19" s="3">
        <f t="shared" si="10"/>
        <v>8.5327639481440794E-3</v>
      </c>
      <c r="T19" s="8">
        <f t="shared" si="1"/>
        <v>4.5260845856365355E-2</v>
      </c>
    </row>
    <row r="20" spans="1:20">
      <c r="A20" s="1">
        <v>40909</v>
      </c>
      <c r="B20" s="5">
        <v>24.919954000000001</v>
      </c>
      <c r="C20">
        <v>288.18066399999998</v>
      </c>
      <c r="D20">
        <v>80.629127999999994</v>
      </c>
      <c r="E20">
        <v>156.814896</v>
      </c>
      <c r="F20">
        <v>20.706358000000002</v>
      </c>
      <c r="G20">
        <v>80.399315000000001</v>
      </c>
      <c r="H20">
        <v>43.975723000000002</v>
      </c>
      <c r="I20">
        <v>0.71099999999999997</v>
      </c>
      <c r="J20">
        <v>1312.410034</v>
      </c>
      <c r="K20" s="6">
        <f t="shared" si="2"/>
        <v>0.13751930864990999</v>
      </c>
      <c r="L20" s="3">
        <f t="shared" si="3"/>
        <v>-0.10185787709373798</v>
      </c>
      <c r="M20" s="3">
        <f t="shared" si="4"/>
        <v>-3.0826901348446529E-2</v>
      </c>
      <c r="N20" s="3">
        <f t="shared" si="5"/>
        <v>4.7422127554705748E-2</v>
      </c>
      <c r="O20" s="3">
        <f t="shared" si="6"/>
        <v>4.1512608693990233E-2</v>
      </c>
      <c r="P20" s="3">
        <f t="shared" si="7"/>
        <v>-1.2757589119248356E-2</v>
      </c>
      <c r="Q20" s="3">
        <f t="shared" si="8"/>
        <v>0.12711067065737167</v>
      </c>
      <c r="R20" s="3">
        <f t="shared" si="9"/>
        <v>-0.14337349397590363</v>
      </c>
      <c r="S20" s="3">
        <f t="shared" si="10"/>
        <v>4.3583062218506295E-2</v>
      </c>
      <c r="T20" s="8">
        <f t="shared" si="1"/>
        <v>2.1295687820227026E-2</v>
      </c>
    </row>
    <row r="21" spans="1:20">
      <c r="A21" s="1">
        <v>40940</v>
      </c>
      <c r="B21" s="5">
        <v>26.784946000000001</v>
      </c>
      <c r="C21">
        <v>307.12744099999998</v>
      </c>
      <c r="D21">
        <v>85.320503000000002</v>
      </c>
      <c r="E21">
        <v>160.17752100000001</v>
      </c>
      <c r="F21">
        <v>20.982907999999998</v>
      </c>
      <c r="G21">
        <v>80.585991000000007</v>
      </c>
      <c r="H21">
        <v>52.256821000000002</v>
      </c>
      <c r="I21">
        <v>0.875</v>
      </c>
      <c r="J21">
        <v>1365.6800539999999</v>
      </c>
      <c r="K21" s="6">
        <f t="shared" si="2"/>
        <v>7.4839303475439836E-2</v>
      </c>
      <c r="L21" s="3">
        <f t="shared" si="3"/>
        <v>6.5746177196676872E-2</v>
      </c>
      <c r="M21" s="3">
        <f t="shared" si="4"/>
        <v>5.8184617846791152E-2</v>
      </c>
      <c r="N21" s="3">
        <f t="shared" si="5"/>
        <v>2.1443275388838112E-2</v>
      </c>
      <c r="O21" s="3">
        <f t="shared" si="6"/>
        <v>1.3355801150545002E-2</v>
      </c>
      <c r="P21" s="3">
        <f t="shared" si="7"/>
        <v>2.3218605780410645E-3</v>
      </c>
      <c r="Q21" s="3">
        <f t="shared" si="8"/>
        <v>0.18831067314117836</v>
      </c>
      <c r="R21" s="3">
        <f t="shared" si="9"/>
        <v>0.23066104078762312</v>
      </c>
      <c r="S21" s="3">
        <f t="shared" si="10"/>
        <v>4.058946413084185E-2</v>
      </c>
      <c r="T21" s="8">
        <f t="shared" si="1"/>
        <v>6.2297180729641834E-2</v>
      </c>
    </row>
    <row r="22" spans="1:20">
      <c r="A22" s="1">
        <v>40969</v>
      </c>
      <c r="B22" s="5">
        <v>27.402985000000001</v>
      </c>
      <c r="C22">
        <v>318.548157</v>
      </c>
      <c r="D22">
        <v>84.469566</v>
      </c>
      <c r="E22">
        <v>170.54432700000001</v>
      </c>
      <c r="F22">
        <v>24.321356000000002</v>
      </c>
      <c r="G22">
        <v>80.187468999999993</v>
      </c>
      <c r="H22">
        <v>57.758597999999999</v>
      </c>
      <c r="I22">
        <v>1.0429999999999999</v>
      </c>
      <c r="J22">
        <v>1408.469971</v>
      </c>
      <c r="K22" s="6">
        <f t="shared" si="2"/>
        <v>2.3074117827230248E-2</v>
      </c>
      <c r="L22" s="3">
        <f t="shared" si="3"/>
        <v>3.7185592934367684E-2</v>
      </c>
      <c r="M22" s="3">
        <f t="shared" si="4"/>
        <v>-9.9734175266172759E-3</v>
      </c>
      <c r="N22" s="3">
        <f t="shared" si="5"/>
        <v>6.4720729446174879E-2</v>
      </c>
      <c r="O22" s="3">
        <f t="shared" si="6"/>
        <v>0.15910320914527212</v>
      </c>
      <c r="P22" s="3">
        <f t="shared" si="7"/>
        <v>-4.9453012248743579E-3</v>
      </c>
      <c r="Q22" s="3">
        <f t="shared" si="8"/>
        <v>0.10528342319177809</v>
      </c>
      <c r="R22" s="3">
        <f t="shared" si="9"/>
        <v>0.19199999999999992</v>
      </c>
      <c r="S22" s="3">
        <f t="shared" si="10"/>
        <v>3.1332314530530633E-2</v>
      </c>
      <c r="T22" s="8">
        <f t="shared" si="1"/>
        <v>4.2473464702831212E-2</v>
      </c>
    </row>
    <row r="23" spans="1:20">
      <c r="A23" s="1">
        <v>41000</v>
      </c>
      <c r="B23" s="5">
        <v>27.199123</v>
      </c>
      <c r="C23">
        <v>300.47073399999999</v>
      </c>
      <c r="D23">
        <v>83.957458000000003</v>
      </c>
      <c r="E23">
        <v>169.26106300000001</v>
      </c>
      <c r="F23">
        <v>24.965401</v>
      </c>
      <c r="G23">
        <v>79.656165999999999</v>
      </c>
      <c r="H23">
        <v>56.258648000000001</v>
      </c>
      <c r="I23">
        <v>0.81100000000000005</v>
      </c>
      <c r="J23">
        <v>1397.910034</v>
      </c>
      <c r="K23" s="6">
        <f t="shared" si="2"/>
        <v>-7.4394085169918849E-3</v>
      </c>
      <c r="L23" s="3">
        <f t="shared" si="3"/>
        <v>-5.6749419523403524E-2</v>
      </c>
      <c r="M23" s="3">
        <f t="shared" si="4"/>
        <v>-6.0626332565743004E-3</v>
      </c>
      <c r="N23" s="3">
        <f t="shared" si="5"/>
        <v>-7.5245188308140122E-3</v>
      </c>
      <c r="O23" s="3">
        <f t="shared" si="6"/>
        <v>2.6480637017113617E-2</v>
      </c>
      <c r="P23" s="3">
        <f t="shared" si="7"/>
        <v>-6.6257609402785135E-3</v>
      </c>
      <c r="Q23" s="3">
        <f t="shared" si="8"/>
        <v>-2.5969293783758365E-2</v>
      </c>
      <c r="R23" s="3">
        <f t="shared" si="9"/>
        <v>-0.22243528283796729</v>
      </c>
      <c r="S23" s="3">
        <f t="shared" si="10"/>
        <v>-7.4974527092704279E-3</v>
      </c>
      <c r="T23" s="8">
        <f t="shared" si="1"/>
        <v>-1.541418591316767E-2</v>
      </c>
    </row>
    <row r="24" spans="1:20">
      <c r="A24" s="1">
        <v>41030</v>
      </c>
      <c r="B24" s="5">
        <v>24.795202</v>
      </c>
      <c r="C24">
        <v>288.55325299999998</v>
      </c>
      <c r="D24">
        <v>77.457352</v>
      </c>
      <c r="E24">
        <v>157.67070000000001</v>
      </c>
      <c r="F24">
        <v>23.886189000000002</v>
      </c>
      <c r="G24">
        <v>73.027023</v>
      </c>
      <c r="H24">
        <v>55.656551</v>
      </c>
      <c r="I24">
        <v>0.67100000000000004</v>
      </c>
      <c r="J24">
        <v>1310.329956</v>
      </c>
      <c r="K24" s="6">
        <f t="shared" si="2"/>
        <v>-8.8382298208659171E-2</v>
      </c>
      <c r="L24" s="3">
        <f t="shared" si="3"/>
        <v>-3.9662701393074803E-2</v>
      </c>
      <c r="M24" s="3">
        <f t="shared" si="4"/>
        <v>-7.742142455051465E-2</v>
      </c>
      <c r="N24" s="3">
        <f t="shared" si="5"/>
        <v>-6.8476250796085311E-2</v>
      </c>
      <c r="O24" s="3">
        <f t="shared" si="6"/>
        <v>-4.322830624671313E-2</v>
      </c>
      <c r="P24" s="3">
        <f t="shared" si="7"/>
        <v>-8.3221969282327737E-2</v>
      </c>
      <c r="Q24" s="3">
        <f t="shared" si="8"/>
        <v>-1.0702301271086368E-2</v>
      </c>
      <c r="R24" s="3">
        <f t="shared" si="9"/>
        <v>-0.17262638717632553</v>
      </c>
      <c r="S24" s="3">
        <f t="shared" si="10"/>
        <v>-6.2650725633177598E-2</v>
      </c>
      <c r="T24" s="8">
        <f t="shared" si="1"/>
        <v>-6.1656167590070983E-2</v>
      </c>
    </row>
    <row r="25" spans="1:20">
      <c r="A25" s="1">
        <v>41061</v>
      </c>
      <c r="B25" s="5">
        <v>26.154917000000001</v>
      </c>
      <c r="C25">
        <v>288.160797</v>
      </c>
      <c r="D25">
        <v>83.870391999999995</v>
      </c>
      <c r="E25">
        <v>160.53097500000001</v>
      </c>
      <c r="F25">
        <v>23.345846000000002</v>
      </c>
      <c r="G25">
        <v>72.931479999999993</v>
      </c>
      <c r="H25">
        <v>56.260562999999998</v>
      </c>
      <c r="I25">
        <v>0.72899999999999998</v>
      </c>
      <c r="J25">
        <v>1362.160034</v>
      </c>
      <c r="K25" s="6">
        <f t="shared" si="2"/>
        <v>5.4837827092515778E-2</v>
      </c>
      <c r="L25" s="3">
        <f t="shared" si="3"/>
        <v>-1.3600817038786996E-3</v>
      </c>
      <c r="M25" s="3">
        <f t="shared" si="4"/>
        <v>8.2794464752680874E-2</v>
      </c>
      <c r="N25" s="3">
        <f t="shared" si="5"/>
        <v>1.8140815002406923E-2</v>
      </c>
      <c r="O25" s="3">
        <f t="shared" si="6"/>
        <v>-2.2621565960145421E-2</v>
      </c>
      <c r="P25" s="3">
        <f t="shared" si="7"/>
        <v>-1.3083239063436335E-3</v>
      </c>
      <c r="Q25" s="3">
        <f t="shared" si="8"/>
        <v>1.0852487068413515E-2</v>
      </c>
      <c r="R25" s="3">
        <f t="shared" si="9"/>
        <v>8.6438152011922412E-2</v>
      </c>
      <c r="S25" s="3">
        <f t="shared" si="10"/>
        <v>3.9554982134591417E-2</v>
      </c>
      <c r="T25" s="8">
        <f t="shared" si="1"/>
        <v>2.7760783248696734E-2</v>
      </c>
    </row>
    <row r="26" spans="1:20">
      <c r="A26" s="1">
        <v>41091</v>
      </c>
      <c r="B26" s="5">
        <v>25.197303999999999</v>
      </c>
      <c r="C26">
        <v>314.43988000000002</v>
      </c>
      <c r="D26">
        <v>87.113892000000007</v>
      </c>
      <c r="E26">
        <v>160.859329</v>
      </c>
      <c r="F26">
        <v>19.825575000000001</v>
      </c>
      <c r="G26">
        <v>73.615241999999995</v>
      </c>
      <c r="H26">
        <v>58.838543000000001</v>
      </c>
      <c r="I26">
        <v>0.59899999999999998</v>
      </c>
      <c r="J26">
        <v>1379.3199460000001</v>
      </c>
      <c r="K26" s="6">
        <f t="shared" si="2"/>
        <v>-3.66131156141693E-2</v>
      </c>
      <c r="L26" s="3">
        <f t="shared" si="3"/>
        <v>9.1195899211786308E-2</v>
      </c>
      <c r="M26" s="3">
        <f t="shared" si="4"/>
        <v>3.8672765473660976E-2</v>
      </c>
      <c r="N26" s="3">
        <f t="shared" si="5"/>
        <v>2.0454245668164056E-3</v>
      </c>
      <c r="O26" s="3">
        <f t="shared" si="6"/>
        <v>-0.15078789605654044</v>
      </c>
      <c r="P26" s="3">
        <f t="shared" si="7"/>
        <v>9.3754027753173465E-3</v>
      </c>
      <c r="Q26" s="3">
        <f t="shared" si="8"/>
        <v>4.5822150766603668E-2</v>
      </c>
      <c r="R26" s="3">
        <f t="shared" si="9"/>
        <v>-0.17832647462277093</v>
      </c>
      <c r="S26" s="3">
        <f t="shared" si="10"/>
        <v>1.2597574126154459E-2</v>
      </c>
      <c r="T26" s="8">
        <f t="shared" si="1"/>
        <v>9.2966180194752925E-3</v>
      </c>
    </row>
    <row r="27" spans="1:20">
      <c r="A27" s="1">
        <v>41122</v>
      </c>
      <c r="B27" s="5">
        <v>26.351578</v>
      </c>
      <c r="C27">
        <v>340.33148199999999</v>
      </c>
      <c r="D27">
        <v>89.164947999999995</v>
      </c>
      <c r="E27">
        <v>159.93182400000001</v>
      </c>
      <c r="F27">
        <v>21.721447000000001</v>
      </c>
      <c r="G27">
        <v>73.722320999999994</v>
      </c>
      <c r="H27">
        <v>64.086951999999997</v>
      </c>
      <c r="I27">
        <v>0.59599999999999997</v>
      </c>
      <c r="J27">
        <v>1406.579956</v>
      </c>
      <c r="K27" s="6">
        <f t="shared" si="2"/>
        <v>4.5809424690832039E-2</v>
      </c>
      <c r="L27" s="3">
        <f t="shared" si="3"/>
        <v>8.234197901360342E-2</v>
      </c>
      <c r="M27" s="3">
        <f t="shared" si="4"/>
        <v>2.3544534091072274E-2</v>
      </c>
      <c r="N27" s="3">
        <f t="shared" si="5"/>
        <v>-5.765938511405804E-3</v>
      </c>
      <c r="O27" s="3">
        <f t="shared" si="6"/>
        <v>9.5627592137932982E-2</v>
      </c>
      <c r="P27" s="3">
        <f t="shared" si="7"/>
        <v>1.4545764856685362E-3</v>
      </c>
      <c r="Q27" s="3">
        <f t="shared" si="8"/>
        <v>8.9200186347238322E-2</v>
      </c>
      <c r="R27" s="3">
        <f t="shared" si="9"/>
        <v>-5.0083472454090193E-3</v>
      </c>
      <c r="S27" s="3">
        <f t="shared" si="10"/>
        <v>1.9763369680148135E-2</v>
      </c>
      <c r="T27" s="8">
        <f t="shared" si="1"/>
        <v>4.839082920504495E-2</v>
      </c>
    </row>
    <row r="28" spans="1:20">
      <c r="A28" s="1">
        <v>41153</v>
      </c>
      <c r="B28" s="5">
        <v>25.613823</v>
      </c>
      <c r="C28">
        <v>374.81219499999997</v>
      </c>
      <c r="D28">
        <v>93.404685999999998</v>
      </c>
      <c r="E28">
        <v>171.00083900000001</v>
      </c>
      <c r="F28">
        <v>22.376331</v>
      </c>
      <c r="G28">
        <v>76.178946999999994</v>
      </c>
      <c r="H28">
        <v>66.248717999999997</v>
      </c>
      <c r="I28">
        <v>0.63</v>
      </c>
      <c r="J28">
        <v>1440.670044</v>
      </c>
      <c r="K28" s="6">
        <f t="shared" si="2"/>
        <v>-2.7996615610647677E-2</v>
      </c>
      <c r="L28" s="3">
        <f t="shared" si="3"/>
        <v>0.10131508492064799</v>
      </c>
      <c r="M28" s="3">
        <f t="shared" si="4"/>
        <v>4.7549380054592784E-2</v>
      </c>
      <c r="N28" s="3">
        <f t="shared" si="5"/>
        <v>6.9210834486574779E-2</v>
      </c>
      <c r="O28" s="3">
        <f t="shared" si="6"/>
        <v>3.0149188495591436E-2</v>
      </c>
      <c r="P28" s="3">
        <f t="shared" si="7"/>
        <v>3.332268933855189E-2</v>
      </c>
      <c r="Q28" s="3">
        <f t="shared" si="8"/>
        <v>3.3731764930870801E-2</v>
      </c>
      <c r="R28" s="3">
        <f t="shared" si="9"/>
        <v>5.7046979865771869E-2</v>
      </c>
      <c r="S28" s="3">
        <f t="shared" si="10"/>
        <v>2.4236153696477046E-2</v>
      </c>
      <c r="T28" s="8">
        <f t="shared" si="1"/>
        <v>4.0815017598077513E-2</v>
      </c>
    </row>
    <row r="29" spans="1:20">
      <c r="A29" s="1">
        <v>41183</v>
      </c>
      <c r="B29" s="5">
        <v>24.563794999999999</v>
      </c>
      <c r="C29">
        <v>337.95193499999999</v>
      </c>
      <c r="D29">
        <v>88.340179000000006</v>
      </c>
      <c r="E29">
        <v>160.35086100000001</v>
      </c>
      <c r="F29">
        <v>20.253876000000002</v>
      </c>
      <c r="G29">
        <v>72.069007999999997</v>
      </c>
      <c r="H29">
        <v>59.120358000000003</v>
      </c>
      <c r="I29">
        <v>0.71499999999999997</v>
      </c>
      <c r="J29">
        <v>1412.160034</v>
      </c>
      <c r="K29" s="6">
        <f t="shared" si="2"/>
        <v>-4.0994583276381703E-2</v>
      </c>
      <c r="L29" s="3">
        <f t="shared" si="3"/>
        <v>-9.8343278291678812E-2</v>
      </c>
      <c r="M29" s="3">
        <f t="shared" si="4"/>
        <v>-5.4221123338501369E-2</v>
      </c>
      <c r="N29" s="3">
        <f t="shared" si="5"/>
        <v>-6.2280267525471049E-2</v>
      </c>
      <c r="O29" s="3">
        <f t="shared" si="6"/>
        <v>-9.4852681612548478E-2</v>
      </c>
      <c r="P29" s="3">
        <f t="shared" si="7"/>
        <v>-5.3951113291182635E-2</v>
      </c>
      <c r="Q29" s="3">
        <f t="shared" si="8"/>
        <v>-0.10759996895336139</v>
      </c>
      <c r="R29" s="3">
        <f t="shared" si="9"/>
        <v>0.13492063492063486</v>
      </c>
      <c r="S29" s="3">
        <f t="shared" si="10"/>
        <v>-1.9789409878227443E-2</v>
      </c>
      <c r="T29" s="8">
        <f t="shared" si="1"/>
        <v>-7.0580200119568726E-2</v>
      </c>
    </row>
    <row r="30" spans="1:20">
      <c r="A30" s="1">
        <v>41214</v>
      </c>
      <c r="B30" s="5">
        <v>22.911293000000001</v>
      </c>
      <c r="C30">
        <v>346.92855800000001</v>
      </c>
      <c r="D30">
        <v>84.694084000000004</v>
      </c>
      <c r="E30">
        <v>156.67451500000001</v>
      </c>
      <c r="F30">
        <v>22.888199</v>
      </c>
      <c r="G30">
        <v>72.268280000000004</v>
      </c>
      <c r="H30">
        <v>58.123275999999997</v>
      </c>
      <c r="I30">
        <v>0.61399999999999999</v>
      </c>
      <c r="J30">
        <v>1416.1800539999999</v>
      </c>
      <c r="K30" s="6">
        <f t="shared" si="2"/>
        <v>-6.7273888257087244E-2</v>
      </c>
      <c r="L30" s="3">
        <f t="shared" si="3"/>
        <v>2.6561833415748953E-2</v>
      </c>
      <c r="M30" s="3">
        <f t="shared" si="4"/>
        <v>-4.1273348563171941E-2</v>
      </c>
      <c r="N30" s="3">
        <f t="shared" si="5"/>
        <v>-2.292688656034092E-2</v>
      </c>
      <c r="O30" s="3">
        <f t="shared" si="6"/>
        <v>0.13006512926217176</v>
      </c>
      <c r="P30" s="3">
        <f t="shared" si="7"/>
        <v>2.7650165519137945E-3</v>
      </c>
      <c r="Q30" s="3">
        <f t="shared" si="8"/>
        <v>-1.6865290294757789E-2</v>
      </c>
      <c r="R30" s="3">
        <f t="shared" si="9"/>
        <v>-0.14125874125874124</v>
      </c>
      <c r="S30" s="3">
        <f t="shared" si="10"/>
        <v>2.8467170173433272E-3</v>
      </c>
      <c r="T30" s="8">
        <f t="shared" si="1"/>
        <v>-7.0932837850033598E-3</v>
      </c>
    </row>
    <row r="31" spans="1:20">
      <c r="A31" s="1">
        <v>41244</v>
      </c>
      <c r="B31" s="5">
        <v>23.177651999999998</v>
      </c>
      <c r="C31">
        <v>351.404449</v>
      </c>
      <c r="D31">
        <v>87.404549000000003</v>
      </c>
      <c r="E31">
        <v>158.58551</v>
      </c>
      <c r="F31">
        <v>23.862577000000002</v>
      </c>
      <c r="G31">
        <v>73.897377000000006</v>
      </c>
      <c r="H31">
        <v>54.586288000000003</v>
      </c>
      <c r="I31">
        <v>0.72499999999999998</v>
      </c>
      <c r="J31">
        <v>1426.1899410000001</v>
      </c>
      <c r="K31" s="6">
        <f t="shared" si="2"/>
        <v>1.1625664252122208E-2</v>
      </c>
      <c r="L31" s="3">
        <f t="shared" si="3"/>
        <v>1.2901477542820184E-2</v>
      </c>
      <c r="M31" s="3">
        <f t="shared" si="4"/>
        <v>3.2003002712680605E-2</v>
      </c>
      <c r="N31" s="3">
        <f t="shared" si="5"/>
        <v>1.2197229396242173E-2</v>
      </c>
      <c r="O31" s="3">
        <f t="shared" si="6"/>
        <v>4.2571195750264211E-2</v>
      </c>
      <c r="P31" s="3">
        <f t="shared" si="7"/>
        <v>2.2542351914283852E-2</v>
      </c>
      <c r="Q31" s="3">
        <f t="shared" si="8"/>
        <v>-6.0853211370948776E-2</v>
      </c>
      <c r="R31" s="3">
        <f t="shared" si="9"/>
        <v>0.18078175895765469</v>
      </c>
      <c r="S31" s="3">
        <f t="shared" si="10"/>
        <v>7.0682304638645639E-3</v>
      </c>
      <c r="T31" s="8">
        <f t="shared" si="1"/>
        <v>1.2951785470508747E-2</v>
      </c>
    </row>
    <row r="32" spans="1:20">
      <c r="A32" s="1">
        <v>41275</v>
      </c>
      <c r="B32" s="5">
        <v>23.819790000000001</v>
      </c>
      <c r="C32">
        <v>375.40335099999999</v>
      </c>
      <c r="D32">
        <v>93.070419000000001</v>
      </c>
      <c r="E32">
        <v>168.12295499999999</v>
      </c>
      <c r="F32">
        <v>24.970493000000001</v>
      </c>
      <c r="G32">
        <v>79.828598</v>
      </c>
      <c r="H32">
        <v>46.720993</v>
      </c>
      <c r="I32">
        <v>0.88100000000000001</v>
      </c>
      <c r="J32">
        <v>1498.1099850000001</v>
      </c>
      <c r="K32" s="6">
        <f t="shared" si="2"/>
        <v>2.7705049674574579E-2</v>
      </c>
      <c r="L32" s="3">
        <f t="shared" si="3"/>
        <v>6.8294246325834043E-2</v>
      </c>
      <c r="M32" s="3">
        <f t="shared" si="4"/>
        <v>6.4823513934040178E-2</v>
      </c>
      <c r="N32" s="3">
        <f t="shared" si="5"/>
        <v>6.0140708946233433E-2</v>
      </c>
      <c r="O32" s="3">
        <f t="shared" si="6"/>
        <v>4.6429017285098732E-2</v>
      </c>
      <c r="P32" s="3">
        <f t="shared" si="7"/>
        <v>8.026294356834876E-2</v>
      </c>
      <c r="Q32" s="3">
        <f t="shared" si="8"/>
        <v>-0.14408920789777835</v>
      </c>
      <c r="R32" s="3">
        <f t="shared" si="9"/>
        <v>0.21517241379310351</v>
      </c>
      <c r="S32" s="3">
        <f t="shared" si="10"/>
        <v>5.0428096519578497E-2</v>
      </c>
      <c r="T32" s="8">
        <f t="shared" si="1"/>
        <v>3.6438908177080023E-2</v>
      </c>
    </row>
    <row r="33" spans="1:20">
      <c r="A33" s="1">
        <v>41306</v>
      </c>
      <c r="B33" s="5">
        <v>24.123507</v>
      </c>
      <c r="C33">
        <v>398.01132200000001</v>
      </c>
      <c r="D33">
        <v>94.686913000000004</v>
      </c>
      <c r="E33">
        <v>166.268494</v>
      </c>
      <c r="F33">
        <v>24.405411000000001</v>
      </c>
      <c r="G33">
        <v>80.339645000000004</v>
      </c>
      <c r="H33">
        <v>45.275745000000001</v>
      </c>
      <c r="I33">
        <v>0.76900000000000002</v>
      </c>
      <c r="J33">
        <v>1514.6800539999999</v>
      </c>
      <c r="K33" s="6">
        <f>(B33-B32)/B32</f>
        <v>1.2750616189311446E-2</v>
      </c>
      <c r="L33" s="3">
        <f t="shared" si="3"/>
        <v>6.0223146489707335E-2</v>
      </c>
      <c r="M33" s="3">
        <f t="shared" si="4"/>
        <v>1.7368504594354548E-2</v>
      </c>
      <c r="N33" s="3">
        <f t="shared" si="5"/>
        <v>-1.1030385469967421E-2</v>
      </c>
      <c r="O33" s="3">
        <f t="shared" si="6"/>
        <v>-2.2629989724271774E-2</v>
      </c>
      <c r="P33" s="3">
        <f t="shared" si="7"/>
        <v>6.4018035240955241E-3</v>
      </c>
      <c r="Q33" s="3">
        <f t="shared" si="8"/>
        <v>-3.0933589104152805E-2</v>
      </c>
      <c r="R33" s="3">
        <f t="shared" si="9"/>
        <v>-0.12712826333711691</v>
      </c>
      <c r="S33" s="3">
        <f t="shared" si="10"/>
        <v>1.1060649195259101E-2</v>
      </c>
      <c r="T33" s="8">
        <f t="shared" si="1"/>
        <v>1.2249237377245018E-2</v>
      </c>
    </row>
    <row r="34" spans="1:20">
      <c r="A34" s="1">
        <v>41334</v>
      </c>
      <c r="B34" s="5">
        <v>25.031931</v>
      </c>
      <c r="C34">
        <v>394.52896099999998</v>
      </c>
      <c r="D34">
        <v>96.784392999999994</v>
      </c>
      <c r="E34">
        <v>177.33577</v>
      </c>
      <c r="F34">
        <v>25.530981000000001</v>
      </c>
      <c r="G34">
        <v>84.188384999999997</v>
      </c>
      <c r="H34">
        <v>47.324455</v>
      </c>
      <c r="I34">
        <v>0.76900000000000002</v>
      </c>
      <c r="J34">
        <v>1569.1899410000001</v>
      </c>
      <c r="K34" s="6">
        <f t="shared" ref="K34:K53" si="11">(B34-B33)/B33</f>
        <v>3.7657211283583278E-2</v>
      </c>
      <c r="L34" s="3">
        <f t="shared" ref="L34:L97" si="12">(C34-C33)/C33</f>
        <v>-8.749401857467828E-3</v>
      </c>
      <c r="M34" s="3">
        <f t="shared" ref="M34:M97" si="13">(D34-D33)/D33</f>
        <v>2.2151741286570301E-2</v>
      </c>
      <c r="N34" s="3">
        <f t="shared" ref="N34:N97" si="14">(E34-E33)/E33</f>
        <v>6.6562676630727124E-2</v>
      </c>
      <c r="O34" s="3">
        <f t="shared" ref="O34:O97" si="15">(F34-F33)/F33</f>
        <v>4.6119690424389889E-2</v>
      </c>
      <c r="P34" s="3">
        <f t="shared" ref="P34:P97" si="16">(G34-G33)/G33</f>
        <v>4.7905862665935259E-2</v>
      </c>
      <c r="Q34" s="3">
        <f t="shared" ref="Q34:Q97" si="17">(H34-H33)/H33</f>
        <v>4.5249614335446046E-2</v>
      </c>
      <c r="R34" s="3">
        <f t="shared" ref="R34:R97" si="18">(I34-I33)/I33</f>
        <v>0</v>
      </c>
      <c r="S34" s="3">
        <f t="shared" ref="S34:S97" si="19">(J34-J33)/J33</f>
        <v>3.5987723516956123E-2</v>
      </c>
      <c r="T34" s="8">
        <f t="shared" si="1"/>
        <v>3.079569454818698E-2</v>
      </c>
    </row>
    <row r="35" spans="1:20">
      <c r="A35" s="1">
        <v>41365</v>
      </c>
      <c r="B35" s="5">
        <v>28.960394000000001</v>
      </c>
      <c r="C35">
        <v>409.62081899999998</v>
      </c>
      <c r="D35">
        <v>99.382805000000005</v>
      </c>
      <c r="E35">
        <v>168.38999899999999</v>
      </c>
      <c r="F35">
        <v>27.274885000000001</v>
      </c>
      <c r="G35">
        <v>86.257430999999997</v>
      </c>
      <c r="H35">
        <v>47.337276000000003</v>
      </c>
      <c r="I35">
        <v>0.67800000000000005</v>
      </c>
      <c r="J35">
        <v>1597.5699460000001</v>
      </c>
      <c r="K35" s="6">
        <f t="shared" si="11"/>
        <v>0.15693807241638691</v>
      </c>
      <c r="L35" s="3">
        <f t="shared" si="12"/>
        <v>3.8252852114448455E-2</v>
      </c>
      <c r="M35" s="3">
        <f t="shared" si="13"/>
        <v>2.684742776658227E-2</v>
      </c>
      <c r="N35" s="3">
        <f t="shared" si="14"/>
        <v>-5.0445383917751101E-2</v>
      </c>
      <c r="O35" s="3">
        <f t="shared" si="15"/>
        <v>6.8305405107622008E-2</v>
      </c>
      <c r="P35" s="3">
        <f t="shared" si="16"/>
        <v>2.457638307232049E-2</v>
      </c>
      <c r="Q35" s="3">
        <f t="shared" si="17"/>
        <v>2.7091701320178783E-4</v>
      </c>
      <c r="R35" s="3">
        <f t="shared" si="18"/>
        <v>-0.11833550065019502</v>
      </c>
      <c r="S35" s="3">
        <f t="shared" si="19"/>
        <v>1.8085767859252408E-2</v>
      </c>
      <c r="T35" s="8">
        <f t="shared" si="1"/>
        <v>4.8678402587022843E-2</v>
      </c>
    </row>
    <row r="36" spans="1:20">
      <c r="A36" s="1">
        <v>41395</v>
      </c>
      <c r="B36" s="5">
        <v>30.535281999999999</v>
      </c>
      <c r="C36">
        <v>432.795074</v>
      </c>
      <c r="D36">
        <v>99.985550000000003</v>
      </c>
      <c r="E36">
        <v>172.946045</v>
      </c>
      <c r="F36">
        <v>28.305983999999999</v>
      </c>
      <c r="G36">
        <v>81.553566000000004</v>
      </c>
      <c r="H36">
        <v>48.080298999999997</v>
      </c>
      <c r="I36">
        <v>1.0529999999999999</v>
      </c>
      <c r="J36">
        <v>1630.73999</v>
      </c>
      <c r="K36" s="6">
        <f t="shared" si="11"/>
        <v>5.4380751864080229E-2</v>
      </c>
      <c r="L36" s="3">
        <f t="shared" si="12"/>
        <v>5.6574895427861586E-2</v>
      </c>
      <c r="M36" s="3">
        <f t="shared" si="13"/>
        <v>6.0648821493818643E-3</v>
      </c>
      <c r="N36" s="3">
        <f t="shared" si="14"/>
        <v>2.7056511830016755E-2</v>
      </c>
      <c r="O36" s="3">
        <f t="shared" si="15"/>
        <v>3.780397240904948E-2</v>
      </c>
      <c r="P36" s="3">
        <f t="shared" si="16"/>
        <v>-5.4532866855262513E-2</v>
      </c>
      <c r="Q36" s="3">
        <f t="shared" si="17"/>
        <v>1.5696361573487957E-2</v>
      </c>
      <c r="R36" s="3">
        <f t="shared" si="18"/>
        <v>0.55309734513274311</v>
      </c>
      <c r="S36" s="3">
        <f t="shared" si="19"/>
        <v>2.0762811721046208E-2</v>
      </c>
      <c r="T36" s="8">
        <f t="shared" si="1"/>
        <v>2.6006503783993905E-2</v>
      </c>
    </row>
    <row r="37" spans="1:20">
      <c r="A37" s="1">
        <v>41426</v>
      </c>
      <c r="B37" s="5">
        <v>30.432214999999999</v>
      </c>
      <c r="C37">
        <v>437.34051499999998</v>
      </c>
      <c r="D37">
        <v>97.170783999999998</v>
      </c>
      <c r="E37">
        <v>159.63194300000001</v>
      </c>
      <c r="F37">
        <v>29.567222999999998</v>
      </c>
      <c r="G37">
        <v>84.260741999999993</v>
      </c>
      <c r="H37">
        <v>44.438164</v>
      </c>
      <c r="I37">
        <v>1.385</v>
      </c>
      <c r="J37">
        <v>1606.280029</v>
      </c>
      <c r="K37" s="6">
        <f t="shared" si="11"/>
        <v>-3.3753413510312219E-3</v>
      </c>
      <c r="L37" s="3">
        <f t="shared" si="12"/>
        <v>1.0502524804614534E-2</v>
      </c>
      <c r="M37" s="3">
        <f t="shared" si="13"/>
        <v>-2.8151727924685174E-2</v>
      </c>
      <c r="N37" s="3">
        <f t="shared" si="14"/>
        <v>-7.6984136873439288E-2</v>
      </c>
      <c r="O37" s="3">
        <f t="shared" si="15"/>
        <v>4.4557327524808885E-2</v>
      </c>
      <c r="P37" s="3">
        <f t="shared" si="16"/>
        <v>3.3195065927589112E-2</v>
      </c>
      <c r="Q37" s="3">
        <f t="shared" si="17"/>
        <v>-7.5751088819143914E-2</v>
      </c>
      <c r="R37" s="3">
        <f t="shared" si="18"/>
        <v>0.31528964862298203</v>
      </c>
      <c r="S37" s="3">
        <f t="shared" si="19"/>
        <v>-1.4999301636062792E-2</v>
      </c>
      <c r="T37" s="8">
        <f t="shared" si="1"/>
        <v>-1.1703192118238892E-2</v>
      </c>
    </row>
    <row r="38" spans="1:20">
      <c r="A38" s="1">
        <v>41456</v>
      </c>
      <c r="B38" s="5">
        <v>28.053324</v>
      </c>
      <c r="C38">
        <v>441.00668300000001</v>
      </c>
      <c r="D38">
        <v>103.370193</v>
      </c>
      <c r="E38">
        <v>162.914627</v>
      </c>
      <c r="F38">
        <v>32.175967999999997</v>
      </c>
      <c r="G38">
        <v>83.477683999999996</v>
      </c>
      <c r="H38">
        <v>50.713946999999997</v>
      </c>
      <c r="I38">
        <v>1.391</v>
      </c>
      <c r="J38">
        <v>1685.7299800000001</v>
      </c>
      <c r="K38" s="6">
        <f t="shared" si="11"/>
        <v>-7.817015619796322E-2</v>
      </c>
      <c r="L38" s="3">
        <f t="shared" si="12"/>
        <v>8.3828684383380932E-3</v>
      </c>
      <c r="M38" s="3">
        <f t="shared" si="13"/>
        <v>6.3799104471566295E-2</v>
      </c>
      <c r="N38" s="3">
        <f t="shared" si="14"/>
        <v>2.0564079709284682E-2</v>
      </c>
      <c r="O38" s="3">
        <f t="shared" si="15"/>
        <v>8.8230977931204393E-2</v>
      </c>
      <c r="P38" s="3">
        <f t="shared" si="16"/>
        <v>-9.2932720673169125E-3</v>
      </c>
      <c r="Q38" s="3">
        <f t="shared" si="17"/>
        <v>0.14122507401520901</v>
      </c>
      <c r="R38" s="3">
        <f t="shared" si="18"/>
        <v>4.3321299638989204E-3</v>
      </c>
      <c r="S38" s="3">
        <f t="shared" si="19"/>
        <v>4.9462079815225081E-2</v>
      </c>
      <c r="T38" s="8">
        <f t="shared" si="1"/>
        <v>2.2875049301226351E-2</v>
      </c>
    </row>
    <row r="39" spans="1:20">
      <c r="A39" s="1">
        <v>41487</v>
      </c>
      <c r="B39" s="5">
        <v>29.427793999999999</v>
      </c>
      <c r="C39">
        <v>420.71365400000002</v>
      </c>
      <c r="D39">
        <v>98.886902000000006</v>
      </c>
      <c r="E39">
        <v>152.24797100000001</v>
      </c>
      <c r="F39">
        <v>31.828434000000001</v>
      </c>
      <c r="G39">
        <v>80.311538999999996</v>
      </c>
      <c r="H39">
        <v>54.601573999999999</v>
      </c>
      <c r="I39">
        <v>1.601</v>
      </c>
      <c r="J39">
        <v>1632.969971</v>
      </c>
      <c r="K39" s="6">
        <f t="shared" si="11"/>
        <v>4.8994906984997526E-2</v>
      </c>
      <c r="L39" s="3">
        <f t="shared" si="12"/>
        <v>-4.6015241451567733E-2</v>
      </c>
      <c r="M39" s="3">
        <f t="shared" si="13"/>
        <v>-4.3371216304104163E-2</v>
      </c>
      <c r="N39" s="3">
        <f t="shared" si="14"/>
        <v>-6.5473900020039263E-2</v>
      </c>
      <c r="O39" s="3">
        <f t="shared" si="15"/>
        <v>-1.0801042566924358E-2</v>
      </c>
      <c r="P39" s="3">
        <f t="shared" si="16"/>
        <v>-3.7928040744398234E-2</v>
      </c>
      <c r="Q39" s="3">
        <f t="shared" si="17"/>
        <v>7.6657945791519674E-2</v>
      </c>
      <c r="R39" s="3">
        <f t="shared" si="18"/>
        <v>0.15097052480230047</v>
      </c>
      <c r="S39" s="3">
        <f t="shared" si="19"/>
        <v>-3.1298019033866906E-2</v>
      </c>
      <c r="T39" s="8">
        <f t="shared" si="1"/>
        <v>-1.1832813908119093E-2</v>
      </c>
    </row>
    <row r="40" spans="1:20">
      <c r="A40" s="1">
        <v>41518</v>
      </c>
      <c r="B40" s="5">
        <v>29.528687999999999</v>
      </c>
      <c r="C40">
        <v>435.12493899999998</v>
      </c>
      <c r="D40">
        <v>100.589676</v>
      </c>
      <c r="E40">
        <v>155.451874</v>
      </c>
      <c r="F40">
        <v>34.937945999999997</v>
      </c>
      <c r="G40">
        <v>82.547638000000006</v>
      </c>
      <c r="H40">
        <v>55.999493000000001</v>
      </c>
      <c r="I40">
        <v>1.3879999999999999</v>
      </c>
      <c r="J40">
        <v>1681.5500489999999</v>
      </c>
      <c r="K40" s="6">
        <f t="shared" si="11"/>
        <v>3.4285274662450155E-3</v>
      </c>
      <c r="L40" s="3">
        <f t="shared" si="12"/>
        <v>3.4254379107933497E-2</v>
      </c>
      <c r="M40" s="3">
        <f t="shared" si="13"/>
        <v>1.7219408896033479E-2</v>
      </c>
      <c r="N40" s="3">
        <f t="shared" si="14"/>
        <v>2.1043978313510639E-2</v>
      </c>
      <c r="O40" s="3">
        <f t="shared" si="15"/>
        <v>9.7696041218992904E-2</v>
      </c>
      <c r="P40" s="3">
        <f t="shared" si="16"/>
        <v>2.784281098137106E-2</v>
      </c>
      <c r="Q40" s="3">
        <f t="shared" si="17"/>
        <v>2.5602174032565466E-2</v>
      </c>
      <c r="R40" s="3">
        <f t="shared" si="18"/>
        <v>-0.13304184884447226</v>
      </c>
      <c r="S40" s="3">
        <f t="shared" si="19"/>
        <v>2.9749523177239098E-2</v>
      </c>
      <c r="T40" s="8">
        <f t="shared" si="1"/>
        <v>2.8198963548686402E-2</v>
      </c>
    </row>
    <row r="41" spans="1:20">
      <c r="A41" s="1">
        <v>41548</v>
      </c>
      <c r="B41" s="5">
        <v>31.418600000000001</v>
      </c>
      <c r="C41">
        <v>511.96020499999997</v>
      </c>
      <c r="D41">
        <v>99.314696999999995</v>
      </c>
      <c r="E41">
        <v>150.44030799999999</v>
      </c>
      <c r="F41">
        <v>36.789928000000003</v>
      </c>
      <c r="G41">
        <v>82.813621999999995</v>
      </c>
      <c r="H41">
        <v>61.396824000000002</v>
      </c>
      <c r="I41">
        <v>1.3149999999999999</v>
      </c>
      <c r="J41">
        <v>1756.540039</v>
      </c>
      <c r="K41" s="6">
        <f t="shared" si="11"/>
        <v>6.4002572684570422E-2</v>
      </c>
      <c r="L41" s="3">
        <f t="shared" si="12"/>
        <v>0.17658207818789259</v>
      </c>
      <c r="M41" s="3">
        <f t="shared" si="13"/>
        <v>-1.2675048282290937E-2</v>
      </c>
      <c r="N41" s="3">
        <f t="shared" si="14"/>
        <v>-3.2238697875073642E-2</v>
      </c>
      <c r="O41" s="3">
        <f t="shared" si="15"/>
        <v>5.3007752659529749E-2</v>
      </c>
      <c r="P41" s="3">
        <f t="shared" si="16"/>
        <v>3.222187895915191E-3</v>
      </c>
      <c r="Q41" s="3">
        <f t="shared" si="17"/>
        <v>9.6381783313645372E-2</v>
      </c>
      <c r="R41" s="3">
        <f t="shared" si="18"/>
        <v>-5.2593659942363084E-2</v>
      </c>
      <c r="S41" s="3">
        <f t="shared" si="19"/>
        <v>4.45957526180061E-2</v>
      </c>
      <c r="T41" s="8">
        <f t="shared" si="1"/>
        <v>5.7619223117436086E-2</v>
      </c>
    </row>
    <row r="42" spans="1:20">
      <c r="A42" s="1">
        <v>41579</v>
      </c>
      <c r="B42" s="5">
        <v>33.832000999999998</v>
      </c>
      <c r="C42">
        <v>526.37145999999996</v>
      </c>
      <c r="D42">
        <v>101.367897</v>
      </c>
      <c r="E42">
        <v>150.83483899999999</v>
      </c>
      <c r="F42">
        <v>36.976031999999996</v>
      </c>
      <c r="G42">
        <v>83.542914999999994</v>
      </c>
      <c r="H42">
        <v>65.316474999999997</v>
      </c>
      <c r="I42">
        <v>1.367</v>
      </c>
      <c r="J42">
        <v>1805.8100589999999</v>
      </c>
      <c r="K42" s="6">
        <f t="shared" si="11"/>
        <v>7.6814402933294182E-2</v>
      </c>
      <c r="L42" s="3">
        <f t="shared" si="12"/>
        <v>2.8149170305141167E-2</v>
      </c>
      <c r="M42" s="3">
        <f t="shared" si="13"/>
        <v>2.0673677330959424E-2</v>
      </c>
      <c r="N42" s="3">
        <f t="shared" si="14"/>
        <v>2.6225085899186052E-3</v>
      </c>
      <c r="O42" s="3">
        <f t="shared" si="15"/>
        <v>5.0585584184886997E-3</v>
      </c>
      <c r="P42" s="3">
        <f t="shared" si="16"/>
        <v>8.8064376655328323E-3</v>
      </c>
      <c r="Q42" s="3">
        <f t="shared" si="17"/>
        <v>6.3841266447267606E-2</v>
      </c>
      <c r="R42" s="3">
        <f t="shared" si="18"/>
        <v>3.9543726235741483E-2</v>
      </c>
      <c r="S42" s="3">
        <f t="shared" si="19"/>
        <v>2.8049471635186524E-2</v>
      </c>
      <c r="T42" s="8">
        <f t="shared" si="1"/>
        <v>3.3160327225999729E-2</v>
      </c>
    </row>
    <row r="43" spans="1:20">
      <c r="A43" s="1">
        <v>41609</v>
      </c>
      <c r="B43" s="5">
        <v>33.444884999999999</v>
      </c>
      <c r="C43">
        <v>556.73400900000001</v>
      </c>
      <c r="D43">
        <v>104.281166</v>
      </c>
      <c r="E43">
        <v>158.30380199999999</v>
      </c>
      <c r="F43">
        <v>35.812449999999998</v>
      </c>
      <c r="G43">
        <v>83.943618999999998</v>
      </c>
      <c r="H43">
        <v>68.688880999999995</v>
      </c>
      <c r="I43">
        <v>1.748</v>
      </c>
      <c r="J43">
        <v>1848.3599850000001</v>
      </c>
      <c r="K43" s="6">
        <f t="shared" si="11"/>
        <v>-1.1442302806742024E-2</v>
      </c>
      <c r="L43" s="3">
        <f t="shared" si="12"/>
        <v>5.768274176567259E-2</v>
      </c>
      <c r="M43" s="3">
        <f t="shared" si="13"/>
        <v>2.8739562388277618E-2</v>
      </c>
      <c r="N43" s="3">
        <f t="shared" si="14"/>
        <v>4.9517492440854481E-2</v>
      </c>
      <c r="O43" s="3">
        <f t="shared" si="15"/>
        <v>-3.1468546976592793E-2</v>
      </c>
      <c r="P43" s="3">
        <f t="shared" si="16"/>
        <v>4.7963851871819967E-3</v>
      </c>
      <c r="Q43" s="3">
        <f t="shared" si="17"/>
        <v>5.1631782027428734E-2</v>
      </c>
      <c r="R43" s="3">
        <f t="shared" si="18"/>
        <v>0.27871250914411122</v>
      </c>
      <c r="S43" s="3">
        <f t="shared" si="19"/>
        <v>2.3562791550492821E-2</v>
      </c>
      <c r="T43" s="8">
        <f t="shared" si="1"/>
        <v>2.2443711537328881E-2</v>
      </c>
    </row>
    <row r="44" spans="1:20">
      <c r="A44" s="1">
        <v>41640</v>
      </c>
      <c r="B44" s="5">
        <v>33.829310999999997</v>
      </c>
      <c r="C44">
        <v>586.66931199999999</v>
      </c>
      <c r="D44">
        <v>93.194344000000001</v>
      </c>
      <c r="E44">
        <v>149.11296100000001</v>
      </c>
      <c r="F44">
        <v>32.491149999999998</v>
      </c>
      <c r="G44">
        <v>81.469345000000004</v>
      </c>
      <c r="H44">
        <v>61.291308999999998</v>
      </c>
      <c r="I44">
        <v>1.51</v>
      </c>
      <c r="J44">
        <v>1782.589966</v>
      </c>
      <c r="K44" s="6">
        <f t="shared" si="11"/>
        <v>1.149431370447223E-2</v>
      </c>
      <c r="L44" s="3">
        <f t="shared" si="12"/>
        <v>5.3769488689526017E-2</v>
      </c>
      <c r="M44" s="3">
        <f t="shared" si="13"/>
        <v>-0.10631662864222287</v>
      </c>
      <c r="N44" s="3">
        <f t="shared" si="14"/>
        <v>-5.805824549937201E-2</v>
      </c>
      <c r="O44" s="3">
        <f t="shared" si="15"/>
        <v>-9.2741490738556032E-2</v>
      </c>
      <c r="P44" s="3">
        <f t="shared" si="16"/>
        <v>-2.9475426833813229E-2</v>
      </c>
      <c r="Q44" s="3">
        <f t="shared" si="17"/>
        <v>-0.10769679011076039</v>
      </c>
      <c r="R44" s="3">
        <f t="shared" si="18"/>
        <v>-0.13615560640732266</v>
      </c>
      <c r="S44" s="3">
        <f t="shared" si="19"/>
        <v>-3.5582905675162646E-2</v>
      </c>
      <c r="T44" s="8">
        <f t="shared" si="1"/>
        <v>-3.7007760567895093E-2</v>
      </c>
    </row>
    <row r="45" spans="1:20">
      <c r="A45" s="1">
        <v>41671</v>
      </c>
      <c r="B45" s="5">
        <v>34.249496000000001</v>
      </c>
      <c r="C45">
        <v>603.89721699999996</v>
      </c>
      <c r="D45">
        <v>96.283302000000006</v>
      </c>
      <c r="E45">
        <v>156.27825899999999</v>
      </c>
      <c r="F45">
        <v>32.418059999999997</v>
      </c>
      <c r="G45">
        <v>82.317161999999996</v>
      </c>
      <c r="H45">
        <v>64.430580000000006</v>
      </c>
      <c r="I45">
        <v>1.5109999999999999</v>
      </c>
      <c r="J45">
        <v>1859.4499510000001</v>
      </c>
      <c r="K45" s="6">
        <f t="shared" si="11"/>
        <v>1.2420737744259811E-2</v>
      </c>
      <c r="L45" s="3">
        <f t="shared" si="12"/>
        <v>2.9365614746864353E-2</v>
      </c>
      <c r="M45" s="3">
        <f t="shared" si="13"/>
        <v>3.3145337661264131E-2</v>
      </c>
      <c r="N45" s="3">
        <f t="shared" si="14"/>
        <v>4.8052818158442832E-2</v>
      </c>
      <c r="O45" s="3">
        <f t="shared" si="15"/>
        <v>-2.2495356427827437E-3</v>
      </c>
      <c r="P45" s="3">
        <f t="shared" si="16"/>
        <v>1.0406576854152834E-2</v>
      </c>
      <c r="Q45" s="3">
        <f t="shared" si="17"/>
        <v>5.1218860409719881E-2</v>
      </c>
      <c r="R45" s="3">
        <f t="shared" si="18"/>
        <v>6.6225165562906611E-4</v>
      </c>
      <c r="S45" s="3">
        <f t="shared" si="19"/>
        <v>4.3117029976595334E-2</v>
      </c>
      <c r="T45" s="8">
        <f t="shared" si="1"/>
        <v>2.5729210008430942E-2</v>
      </c>
    </row>
    <row r="46" spans="1:20">
      <c r="A46" s="1">
        <v>41699</v>
      </c>
      <c r="B46" s="5">
        <v>36.920242000000002</v>
      </c>
      <c r="C46">
        <v>555.44500700000003</v>
      </c>
      <c r="D46">
        <v>100.153854</v>
      </c>
      <c r="E46">
        <v>163.34674100000001</v>
      </c>
      <c r="F46">
        <v>33.778294000000002</v>
      </c>
      <c r="G46">
        <v>85.531234999999995</v>
      </c>
      <c r="H46">
        <v>68.572272999999996</v>
      </c>
      <c r="I46">
        <v>1.732</v>
      </c>
      <c r="J46">
        <v>1872.339966</v>
      </c>
      <c r="K46" s="6">
        <f t="shared" si="11"/>
        <v>7.7979132890013944E-2</v>
      </c>
      <c r="L46" s="3">
        <f t="shared" si="12"/>
        <v>-8.0232543942986789E-2</v>
      </c>
      <c r="M46" s="3">
        <f t="shared" si="13"/>
        <v>4.0199618413585249E-2</v>
      </c>
      <c r="N46" s="3">
        <f t="shared" si="14"/>
        <v>4.5230104591835886E-2</v>
      </c>
      <c r="O46" s="3">
        <f t="shared" si="15"/>
        <v>4.1959142527344499E-2</v>
      </c>
      <c r="P46" s="3">
        <f t="shared" si="16"/>
        <v>3.9044992829077356E-2</v>
      </c>
      <c r="Q46" s="3">
        <f t="shared" si="17"/>
        <v>6.4281479384478438E-2</v>
      </c>
      <c r="R46" s="3">
        <f t="shared" si="18"/>
        <v>0.14626075446724029</v>
      </c>
      <c r="S46" s="3">
        <f t="shared" si="19"/>
        <v>6.9321656079357136E-3</v>
      </c>
      <c r="T46" s="8">
        <f t="shared" si="1"/>
        <v>2.6640813405396098E-2</v>
      </c>
    </row>
    <row r="47" spans="1:20">
      <c r="A47" s="1">
        <v>41730</v>
      </c>
      <c r="B47" s="5">
        <v>36.388817000000003</v>
      </c>
      <c r="C47">
        <v>523.77996800000005</v>
      </c>
      <c r="D47">
        <v>105.721237</v>
      </c>
      <c r="E47">
        <v>166.72416699999999</v>
      </c>
      <c r="F47">
        <v>32.507820000000002</v>
      </c>
      <c r="G47">
        <v>88.454123999999993</v>
      </c>
      <c r="H47">
        <v>75.388099999999994</v>
      </c>
      <c r="I47">
        <v>1.681</v>
      </c>
      <c r="J47">
        <v>1883.9499510000001</v>
      </c>
      <c r="K47" s="6">
        <f t="shared" si="11"/>
        <v>-1.4393865565669874E-2</v>
      </c>
      <c r="L47" s="3">
        <f t="shared" si="12"/>
        <v>-5.7008414156111006E-2</v>
      </c>
      <c r="M47" s="3">
        <f t="shared" si="13"/>
        <v>5.5588305168965409E-2</v>
      </c>
      <c r="N47" s="3">
        <f t="shared" si="14"/>
        <v>2.0676421086356325E-2</v>
      </c>
      <c r="O47" s="3">
        <f t="shared" si="15"/>
        <v>-3.761214228285182E-2</v>
      </c>
      <c r="P47" s="3">
        <f t="shared" si="16"/>
        <v>3.4173351992403685E-2</v>
      </c>
      <c r="Q47" s="3">
        <f t="shared" si="17"/>
        <v>9.9396253059891998E-2</v>
      </c>
      <c r="R47" s="3">
        <f t="shared" si="18"/>
        <v>-2.9445727482678947E-2</v>
      </c>
      <c r="S47" s="3">
        <f t="shared" si="19"/>
        <v>6.2007889650527552E-3</v>
      </c>
      <c r="T47" s="8">
        <f t="shared" si="1"/>
        <v>8.5005934750169224E-3</v>
      </c>
    </row>
    <row r="48" spans="1:20">
      <c r="A48" s="1">
        <v>41760</v>
      </c>
      <c r="B48" s="5">
        <v>36.875202000000002</v>
      </c>
      <c r="C48">
        <v>556.82824700000003</v>
      </c>
      <c r="D48">
        <v>103.421852</v>
      </c>
      <c r="E48">
        <v>156.447678</v>
      </c>
      <c r="F48">
        <v>33.713856</v>
      </c>
      <c r="G48">
        <v>88.497733999999994</v>
      </c>
      <c r="H48">
        <v>80.870154999999997</v>
      </c>
      <c r="I48">
        <v>1.528</v>
      </c>
      <c r="J48">
        <v>1923.5699460000001</v>
      </c>
      <c r="K48" s="6">
        <f t="shared" si="11"/>
        <v>1.3366331749669095E-2</v>
      </c>
      <c r="L48" s="3">
        <f t="shared" si="12"/>
        <v>6.3095729159309846E-2</v>
      </c>
      <c r="M48" s="3">
        <f t="shared" si="13"/>
        <v>-2.174950904140481E-2</v>
      </c>
      <c r="N48" s="3">
        <f t="shared" si="14"/>
        <v>-6.1637668880960721E-2</v>
      </c>
      <c r="O48" s="3">
        <f t="shared" si="15"/>
        <v>3.7099873199740778E-2</v>
      </c>
      <c r="P48" s="3">
        <f t="shared" si="16"/>
        <v>4.9302393181804665E-4</v>
      </c>
      <c r="Q48" s="3">
        <f t="shared" si="17"/>
        <v>7.2717776412988294E-2</v>
      </c>
      <c r="R48" s="3">
        <f t="shared" si="18"/>
        <v>-9.101725163593101E-2</v>
      </c>
      <c r="S48" s="3">
        <f t="shared" si="19"/>
        <v>2.103028001299596E-2</v>
      </c>
      <c r="T48" s="8">
        <f t="shared" si="1"/>
        <v>1.5809810839873466E-2</v>
      </c>
    </row>
    <row r="49" spans="1:20">
      <c r="A49" s="1">
        <v>41791</v>
      </c>
      <c r="B49" s="5">
        <v>37.824714999999998</v>
      </c>
      <c r="C49">
        <v>572.134094</v>
      </c>
      <c r="D49">
        <v>110.896446</v>
      </c>
      <c r="E49">
        <v>154.721115</v>
      </c>
      <c r="F49">
        <v>35.882683</v>
      </c>
      <c r="G49">
        <v>88.604195000000004</v>
      </c>
      <c r="H49">
        <v>86.469116</v>
      </c>
      <c r="I49">
        <v>1.625</v>
      </c>
      <c r="J49">
        <v>1960.2299800000001</v>
      </c>
      <c r="K49" s="6">
        <f t="shared" si="11"/>
        <v>2.5749364030602354E-2</v>
      </c>
      <c r="L49" s="3">
        <f t="shared" si="12"/>
        <v>2.7487554883328272E-2</v>
      </c>
      <c r="M49" s="3">
        <f t="shared" si="13"/>
        <v>7.2272869373872714E-2</v>
      </c>
      <c r="N49" s="3">
        <f t="shared" si="14"/>
        <v>-1.1036041071827214E-2</v>
      </c>
      <c r="O49" s="3">
        <f t="shared" si="15"/>
        <v>6.4330434347231014E-2</v>
      </c>
      <c r="P49" s="3">
        <f t="shared" si="16"/>
        <v>1.2029799542665142E-3</v>
      </c>
      <c r="Q49" s="3">
        <f t="shared" si="17"/>
        <v>6.9233959054486829E-2</v>
      </c>
      <c r="R49" s="3">
        <f t="shared" si="18"/>
        <v>6.3481675392670134E-2</v>
      </c>
      <c r="S49" s="3">
        <f t="shared" si="19"/>
        <v>1.9058331658920603E-2</v>
      </c>
      <c r="T49" s="8">
        <f t="shared" si="1"/>
        <v>3.7475090885976385E-2</v>
      </c>
    </row>
    <row r="50" spans="1:20">
      <c r="A50" s="1">
        <v>41821</v>
      </c>
      <c r="B50" s="5">
        <v>39.149036000000002</v>
      </c>
      <c r="C50">
        <v>568.474243</v>
      </c>
      <c r="D50">
        <v>109.783669</v>
      </c>
      <c r="E50">
        <v>163.59790000000001</v>
      </c>
      <c r="F50">
        <v>36.021801000000004</v>
      </c>
      <c r="G50">
        <v>83.168694000000002</v>
      </c>
      <c r="H50">
        <v>88.953498999999994</v>
      </c>
      <c r="I50">
        <v>1.7629999999999999</v>
      </c>
      <c r="J50">
        <v>1930.670044</v>
      </c>
      <c r="K50" s="6">
        <f t="shared" si="11"/>
        <v>3.5012054948728756E-2</v>
      </c>
      <c r="L50" s="3">
        <f t="shared" si="12"/>
        <v>-6.3968412971382952E-3</v>
      </c>
      <c r="M50" s="3">
        <f t="shared" si="13"/>
        <v>-1.0034379280288155E-2</v>
      </c>
      <c r="N50" s="3">
        <f t="shared" si="14"/>
        <v>5.7372809134680888E-2</v>
      </c>
      <c r="O50" s="3">
        <f t="shared" si="15"/>
        <v>3.8770233541344555E-3</v>
      </c>
      <c r="P50" s="3">
        <f t="shared" si="16"/>
        <v>-6.134586517037937E-2</v>
      </c>
      <c r="Q50" s="3">
        <f t="shared" si="17"/>
        <v>2.8731449041296941E-2</v>
      </c>
      <c r="R50" s="3">
        <f t="shared" si="18"/>
        <v>8.4923076923076865E-2</v>
      </c>
      <c r="S50" s="3">
        <f t="shared" si="19"/>
        <v>-1.5079830581919834E-2</v>
      </c>
      <c r="T50" s="8">
        <f t="shared" si="1"/>
        <v>6.5797085102337512E-3</v>
      </c>
    </row>
    <row r="51" spans="1:20">
      <c r="A51" s="1">
        <v>41852</v>
      </c>
      <c r="B51" s="5">
        <v>41.208072999999999</v>
      </c>
      <c r="C51">
        <v>568.474243</v>
      </c>
      <c r="D51">
        <v>109.962029</v>
      </c>
      <c r="E51">
        <v>164.13563500000001</v>
      </c>
      <c r="F51">
        <v>36.082076999999998</v>
      </c>
      <c r="G51">
        <v>82.429862999999997</v>
      </c>
      <c r="H51">
        <v>95.373772000000002</v>
      </c>
      <c r="I51">
        <v>1.6279999999999999</v>
      </c>
      <c r="J51">
        <v>2003.369995</v>
      </c>
      <c r="K51" s="6">
        <f t="shared" si="11"/>
        <v>5.259483273100253E-2</v>
      </c>
      <c r="L51" s="3">
        <f t="shared" si="12"/>
        <v>0</v>
      </c>
      <c r="M51" s="3">
        <f t="shared" si="13"/>
        <v>1.6246496553143789E-3</v>
      </c>
      <c r="N51" s="3">
        <f t="shared" si="14"/>
        <v>3.2869309447126024E-3</v>
      </c>
      <c r="O51" s="3">
        <f t="shared" si="15"/>
        <v>1.6733199986306809E-3</v>
      </c>
      <c r="P51" s="3">
        <f t="shared" si="16"/>
        <v>-8.8835229275092947E-3</v>
      </c>
      <c r="Q51" s="3">
        <f t="shared" si="17"/>
        <v>7.2175609415881539E-2</v>
      </c>
      <c r="R51" s="3">
        <f t="shared" si="18"/>
        <v>-7.6574021554169036E-2</v>
      </c>
      <c r="S51" s="3">
        <f t="shared" si="19"/>
        <v>3.7655295489735195E-2</v>
      </c>
      <c r="T51" s="8">
        <f t="shared" si="1"/>
        <v>1.7669130220434936E-2</v>
      </c>
    </row>
    <row r="52" spans="1:20">
      <c r="A52" s="1">
        <v>41883</v>
      </c>
      <c r="B52" s="5">
        <v>42.314297000000003</v>
      </c>
      <c r="C52">
        <v>574.20269800000005</v>
      </c>
      <c r="D52">
        <v>102.218536</v>
      </c>
      <c r="E52">
        <v>162.985626</v>
      </c>
      <c r="F52">
        <v>35.228625999999998</v>
      </c>
      <c r="G52">
        <v>84.838318000000001</v>
      </c>
      <c r="H52">
        <v>94.211753999999999</v>
      </c>
      <c r="I52">
        <v>1.78</v>
      </c>
      <c r="J52">
        <v>1972.290039</v>
      </c>
      <c r="K52" s="6">
        <f t="shared" si="11"/>
        <v>2.6844836932802089E-2</v>
      </c>
      <c r="L52" s="3">
        <f t="shared" si="12"/>
        <v>1.0076894548061439E-2</v>
      </c>
      <c r="M52" s="3">
        <f t="shared" si="13"/>
        <v>-7.0419699149058088E-2</v>
      </c>
      <c r="N52" s="3">
        <f t="shared" si="14"/>
        <v>-7.006455362359376E-3</v>
      </c>
      <c r="O52" s="3">
        <f t="shared" si="15"/>
        <v>-2.3653045250139004E-2</v>
      </c>
      <c r="P52" s="3">
        <f t="shared" si="16"/>
        <v>2.9218233687953645E-2</v>
      </c>
      <c r="Q52" s="3">
        <f t="shared" si="17"/>
        <v>-1.2183831840057698E-2</v>
      </c>
      <c r="R52" s="3">
        <f t="shared" si="18"/>
        <v>9.3366093366093458E-2</v>
      </c>
      <c r="S52" s="3">
        <f t="shared" si="19"/>
        <v>-1.5513837223063749E-2</v>
      </c>
      <c r="T52" s="8">
        <f t="shared" si="1"/>
        <v>-8.062103410099157E-3</v>
      </c>
    </row>
    <row r="53" spans="1:20">
      <c r="A53" s="1">
        <v>41913</v>
      </c>
      <c r="B53" s="5">
        <v>42.852801999999997</v>
      </c>
      <c r="C53">
        <v>556.02270499999997</v>
      </c>
      <c r="D53">
        <v>102.75823200000001</v>
      </c>
      <c r="E53">
        <v>141.151749</v>
      </c>
      <c r="F53">
        <v>35.275311000000002</v>
      </c>
      <c r="G53">
        <v>83.871902000000006</v>
      </c>
      <c r="H53">
        <v>100.99123400000001</v>
      </c>
      <c r="I53">
        <v>1.613</v>
      </c>
      <c r="J53">
        <v>2018.0500489999999</v>
      </c>
      <c r="K53" s="6">
        <f t="shared" si="11"/>
        <v>1.2726313283663759E-2</v>
      </c>
      <c r="L53" s="3">
        <f t="shared" si="12"/>
        <v>-3.166128104817801E-2</v>
      </c>
      <c r="M53" s="3">
        <f t="shared" si="13"/>
        <v>5.2798251776958183E-3</v>
      </c>
      <c r="N53" s="3">
        <f t="shared" si="14"/>
        <v>-0.13396197895389869</v>
      </c>
      <c r="O53" s="3">
        <f t="shared" si="15"/>
        <v>1.325200704677033E-3</v>
      </c>
      <c r="P53" s="3">
        <f t="shared" si="16"/>
        <v>-1.1391267799533641E-2</v>
      </c>
      <c r="Q53" s="3">
        <f t="shared" si="17"/>
        <v>7.1960023162290415E-2</v>
      </c>
      <c r="R53" s="3">
        <f t="shared" si="18"/>
        <v>-9.3820224719101147E-2</v>
      </c>
      <c r="S53" s="3">
        <f t="shared" si="19"/>
        <v>2.3201460786772227E-2</v>
      </c>
      <c r="T53" s="8">
        <f t="shared" si="1"/>
        <v>-9.9378308060101735E-3</v>
      </c>
    </row>
    <row r="54" spans="1:20">
      <c r="A54" s="1">
        <v>41944</v>
      </c>
      <c r="B54" s="5">
        <v>43.63776</v>
      </c>
      <c r="C54">
        <v>538.86700399999995</v>
      </c>
      <c r="D54">
        <v>93.266272999999998</v>
      </c>
      <c r="E54">
        <v>139.237122</v>
      </c>
      <c r="F54">
        <v>37.913021000000001</v>
      </c>
      <c r="G54">
        <v>86.627960000000002</v>
      </c>
      <c r="H54">
        <v>111.211929</v>
      </c>
      <c r="I54">
        <v>1.5109999999999999</v>
      </c>
      <c r="J54">
        <v>2067.5600589999999</v>
      </c>
      <c r="K54" s="6">
        <f>(B54-B53)/B53</f>
        <v>1.831754198943638E-2</v>
      </c>
      <c r="L54" s="3">
        <f t="shared" si="12"/>
        <v>-3.0854317361015002E-2</v>
      </c>
      <c r="M54" s="3">
        <f t="shared" si="13"/>
        <v>-9.2371762488089593E-2</v>
      </c>
      <c r="N54" s="3">
        <f t="shared" si="14"/>
        <v>-1.3564316514420208E-2</v>
      </c>
      <c r="O54" s="3">
        <f t="shared" si="15"/>
        <v>7.4774960878445498E-2</v>
      </c>
      <c r="P54" s="3">
        <f t="shared" si="16"/>
        <v>3.2860325499712593E-2</v>
      </c>
      <c r="Q54" s="3">
        <f t="shared" si="17"/>
        <v>0.10120378368680981</v>
      </c>
      <c r="R54" s="3">
        <f t="shared" si="18"/>
        <v>-6.3236205827650396E-2</v>
      </c>
      <c r="S54" s="3">
        <f t="shared" si="19"/>
        <v>2.4533588760364766E-2</v>
      </c>
      <c r="T54" s="8">
        <f t="shared" si="1"/>
        <v>-1.4542322168788705E-3</v>
      </c>
    </row>
    <row r="55" spans="1:20">
      <c r="A55" s="1">
        <v>41974</v>
      </c>
      <c r="B55" s="5">
        <v>42.663837000000001</v>
      </c>
      <c r="C55">
        <v>523.52142300000003</v>
      </c>
      <c r="D55">
        <v>96.993088</v>
      </c>
      <c r="E55">
        <v>138.69454999999999</v>
      </c>
      <c r="F55">
        <v>38.622931999999999</v>
      </c>
      <c r="G55">
        <v>84.586273000000006</v>
      </c>
      <c r="H55">
        <v>103.66435199999999</v>
      </c>
      <c r="I55">
        <v>1.653</v>
      </c>
      <c r="J55">
        <v>2058.8999020000001</v>
      </c>
      <c r="K55" s="6">
        <f t="shared" ref="K55:K68" si="20">(B55-B54)/B54</f>
        <v>-2.2318354562653978E-2</v>
      </c>
      <c r="L55" s="3">
        <f t="shared" si="12"/>
        <v>-2.8477492379548119E-2</v>
      </c>
      <c r="M55" s="3">
        <f t="shared" si="13"/>
        <v>3.9958871306029375E-2</v>
      </c>
      <c r="N55" s="3">
        <f t="shared" si="14"/>
        <v>-3.8967481674894639E-3</v>
      </c>
      <c r="O55" s="3">
        <f t="shared" si="15"/>
        <v>1.8724727844821393E-2</v>
      </c>
      <c r="P55" s="3">
        <f t="shared" si="16"/>
        <v>-2.356845295675895E-2</v>
      </c>
      <c r="Q55" s="3">
        <f t="shared" si="17"/>
        <v>-6.7866613481724652E-2</v>
      </c>
      <c r="R55" s="3">
        <f t="shared" si="18"/>
        <v>9.3977498345466662E-2</v>
      </c>
      <c r="S55" s="3">
        <f t="shared" si="19"/>
        <v>-4.1885878779204062E-3</v>
      </c>
      <c r="T55" s="8">
        <f t="shared" si="1"/>
        <v>-9.8281038033497144E-3</v>
      </c>
    </row>
    <row r="56" spans="1:20">
      <c r="A56" s="1">
        <v>42005</v>
      </c>
      <c r="B56" s="5">
        <v>37.106986999999997</v>
      </c>
      <c r="C56">
        <v>531.594604</v>
      </c>
      <c r="D56">
        <v>88.649506000000002</v>
      </c>
      <c r="E56">
        <v>132.530914</v>
      </c>
      <c r="F56">
        <v>41.202499000000003</v>
      </c>
      <c r="G56">
        <v>83.448836999999997</v>
      </c>
      <c r="H56">
        <v>110.03185999999999</v>
      </c>
      <c r="I56">
        <v>1.1870000000000001</v>
      </c>
      <c r="J56">
        <v>1994.98999</v>
      </c>
      <c r="K56" s="6">
        <f t="shared" si="20"/>
        <v>-0.13024730991729611</v>
      </c>
      <c r="L56" s="3">
        <f t="shared" si="12"/>
        <v>1.5420918123535847E-2</v>
      </c>
      <c r="M56" s="3">
        <f t="shared" si="13"/>
        <v>-8.6022439042254206E-2</v>
      </c>
      <c r="N56" s="3">
        <f t="shared" si="14"/>
        <v>-4.444036193202975E-2</v>
      </c>
      <c r="O56" s="3">
        <f t="shared" si="15"/>
        <v>6.6788482034455712E-2</v>
      </c>
      <c r="P56" s="3">
        <f t="shared" si="16"/>
        <v>-1.3447051863840934E-2</v>
      </c>
      <c r="Q56" s="3">
        <f t="shared" si="17"/>
        <v>6.1424278232115909E-2</v>
      </c>
      <c r="R56" s="3">
        <f t="shared" si="18"/>
        <v>-0.28191167574107678</v>
      </c>
      <c r="S56" s="3">
        <f t="shared" si="19"/>
        <v>-3.1040805790470173E-2</v>
      </c>
      <c r="T56" s="8">
        <f t="shared" si="1"/>
        <v>-3.3137231520132801E-2</v>
      </c>
    </row>
    <row r="57" spans="1:20">
      <c r="A57" s="1">
        <v>42036</v>
      </c>
      <c r="B57" s="5">
        <v>40.275764000000002</v>
      </c>
      <c r="C57">
        <v>555.34393299999999</v>
      </c>
      <c r="D57">
        <v>92.237685999999997</v>
      </c>
      <c r="E57">
        <v>139.99127200000001</v>
      </c>
      <c r="F57">
        <v>44.008015</v>
      </c>
      <c r="G57">
        <v>89.280501999999998</v>
      </c>
      <c r="H57">
        <v>120.64437100000001</v>
      </c>
      <c r="I57">
        <v>1.5049999999999999</v>
      </c>
      <c r="J57">
        <v>2104.5</v>
      </c>
      <c r="K57" s="6">
        <f t="shared" si="20"/>
        <v>8.5395696503195104E-2</v>
      </c>
      <c r="L57" s="3">
        <f t="shared" si="12"/>
        <v>4.467563970984173E-2</v>
      </c>
      <c r="M57" s="3">
        <f t="shared" si="13"/>
        <v>4.0476029274207057E-2</v>
      </c>
      <c r="N57" s="3">
        <f t="shared" si="14"/>
        <v>5.6291455139289341E-2</v>
      </c>
      <c r="O57" s="3">
        <f t="shared" si="15"/>
        <v>6.8090918465892006E-2</v>
      </c>
      <c r="P57" s="3">
        <f t="shared" si="16"/>
        <v>6.9883118922316453E-2</v>
      </c>
      <c r="Q57" s="3">
        <f t="shared" si="17"/>
        <v>9.6449437462931303E-2</v>
      </c>
      <c r="R57" s="3">
        <f t="shared" si="18"/>
        <v>0.26790227464195437</v>
      </c>
      <c r="S57" s="3">
        <f t="shared" si="19"/>
        <v>5.4892511014553995E-2</v>
      </c>
      <c r="T57" s="8">
        <f t="shared" si="1"/>
        <v>6.3180966096491695E-2</v>
      </c>
    </row>
    <row r="58" spans="1:20">
      <c r="A58" s="1">
        <v>42064</v>
      </c>
      <c r="B58" s="5">
        <v>37.611564999999999</v>
      </c>
      <c r="C58">
        <v>545.000854</v>
      </c>
      <c r="D58">
        <v>91.659576000000001</v>
      </c>
      <c r="E58">
        <v>139.719696</v>
      </c>
      <c r="F58">
        <v>44.904212999999999</v>
      </c>
      <c r="G58">
        <v>88.726935999999995</v>
      </c>
      <c r="H58">
        <v>117.32074</v>
      </c>
      <c r="I58">
        <v>1.375</v>
      </c>
      <c r="J58">
        <v>2067.889893</v>
      </c>
      <c r="K58" s="6">
        <f t="shared" si="20"/>
        <v>-6.6148937609228298E-2</v>
      </c>
      <c r="L58" s="3">
        <f t="shared" si="12"/>
        <v>-1.8624636707789494E-2</v>
      </c>
      <c r="M58" s="3">
        <f t="shared" si="13"/>
        <v>-6.2676117004929555E-3</v>
      </c>
      <c r="N58" s="3">
        <f t="shared" si="14"/>
        <v>-1.9399495134240243E-3</v>
      </c>
      <c r="O58" s="3">
        <f t="shared" si="15"/>
        <v>2.0364426798163887E-2</v>
      </c>
      <c r="P58" s="3">
        <f t="shared" si="16"/>
        <v>-6.2003011587009622E-3</v>
      </c>
      <c r="Q58" s="3">
        <f t="shared" si="17"/>
        <v>-2.7548993562244242E-2</v>
      </c>
      <c r="R58" s="3">
        <f t="shared" si="18"/>
        <v>-8.6378737541528181E-2</v>
      </c>
      <c r="S58" s="3">
        <f t="shared" si="19"/>
        <v>-1.7396106913756221E-2</v>
      </c>
      <c r="T58" s="8">
        <f t="shared" si="1"/>
        <v>-1.9740718947122683E-2</v>
      </c>
    </row>
    <row r="59" spans="1:20">
      <c r="A59" s="1">
        <v>42095</v>
      </c>
      <c r="B59" s="5">
        <v>44.993267000000003</v>
      </c>
      <c r="C59">
        <v>537.34002699999996</v>
      </c>
      <c r="D59">
        <v>96.968124000000003</v>
      </c>
      <c r="E59">
        <v>149.112686</v>
      </c>
      <c r="F59">
        <v>47.019024000000002</v>
      </c>
      <c r="G59">
        <v>87.916527000000002</v>
      </c>
      <c r="H59">
        <v>117.999596</v>
      </c>
      <c r="I59">
        <v>1.4419999999999999</v>
      </c>
      <c r="J59">
        <v>2085.51001</v>
      </c>
      <c r="K59" s="6">
        <f t="shared" si="20"/>
        <v>0.19626149563305872</v>
      </c>
      <c r="L59" s="3">
        <f t="shared" si="12"/>
        <v>-1.4056541276539065E-2</v>
      </c>
      <c r="M59" s="3">
        <f t="shared" si="13"/>
        <v>5.7915912681071116E-2</v>
      </c>
      <c r="N59" s="3">
        <f t="shared" si="14"/>
        <v>6.7227386466686828E-2</v>
      </c>
      <c r="O59" s="3">
        <f t="shared" si="15"/>
        <v>4.7096048649154662E-2</v>
      </c>
      <c r="P59" s="3">
        <f t="shared" si="16"/>
        <v>-9.1337426551052411E-3</v>
      </c>
      <c r="Q59" s="3">
        <f t="shared" si="17"/>
        <v>5.786325589149848E-3</v>
      </c>
      <c r="R59" s="3">
        <f t="shared" si="18"/>
        <v>4.8727272727272689E-2</v>
      </c>
      <c r="S59" s="3">
        <f t="shared" si="19"/>
        <v>8.5208197301247391E-3</v>
      </c>
      <c r="T59" s="8">
        <f t="shared" si="1"/>
        <v>5.9121775212506764E-2</v>
      </c>
    </row>
    <row r="60" spans="1:20">
      <c r="A60" s="1">
        <v>42125</v>
      </c>
      <c r="B60" s="5">
        <v>43.346724999999999</v>
      </c>
      <c r="C60">
        <v>532.10998500000005</v>
      </c>
      <c r="D60">
        <v>89.930824000000001</v>
      </c>
      <c r="E60">
        <v>147.68502799999999</v>
      </c>
      <c r="F60">
        <v>49.276088999999999</v>
      </c>
      <c r="G60">
        <v>87.351944000000003</v>
      </c>
      <c r="H60">
        <v>122.836502</v>
      </c>
      <c r="I60">
        <v>1.4670000000000001</v>
      </c>
      <c r="J60">
        <v>2107.389893</v>
      </c>
      <c r="K60" s="6">
        <f t="shared" si="20"/>
        <v>-3.6595297691985863E-2</v>
      </c>
      <c r="L60" s="3">
        <f t="shared" si="12"/>
        <v>-9.7332075356446734E-3</v>
      </c>
      <c r="M60" s="3">
        <f t="shared" si="13"/>
        <v>-7.2573333480185728E-2</v>
      </c>
      <c r="N60" s="3">
        <f t="shared" si="14"/>
        <v>-9.5743564031836176E-3</v>
      </c>
      <c r="O60" s="3">
        <f t="shared" si="15"/>
        <v>4.8003229501318384E-2</v>
      </c>
      <c r="P60" s="3">
        <f t="shared" si="16"/>
        <v>-6.421807358245611E-3</v>
      </c>
      <c r="Q60" s="3">
        <f t="shared" si="17"/>
        <v>4.0990869155179133E-2</v>
      </c>
      <c r="R60" s="3">
        <f t="shared" si="18"/>
        <v>1.7337031900138789E-2</v>
      </c>
      <c r="S60" s="3">
        <f t="shared" si="19"/>
        <v>1.0491382393316857E-2</v>
      </c>
      <c r="T60" s="8">
        <f t="shared" si="1"/>
        <v>-1.6480574252056422E-2</v>
      </c>
    </row>
    <row r="61" spans="1:20">
      <c r="A61" s="1">
        <v>42156</v>
      </c>
      <c r="B61" s="5">
        <v>41.105319999999999</v>
      </c>
      <c r="C61">
        <v>520.51000999999997</v>
      </c>
      <c r="D61">
        <v>85.068680000000001</v>
      </c>
      <c r="E61">
        <v>143.77075199999999</v>
      </c>
      <c r="F61">
        <v>51.012112000000002</v>
      </c>
      <c r="G61">
        <v>87.321167000000003</v>
      </c>
      <c r="H61">
        <v>118.75759100000001</v>
      </c>
      <c r="I61">
        <v>1.6279999999999999</v>
      </c>
      <c r="J61">
        <v>2063.110107</v>
      </c>
      <c r="K61" s="6">
        <f t="shared" si="20"/>
        <v>-5.1708750776442748E-2</v>
      </c>
      <c r="L61" s="3">
        <f t="shared" si="12"/>
        <v>-2.1799957390388165E-2</v>
      </c>
      <c r="M61" s="3">
        <f t="shared" si="13"/>
        <v>-5.4065378073262185E-2</v>
      </c>
      <c r="N61" s="3">
        <f t="shared" si="14"/>
        <v>-2.650421679846925E-2</v>
      </c>
      <c r="O61" s="3">
        <f t="shared" si="15"/>
        <v>3.5230535442859576E-2</v>
      </c>
      <c r="P61" s="3">
        <f t="shared" si="16"/>
        <v>-3.5233331498610374E-4</v>
      </c>
      <c r="Q61" s="3">
        <f t="shared" si="17"/>
        <v>-3.3206017214654902E-2</v>
      </c>
      <c r="R61" s="3">
        <f t="shared" si="18"/>
        <v>0.10974778459441023</v>
      </c>
      <c r="S61" s="3">
        <f t="shared" si="19"/>
        <v>-2.1011672375900521E-2</v>
      </c>
      <c r="T61" s="8">
        <f t="shared" si="1"/>
        <v>-2.7998020436543689E-2</v>
      </c>
    </row>
    <row r="62" spans="1:20">
      <c r="A62" s="1">
        <v>42186</v>
      </c>
      <c r="B62" s="5">
        <v>43.479464999999998</v>
      </c>
      <c r="C62">
        <v>625.60998500000005</v>
      </c>
      <c r="D62">
        <v>78.023003000000003</v>
      </c>
      <c r="E62">
        <v>143.17854299999999</v>
      </c>
      <c r="F62">
        <v>55.112502999999997</v>
      </c>
      <c r="G62">
        <v>91.720764000000003</v>
      </c>
      <c r="H62">
        <v>114.84729799999999</v>
      </c>
      <c r="I62">
        <v>1.548</v>
      </c>
      <c r="J62">
        <v>2103.8400879999999</v>
      </c>
      <c r="K62" s="6">
        <f t="shared" si="20"/>
        <v>5.7757608990758338E-2</v>
      </c>
      <c r="L62" s="3">
        <f t="shared" si="12"/>
        <v>0.2019172983820236</v>
      </c>
      <c r="M62" s="3">
        <f t="shared" si="13"/>
        <v>-8.2823396342813799E-2</v>
      </c>
      <c r="N62" s="3">
        <f t="shared" si="14"/>
        <v>-4.1191201392616833E-3</v>
      </c>
      <c r="O62" s="3">
        <f t="shared" si="15"/>
        <v>8.0380733893158446E-2</v>
      </c>
      <c r="P62" s="3">
        <f t="shared" si="16"/>
        <v>5.0384083849910069E-2</v>
      </c>
      <c r="Q62" s="3">
        <f t="shared" si="17"/>
        <v>-3.2926678345976297E-2</v>
      </c>
      <c r="R62" s="3">
        <f t="shared" si="18"/>
        <v>-4.9140049140049054E-2</v>
      </c>
      <c r="S62" s="3">
        <f t="shared" si="19"/>
        <v>1.9742029696721345E-2</v>
      </c>
      <c r="T62" s="8">
        <f t="shared" si="1"/>
        <v>4.4742204131776681E-2</v>
      </c>
    </row>
    <row r="63" spans="1:20">
      <c r="A63" s="1">
        <v>42217</v>
      </c>
      <c r="B63" s="5">
        <v>40.518763999999997</v>
      </c>
      <c r="C63">
        <v>637.60998500000005</v>
      </c>
      <c r="D63">
        <v>71.418198000000004</v>
      </c>
      <c r="E63">
        <v>130.71592699999999</v>
      </c>
      <c r="F63">
        <v>53.228802000000002</v>
      </c>
      <c r="G63">
        <v>89.396964999999994</v>
      </c>
      <c r="H63">
        <v>106.91308600000001</v>
      </c>
      <c r="I63">
        <v>1.484</v>
      </c>
      <c r="J63">
        <v>1972.1800539999999</v>
      </c>
      <c r="K63" s="6">
        <f t="shared" si="20"/>
        <v>-6.8094237130102694E-2</v>
      </c>
      <c r="L63" s="3">
        <f t="shared" si="12"/>
        <v>1.9181279531527935E-2</v>
      </c>
      <c r="M63" s="3">
        <f t="shared" si="13"/>
        <v>-8.4652022429846735E-2</v>
      </c>
      <c r="N63" s="3">
        <f t="shared" si="14"/>
        <v>-8.7042483733054871E-2</v>
      </c>
      <c r="O63" s="3">
        <f t="shared" si="15"/>
        <v>-3.4179195236333122E-2</v>
      </c>
      <c r="P63" s="3">
        <f t="shared" si="16"/>
        <v>-2.5335582682237668E-2</v>
      </c>
      <c r="Q63" s="3">
        <f t="shared" si="17"/>
        <v>-6.908488173574609E-2</v>
      </c>
      <c r="R63" s="3">
        <f t="shared" si="18"/>
        <v>-4.1343669250646031E-2</v>
      </c>
      <c r="S63" s="3">
        <f t="shared" si="19"/>
        <v>-6.2580818167202831E-2</v>
      </c>
      <c r="T63" s="8">
        <f t="shared" si="1"/>
        <v>-4.8277210344421471E-2</v>
      </c>
    </row>
    <row r="64" spans="1:20">
      <c r="A64" s="1">
        <v>42248</v>
      </c>
      <c r="B64" s="5">
        <v>41.479472999999999</v>
      </c>
      <c r="C64">
        <v>608.419983</v>
      </c>
      <c r="D64">
        <v>70.433998000000003</v>
      </c>
      <c r="E64">
        <v>129.198746</v>
      </c>
      <c r="F64">
        <v>54.224617000000002</v>
      </c>
      <c r="G64">
        <v>91.296470999999997</v>
      </c>
      <c r="H64">
        <v>104.905174</v>
      </c>
      <c r="I64">
        <v>1.375</v>
      </c>
      <c r="J64">
        <v>1920.030029</v>
      </c>
      <c r="K64" s="6">
        <f t="shared" si="20"/>
        <v>2.3710224724525195E-2</v>
      </c>
      <c r="L64" s="3">
        <f t="shared" si="12"/>
        <v>-4.5780340155745912E-2</v>
      </c>
      <c r="M64" s="3">
        <f t="shared" si="13"/>
        <v>-1.378080135821967E-2</v>
      </c>
      <c r="N64" s="3">
        <f t="shared" si="14"/>
        <v>-1.1606703443261307E-2</v>
      </c>
      <c r="O64" s="3">
        <f t="shared" si="15"/>
        <v>1.8708198617733315E-2</v>
      </c>
      <c r="P64" s="3">
        <f t="shared" si="16"/>
        <v>2.1247992031944288E-2</v>
      </c>
      <c r="Q64" s="3">
        <f t="shared" si="17"/>
        <v>-1.8780787975758221E-2</v>
      </c>
      <c r="R64" s="3">
        <f t="shared" si="18"/>
        <v>-7.3450134770889478E-2</v>
      </c>
      <c r="S64" s="3">
        <f t="shared" si="19"/>
        <v>-2.6442831573227094E-2</v>
      </c>
      <c r="T64" s="8">
        <f t="shared" si="1"/>
        <v>-6.2133134348222692E-3</v>
      </c>
    </row>
    <row r="65" spans="1:20">
      <c r="A65" s="1">
        <v>42278</v>
      </c>
      <c r="B65" s="5">
        <v>49.333019</v>
      </c>
      <c r="C65">
        <v>710.80999799999995</v>
      </c>
      <c r="D65">
        <v>81.149108999999996</v>
      </c>
      <c r="E65">
        <v>124.840721</v>
      </c>
      <c r="F65">
        <v>59.690956</v>
      </c>
      <c r="G65">
        <v>104.009224</v>
      </c>
      <c r="H65">
        <v>113.655197</v>
      </c>
      <c r="I65">
        <v>1.528</v>
      </c>
      <c r="J65">
        <v>2079.360107</v>
      </c>
      <c r="K65" s="6">
        <f t="shared" si="20"/>
        <v>0.18933572275616911</v>
      </c>
      <c r="L65" s="3">
        <f t="shared" si="12"/>
        <v>0.16828838279626321</v>
      </c>
      <c r="M65" s="3">
        <f t="shared" si="13"/>
        <v>0.15212981378680213</v>
      </c>
      <c r="N65" s="3">
        <f t="shared" si="14"/>
        <v>-3.3731171044028535E-2</v>
      </c>
      <c r="O65" s="3">
        <f t="shared" si="15"/>
        <v>0.10080917676191235</v>
      </c>
      <c r="P65" s="3">
        <f t="shared" si="16"/>
        <v>0.13924692664188529</v>
      </c>
      <c r="Q65" s="3">
        <f t="shared" si="17"/>
        <v>8.340887933706681E-2</v>
      </c>
      <c r="R65" s="3">
        <f t="shared" si="18"/>
        <v>0.11127272727272729</v>
      </c>
      <c r="S65" s="3">
        <f t="shared" si="19"/>
        <v>8.2983117760394132E-2</v>
      </c>
      <c r="T65" s="8">
        <f t="shared" si="1"/>
        <v>0.13092416503753049</v>
      </c>
    </row>
    <row r="66" spans="1:20">
      <c r="A66" s="1">
        <v>42309</v>
      </c>
      <c r="B66" s="5">
        <v>50.935589</v>
      </c>
      <c r="C66">
        <v>742.59997599999997</v>
      </c>
      <c r="D66">
        <v>81.541984999999997</v>
      </c>
      <c r="E66">
        <v>124.25251799999999</v>
      </c>
      <c r="F66">
        <v>58.565254000000003</v>
      </c>
      <c r="G66">
        <v>105.778992</v>
      </c>
      <c r="H66">
        <v>112.513885</v>
      </c>
      <c r="I66">
        <v>1.6539999999999999</v>
      </c>
      <c r="J66">
        <v>2080.4099120000001</v>
      </c>
      <c r="K66" s="6">
        <f t="shared" si="20"/>
        <v>3.2484734007460603E-2</v>
      </c>
      <c r="L66" s="3">
        <f t="shared" si="12"/>
        <v>4.4723594335261477E-2</v>
      </c>
      <c r="M66" s="3">
        <f t="shared" si="13"/>
        <v>4.8414086715357664E-3</v>
      </c>
      <c r="N66" s="3">
        <f t="shared" si="14"/>
        <v>-4.7116277067961437E-3</v>
      </c>
      <c r="O66" s="3">
        <f t="shared" si="15"/>
        <v>-1.8858836839537246E-2</v>
      </c>
      <c r="P66" s="3">
        <f t="shared" si="16"/>
        <v>1.7015490856849381E-2</v>
      </c>
      <c r="Q66" s="3">
        <f t="shared" si="17"/>
        <v>-1.0041881322857583E-2</v>
      </c>
      <c r="R66" s="3">
        <f t="shared" si="18"/>
        <v>8.2460732984293114E-2</v>
      </c>
      <c r="S66" s="3">
        <f t="shared" si="19"/>
        <v>5.0486926072401835E-4</v>
      </c>
      <c r="T66" s="8">
        <f t="shared" si="1"/>
        <v>1.475026190161741E-2</v>
      </c>
    </row>
    <row r="67" spans="1:20">
      <c r="A67" s="1">
        <v>42339</v>
      </c>
      <c r="B67" s="5">
        <v>52.345066000000003</v>
      </c>
      <c r="C67">
        <v>758.88000499999998</v>
      </c>
      <c r="D67">
        <v>81.308678</v>
      </c>
      <c r="E67">
        <v>123.79879800000001</v>
      </c>
      <c r="F67">
        <v>57.453254999999999</v>
      </c>
      <c r="G67">
        <v>110.32508900000001</v>
      </c>
      <c r="H67">
        <v>100.540207</v>
      </c>
      <c r="I67">
        <v>1.758</v>
      </c>
      <c r="J67">
        <v>2043.9399410000001</v>
      </c>
      <c r="K67" s="6">
        <f t="shared" si="20"/>
        <v>2.7671752259505678E-2</v>
      </c>
      <c r="L67" s="3">
        <f t="shared" si="12"/>
        <v>2.1923013097431093E-2</v>
      </c>
      <c r="M67" s="3">
        <f t="shared" si="13"/>
        <v>-2.8611886257122192E-3</v>
      </c>
      <c r="N67" s="3">
        <f t="shared" si="14"/>
        <v>-3.6515960183598848E-3</v>
      </c>
      <c r="O67" s="3">
        <f t="shared" si="15"/>
        <v>-1.8987350417706793E-2</v>
      </c>
      <c r="P67" s="3">
        <f t="shared" si="16"/>
        <v>4.2977314436878009E-2</v>
      </c>
      <c r="Q67" s="3">
        <f t="shared" si="17"/>
        <v>-0.10641955879489902</v>
      </c>
      <c r="R67" s="3">
        <f t="shared" si="18"/>
        <v>6.2877871825876716E-2</v>
      </c>
      <c r="S67" s="3">
        <f t="shared" si="19"/>
        <v>-1.7530185176314418E-2</v>
      </c>
      <c r="T67" s="8">
        <f t="shared" si="1"/>
        <v>7.3859626683614107E-4</v>
      </c>
    </row>
    <row r="68" spans="1:20">
      <c r="A68" s="1">
        <v>42370</v>
      </c>
      <c r="B68" s="5">
        <v>51.977103999999997</v>
      </c>
      <c r="C68">
        <v>742.95001200000002</v>
      </c>
      <c r="D68">
        <v>78.154312000000004</v>
      </c>
      <c r="E68">
        <v>112.257324</v>
      </c>
      <c r="F68">
        <v>58.161484000000002</v>
      </c>
      <c r="G68">
        <v>115.592018</v>
      </c>
      <c r="H68">
        <v>92.975334000000004</v>
      </c>
      <c r="I68">
        <v>1.335</v>
      </c>
      <c r="J68">
        <v>1940.23999</v>
      </c>
      <c r="K68" s="6">
        <f t="shared" si="20"/>
        <v>-7.0295450577902733E-3</v>
      </c>
      <c r="L68" s="3">
        <f t="shared" si="12"/>
        <v>-2.0991451738143988E-2</v>
      </c>
      <c r="M68" s="3">
        <f t="shared" si="13"/>
        <v>-3.8794948799930014E-2</v>
      </c>
      <c r="N68" s="3">
        <f t="shared" si="14"/>
        <v>-9.3227674149146483E-2</v>
      </c>
      <c r="O68" s="3">
        <f t="shared" si="15"/>
        <v>1.2327047440567169E-2</v>
      </c>
      <c r="P68" s="3">
        <f t="shared" si="16"/>
        <v>4.7740083853455947E-2</v>
      </c>
      <c r="Q68" s="3">
        <f t="shared" si="17"/>
        <v>-7.5242266012044229E-2</v>
      </c>
      <c r="R68" s="3">
        <f t="shared" si="18"/>
        <v>-0.24061433447098979</v>
      </c>
      <c r="S68" s="3">
        <f t="shared" si="19"/>
        <v>-5.073532197294639E-2</v>
      </c>
      <c r="T68" s="8">
        <f t="shared" ref="T68:T97" si="21">SUMPRODUCT(K68:Q68,$U$3:$AA$3)</f>
        <v>-2.4203470005889613E-2</v>
      </c>
    </row>
    <row r="69" spans="1:20">
      <c r="A69" s="1">
        <v>42401</v>
      </c>
      <c r="B69" s="5">
        <v>48.004986000000002</v>
      </c>
      <c r="C69">
        <v>697.77002000000005</v>
      </c>
      <c r="D69">
        <v>75.415702999999993</v>
      </c>
      <c r="E69">
        <v>117.870628</v>
      </c>
      <c r="F69">
        <v>55.711371999999997</v>
      </c>
      <c r="G69">
        <v>109.437943</v>
      </c>
      <c r="H69">
        <v>92.354484999999997</v>
      </c>
      <c r="I69">
        <v>1.22</v>
      </c>
      <c r="J69">
        <v>1932.2299800000001</v>
      </c>
      <c r="K69" s="6">
        <f>(B69-B68)/B68</f>
        <v>-7.6420533163986878E-2</v>
      </c>
      <c r="L69" s="3">
        <f t="shared" si="12"/>
        <v>-6.0811617565462758E-2</v>
      </c>
      <c r="M69" s="3">
        <f t="shared" si="13"/>
        <v>-3.5041048023044599E-2</v>
      </c>
      <c r="N69" s="3">
        <f t="shared" si="14"/>
        <v>5.0003899968255071E-2</v>
      </c>
      <c r="O69" s="3">
        <f t="shared" si="15"/>
        <v>-4.2126022781674627E-2</v>
      </c>
      <c r="P69" s="3">
        <f t="shared" si="16"/>
        <v>-5.323961901936855E-2</v>
      </c>
      <c r="Q69" s="3">
        <f t="shared" si="17"/>
        <v>-6.6775667619543783E-3</v>
      </c>
      <c r="R69" s="3">
        <f t="shared" si="18"/>
        <v>-8.6142322097378279E-2</v>
      </c>
      <c r="S69" s="3">
        <f t="shared" si="19"/>
        <v>-4.1283604302991229E-3</v>
      </c>
      <c r="T69" s="8">
        <f t="shared" si="21"/>
        <v>-3.965857060997309E-2</v>
      </c>
    </row>
    <row r="70" spans="1:20">
      <c r="A70" s="1">
        <v>42430</v>
      </c>
      <c r="B70" s="5">
        <v>52.483330000000002</v>
      </c>
      <c r="C70">
        <v>744.95001200000002</v>
      </c>
      <c r="D70">
        <v>87.319182999999995</v>
      </c>
      <c r="E70">
        <v>137.631485</v>
      </c>
      <c r="F70">
        <v>57.324139000000002</v>
      </c>
      <c r="G70">
        <v>118.25547</v>
      </c>
      <c r="H70">
        <v>104.667839</v>
      </c>
      <c r="I70">
        <v>1.224</v>
      </c>
      <c r="J70">
        <v>2059.73999</v>
      </c>
      <c r="K70" s="6">
        <f t="shared" ref="K70:K80" si="22">(B70-B69)/B69</f>
        <v>9.3289142923612137E-2</v>
      </c>
      <c r="L70" s="3">
        <f t="shared" si="12"/>
        <v>6.7615389953268504E-2</v>
      </c>
      <c r="M70" s="3">
        <f t="shared" si="13"/>
        <v>0.15783821573605172</v>
      </c>
      <c r="N70" s="3">
        <f t="shared" si="14"/>
        <v>0.16764869531364507</v>
      </c>
      <c r="O70" s="3">
        <f t="shared" si="15"/>
        <v>2.894861393828185E-2</v>
      </c>
      <c r="P70" s="3">
        <f t="shared" si="16"/>
        <v>8.0571022794169278E-2</v>
      </c>
      <c r="Q70" s="3">
        <f t="shared" si="17"/>
        <v>0.13332708205779073</v>
      </c>
      <c r="R70" s="3">
        <f t="shared" si="18"/>
        <v>3.278688524590167E-3</v>
      </c>
      <c r="S70" s="3">
        <f t="shared" si="19"/>
        <v>6.5991114577365145E-2</v>
      </c>
      <c r="T70" s="8">
        <f t="shared" si="21"/>
        <v>0.10479809113297518</v>
      </c>
    </row>
    <row r="71" spans="1:20">
      <c r="A71" s="1">
        <v>42461</v>
      </c>
      <c r="B71" s="5">
        <v>47.389888999999997</v>
      </c>
      <c r="C71">
        <v>693.01000999999997</v>
      </c>
      <c r="D71">
        <v>93.524878999999999</v>
      </c>
      <c r="E71">
        <v>132.62423699999999</v>
      </c>
      <c r="F71">
        <v>53.992237000000003</v>
      </c>
      <c r="G71">
        <v>119.01760899999999</v>
      </c>
      <c r="H71">
        <v>90.022591000000006</v>
      </c>
      <c r="I71">
        <v>1.2789999999999999</v>
      </c>
      <c r="J71">
        <v>2065.3000489999999</v>
      </c>
      <c r="K71" s="6">
        <f t="shared" si="22"/>
        <v>-9.7048739094870801E-2</v>
      </c>
      <c r="L71" s="3">
        <f t="shared" si="12"/>
        <v>-6.9722801749548868E-2</v>
      </c>
      <c r="M71" s="3">
        <f t="shared" si="13"/>
        <v>7.1069102879718918E-2</v>
      </c>
      <c r="N71" s="3">
        <f t="shared" si="14"/>
        <v>-3.6381559059687575E-2</v>
      </c>
      <c r="O71" s="3">
        <f t="shared" si="15"/>
        <v>-5.8123890879547259E-2</v>
      </c>
      <c r="P71" s="3">
        <f t="shared" si="16"/>
        <v>6.4448519802085312E-3</v>
      </c>
      <c r="Q71" s="3">
        <f t="shared" si="17"/>
        <v>-0.13992118438596973</v>
      </c>
      <c r="R71" s="3">
        <f t="shared" si="18"/>
        <v>4.4934640522875768E-2</v>
      </c>
      <c r="S71" s="3">
        <f t="shared" si="19"/>
        <v>2.6993984808732631E-3</v>
      </c>
      <c r="T71" s="8">
        <f t="shared" si="21"/>
        <v>-4.1938665827439756E-2</v>
      </c>
    </row>
    <row r="72" spans="1:20">
      <c r="A72" s="1">
        <v>42491</v>
      </c>
      <c r="B72" s="5">
        <v>50.364227</v>
      </c>
      <c r="C72">
        <v>735.71997099999999</v>
      </c>
      <c r="D72">
        <v>92.444832000000005</v>
      </c>
      <c r="E72">
        <v>139.71255500000001</v>
      </c>
      <c r="F72">
        <v>52.705562999999998</v>
      </c>
      <c r="G72">
        <v>114.84931899999999</v>
      </c>
      <c r="H72">
        <v>95.899910000000006</v>
      </c>
      <c r="I72">
        <v>1.359</v>
      </c>
      <c r="J72">
        <v>2096.9499510000001</v>
      </c>
      <c r="K72" s="6">
        <f t="shared" si="22"/>
        <v>6.2763134980122093E-2</v>
      </c>
      <c r="L72" s="3">
        <f t="shared" si="12"/>
        <v>6.162964514754992E-2</v>
      </c>
      <c r="M72" s="3">
        <f t="shared" si="13"/>
        <v>-1.1548231995039453E-2</v>
      </c>
      <c r="N72" s="3">
        <f t="shared" si="14"/>
        <v>5.3446626049204082E-2</v>
      </c>
      <c r="O72" s="3">
        <f t="shared" si="15"/>
        <v>-2.3830722183265065E-2</v>
      </c>
      <c r="P72" s="3">
        <f t="shared" si="16"/>
        <v>-3.5022464616979485E-2</v>
      </c>
      <c r="Q72" s="3">
        <f t="shared" si="17"/>
        <v>6.528715664271427E-2</v>
      </c>
      <c r="R72" s="3">
        <f t="shared" si="18"/>
        <v>6.2548866301798345E-2</v>
      </c>
      <c r="S72" s="3">
        <f t="shared" si="19"/>
        <v>1.5324602357572555E-2</v>
      </c>
      <c r="T72" s="8">
        <f t="shared" si="21"/>
        <v>2.8556969215693895E-2</v>
      </c>
    </row>
    <row r="73" spans="1:20">
      <c r="A73" s="1">
        <v>42522</v>
      </c>
      <c r="B73" s="5">
        <v>48.965342999999997</v>
      </c>
      <c r="C73">
        <v>692.09997599999997</v>
      </c>
      <c r="D73">
        <v>96.964714000000001</v>
      </c>
      <c r="E73">
        <v>140.598862</v>
      </c>
      <c r="F73">
        <v>55.038719</v>
      </c>
      <c r="G73">
        <v>113.230919</v>
      </c>
      <c r="H73">
        <v>92.367805000000004</v>
      </c>
      <c r="I73">
        <v>1.0109999999999999</v>
      </c>
      <c r="J73">
        <v>2098.860107</v>
      </c>
      <c r="K73" s="6">
        <f t="shared" si="22"/>
        <v>-2.7775349356597936E-2</v>
      </c>
      <c r="L73" s="3">
        <f t="shared" si="12"/>
        <v>-5.9288855433285527E-2</v>
      </c>
      <c r="M73" s="3">
        <f t="shared" si="13"/>
        <v>4.8892749353473812E-2</v>
      </c>
      <c r="N73" s="3">
        <f t="shared" si="14"/>
        <v>6.3437892177978412E-3</v>
      </c>
      <c r="O73" s="3">
        <f t="shared" si="15"/>
        <v>4.4267736974937591E-2</v>
      </c>
      <c r="P73" s="3">
        <f t="shared" si="16"/>
        <v>-1.4091507151209092E-2</v>
      </c>
      <c r="Q73" s="3">
        <f t="shared" si="17"/>
        <v>-3.6831160738315619E-2</v>
      </c>
      <c r="R73" s="3">
        <f t="shared" si="18"/>
        <v>-0.25607064017660053</v>
      </c>
      <c r="S73" s="3">
        <f t="shared" si="19"/>
        <v>9.1092112097811118E-4</v>
      </c>
      <c r="T73" s="8">
        <f t="shared" si="21"/>
        <v>-7.6654052569608572E-3</v>
      </c>
    </row>
    <row r="74" spans="1:20">
      <c r="A74" s="1">
        <v>42552</v>
      </c>
      <c r="B74" s="5">
        <v>54.237941999999997</v>
      </c>
      <c r="C74">
        <v>768.78997800000002</v>
      </c>
      <c r="D74">
        <v>94.791031000000004</v>
      </c>
      <c r="E74">
        <v>148.78765899999999</v>
      </c>
      <c r="F74">
        <v>55.934834000000002</v>
      </c>
      <c r="G74">
        <v>111.513535</v>
      </c>
      <c r="H74">
        <v>100.68671399999999</v>
      </c>
      <c r="I74">
        <v>1.0329999999999999</v>
      </c>
      <c r="J74">
        <v>2173.6000979999999</v>
      </c>
      <c r="K74" s="6">
        <f t="shared" si="22"/>
        <v>0.10768022190715584</v>
      </c>
      <c r="L74" s="3">
        <f t="shared" si="12"/>
        <v>0.11080769348271159</v>
      </c>
      <c r="M74" s="3">
        <f t="shared" si="13"/>
        <v>-2.2417257890329022E-2</v>
      </c>
      <c r="N74" s="3">
        <f t="shared" si="14"/>
        <v>5.8242270837156523E-2</v>
      </c>
      <c r="O74" s="3">
        <f t="shared" si="15"/>
        <v>1.6281538093210379E-2</v>
      </c>
      <c r="P74" s="3">
        <f t="shared" si="16"/>
        <v>-1.5167094069067792E-2</v>
      </c>
      <c r="Q74" s="3">
        <f t="shared" si="17"/>
        <v>9.006286335374096E-2</v>
      </c>
      <c r="R74" s="3">
        <f t="shared" si="18"/>
        <v>2.1760633036597449E-2</v>
      </c>
      <c r="S74" s="3">
        <f t="shared" si="19"/>
        <v>3.5609801125254283E-2</v>
      </c>
      <c r="T74" s="8">
        <f t="shared" si="21"/>
        <v>5.41560893214117E-2</v>
      </c>
    </row>
    <row r="75" spans="1:20">
      <c r="A75" s="1">
        <v>42583</v>
      </c>
      <c r="B75" s="5">
        <v>54.984336999999996</v>
      </c>
      <c r="C75">
        <v>767.04998799999998</v>
      </c>
      <c r="D75">
        <v>93.033585000000002</v>
      </c>
      <c r="E75">
        <v>147.17584199999999</v>
      </c>
      <c r="F75">
        <v>54.181151999999997</v>
      </c>
      <c r="G75">
        <v>109.627342</v>
      </c>
      <c r="H75">
        <v>102.51281</v>
      </c>
      <c r="I75">
        <v>1.18</v>
      </c>
      <c r="J75">
        <v>2170.9499510000001</v>
      </c>
      <c r="K75" s="6">
        <f t="shared" si="22"/>
        <v>1.3761491909114099E-2</v>
      </c>
      <c r="L75" s="3">
        <f t="shared" si="12"/>
        <v>-2.2632839264198033E-3</v>
      </c>
      <c r="M75" s="3">
        <f t="shared" si="13"/>
        <v>-1.8540213999782337E-2</v>
      </c>
      <c r="N75" s="3">
        <f t="shared" si="14"/>
        <v>-1.083300194944261E-2</v>
      </c>
      <c r="O75" s="3">
        <f t="shared" si="15"/>
        <v>-3.1352233922782441E-2</v>
      </c>
      <c r="P75" s="3">
        <f t="shared" si="16"/>
        <v>-1.6914475897477427E-2</v>
      </c>
      <c r="Q75" s="3">
        <f t="shared" si="17"/>
        <v>1.8136414701149219E-2</v>
      </c>
      <c r="R75" s="3">
        <f t="shared" si="18"/>
        <v>0.14230396902226528</v>
      </c>
      <c r="S75" s="3">
        <f t="shared" si="19"/>
        <v>-1.2192431360480338E-3</v>
      </c>
      <c r="T75" s="8">
        <f t="shared" si="21"/>
        <v>-5.5047309102729328E-3</v>
      </c>
    </row>
    <row r="76" spans="1:20">
      <c r="A76" s="1">
        <v>42614</v>
      </c>
      <c r="B76" s="5">
        <v>55.461844999999997</v>
      </c>
      <c r="C76">
        <v>777.28997800000002</v>
      </c>
      <c r="D76">
        <v>96.201080000000005</v>
      </c>
      <c r="E76">
        <v>148.418915</v>
      </c>
      <c r="F76">
        <v>52.348976</v>
      </c>
      <c r="G76">
        <v>110.192757</v>
      </c>
      <c r="H76">
        <v>109.81955000000001</v>
      </c>
      <c r="I76">
        <v>1.1559999999999999</v>
      </c>
      <c r="J76">
        <v>2168.2700199999999</v>
      </c>
      <c r="K76" s="6">
        <f t="shared" si="22"/>
        <v>8.6844368060671594E-3</v>
      </c>
      <c r="L76" s="3">
        <f t="shared" si="12"/>
        <v>1.3349833987612336E-2</v>
      </c>
      <c r="M76" s="3">
        <f t="shared" si="13"/>
        <v>3.4046790736915085E-2</v>
      </c>
      <c r="N76" s="3">
        <f t="shared" si="14"/>
        <v>8.446175561883382E-3</v>
      </c>
      <c r="O76" s="3">
        <f t="shared" si="15"/>
        <v>-3.381574463385343E-2</v>
      </c>
      <c r="P76" s="3">
        <f t="shared" si="16"/>
        <v>5.1576093124651471E-3</v>
      </c>
      <c r="Q76" s="3">
        <f t="shared" si="17"/>
        <v>7.1276360486070028E-2</v>
      </c>
      <c r="R76" s="3">
        <f t="shared" si="18"/>
        <v>-2.0338983050847477E-2</v>
      </c>
      <c r="S76" s="3">
        <f t="shared" si="19"/>
        <v>-1.2344508443253945E-3</v>
      </c>
      <c r="T76" s="8">
        <f t="shared" si="21"/>
        <v>1.6322652378775431E-2</v>
      </c>
    </row>
    <row r="77" spans="1:20">
      <c r="A77" s="1">
        <v>42644</v>
      </c>
      <c r="B77" s="5">
        <v>57.695720999999999</v>
      </c>
      <c r="C77">
        <v>784.53997800000002</v>
      </c>
      <c r="D77">
        <v>97.911620999999997</v>
      </c>
      <c r="E77">
        <v>143.59773300000001</v>
      </c>
      <c r="F77">
        <v>51.314377</v>
      </c>
      <c r="G77">
        <v>107.527725</v>
      </c>
      <c r="H77">
        <v>110.29554</v>
      </c>
      <c r="I77">
        <v>1.3129999999999999</v>
      </c>
      <c r="J77">
        <v>2126.1499020000001</v>
      </c>
      <c r="K77" s="6">
        <f t="shared" si="22"/>
        <v>4.0277708035136632E-2</v>
      </c>
      <c r="L77" s="3">
        <f t="shared" si="12"/>
        <v>9.3272783712644233E-3</v>
      </c>
      <c r="M77" s="3">
        <f t="shared" si="13"/>
        <v>1.7780891856931252E-2</v>
      </c>
      <c r="N77" s="3">
        <f t="shared" si="14"/>
        <v>-3.2483608979354102E-2</v>
      </c>
      <c r="O77" s="3">
        <f t="shared" si="15"/>
        <v>-1.9763500244971362E-2</v>
      </c>
      <c r="P77" s="3">
        <f t="shared" si="16"/>
        <v>-2.4185183060625268E-2</v>
      </c>
      <c r="Q77" s="3">
        <f t="shared" si="17"/>
        <v>4.3342920272391927E-3</v>
      </c>
      <c r="R77" s="3">
        <f t="shared" si="18"/>
        <v>0.13581314878892736</v>
      </c>
      <c r="S77" s="3">
        <f t="shared" si="19"/>
        <v>-1.9425679279557545E-2</v>
      </c>
      <c r="T77" s="8">
        <f t="shared" si="21"/>
        <v>6.267375626895306E-3</v>
      </c>
    </row>
    <row r="78" spans="1:20">
      <c r="A78" s="1">
        <v>42675</v>
      </c>
      <c r="B78" s="5">
        <v>58.023097999999997</v>
      </c>
      <c r="C78">
        <v>758.03997800000002</v>
      </c>
      <c r="D78">
        <v>104.277039</v>
      </c>
      <c r="E78">
        <v>151.56762699999999</v>
      </c>
      <c r="F78">
        <v>56.052273</v>
      </c>
      <c r="G78">
        <v>113.927612</v>
      </c>
      <c r="H78">
        <v>107.361847</v>
      </c>
      <c r="I78">
        <v>1.8340000000000001</v>
      </c>
      <c r="J78">
        <v>2198.8100589999999</v>
      </c>
      <c r="K78" s="6">
        <f t="shared" si="22"/>
        <v>5.6741989583594683E-3</v>
      </c>
      <c r="L78" s="3">
        <f t="shared" si="12"/>
        <v>-3.3777756064841347E-2</v>
      </c>
      <c r="M78" s="3">
        <f t="shared" si="13"/>
        <v>6.5011874331035793E-2</v>
      </c>
      <c r="N78" s="3">
        <f t="shared" si="14"/>
        <v>5.5501530793664981E-2</v>
      </c>
      <c r="O78" s="3">
        <f t="shared" si="15"/>
        <v>9.233077115990318E-2</v>
      </c>
      <c r="P78" s="3">
        <f t="shared" si="16"/>
        <v>5.9518482326302281E-2</v>
      </c>
      <c r="Q78" s="3">
        <f t="shared" si="17"/>
        <v>-2.6598473519418873E-2</v>
      </c>
      <c r="R78" s="3">
        <f t="shared" si="18"/>
        <v>0.3968012185833969</v>
      </c>
      <c r="S78" s="3">
        <f t="shared" si="19"/>
        <v>3.4174522187570479E-2</v>
      </c>
      <c r="T78" s="8">
        <f t="shared" si="21"/>
        <v>2.5456894520955942E-2</v>
      </c>
    </row>
    <row r="79" spans="1:20">
      <c r="A79" s="1">
        <v>42705</v>
      </c>
      <c r="B79" s="5">
        <v>60.237510999999998</v>
      </c>
      <c r="C79">
        <v>771.82000700000003</v>
      </c>
      <c r="D79">
        <v>111.117592</v>
      </c>
      <c r="E79">
        <v>156.49704</v>
      </c>
      <c r="F79">
        <v>53.931998999999998</v>
      </c>
      <c r="G79">
        <v>117.172005</v>
      </c>
      <c r="H79">
        <v>113.088043</v>
      </c>
      <c r="I79">
        <v>1.889</v>
      </c>
      <c r="J79">
        <v>2238.830078</v>
      </c>
      <c r="K79" s="6">
        <f t="shared" si="22"/>
        <v>3.8164335865003285E-2</v>
      </c>
      <c r="L79" s="3">
        <f t="shared" si="12"/>
        <v>1.8178499023701906E-2</v>
      </c>
      <c r="M79" s="3">
        <f t="shared" si="13"/>
        <v>6.5599800930289165E-2</v>
      </c>
      <c r="N79" s="3">
        <f t="shared" si="14"/>
        <v>3.2522861890554054E-2</v>
      </c>
      <c r="O79" s="3">
        <f t="shared" si="15"/>
        <v>-3.7826726491537677E-2</v>
      </c>
      <c r="P79" s="3">
        <f t="shared" si="16"/>
        <v>2.8477670540483217E-2</v>
      </c>
      <c r="Q79" s="3">
        <f t="shared" si="17"/>
        <v>5.3335483321183937E-2</v>
      </c>
      <c r="R79" s="3">
        <f t="shared" si="18"/>
        <v>2.9989094874591022E-2</v>
      </c>
      <c r="S79" s="3">
        <f t="shared" si="19"/>
        <v>1.8200762196895176E-2</v>
      </c>
      <c r="T79" s="8">
        <f t="shared" si="21"/>
        <v>3.2039456089867226E-2</v>
      </c>
    </row>
    <row r="80" spans="1:20">
      <c r="A80" s="1">
        <v>42736</v>
      </c>
      <c r="B80" s="5">
        <v>62.670673000000001</v>
      </c>
      <c r="C80">
        <v>796.78997800000002</v>
      </c>
      <c r="D80">
        <v>105.122719</v>
      </c>
      <c r="E80">
        <v>164.53921500000001</v>
      </c>
      <c r="F80">
        <v>53.640574999999998</v>
      </c>
      <c r="G80">
        <v>117.99024199999999</v>
      </c>
      <c r="H80">
        <v>118.487602</v>
      </c>
      <c r="I80">
        <v>1.9079999999999999</v>
      </c>
      <c r="J80">
        <v>2278.8701169999999</v>
      </c>
      <c r="K80" s="6">
        <f t="shared" si="22"/>
        <v>4.0392804410527568E-2</v>
      </c>
      <c r="L80" s="3">
        <f t="shared" si="12"/>
        <v>3.23520649549578E-2</v>
      </c>
      <c r="M80" s="3">
        <f t="shared" si="13"/>
        <v>-5.3950710162977596E-2</v>
      </c>
      <c r="N80" s="3">
        <f t="shared" si="14"/>
        <v>5.1388671632383684E-2</v>
      </c>
      <c r="O80" s="3">
        <f t="shared" si="15"/>
        <v>-5.403545305264862E-3</v>
      </c>
      <c r="P80" s="3">
        <f t="shared" si="16"/>
        <v>6.9832124149449889E-3</v>
      </c>
      <c r="Q80" s="3">
        <f t="shared" si="17"/>
        <v>4.7746506675334338E-2</v>
      </c>
      <c r="R80" s="3">
        <f t="shared" si="18"/>
        <v>1.0058231868713555E-2</v>
      </c>
      <c r="S80" s="3">
        <f t="shared" si="19"/>
        <v>1.7884358171464578E-2</v>
      </c>
      <c r="T80" s="8">
        <f t="shared" si="21"/>
        <v>1.3830316382241369E-2</v>
      </c>
    </row>
    <row r="81" spans="1:20">
      <c r="A81" s="1">
        <v>42767</v>
      </c>
      <c r="B81" s="5">
        <v>62.021183000000001</v>
      </c>
      <c r="C81">
        <v>823.21002199999998</v>
      </c>
      <c r="D81">
        <v>106.208405</v>
      </c>
      <c r="E81">
        <v>169.536102</v>
      </c>
      <c r="F81">
        <v>55.243378</v>
      </c>
      <c r="G81">
        <v>122.880447</v>
      </c>
      <c r="H81">
        <v>133.758713</v>
      </c>
      <c r="I81">
        <v>1.88</v>
      </c>
      <c r="J81">
        <v>2363.639893</v>
      </c>
      <c r="K81" s="6">
        <f>(B81-B80)/B80</f>
        <v>-1.0363539577754337E-2</v>
      </c>
      <c r="L81" s="3">
        <f t="shared" si="12"/>
        <v>3.315810279933009E-2</v>
      </c>
      <c r="M81" s="3">
        <f t="shared" si="13"/>
        <v>1.0327796030466026E-2</v>
      </c>
      <c r="N81" s="3">
        <f t="shared" si="14"/>
        <v>3.0368973135066837E-2</v>
      </c>
      <c r="O81" s="3">
        <f t="shared" si="15"/>
        <v>2.9880421677060724E-2</v>
      </c>
      <c r="P81" s="3">
        <f t="shared" si="16"/>
        <v>4.1445842614680026E-2</v>
      </c>
      <c r="Q81" s="3">
        <f t="shared" si="17"/>
        <v>0.1288836194018004</v>
      </c>
      <c r="R81" s="3">
        <f t="shared" si="18"/>
        <v>-1.467505241090148E-2</v>
      </c>
      <c r="S81" s="3">
        <f t="shared" si="19"/>
        <v>3.719816033727915E-2</v>
      </c>
      <c r="T81" s="8">
        <f t="shared" si="21"/>
        <v>2.9682357533269157E-2</v>
      </c>
    </row>
    <row r="82" spans="1:20">
      <c r="A82" s="1">
        <v>42795</v>
      </c>
      <c r="B82" s="5">
        <v>64.230675000000005</v>
      </c>
      <c r="C82">
        <v>829.55999799999995</v>
      </c>
      <c r="D82">
        <v>102.335571</v>
      </c>
      <c r="E82">
        <v>165.47911099999999</v>
      </c>
      <c r="F82">
        <v>56.975493999999998</v>
      </c>
      <c r="G82">
        <v>125.68553900000001</v>
      </c>
      <c r="H82">
        <v>140.87951699999999</v>
      </c>
      <c r="I82">
        <v>1.929</v>
      </c>
      <c r="J82">
        <v>2362.719971</v>
      </c>
      <c r="K82" s="6">
        <f t="shared" ref="K82:K98" si="23">(B82-B81)/B81</f>
        <v>3.5624796128122943E-2</v>
      </c>
      <c r="L82" s="3">
        <f t="shared" si="12"/>
        <v>7.7136767414135903E-3</v>
      </c>
      <c r="M82" s="3">
        <f t="shared" si="13"/>
        <v>-3.6464477552412139E-2</v>
      </c>
      <c r="N82" s="3">
        <f t="shared" si="14"/>
        <v>-2.3929953279213715E-2</v>
      </c>
      <c r="O82" s="3">
        <f t="shared" si="15"/>
        <v>3.135427380997588E-2</v>
      </c>
      <c r="P82" s="3">
        <f t="shared" si="16"/>
        <v>2.2827814094784356E-2</v>
      </c>
      <c r="Q82" s="3">
        <f t="shared" si="17"/>
        <v>5.3236188060511565E-2</v>
      </c>
      <c r="R82" s="3">
        <f t="shared" si="18"/>
        <v>2.6063829787234125E-2</v>
      </c>
      <c r="S82" s="3">
        <f t="shared" si="19"/>
        <v>-3.8919718808453973E-4</v>
      </c>
      <c r="T82" s="8">
        <f t="shared" si="21"/>
        <v>9.7236313320306876E-3</v>
      </c>
    </row>
    <row r="83" spans="1:20">
      <c r="A83" s="1">
        <v>42826</v>
      </c>
      <c r="B83" s="5">
        <v>66.766350000000003</v>
      </c>
      <c r="C83">
        <v>905.96002199999998</v>
      </c>
      <c r="D83">
        <v>101.69697600000001</v>
      </c>
      <c r="E83">
        <v>152.31796299999999</v>
      </c>
      <c r="F83">
        <v>58.605038</v>
      </c>
      <c r="G83">
        <v>135.69305399999999</v>
      </c>
      <c r="H83">
        <v>140.86970500000001</v>
      </c>
      <c r="I83">
        <v>1.8160000000000001</v>
      </c>
      <c r="J83">
        <v>2384.1999510000001</v>
      </c>
      <c r="K83" s="6">
        <f t="shared" si="23"/>
        <v>3.9477632766586952E-2</v>
      </c>
      <c r="L83" s="3">
        <f t="shared" si="12"/>
        <v>9.2097044438249343E-2</v>
      </c>
      <c r="M83" s="3">
        <f t="shared" si="13"/>
        <v>-6.2402055684039242E-3</v>
      </c>
      <c r="N83" s="3">
        <f t="shared" si="14"/>
        <v>-7.9533591402965648E-2</v>
      </c>
      <c r="O83" s="3">
        <f t="shared" si="15"/>
        <v>2.8600787559648063E-2</v>
      </c>
      <c r="P83" s="3">
        <f t="shared" si="16"/>
        <v>7.9623440211367386E-2</v>
      </c>
      <c r="Q83" s="3">
        <f t="shared" si="17"/>
        <v>-6.9648166099138398E-5</v>
      </c>
      <c r="R83" s="3">
        <f t="shared" si="18"/>
        <v>-5.8579574909279411E-2</v>
      </c>
      <c r="S83" s="3">
        <f t="shared" si="19"/>
        <v>9.0912085493182089E-3</v>
      </c>
      <c r="T83" s="8">
        <f t="shared" si="21"/>
        <v>2.7928993147481544E-2</v>
      </c>
    </row>
    <row r="84" spans="1:20">
      <c r="A84" s="1">
        <v>42856</v>
      </c>
      <c r="B84" s="5">
        <v>68.112212999999997</v>
      </c>
      <c r="C84">
        <v>964.85998500000005</v>
      </c>
      <c r="D84">
        <v>98.627960000000002</v>
      </c>
      <c r="E84">
        <v>145.03894</v>
      </c>
      <c r="F84">
        <v>62.069037999999999</v>
      </c>
      <c r="G84">
        <v>146.321213</v>
      </c>
      <c r="H84">
        <v>149.803391</v>
      </c>
      <c r="I84">
        <v>1.748</v>
      </c>
      <c r="J84">
        <v>2411.8000489999999</v>
      </c>
      <c r="K84" s="6">
        <f t="shared" si="23"/>
        <v>2.0157804043503865E-2</v>
      </c>
      <c r="L84" s="3">
        <f t="shared" si="12"/>
        <v>6.5013865479375502E-2</v>
      </c>
      <c r="M84" s="3">
        <f t="shared" si="13"/>
        <v>-3.0178045805413178E-2</v>
      </c>
      <c r="N84" s="3">
        <f t="shared" si="14"/>
        <v>-4.7788342600143592E-2</v>
      </c>
      <c r="O84" s="3">
        <f t="shared" si="15"/>
        <v>5.9107546351219814E-2</v>
      </c>
      <c r="P84" s="3">
        <f t="shared" si="16"/>
        <v>7.8325004019734218E-2</v>
      </c>
      <c r="Q84" s="3">
        <f t="shared" si="17"/>
        <v>6.3418078429283237E-2</v>
      </c>
      <c r="R84" s="3">
        <f t="shared" si="18"/>
        <v>-3.744493392070488E-2</v>
      </c>
      <c r="S84" s="3">
        <f t="shared" si="19"/>
        <v>1.1576251391341417E-2</v>
      </c>
      <c r="T84" s="8">
        <f t="shared" si="21"/>
        <v>2.6304953363502609E-2</v>
      </c>
    </row>
    <row r="85" spans="1:20">
      <c r="A85" s="1">
        <v>42887</v>
      </c>
      <c r="B85" s="5">
        <v>67.610054000000005</v>
      </c>
      <c r="C85">
        <v>908.72997999999995</v>
      </c>
      <c r="D85">
        <v>100.44961499999999</v>
      </c>
      <c r="E85">
        <v>147.60723899999999</v>
      </c>
      <c r="F85">
        <v>57.131813000000001</v>
      </c>
      <c r="G85">
        <v>148.52246099999999</v>
      </c>
      <c r="H85">
        <v>141.815506</v>
      </c>
      <c r="I85">
        <v>1.885</v>
      </c>
      <c r="J85">
        <v>2423.4099120000001</v>
      </c>
      <c r="K85" s="6">
        <f t="shared" si="23"/>
        <v>-7.3725251006011485E-3</v>
      </c>
      <c r="L85" s="3">
        <f t="shared" si="12"/>
        <v>-5.8174248981835527E-2</v>
      </c>
      <c r="M85" s="3">
        <f t="shared" si="13"/>
        <v>1.846996531206762E-2</v>
      </c>
      <c r="N85" s="3">
        <f t="shared" si="14"/>
        <v>1.7707651476217327E-2</v>
      </c>
      <c r="O85" s="3">
        <f t="shared" si="15"/>
        <v>-7.9544087665737589E-2</v>
      </c>
      <c r="P85" s="3">
        <f t="shared" si="16"/>
        <v>1.5043943081581702E-2</v>
      </c>
      <c r="Q85" s="3">
        <f t="shared" si="17"/>
        <v>-5.3322457834082043E-2</v>
      </c>
      <c r="R85" s="3">
        <f t="shared" si="18"/>
        <v>7.8375286041189943E-2</v>
      </c>
      <c r="S85" s="3">
        <f t="shared" si="19"/>
        <v>4.8137750908554414E-3</v>
      </c>
      <c r="T85" s="8">
        <f t="shared" si="21"/>
        <v>-1.9426856848275872E-2</v>
      </c>
    </row>
    <row r="86" spans="1:20">
      <c r="A86" s="1">
        <v>42917</v>
      </c>
      <c r="B86" s="5">
        <v>71.307861000000003</v>
      </c>
      <c r="C86">
        <v>930.5</v>
      </c>
      <c r="D86">
        <v>105.12886</v>
      </c>
      <c r="E86">
        <v>138.81776400000001</v>
      </c>
      <c r="F86">
        <v>52.889296999999999</v>
      </c>
      <c r="G86">
        <v>151.38559000000001</v>
      </c>
      <c r="H86">
        <v>146.45339999999999</v>
      </c>
      <c r="I86">
        <v>1.8320000000000001</v>
      </c>
      <c r="J86">
        <v>2470.3000489999999</v>
      </c>
      <c r="K86" s="6">
        <f t="shared" si="23"/>
        <v>5.4693152589406262E-2</v>
      </c>
      <c r="L86" s="3">
        <f t="shared" si="12"/>
        <v>2.395653327075227E-2</v>
      </c>
      <c r="M86" s="3">
        <f t="shared" si="13"/>
        <v>4.6583005818389735E-2</v>
      </c>
      <c r="N86" s="3">
        <f t="shared" si="14"/>
        <v>-5.9546368183202601E-2</v>
      </c>
      <c r="O86" s="3">
        <f t="shared" si="15"/>
        <v>-7.4258382103155066E-2</v>
      </c>
      <c r="P86" s="3">
        <f t="shared" si="16"/>
        <v>1.9277414208750655E-2</v>
      </c>
      <c r="Q86" s="3">
        <f t="shared" si="17"/>
        <v>3.2703715769980671E-2</v>
      </c>
      <c r="R86" s="3">
        <f t="shared" si="18"/>
        <v>-2.8116710875331533E-2</v>
      </c>
      <c r="S86" s="3">
        <f t="shared" si="19"/>
        <v>1.9348826118030613E-2</v>
      </c>
      <c r="T86" s="8">
        <f t="shared" si="21"/>
        <v>1.6864176304947021E-2</v>
      </c>
    </row>
    <row r="87" spans="1:20">
      <c r="A87" s="1">
        <v>42948</v>
      </c>
      <c r="B87" s="5">
        <v>73.338218999999995</v>
      </c>
      <c r="C87">
        <v>939.330017</v>
      </c>
      <c r="D87">
        <v>103.61726400000001</v>
      </c>
      <c r="E87">
        <v>137.24411000000001</v>
      </c>
      <c r="F87">
        <v>53.751517999999997</v>
      </c>
      <c r="G87">
        <v>156.09870900000001</v>
      </c>
      <c r="H87">
        <v>161.48966999999999</v>
      </c>
      <c r="I87">
        <v>1.7070000000000001</v>
      </c>
      <c r="J87">
        <v>2471.6499020000001</v>
      </c>
      <c r="K87" s="6">
        <f t="shared" si="23"/>
        <v>2.8473130052239157E-2</v>
      </c>
      <c r="L87" s="3">
        <f t="shared" si="12"/>
        <v>9.4895400322407286E-3</v>
      </c>
      <c r="M87" s="3">
        <f t="shared" si="13"/>
        <v>-1.4378506529986125E-2</v>
      </c>
      <c r="N87" s="3">
        <f t="shared" si="14"/>
        <v>-1.1336114014918183E-2</v>
      </c>
      <c r="O87" s="3">
        <f t="shared" si="15"/>
        <v>1.6302372103754719E-2</v>
      </c>
      <c r="P87" s="3">
        <f t="shared" si="16"/>
        <v>3.1133207592611727E-2</v>
      </c>
      <c r="Q87" s="3">
        <f t="shared" si="17"/>
        <v>0.10266931324230098</v>
      </c>
      <c r="R87" s="3">
        <f t="shared" si="18"/>
        <v>-6.8231441048034927E-2</v>
      </c>
      <c r="S87" s="3">
        <f t="shared" si="19"/>
        <v>5.4643281108568138E-4</v>
      </c>
      <c r="T87" s="8">
        <f t="shared" si="21"/>
        <v>1.8593710603273677E-2</v>
      </c>
    </row>
    <row r="88" spans="1:20">
      <c r="A88" s="1">
        <v>42979</v>
      </c>
      <c r="B88" s="5">
        <v>73.452858000000006</v>
      </c>
      <c r="C88">
        <v>959.10998500000005</v>
      </c>
      <c r="D88">
        <v>114.26644899999999</v>
      </c>
      <c r="E88">
        <v>140.68203700000001</v>
      </c>
      <c r="F88">
        <v>52.862316</v>
      </c>
      <c r="G88">
        <v>153.79539500000001</v>
      </c>
      <c r="H88">
        <v>152.35685699999999</v>
      </c>
      <c r="I88">
        <v>1.9279999999999999</v>
      </c>
      <c r="J88">
        <v>2519.360107</v>
      </c>
      <c r="K88" s="6">
        <f t="shared" si="23"/>
        <v>1.5631549492633717E-3</v>
      </c>
      <c r="L88" s="3">
        <f t="shared" si="12"/>
        <v>2.1057527857113133E-2</v>
      </c>
      <c r="M88" s="3">
        <f t="shared" si="13"/>
        <v>0.10277423461017064</v>
      </c>
      <c r="N88" s="3">
        <f t="shared" si="14"/>
        <v>2.5049723445326737E-2</v>
      </c>
      <c r="O88" s="3">
        <f t="shared" si="15"/>
        <v>-1.6542825823077173E-2</v>
      </c>
      <c r="P88" s="3">
        <f t="shared" si="16"/>
        <v>-1.475549679273773E-2</v>
      </c>
      <c r="Q88" s="3">
        <f t="shared" si="17"/>
        <v>-5.6553543022287427E-2</v>
      </c>
      <c r="R88" s="3">
        <f t="shared" si="18"/>
        <v>0.12946690099589916</v>
      </c>
      <c r="S88" s="3">
        <f t="shared" si="19"/>
        <v>1.9302978533243684E-2</v>
      </c>
      <c r="T88" s="8">
        <f t="shared" si="21"/>
        <v>1.8798769264031876E-2</v>
      </c>
    </row>
    <row r="89" spans="1:20">
      <c r="A89" s="1">
        <v>43009</v>
      </c>
      <c r="B89" s="5">
        <v>82.021866000000003</v>
      </c>
      <c r="C89">
        <v>1016.6400149999999</v>
      </c>
      <c r="D89">
        <v>112.70075199999999</v>
      </c>
      <c r="E89">
        <v>149.389816</v>
      </c>
      <c r="F89">
        <v>53.974482999999999</v>
      </c>
      <c r="G89">
        <v>163.83706699999999</v>
      </c>
      <c r="H89">
        <v>167.10618600000001</v>
      </c>
      <c r="I89">
        <v>2.0099999999999998</v>
      </c>
      <c r="J89">
        <v>2575.26001</v>
      </c>
      <c r="K89" s="6">
        <f t="shared" si="23"/>
        <v>0.1166599671315716</v>
      </c>
      <c r="L89" s="3">
        <f t="shared" si="12"/>
        <v>5.9982724504739564E-2</v>
      </c>
      <c r="M89" s="3">
        <f t="shared" si="13"/>
        <v>-1.3702158539992786E-2</v>
      </c>
      <c r="N89" s="3">
        <f t="shared" si="14"/>
        <v>6.1896878846017758E-2</v>
      </c>
      <c r="O89" s="3">
        <f t="shared" si="15"/>
        <v>2.1038938210728404E-2</v>
      </c>
      <c r="P89" s="3">
        <f t="shared" si="16"/>
        <v>6.5292410088091238E-2</v>
      </c>
      <c r="Q89" s="3">
        <f t="shared" si="17"/>
        <v>9.6807779383372414E-2</v>
      </c>
      <c r="R89" s="3">
        <f t="shared" si="18"/>
        <v>4.2531120331950133E-2</v>
      </c>
      <c r="S89" s="3">
        <f t="shared" si="19"/>
        <v>2.2188135330349579E-2</v>
      </c>
      <c r="T89" s="8">
        <f t="shared" si="21"/>
        <v>5.7091707272084659E-2</v>
      </c>
    </row>
    <row r="90" spans="1:20">
      <c r="A90" s="1">
        <v>43040</v>
      </c>
      <c r="B90" s="5">
        <v>82.998085000000003</v>
      </c>
      <c r="C90">
        <v>1021.409973</v>
      </c>
      <c r="D90">
        <v>115.715446</v>
      </c>
      <c r="E90">
        <v>144.59956399999999</v>
      </c>
      <c r="F90">
        <v>56.907451999999999</v>
      </c>
      <c r="G90">
        <v>168.80389400000001</v>
      </c>
      <c r="H90">
        <v>169.88403299999999</v>
      </c>
      <c r="I90">
        <v>2.1440000000000001</v>
      </c>
      <c r="J90">
        <v>2584.8400879999999</v>
      </c>
      <c r="K90" s="6">
        <f t="shared" si="23"/>
        <v>1.1901936003260402E-2</v>
      </c>
      <c r="L90" s="3">
        <f t="shared" si="12"/>
        <v>4.6918849638237859E-3</v>
      </c>
      <c r="M90" s="3">
        <f t="shared" si="13"/>
        <v>2.6749546444907537E-2</v>
      </c>
      <c r="N90" s="3">
        <f t="shared" si="14"/>
        <v>-3.2065452172456051E-2</v>
      </c>
      <c r="O90" s="3">
        <f t="shared" si="15"/>
        <v>5.4339918364757656E-2</v>
      </c>
      <c r="P90" s="3">
        <f t="shared" si="16"/>
        <v>3.0315648900135789E-2</v>
      </c>
      <c r="Q90" s="3">
        <f t="shared" si="17"/>
        <v>1.6623244575757236E-2</v>
      </c>
      <c r="R90" s="3">
        <f t="shared" si="18"/>
        <v>6.6666666666666846E-2</v>
      </c>
      <c r="S90" s="3">
        <f t="shared" si="19"/>
        <v>3.7200430103366371E-3</v>
      </c>
      <c r="T90" s="8">
        <f t="shared" si="21"/>
        <v>1.5590009449217809E-2</v>
      </c>
    </row>
    <row r="91" spans="1:20">
      <c r="A91" s="1">
        <v>43070</v>
      </c>
      <c r="B91" s="5">
        <v>84.772621000000001</v>
      </c>
      <c r="C91">
        <v>1046.400024</v>
      </c>
      <c r="D91">
        <v>122.88449900000001</v>
      </c>
      <c r="E91">
        <v>150.25621000000001</v>
      </c>
      <c r="F91">
        <v>56.823044000000003</v>
      </c>
      <c r="G91">
        <v>169.95832799999999</v>
      </c>
      <c r="H91">
        <v>167.89541600000001</v>
      </c>
      <c r="I91">
        <v>2.206</v>
      </c>
      <c r="J91">
        <v>2673.610107</v>
      </c>
      <c r="K91" s="6">
        <f t="shared" si="23"/>
        <v>2.1380445103040602E-2</v>
      </c>
      <c r="L91" s="3">
        <f t="shared" si="12"/>
        <v>2.446622968307359E-2</v>
      </c>
      <c r="M91" s="3">
        <f t="shared" si="13"/>
        <v>6.1954157788062326E-2</v>
      </c>
      <c r="N91" s="3">
        <f t="shared" si="14"/>
        <v>3.911938489662406E-2</v>
      </c>
      <c r="O91" s="3">
        <f t="shared" si="15"/>
        <v>-1.4832503834470794E-3</v>
      </c>
      <c r="P91" s="3">
        <f t="shared" si="16"/>
        <v>6.8389062162273377E-3</v>
      </c>
      <c r="Q91" s="3">
        <f t="shared" si="17"/>
        <v>-1.1705732227348151E-2</v>
      </c>
      <c r="R91" s="3">
        <f t="shared" si="18"/>
        <v>2.8917910447761114E-2</v>
      </c>
      <c r="S91" s="3">
        <f t="shared" si="19"/>
        <v>3.4342557364422946E-2</v>
      </c>
      <c r="T91" s="8">
        <f t="shared" si="21"/>
        <v>2.4837097365040924E-2</v>
      </c>
    </row>
    <row r="92" spans="1:20">
      <c r="A92" s="1">
        <v>43101</v>
      </c>
      <c r="B92" s="5">
        <v>94.157661000000004</v>
      </c>
      <c r="C92">
        <v>1169.9399410000001</v>
      </c>
      <c r="D92">
        <v>123.041557</v>
      </c>
      <c r="E92">
        <v>160.324219</v>
      </c>
      <c r="F92">
        <v>56.209598999999997</v>
      </c>
      <c r="G92">
        <v>168.990646</v>
      </c>
      <c r="H92">
        <v>166.10960399999999</v>
      </c>
      <c r="I92">
        <v>2.524</v>
      </c>
      <c r="J92">
        <v>2823.8100589999999</v>
      </c>
      <c r="K92" s="6">
        <f t="shared" si="23"/>
        <v>0.11070838543496259</v>
      </c>
      <c r="L92" s="3">
        <f t="shared" si="12"/>
        <v>0.11806184457809231</v>
      </c>
      <c r="M92" s="3">
        <f t="shared" si="13"/>
        <v>1.278094481224944E-3</v>
      </c>
      <c r="N92" s="3">
        <f t="shared" si="14"/>
        <v>6.700560995116267E-2</v>
      </c>
      <c r="O92" s="3">
        <f t="shared" si="15"/>
        <v>-1.0795708163751413E-2</v>
      </c>
      <c r="P92" s="3">
        <f t="shared" si="16"/>
        <v>-5.6936427381187021E-3</v>
      </c>
      <c r="Q92" s="3">
        <f t="shared" si="17"/>
        <v>-1.0636454779682735E-2</v>
      </c>
      <c r="R92" s="3">
        <f t="shared" si="18"/>
        <v>0.14415231187669994</v>
      </c>
      <c r="S92" s="3">
        <f t="shared" si="19"/>
        <v>5.6178704444133053E-2</v>
      </c>
      <c r="T92" s="8">
        <f t="shared" si="21"/>
        <v>4.9997645325816957E-2</v>
      </c>
    </row>
    <row r="93" spans="1:20">
      <c r="A93" s="1">
        <v>43132</v>
      </c>
      <c r="B93" s="5">
        <v>92.928787</v>
      </c>
      <c r="C93">
        <v>1104.7299800000001</v>
      </c>
      <c r="D93">
        <v>109.858879</v>
      </c>
      <c r="E93">
        <v>152.61651599999999</v>
      </c>
      <c r="F93">
        <v>56.496529000000002</v>
      </c>
      <c r="G93">
        <v>155.75895700000001</v>
      </c>
      <c r="H93">
        <v>176.71530200000001</v>
      </c>
      <c r="I93">
        <v>2.65</v>
      </c>
      <c r="J93">
        <v>2713.830078</v>
      </c>
      <c r="K93" s="6">
        <f t="shared" si="23"/>
        <v>-1.3051237540830636E-2</v>
      </c>
      <c r="L93" s="3">
        <f t="shared" si="12"/>
        <v>-5.57378705647592E-2</v>
      </c>
      <c r="M93" s="3">
        <f t="shared" si="13"/>
        <v>-0.10714004537507597</v>
      </c>
      <c r="N93" s="3">
        <f t="shared" si="14"/>
        <v>-4.8075724604028848E-2</v>
      </c>
      <c r="O93" s="3">
        <f t="shared" si="15"/>
        <v>5.1046441373831051E-3</v>
      </c>
      <c r="P93" s="3">
        <f t="shared" si="16"/>
        <v>-7.8298351495738938E-2</v>
      </c>
      <c r="Q93" s="3">
        <f t="shared" si="17"/>
        <v>6.3847590654662084E-2</v>
      </c>
      <c r="R93" s="3">
        <f t="shared" si="18"/>
        <v>4.9920760697305819E-2</v>
      </c>
      <c r="S93" s="3">
        <f t="shared" si="19"/>
        <v>-3.8947372061896871E-2</v>
      </c>
      <c r="T93" s="8">
        <f t="shared" si="21"/>
        <v>-4.0928014826905432E-2</v>
      </c>
    </row>
    <row r="94" spans="1:20">
      <c r="A94" s="1">
        <v>43160</v>
      </c>
      <c r="B94" s="5">
        <v>90.876105999999993</v>
      </c>
      <c r="C94">
        <v>1031.790039</v>
      </c>
      <c r="D94">
        <v>113.054169</v>
      </c>
      <c r="E94">
        <v>151.74548300000001</v>
      </c>
      <c r="F94">
        <v>57.588856</v>
      </c>
      <c r="G94">
        <v>155.39291399999999</v>
      </c>
      <c r="H94">
        <v>167.135513</v>
      </c>
      <c r="I94">
        <v>2.5619999999999998</v>
      </c>
      <c r="J94">
        <v>2640.8701169999999</v>
      </c>
      <c r="K94" s="6">
        <f t="shared" si="23"/>
        <v>-2.2088752756452171E-2</v>
      </c>
      <c r="L94" s="3">
        <f t="shared" si="12"/>
        <v>-6.6025130412410898E-2</v>
      </c>
      <c r="M94" s="3">
        <f t="shared" si="13"/>
        <v>2.9085405104124537E-2</v>
      </c>
      <c r="N94" s="3">
        <f t="shared" si="14"/>
        <v>-5.7073311777080726E-3</v>
      </c>
      <c r="O94" s="3">
        <f t="shared" si="15"/>
        <v>1.9334409021835613E-2</v>
      </c>
      <c r="P94" s="3">
        <f t="shared" si="16"/>
        <v>-2.3500606774095115E-3</v>
      </c>
      <c r="Q94" s="3">
        <f t="shared" si="17"/>
        <v>-5.4210296966812781E-2</v>
      </c>
      <c r="R94" s="3">
        <f t="shared" si="18"/>
        <v>-3.3207547169811349E-2</v>
      </c>
      <c r="S94" s="3">
        <f t="shared" si="19"/>
        <v>-2.6884498624825112E-2</v>
      </c>
      <c r="T94" s="8">
        <f t="shared" si="21"/>
        <v>-1.609902359295718E-2</v>
      </c>
    </row>
    <row r="95" spans="1:20">
      <c r="A95" s="1">
        <v>43191</v>
      </c>
      <c r="B95" s="5">
        <v>93.116394</v>
      </c>
      <c r="C95">
        <v>1017.330017</v>
      </c>
      <c r="D95">
        <v>124.02847300000001</v>
      </c>
      <c r="E95">
        <v>143.368484</v>
      </c>
      <c r="F95">
        <v>57.270519</v>
      </c>
      <c r="G95">
        <v>166.38310200000001</v>
      </c>
      <c r="H95">
        <v>164.62518299999999</v>
      </c>
      <c r="I95">
        <v>2.7890000000000001</v>
      </c>
      <c r="J95">
        <v>2648.0500489999999</v>
      </c>
      <c r="K95" s="6">
        <f t="shared" si="23"/>
        <v>2.4652112624632121E-2</v>
      </c>
      <c r="L95" s="3">
        <f t="shared" si="12"/>
        <v>-1.4014500483077431E-2</v>
      </c>
      <c r="M95" s="3">
        <f t="shared" si="13"/>
        <v>9.7071201328276568E-2</v>
      </c>
      <c r="N95" s="3">
        <f t="shared" si="14"/>
        <v>-5.5204272538379361E-2</v>
      </c>
      <c r="O95" s="3">
        <f t="shared" si="15"/>
        <v>-5.5277534945302551E-3</v>
      </c>
      <c r="P95" s="3">
        <f t="shared" si="16"/>
        <v>7.072515545979155E-2</v>
      </c>
      <c r="Q95" s="3">
        <f t="shared" si="17"/>
        <v>-1.5019728332661476E-2</v>
      </c>
      <c r="R95" s="3">
        <f t="shared" si="18"/>
        <v>8.8602654176424794E-2</v>
      </c>
      <c r="S95" s="3">
        <f t="shared" si="19"/>
        <v>2.7187751316434801E-3</v>
      </c>
      <c r="T95" s="8">
        <f t="shared" si="21"/>
        <v>2.1039102803388304E-2</v>
      </c>
    </row>
    <row r="96" spans="1:20">
      <c r="A96" s="1">
        <v>43221</v>
      </c>
      <c r="B96" s="5">
        <v>98.413437000000002</v>
      </c>
      <c r="C96">
        <v>1084.98999</v>
      </c>
      <c r="D96">
        <v>123.225471</v>
      </c>
      <c r="E96">
        <v>139.75855999999999</v>
      </c>
      <c r="F96">
        <v>56.375202000000002</v>
      </c>
      <c r="G96">
        <v>158.99998500000001</v>
      </c>
      <c r="H96">
        <v>186.152176</v>
      </c>
      <c r="I96">
        <v>2.6640000000000001</v>
      </c>
      <c r="J96">
        <v>2705.2700199999999</v>
      </c>
      <c r="K96" s="6">
        <f t="shared" si="23"/>
        <v>5.6886255711319771E-2</v>
      </c>
      <c r="L96" s="3">
        <f t="shared" si="12"/>
        <v>6.6507398650756652E-2</v>
      </c>
      <c r="M96" s="3">
        <f t="shared" si="13"/>
        <v>-6.4743359373617892E-3</v>
      </c>
      <c r="N96" s="3">
        <f t="shared" si="14"/>
        <v>-2.517934136766074E-2</v>
      </c>
      <c r="O96" s="3">
        <f t="shared" si="15"/>
        <v>-1.5633121816130191E-2</v>
      </c>
      <c r="P96" s="3">
        <f t="shared" si="16"/>
        <v>-4.4374199730931797E-2</v>
      </c>
      <c r="Q96" s="3">
        <f t="shared" si="17"/>
        <v>0.13076366937128936</v>
      </c>
      <c r="R96" s="3">
        <f t="shared" si="18"/>
        <v>-4.4818931516672642E-2</v>
      </c>
      <c r="S96" s="3">
        <f t="shared" si="19"/>
        <v>2.1608341965291905E-2</v>
      </c>
      <c r="T96" s="8">
        <f t="shared" si="21"/>
        <v>2.7941564330599591E-2</v>
      </c>
    </row>
    <row r="97" spans="1:20">
      <c r="A97" s="1">
        <v>43252</v>
      </c>
      <c r="B97" s="5">
        <v>98.610000999999997</v>
      </c>
      <c r="C97">
        <v>1115.650024</v>
      </c>
      <c r="D97">
        <v>126.43</v>
      </c>
      <c r="E97">
        <v>139.699997</v>
      </c>
      <c r="F97">
        <v>48.849997999999999</v>
      </c>
      <c r="G97">
        <v>155.70095800000001</v>
      </c>
      <c r="H97">
        <v>185.11000100000001</v>
      </c>
      <c r="I97">
        <v>2.7309999999999999</v>
      </c>
      <c r="J97">
        <v>2718.3701169999999</v>
      </c>
      <c r="K97" s="6">
        <f t="shared" si="23"/>
        <v>1.9973288810144398E-3</v>
      </c>
      <c r="L97" s="3">
        <f t="shared" si="12"/>
        <v>2.8258356558662809E-2</v>
      </c>
      <c r="M97" s="3">
        <f t="shared" si="13"/>
        <v>2.60054108456198E-2</v>
      </c>
      <c r="N97" s="3">
        <f t="shared" si="14"/>
        <v>-4.1902978966005644E-4</v>
      </c>
      <c r="O97" s="3">
        <f t="shared" si="15"/>
        <v>-0.13348429332457207</v>
      </c>
      <c r="P97" s="3">
        <f t="shared" si="16"/>
        <v>-2.0748599441691742E-2</v>
      </c>
      <c r="Q97" s="3">
        <f t="shared" si="17"/>
        <v>-5.5985109730868048E-3</v>
      </c>
      <c r="R97" s="3">
        <f t="shared" si="18"/>
        <v>2.5150150150150045E-2</v>
      </c>
      <c r="S97" s="3">
        <f t="shared" si="19"/>
        <v>4.8424360241866009E-3</v>
      </c>
      <c r="T97" s="8">
        <f t="shared" si="21"/>
        <v>-4.7728240958416568E-3</v>
      </c>
    </row>
    <row r="98" spans="1:20">
      <c r="A98" s="1">
        <v>43282</v>
      </c>
      <c r="B98" s="5">
        <v>105.370003</v>
      </c>
      <c r="C98">
        <v>1219.73999</v>
      </c>
      <c r="D98">
        <v>127.83000199999999</v>
      </c>
      <c r="E98">
        <v>145.490005</v>
      </c>
      <c r="F98">
        <v>51.900002000000001</v>
      </c>
      <c r="G98">
        <v>158.63999899999999</v>
      </c>
      <c r="H98">
        <v>189.91000399999999</v>
      </c>
      <c r="I98">
        <v>2.85</v>
      </c>
      <c r="J98">
        <v>2802.6000979999999</v>
      </c>
      <c r="K98" s="6">
        <f t="shared" si="23"/>
        <v>6.855290468965719E-2</v>
      </c>
      <c r="L98" s="3">
        <f t="shared" ref="L98:S98" si="24">(C98-C97)/C97</f>
        <v>9.3299837548338552E-2</v>
      </c>
      <c r="M98" s="3">
        <f t="shared" si="24"/>
        <v>1.1073337024440294E-2</v>
      </c>
      <c r="N98" s="3">
        <f t="shared" si="24"/>
        <v>4.1446013774789132E-2</v>
      </c>
      <c r="O98" s="3">
        <f t="shared" si="24"/>
        <v>6.2436113098714996E-2</v>
      </c>
      <c r="P98" s="3">
        <f t="shared" si="24"/>
        <v>1.8876190858119025E-2</v>
      </c>
      <c r="Q98" s="3">
        <f t="shared" si="24"/>
        <v>2.5930543860782408E-2</v>
      </c>
      <c r="R98" s="3">
        <f t="shared" si="24"/>
        <v>4.3573782497253834E-2</v>
      </c>
      <c r="S98" s="3">
        <f t="shared" si="24"/>
        <v>3.098547194631332E-2</v>
      </c>
      <c r="T98" s="9">
        <f>SUMPRODUCT(K98:Q98,U98:AA98)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S35" sqref="S35"/>
    </sheetView>
  </sheetViews>
  <sheetFormatPr defaultRowHeight="15"/>
  <sheetData>
    <row r="1" spans="1:1">
      <c r="A1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B3" sqref="B3"/>
    </sheetView>
  </sheetViews>
  <sheetFormatPr defaultRowHeight="15"/>
  <cols>
    <col min="1" max="1" width="9.7109375" bestFit="1" customWidth="1"/>
  </cols>
  <sheetData>
    <row r="1" spans="1:10" ht="15.75" thickBot="1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 ht="15.75" thickTop="1">
      <c r="A2" s="1">
        <v>40391</v>
      </c>
      <c r="B2" s="5">
        <v>19.073872000000001</v>
      </c>
      <c r="C2">
        <v>223.555984</v>
      </c>
      <c r="D2">
        <v>55.159717999999998</v>
      </c>
      <c r="E2">
        <v>97.66507</v>
      </c>
      <c r="F2">
        <v>9.4541319999999995</v>
      </c>
      <c r="G2">
        <v>56.689937999999998</v>
      </c>
      <c r="H2">
        <v>23.419429999999998</v>
      </c>
      <c r="I2">
        <v>1.3420000000000001</v>
      </c>
      <c r="J2">
        <v>1049.329956</v>
      </c>
    </row>
    <row r="3" spans="1:10">
      <c r="A3" s="1">
        <v>40422</v>
      </c>
      <c r="B3" s="5">
        <v>20.008986</v>
      </c>
      <c r="C3">
        <v>261.196167</v>
      </c>
      <c r="D3">
        <v>60.913952000000002</v>
      </c>
      <c r="E3">
        <v>106.925247</v>
      </c>
      <c r="F3">
        <v>10.622585000000001</v>
      </c>
      <c r="G3">
        <v>58.248032000000002</v>
      </c>
      <c r="H3">
        <v>27.335505999999999</v>
      </c>
      <c r="I3">
        <v>1.2809999999999999</v>
      </c>
      <c r="J3">
        <v>1141.1999510000001</v>
      </c>
    </row>
    <row r="4" spans="1:10">
      <c r="A4" s="1">
        <v>40452</v>
      </c>
      <c r="B4" s="5">
        <v>21.790095999999998</v>
      </c>
      <c r="C4">
        <v>304.86712599999998</v>
      </c>
      <c r="D4">
        <v>62.078865</v>
      </c>
      <c r="E4">
        <v>114.465996</v>
      </c>
      <c r="F4">
        <v>11.87401</v>
      </c>
      <c r="G4">
        <v>60.796523999999998</v>
      </c>
      <c r="H4">
        <v>28.995391999999999</v>
      </c>
      <c r="I4">
        <v>1.179</v>
      </c>
      <c r="J4">
        <v>1183.26001</v>
      </c>
    </row>
    <row r="5" spans="1:10">
      <c r="A5" s="1">
        <v>40483</v>
      </c>
      <c r="B5" s="5">
        <v>20.638093999999999</v>
      </c>
      <c r="C5">
        <v>276.05950899999999</v>
      </c>
      <c r="D5">
        <v>60.853821000000003</v>
      </c>
      <c r="E5">
        <v>112.76017</v>
      </c>
      <c r="F5">
        <v>12.722158</v>
      </c>
      <c r="G5">
        <v>61.210842</v>
      </c>
      <c r="H5">
        <v>29.975128000000002</v>
      </c>
      <c r="I5">
        <v>1.464</v>
      </c>
      <c r="J5">
        <v>1180.5500489999999</v>
      </c>
    </row>
    <row r="6" spans="1:10">
      <c r="A6" s="1">
        <v>40513</v>
      </c>
      <c r="B6" s="5">
        <v>22.943321000000001</v>
      </c>
      <c r="C6">
        <v>295.06588699999998</v>
      </c>
      <c r="D6">
        <v>69.166672000000005</v>
      </c>
      <c r="E6">
        <v>117.504761</v>
      </c>
      <c r="F6">
        <v>13.472030999999999</v>
      </c>
      <c r="G6">
        <v>60.476669000000001</v>
      </c>
      <c r="H6">
        <v>31.074341</v>
      </c>
      <c r="I6">
        <v>2.016</v>
      </c>
      <c r="J6">
        <v>1257.6400149999999</v>
      </c>
    </row>
    <row r="7" spans="1:10">
      <c r="A7" s="1">
        <v>40544</v>
      </c>
      <c r="B7" s="5">
        <v>22.795359000000001</v>
      </c>
      <c r="C7">
        <v>298.24023399999999</v>
      </c>
      <c r="D7">
        <v>71.956100000000006</v>
      </c>
      <c r="E7">
        <v>129.706772</v>
      </c>
      <c r="F7">
        <v>13.22045</v>
      </c>
      <c r="G7">
        <v>58.042164</v>
      </c>
      <c r="H7">
        <v>32.688938</v>
      </c>
      <c r="I7">
        <v>1.952</v>
      </c>
      <c r="J7">
        <v>1286.119995</v>
      </c>
    </row>
    <row r="8" spans="1:10">
      <c r="A8" s="1">
        <v>40575</v>
      </c>
      <c r="B8" s="5">
        <v>21.850006</v>
      </c>
      <c r="C8">
        <v>304.71810900000003</v>
      </c>
      <c r="D8">
        <v>78.641586000000004</v>
      </c>
      <c r="E8">
        <v>129.61067199999999</v>
      </c>
      <c r="F8">
        <v>13.828431</v>
      </c>
      <c r="G8">
        <v>59.625785999999998</v>
      </c>
      <c r="H8">
        <v>34.027054</v>
      </c>
      <c r="I8">
        <v>2.137</v>
      </c>
      <c r="J8">
        <v>1327.219971</v>
      </c>
    </row>
    <row r="9" spans="1:10">
      <c r="A9" s="1">
        <v>40603</v>
      </c>
      <c r="B9" s="5">
        <v>20.995131000000001</v>
      </c>
      <c r="C9">
        <v>291.48416099999997</v>
      </c>
      <c r="D9">
        <v>82.089264</v>
      </c>
      <c r="E9">
        <v>131.080399</v>
      </c>
      <c r="F9">
        <v>15.61768</v>
      </c>
      <c r="G9">
        <v>60.438975999999997</v>
      </c>
      <c r="H9">
        <v>33.574268000000004</v>
      </c>
      <c r="I9">
        <v>2.2250000000000001</v>
      </c>
      <c r="J9">
        <v>1325.829956</v>
      </c>
    </row>
    <row r="10" spans="1:10">
      <c r="A10" s="1">
        <v>40634</v>
      </c>
      <c r="B10" s="5">
        <v>21.433392999999999</v>
      </c>
      <c r="C10">
        <v>270.29202299999997</v>
      </c>
      <c r="D10">
        <v>83.578468000000001</v>
      </c>
      <c r="E10">
        <v>137.117188</v>
      </c>
      <c r="F10">
        <v>15.300679000000001</v>
      </c>
      <c r="G10">
        <v>62.202354</v>
      </c>
      <c r="H10">
        <v>33.730331</v>
      </c>
      <c r="I10">
        <v>1.9750000000000001</v>
      </c>
      <c r="J10">
        <v>1363.6099850000001</v>
      </c>
    </row>
    <row r="11" spans="1:10">
      <c r="A11" s="1">
        <v>40664</v>
      </c>
      <c r="B11" s="5">
        <v>20.680907999999999</v>
      </c>
      <c r="C11">
        <v>262.80072000000001</v>
      </c>
      <c r="D11">
        <v>80.118942000000004</v>
      </c>
      <c r="E11">
        <v>135.79084800000001</v>
      </c>
      <c r="F11">
        <v>15.550046</v>
      </c>
      <c r="G11">
        <v>64.767960000000002</v>
      </c>
      <c r="H11">
        <v>33.508747</v>
      </c>
      <c r="I11">
        <v>1.6879999999999999</v>
      </c>
      <c r="J11">
        <v>1345.1999510000001</v>
      </c>
    </row>
    <row r="12" spans="1:10">
      <c r="A12" s="1">
        <v>40695</v>
      </c>
      <c r="B12" s="5">
        <v>21.640469</v>
      </c>
      <c r="C12">
        <v>251.55387899999999</v>
      </c>
      <c r="D12">
        <v>79.145415999999997</v>
      </c>
      <c r="E12">
        <v>138.51357999999999</v>
      </c>
      <c r="F12">
        <v>16.810911000000001</v>
      </c>
      <c r="G12">
        <v>67.475502000000006</v>
      </c>
      <c r="H12">
        <v>32.337299000000002</v>
      </c>
      <c r="I12">
        <v>1.754</v>
      </c>
      <c r="J12">
        <v>1320.6400149999999</v>
      </c>
    </row>
    <row r="13" spans="1:10">
      <c r="A13" s="1">
        <v>40725</v>
      </c>
      <c r="B13" s="5">
        <v>22.805724999999999</v>
      </c>
      <c r="C13">
        <v>299.89447000000001</v>
      </c>
      <c r="D13">
        <v>80.053550999999999</v>
      </c>
      <c r="E13">
        <v>146.830017</v>
      </c>
      <c r="F13">
        <v>17.066322</v>
      </c>
      <c r="G13">
        <v>69.204002000000003</v>
      </c>
      <c r="H13">
        <v>37.617511999999998</v>
      </c>
      <c r="I13">
        <v>1.373</v>
      </c>
      <c r="J13">
        <v>1292.280029</v>
      </c>
    </row>
    <row r="14" spans="1:10">
      <c r="A14" s="1">
        <v>40756</v>
      </c>
      <c r="B14" s="5">
        <v>22.139863999999999</v>
      </c>
      <c r="C14">
        <v>268.732147</v>
      </c>
      <c r="D14">
        <v>76.067017000000007</v>
      </c>
      <c r="E14">
        <v>138.80422999999999</v>
      </c>
      <c r="F14">
        <v>16.440552</v>
      </c>
      <c r="G14">
        <v>72.348892000000006</v>
      </c>
      <c r="H14">
        <v>37.073219000000002</v>
      </c>
      <c r="I14">
        <v>0.95199999999999996</v>
      </c>
      <c r="J14">
        <v>1218.8900149999999</v>
      </c>
    </row>
    <row r="15" spans="1:10">
      <c r="A15" s="1">
        <v>40787</v>
      </c>
      <c r="B15" s="5">
        <v>20.847342000000001</v>
      </c>
      <c r="C15">
        <v>255.85591099999999</v>
      </c>
      <c r="D15">
        <v>71.827911</v>
      </c>
      <c r="E15">
        <v>141.80908199999999</v>
      </c>
      <c r="F15">
        <v>15.98757</v>
      </c>
      <c r="G15">
        <v>70.751677999999998</v>
      </c>
      <c r="H15">
        <v>36.735069000000003</v>
      </c>
      <c r="I15">
        <v>0.96499999999999997</v>
      </c>
      <c r="J15">
        <v>1131.420044</v>
      </c>
    </row>
    <row r="16" spans="1:10">
      <c r="A16" s="1">
        <v>40817</v>
      </c>
      <c r="B16" s="5">
        <v>22.304728000000001</v>
      </c>
      <c r="C16">
        <v>294.40518200000002</v>
      </c>
      <c r="D16">
        <v>81.493919000000005</v>
      </c>
      <c r="E16">
        <v>149.723816</v>
      </c>
      <c r="F16">
        <v>18.161268</v>
      </c>
      <c r="G16">
        <v>74.804069999999996</v>
      </c>
      <c r="H16">
        <v>38.995125000000002</v>
      </c>
      <c r="I16">
        <v>1.0109999999999999</v>
      </c>
      <c r="J16">
        <v>1253.3000489999999</v>
      </c>
    </row>
    <row r="17" spans="1:10">
      <c r="A17" s="1">
        <v>40848</v>
      </c>
      <c r="B17" s="5">
        <v>21.425270000000001</v>
      </c>
      <c r="C17">
        <v>297.75836199999998</v>
      </c>
      <c r="D17">
        <v>79.763962000000006</v>
      </c>
      <c r="E17">
        <v>152.45671100000001</v>
      </c>
      <c r="F17">
        <v>18.641451</v>
      </c>
      <c r="G17">
        <v>76.955146999999997</v>
      </c>
      <c r="H17">
        <v>36.819851</v>
      </c>
      <c r="I17">
        <v>0.95199999999999996</v>
      </c>
      <c r="J17">
        <v>1246.959961</v>
      </c>
    </row>
    <row r="18" spans="1:10">
      <c r="A18" s="1">
        <v>40878</v>
      </c>
      <c r="B18" s="5">
        <v>21.90728</v>
      </c>
      <c r="C18">
        <v>320.86309799999998</v>
      </c>
      <c r="D18">
        <v>83.193732999999995</v>
      </c>
      <c r="E18">
        <v>149.71508800000001</v>
      </c>
      <c r="F18">
        <v>19.881043999999999</v>
      </c>
      <c r="G18">
        <v>81.438271</v>
      </c>
      <c r="H18">
        <v>39.016331000000001</v>
      </c>
      <c r="I18">
        <v>0.83</v>
      </c>
      <c r="J18">
        <v>1257.599976</v>
      </c>
    </row>
    <row r="19" spans="1:10">
      <c r="A19" s="1">
        <v>40909</v>
      </c>
      <c r="B19" s="5">
        <v>24.919954000000001</v>
      </c>
      <c r="C19">
        <v>288.18066399999998</v>
      </c>
      <c r="D19">
        <v>80.629127999999994</v>
      </c>
      <c r="E19">
        <v>156.814896</v>
      </c>
      <c r="F19">
        <v>20.706358000000002</v>
      </c>
      <c r="G19">
        <v>80.399315000000001</v>
      </c>
      <c r="H19">
        <v>43.975723000000002</v>
      </c>
      <c r="I19">
        <v>0.71099999999999997</v>
      </c>
      <c r="J19">
        <v>1312.410034</v>
      </c>
    </row>
    <row r="20" spans="1:10">
      <c r="A20" s="1">
        <v>40940</v>
      </c>
      <c r="B20" s="5">
        <v>26.784946000000001</v>
      </c>
      <c r="C20">
        <v>307.12744099999998</v>
      </c>
      <c r="D20">
        <v>85.320503000000002</v>
      </c>
      <c r="E20">
        <v>160.17752100000001</v>
      </c>
      <c r="F20">
        <v>20.982907999999998</v>
      </c>
      <c r="G20">
        <v>80.585991000000007</v>
      </c>
      <c r="H20">
        <v>52.256821000000002</v>
      </c>
      <c r="I20">
        <v>0.875</v>
      </c>
      <c r="J20">
        <v>1365.6800539999999</v>
      </c>
    </row>
    <row r="21" spans="1:10">
      <c r="A21" s="1">
        <v>40969</v>
      </c>
      <c r="B21" s="5">
        <v>27.402985000000001</v>
      </c>
      <c r="C21">
        <v>318.548157</v>
      </c>
      <c r="D21">
        <v>84.469566</v>
      </c>
      <c r="E21">
        <v>170.54432700000001</v>
      </c>
      <c r="F21">
        <v>24.321356000000002</v>
      </c>
      <c r="G21">
        <v>80.187468999999993</v>
      </c>
      <c r="H21">
        <v>57.758597999999999</v>
      </c>
      <c r="I21">
        <v>1.0429999999999999</v>
      </c>
      <c r="J21">
        <v>1408.469971</v>
      </c>
    </row>
    <row r="22" spans="1:10">
      <c r="A22" s="1">
        <v>41000</v>
      </c>
      <c r="B22" s="5">
        <v>27.199123</v>
      </c>
      <c r="C22">
        <v>300.47073399999999</v>
      </c>
      <c r="D22">
        <v>83.957458000000003</v>
      </c>
      <c r="E22">
        <v>169.26106300000001</v>
      </c>
      <c r="F22">
        <v>24.965401</v>
      </c>
      <c r="G22">
        <v>79.656165999999999</v>
      </c>
      <c r="H22">
        <v>56.258648000000001</v>
      </c>
      <c r="I22">
        <v>0.81100000000000005</v>
      </c>
      <c r="J22">
        <v>1397.910034</v>
      </c>
    </row>
    <row r="23" spans="1:10">
      <c r="A23" s="1">
        <v>41030</v>
      </c>
      <c r="B23" s="5">
        <v>24.795202</v>
      </c>
      <c r="C23">
        <v>288.55325299999998</v>
      </c>
      <c r="D23">
        <v>77.457352</v>
      </c>
      <c r="E23">
        <v>157.67070000000001</v>
      </c>
      <c r="F23">
        <v>23.886189000000002</v>
      </c>
      <c r="G23">
        <v>73.027023</v>
      </c>
      <c r="H23">
        <v>55.656551</v>
      </c>
      <c r="I23">
        <v>0.67100000000000004</v>
      </c>
      <c r="J23">
        <v>1310.329956</v>
      </c>
    </row>
    <row r="24" spans="1:10">
      <c r="A24" s="1">
        <v>41061</v>
      </c>
      <c r="B24" s="5">
        <v>26.154917000000001</v>
      </c>
      <c r="C24">
        <v>288.160797</v>
      </c>
      <c r="D24">
        <v>83.870391999999995</v>
      </c>
      <c r="E24">
        <v>160.53097500000001</v>
      </c>
      <c r="F24">
        <v>23.345846000000002</v>
      </c>
      <c r="G24">
        <v>72.931479999999993</v>
      </c>
      <c r="H24">
        <v>56.260562999999998</v>
      </c>
      <c r="I24">
        <v>0.72899999999999998</v>
      </c>
      <c r="J24">
        <v>1362.160034</v>
      </c>
    </row>
    <row r="25" spans="1:10">
      <c r="A25" s="1">
        <v>41091</v>
      </c>
      <c r="B25" s="5">
        <v>25.197303999999999</v>
      </c>
      <c r="C25">
        <v>314.43988000000002</v>
      </c>
      <c r="D25">
        <v>87.113892000000007</v>
      </c>
      <c r="E25">
        <v>160.859329</v>
      </c>
      <c r="F25">
        <v>19.825575000000001</v>
      </c>
      <c r="G25">
        <v>73.615241999999995</v>
      </c>
      <c r="H25">
        <v>58.838543000000001</v>
      </c>
      <c r="I25">
        <v>0.59899999999999998</v>
      </c>
      <c r="J25">
        <v>1379.3199460000001</v>
      </c>
    </row>
    <row r="26" spans="1:10">
      <c r="A26" s="1">
        <v>41122</v>
      </c>
      <c r="B26" s="5">
        <v>26.351578</v>
      </c>
      <c r="C26">
        <v>340.33148199999999</v>
      </c>
      <c r="D26">
        <v>89.164947999999995</v>
      </c>
      <c r="E26">
        <v>159.93182400000001</v>
      </c>
      <c r="F26">
        <v>21.721447000000001</v>
      </c>
      <c r="G26">
        <v>73.722320999999994</v>
      </c>
      <c r="H26">
        <v>64.086951999999997</v>
      </c>
      <c r="I26">
        <v>0.59599999999999997</v>
      </c>
      <c r="J26">
        <v>1406.579956</v>
      </c>
    </row>
    <row r="27" spans="1:10">
      <c r="A27" s="1">
        <v>41153</v>
      </c>
      <c r="B27" s="5">
        <v>25.613823</v>
      </c>
      <c r="C27">
        <v>374.81219499999997</v>
      </c>
      <c r="D27">
        <v>93.404685999999998</v>
      </c>
      <c r="E27">
        <v>171.00083900000001</v>
      </c>
      <c r="F27">
        <v>22.376331</v>
      </c>
      <c r="G27">
        <v>76.178946999999994</v>
      </c>
      <c r="H27">
        <v>66.248717999999997</v>
      </c>
      <c r="I27">
        <v>0.63</v>
      </c>
      <c r="J27">
        <v>1440.670044</v>
      </c>
    </row>
    <row r="28" spans="1:10">
      <c r="A28" s="1">
        <v>41183</v>
      </c>
      <c r="B28" s="5">
        <v>24.563794999999999</v>
      </c>
      <c r="C28">
        <v>337.95193499999999</v>
      </c>
      <c r="D28">
        <v>88.340179000000006</v>
      </c>
      <c r="E28">
        <v>160.35086100000001</v>
      </c>
      <c r="F28">
        <v>20.253876000000002</v>
      </c>
      <c r="G28">
        <v>72.069007999999997</v>
      </c>
      <c r="H28">
        <v>59.120358000000003</v>
      </c>
      <c r="I28">
        <v>0.71499999999999997</v>
      </c>
      <c r="J28">
        <v>1412.160034</v>
      </c>
    </row>
    <row r="29" spans="1:10">
      <c r="A29" s="1">
        <v>41214</v>
      </c>
      <c r="B29" s="5">
        <v>22.911293000000001</v>
      </c>
      <c r="C29">
        <v>346.92855800000001</v>
      </c>
      <c r="D29">
        <v>84.694084000000004</v>
      </c>
      <c r="E29">
        <v>156.67451500000001</v>
      </c>
      <c r="F29">
        <v>22.888199</v>
      </c>
      <c r="G29">
        <v>72.268280000000004</v>
      </c>
      <c r="H29">
        <v>58.123275999999997</v>
      </c>
      <c r="I29">
        <v>0.61399999999999999</v>
      </c>
      <c r="J29">
        <v>1416.1800539999999</v>
      </c>
    </row>
    <row r="30" spans="1:10">
      <c r="A30" s="1">
        <v>41244</v>
      </c>
      <c r="B30" s="5">
        <v>23.177651999999998</v>
      </c>
      <c r="C30">
        <v>351.404449</v>
      </c>
      <c r="D30">
        <v>87.404549000000003</v>
      </c>
      <c r="E30">
        <v>158.58551</v>
      </c>
      <c r="F30">
        <v>23.862577000000002</v>
      </c>
      <c r="G30">
        <v>73.897377000000006</v>
      </c>
      <c r="H30">
        <v>54.586288000000003</v>
      </c>
      <c r="I30">
        <v>0.72499999999999998</v>
      </c>
      <c r="J30">
        <v>1426.1899410000001</v>
      </c>
    </row>
    <row r="31" spans="1:10">
      <c r="A31" s="1">
        <v>41275</v>
      </c>
      <c r="B31" s="5">
        <v>23.819790000000001</v>
      </c>
      <c r="C31">
        <v>375.40335099999999</v>
      </c>
      <c r="D31">
        <v>93.070419000000001</v>
      </c>
      <c r="E31">
        <v>168.12295499999999</v>
      </c>
      <c r="F31">
        <v>24.970493000000001</v>
      </c>
      <c r="G31">
        <v>79.828598</v>
      </c>
      <c r="H31">
        <v>46.720993</v>
      </c>
      <c r="I31">
        <v>0.88100000000000001</v>
      </c>
      <c r="J31">
        <v>1498.1099850000001</v>
      </c>
    </row>
    <row r="32" spans="1:10">
      <c r="A32" s="1">
        <v>41306</v>
      </c>
      <c r="B32" s="5">
        <v>24.123507</v>
      </c>
      <c r="C32">
        <v>398.01132200000001</v>
      </c>
      <c r="D32">
        <v>94.686913000000004</v>
      </c>
      <c r="E32">
        <v>166.268494</v>
      </c>
      <c r="F32">
        <v>24.405411000000001</v>
      </c>
      <c r="G32">
        <v>80.339645000000004</v>
      </c>
      <c r="H32">
        <v>45.275745000000001</v>
      </c>
      <c r="I32">
        <v>0.76900000000000002</v>
      </c>
      <c r="J32">
        <v>1514.6800539999999</v>
      </c>
    </row>
    <row r="33" spans="1:10">
      <c r="A33" s="1">
        <v>41334</v>
      </c>
      <c r="B33" s="5">
        <v>25.031931</v>
      </c>
      <c r="C33">
        <v>394.52896099999998</v>
      </c>
      <c r="D33">
        <v>96.784392999999994</v>
      </c>
      <c r="E33">
        <v>177.33577</v>
      </c>
      <c r="F33">
        <v>25.530981000000001</v>
      </c>
      <c r="G33">
        <v>84.188384999999997</v>
      </c>
      <c r="H33">
        <v>47.324455</v>
      </c>
      <c r="I33">
        <v>0.76900000000000002</v>
      </c>
      <c r="J33">
        <v>1569.1899410000001</v>
      </c>
    </row>
    <row r="34" spans="1:10">
      <c r="A34" s="1">
        <v>41365</v>
      </c>
      <c r="B34" s="5">
        <v>28.960394000000001</v>
      </c>
      <c r="C34">
        <v>409.62081899999998</v>
      </c>
      <c r="D34">
        <v>99.382805000000005</v>
      </c>
      <c r="E34">
        <v>168.38999899999999</v>
      </c>
      <c r="F34">
        <v>27.274885000000001</v>
      </c>
      <c r="G34">
        <v>86.257430999999997</v>
      </c>
      <c r="H34">
        <v>47.337276000000003</v>
      </c>
      <c r="I34">
        <v>0.67800000000000005</v>
      </c>
      <c r="J34">
        <v>1597.5699460000001</v>
      </c>
    </row>
    <row r="35" spans="1:10">
      <c r="A35" s="1">
        <v>41395</v>
      </c>
      <c r="B35" s="5">
        <v>30.535281999999999</v>
      </c>
      <c r="C35">
        <v>432.795074</v>
      </c>
      <c r="D35">
        <v>99.985550000000003</v>
      </c>
      <c r="E35">
        <v>172.946045</v>
      </c>
      <c r="F35">
        <v>28.305983999999999</v>
      </c>
      <c r="G35">
        <v>81.553566000000004</v>
      </c>
      <c r="H35">
        <v>48.080298999999997</v>
      </c>
      <c r="I35">
        <v>1.0529999999999999</v>
      </c>
      <c r="J35">
        <v>1630.73999</v>
      </c>
    </row>
    <row r="36" spans="1:10">
      <c r="A36" s="1">
        <v>41426</v>
      </c>
      <c r="B36" s="5">
        <v>30.432214999999999</v>
      </c>
      <c r="C36">
        <v>437.34051499999998</v>
      </c>
      <c r="D36">
        <v>97.170783999999998</v>
      </c>
      <c r="E36">
        <v>159.63194300000001</v>
      </c>
      <c r="F36">
        <v>29.567222999999998</v>
      </c>
      <c r="G36">
        <v>84.260741999999993</v>
      </c>
      <c r="H36">
        <v>44.438164</v>
      </c>
      <c r="I36">
        <v>1.385</v>
      </c>
      <c r="J36">
        <v>1606.280029</v>
      </c>
    </row>
    <row r="37" spans="1:10">
      <c r="A37" s="1">
        <v>41456</v>
      </c>
      <c r="B37" s="5">
        <v>28.053324</v>
      </c>
      <c r="C37">
        <v>441.00668300000001</v>
      </c>
      <c r="D37">
        <v>103.370193</v>
      </c>
      <c r="E37">
        <v>162.914627</v>
      </c>
      <c r="F37">
        <v>32.175967999999997</v>
      </c>
      <c r="G37">
        <v>83.477683999999996</v>
      </c>
      <c r="H37">
        <v>50.713946999999997</v>
      </c>
      <c r="I37">
        <v>1.391</v>
      </c>
      <c r="J37">
        <v>1685.7299800000001</v>
      </c>
    </row>
    <row r="38" spans="1:10">
      <c r="A38" s="1">
        <v>41487</v>
      </c>
      <c r="B38" s="5">
        <v>29.427793999999999</v>
      </c>
      <c r="C38">
        <v>420.71365400000002</v>
      </c>
      <c r="D38">
        <v>98.886902000000006</v>
      </c>
      <c r="E38">
        <v>152.24797100000001</v>
      </c>
      <c r="F38">
        <v>31.828434000000001</v>
      </c>
      <c r="G38">
        <v>80.311538999999996</v>
      </c>
      <c r="H38">
        <v>54.601573999999999</v>
      </c>
      <c r="I38">
        <v>1.601</v>
      </c>
      <c r="J38">
        <v>1632.969971</v>
      </c>
    </row>
    <row r="39" spans="1:10">
      <c r="A39" s="1">
        <v>41518</v>
      </c>
      <c r="B39" s="5">
        <v>29.528687999999999</v>
      </c>
      <c r="C39">
        <v>435.12493899999998</v>
      </c>
      <c r="D39">
        <v>100.589676</v>
      </c>
      <c r="E39">
        <v>155.451874</v>
      </c>
      <c r="F39">
        <v>34.937945999999997</v>
      </c>
      <c r="G39">
        <v>82.547638000000006</v>
      </c>
      <c r="H39">
        <v>55.999493000000001</v>
      </c>
      <c r="I39">
        <v>1.3879999999999999</v>
      </c>
      <c r="J39">
        <v>1681.5500489999999</v>
      </c>
    </row>
    <row r="40" spans="1:10">
      <c r="A40" s="1">
        <v>41548</v>
      </c>
      <c r="B40" s="5">
        <v>31.418600000000001</v>
      </c>
      <c r="C40">
        <v>511.96020499999997</v>
      </c>
      <c r="D40">
        <v>99.314696999999995</v>
      </c>
      <c r="E40">
        <v>150.44030799999999</v>
      </c>
      <c r="F40">
        <v>36.789928000000003</v>
      </c>
      <c r="G40">
        <v>82.813621999999995</v>
      </c>
      <c r="H40">
        <v>61.396824000000002</v>
      </c>
      <c r="I40">
        <v>1.3149999999999999</v>
      </c>
      <c r="J40">
        <v>1756.540039</v>
      </c>
    </row>
    <row r="41" spans="1:10">
      <c r="A41" s="1">
        <v>41579</v>
      </c>
      <c r="B41" s="5">
        <v>33.832000999999998</v>
      </c>
      <c r="C41">
        <v>526.37145999999996</v>
      </c>
      <c r="D41">
        <v>101.367897</v>
      </c>
      <c r="E41">
        <v>150.83483899999999</v>
      </c>
      <c r="F41">
        <v>36.976031999999996</v>
      </c>
      <c r="G41">
        <v>83.542914999999994</v>
      </c>
      <c r="H41">
        <v>65.316474999999997</v>
      </c>
      <c r="I41">
        <v>1.367</v>
      </c>
      <c r="J41">
        <v>1805.8100589999999</v>
      </c>
    </row>
    <row r="42" spans="1:10">
      <c r="A42" s="1">
        <v>41609</v>
      </c>
      <c r="B42" s="5">
        <v>33.444884999999999</v>
      </c>
      <c r="C42">
        <v>556.73400900000001</v>
      </c>
      <c r="D42">
        <v>104.281166</v>
      </c>
      <c r="E42">
        <v>158.30380199999999</v>
      </c>
      <c r="F42">
        <v>35.812449999999998</v>
      </c>
      <c r="G42">
        <v>83.943618999999998</v>
      </c>
      <c r="H42">
        <v>68.688880999999995</v>
      </c>
      <c r="I42">
        <v>1.748</v>
      </c>
      <c r="J42">
        <v>1848.3599850000001</v>
      </c>
    </row>
    <row r="43" spans="1:10">
      <c r="A43" s="1">
        <v>41640</v>
      </c>
      <c r="B43" s="5">
        <v>33.829310999999997</v>
      </c>
      <c r="C43">
        <v>586.66931199999999</v>
      </c>
      <c r="D43">
        <v>93.194344000000001</v>
      </c>
      <c r="E43">
        <v>149.11296100000001</v>
      </c>
      <c r="F43">
        <v>32.491149999999998</v>
      </c>
      <c r="G43">
        <v>81.469345000000004</v>
      </c>
      <c r="H43">
        <v>61.291308999999998</v>
      </c>
      <c r="I43">
        <v>1.51</v>
      </c>
      <c r="J43">
        <v>1782.589966</v>
      </c>
    </row>
    <row r="44" spans="1:10">
      <c r="A44" s="1">
        <v>41671</v>
      </c>
      <c r="B44" s="5">
        <v>34.249496000000001</v>
      </c>
      <c r="C44">
        <v>603.89721699999996</v>
      </c>
      <c r="D44">
        <v>96.283302000000006</v>
      </c>
      <c r="E44">
        <v>156.27825899999999</v>
      </c>
      <c r="F44">
        <v>32.418059999999997</v>
      </c>
      <c r="G44">
        <v>82.317161999999996</v>
      </c>
      <c r="H44">
        <v>64.430580000000006</v>
      </c>
      <c r="I44">
        <v>1.5109999999999999</v>
      </c>
      <c r="J44">
        <v>1859.4499510000001</v>
      </c>
    </row>
    <row r="45" spans="1:10">
      <c r="A45" s="1">
        <v>41699</v>
      </c>
      <c r="B45" s="5">
        <v>36.920242000000002</v>
      </c>
      <c r="C45">
        <v>555.44500700000003</v>
      </c>
      <c r="D45">
        <v>100.153854</v>
      </c>
      <c r="E45">
        <v>163.34674100000001</v>
      </c>
      <c r="F45">
        <v>33.778294000000002</v>
      </c>
      <c r="G45">
        <v>85.531234999999995</v>
      </c>
      <c r="H45">
        <v>68.572272999999996</v>
      </c>
      <c r="I45">
        <v>1.732</v>
      </c>
      <c r="J45">
        <v>1872.339966</v>
      </c>
    </row>
    <row r="46" spans="1:10">
      <c r="A46" s="1">
        <v>41730</v>
      </c>
      <c r="B46" s="5">
        <v>36.388817000000003</v>
      </c>
      <c r="C46">
        <v>523.77996800000005</v>
      </c>
      <c r="D46">
        <v>105.721237</v>
      </c>
      <c r="E46">
        <v>166.72416699999999</v>
      </c>
      <c r="F46">
        <v>32.507820000000002</v>
      </c>
      <c r="G46">
        <v>88.454123999999993</v>
      </c>
      <c r="H46">
        <v>75.388099999999994</v>
      </c>
      <c r="I46">
        <v>1.681</v>
      </c>
      <c r="J46">
        <v>1883.9499510000001</v>
      </c>
    </row>
    <row r="47" spans="1:10">
      <c r="A47" s="1">
        <v>41760</v>
      </c>
      <c r="B47" s="5">
        <v>36.875202000000002</v>
      </c>
      <c r="C47">
        <v>556.82824700000003</v>
      </c>
      <c r="D47">
        <v>103.421852</v>
      </c>
      <c r="E47">
        <v>156.447678</v>
      </c>
      <c r="F47">
        <v>33.713856</v>
      </c>
      <c r="G47">
        <v>88.497733999999994</v>
      </c>
      <c r="H47">
        <v>80.870154999999997</v>
      </c>
      <c r="I47">
        <v>1.528</v>
      </c>
      <c r="J47">
        <v>1923.5699460000001</v>
      </c>
    </row>
    <row r="48" spans="1:10">
      <c r="A48" s="1">
        <v>41791</v>
      </c>
      <c r="B48" s="5">
        <v>37.824714999999998</v>
      </c>
      <c r="C48">
        <v>572.134094</v>
      </c>
      <c r="D48">
        <v>110.896446</v>
      </c>
      <c r="E48">
        <v>154.721115</v>
      </c>
      <c r="F48">
        <v>35.882683</v>
      </c>
      <c r="G48">
        <v>88.604195000000004</v>
      </c>
      <c r="H48">
        <v>86.469116</v>
      </c>
      <c r="I48">
        <v>1.625</v>
      </c>
      <c r="J48">
        <v>1960.2299800000001</v>
      </c>
    </row>
    <row r="49" spans="1:10">
      <c r="A49" s="1">
        <v>41821</v>
      </c>
      <c r="B49" s="5">
        <v>39.149036000000002</v>
      </c>
      <c r="C49">
        <v>568.474243</v>
      </c>
      <c r="D49">
        <v>109.783669</v>
      </c>
      <c r="E49">
        <v>163.59790000000001</v>
      </c>
      <c r="F49">
        <v>36.021801000000004</v>
      </c>
      <c r="G49">
        <v>83.168694000000002</v>
      </c>
      <c r="H49">
        <v>88.953498999999994</v>
      </c>
      <c r="I49">
        <v>1.7629999999999999</v>
      </c>
      <c r="J49">
        <v>1930.670044</v>
      </c>
    </row>
    <row r="50" spans="1:10">
      <c r="A50" s="1">
        <v>41852</v>
      </c>
      <c r="B50" s="5">
        <v>41.208072999999999</v>
      </c>
      <c r="C50">
        <v>568.474243</v>
      </c>
      <c r="D50">
        <v>109.962029</v>
      </c>
      <c r="E50">
        <v>164.13563500000001</v>
      </c>
      <c r="F50">
        <v>36.082076999999998</v>
      </c>
      <c r="G50">
        <v>82.429862999999997</v>
      </c>
      <c r="H50">
        <v>95.373772000000002</v>
      </c>
      <c r="I50">
        <v>1.6279999999999999</v>
      </c>
      <c r="J50">
        <v>2003.369995</v>
      </c>
    </row>
    <row r="51" spans="1:10">
      <c r="A51" s="1">
        <v>41883</v>
      </c>
      <c r="B51" s="5">
        <v>42.314297000000003</v>
      </c>
      <c r="C51">
        <v>574.20269800000005</v>
      </c>
      <c r="D51">
        <v>102.218536</v>
      </c>
      <c r="E51">
        <v>162.985626</v>
      </c>
      <c r="F51">
        <v>35.228625999999998</v>
      </c>
      <c r="G51">
        <v>84.838318000000001</v>
      </c>
      <c r="H51">
        <v>94.211753999999999</v>
      </c>
      <c r="I51">
        <v>1.78</v>
      </c>
      <c r="J51">
        <v>1972.290039</v>
      </c>
    </row>
    <row r="52" spans="1:10">
      <c r="A52" s="1">
        <v>41913</v>
      </c>
      <c r="B52" s="5">
        <v>42.852801999999997</v>
      </c>
      <c r="C52">
        <v>556.02270499999997</v>
      </c>
      <c r="D52">
        <v>102.75823200000001</v>
      </c>
      <c r="E52">
        <v>141.151749</v>
      </c>
      <c r="F52">
        <v>35.275311000000002</v>
      </c>
      <c r="G52">
        <v>83.871902000000006</v>
      </c>
      <c r="H52">
        <v>100.99123400000001</v>
      </c>
      <c r="I52">
        <v>1.613</v>
      </c>
      <c r="J52">
        <v>2018.0500489999999</v>
      </c>
    </row>
    <row r="53" spans="1:10">
      <c r="A53" s="1">
        <v>41944</v>
      </c>
      <c r="B53" s="5">
        <v>43.63776</v>
      </c>
      <c r="C53">
        <v>538.86700399999995</v>
      </c>
      <c r="D53">
        <v>93.266272999999998</v>
      </c>
      <c r="E53">
        <v>139.237122</v>
      </c>
      <c r="F53">
        <v>37.913021000000001</v>
      </c>
      <c r="G53">
        <v>86.627960000000002</v>
      </c>
      <c r="H53">
        <v>111.211929</v>
      </c>
      <c r="I53">
        <v>1.5109999999999999</v>
      </c>
      <c r="J53">
        <v>2067.5600589999999</v>
      </c>
    </row>
    <row r="54" spans="1:10">
      <c r="A54" s="1">
        <v>41974</v>
      </c>
      <c r="B54" s="5">
        <v>42.663837000000001</v>
      </c>
      <c r="C54">
        <v>523.52142300000003</v>
      </c>
      <c r="D54">
        <v>96.993088</v>
      </c>
      <c r="E54">
        <v>138.69454999999999</v>
      </c>
      <c r="F54">
        <v>38.622931999999999</v>
      </c>
      <c r="G54">
        <v>84.586273000000006</v>
      </c>
      <c r="H54">
        <v>103.66435199999999</v>
      </c>
      <c r="I54">
        <v>1.653</v>
      </c>
      <c r="J54">
        <v>2058.8999020000001</v>
      </c>
    </row>
    <row r="55" spans="1:10">
      <c r="A55" s="1">
        <v>42005</v>
      </c>
      <c r="B55" s="5">
        <v>37.106986999999997</v>
      </c>
      <c r="C55">
        <v>531.594604</v>
      </c>
      <c r="D55">
        <v>88.649506000000002</v>
      </c>
      <c r="E55">
        <v>132.530914</v>
      </c>
      <c r="F55">
        <v>41.202499000000003</v>
      </c>
      <c r="G55">
        <v>83.448836999999997</v>
      </c>
      <c r="H55">
        <v>110.03185999999999</v>
      </c>
      <c r="I55">
        <v>1.1870000000000001</v>
      </c>
      <c r="J55">
        <v>1994.98999</v>
      </c>
    </row>
    <row r="56" spans="1:10">
      <c r="A56" s="1">
        <v>42036</v>
      </c>
      <c r="B56" s="5">
        <v>40.275764000000002</v>
      </c>
      <c r="C56">
        <v>555.34393299999999</v>
      </c>
      <c r="D56">
        <v>92.237685999999997</v>
      </c>
      <c r="E56">
        <v>139.99127200000001</v>
      </c>
      <c r="F56">
        <v>44.008015</v>
      </c>
      <c r="G56">
        <v>89.280501999999998</v>
      </c>
      <c r="H56">
        <v>120.64437100000001</v>
      </c>
      <c r="I56">
        <v>1.5049999999999999</v>
      </c>
      <c r="J56">
        <v>2104.5</v>
      </c>
    </row>
    <row r="57" spans="1:10">
      <c r="A57" s="1">
        <v>42064</v>
      </c>
      <c r="B57" s="5">
        <v>37.611564999999999</v>
      </c>
      <c r="C57">
        <v>545.000854</v>
      </c>
      <c r="D57">
        <v>91.659576000000001</v>
      </c>
      <c r="E57">
        <v>139.719696</v>
      </c>
      <c r="F57">
        <v>44.904212999999999</v>
      </c>
      <c r="G57">
        <v>88.726935999999995</v>
      </c>
      <c r="H57">
        <v>117.32074</v>
      </c>
      <c r="I57">
        <v>1.375</v>
      </c>
      <c r="J57">
        <v>2067.889893</v>
      </c>
    </row>
    <row r="58" spans="1:10">
      <c r="A58" s="1">
        <v>42095</v>
      </c>
      <c r="B58" s="5">
        <v>44.993267000000003</v>
      </c>
      <c r="C58">
        <v>537.34002699999996</v>
      </c>
      <c r="D58">
        <v>96.968124000000003</v>
      </c>
      <c r="E58">
        <v>149.112686</v>
      </c>
      <c r="F58">
        <v>47.019024000000002</v>
      </c>
      <c r="G58">
        <v>87.916527000000002</v>
      </c>
      <c r="H58">
        <v>117.999596</v>
      </c>
      <c r="I58">
        <v>1.4419999999999999</v>
      </c>
      <c r="J58">
        <v>2085.51001</v>
      </c>
    </row>
    <row r="59" spans="1:10">
      <c r="A59" s="1">
        <v>42125</v>
      </c>
      <c r="B59" s="5">
        <v>43.346724999999999</v>
      </c>
      <c r="C59">
        <v>532.10998500000005</v>
      </c>
      <c r="D59">
        <v>89.930824000000001</v>
      </c>
      <c r="E59">
        <v>147.68502799999999</v>
      </c>
      <c r="F59">
        <v>49.276088999999999</v>
      </c>
      <c r="G59">
        <v>87.351944000000003</v>
      </c>
      <c r="H59">
        <v>122.836502</v>
      </c>
      <c r="I59">
        <v>1.4670000000000001</v>
      </c>
      <c r="J59">
        <v>2107.389893</v>
      </c>
    </row>
    <row r="60" spans="1:10">
      <c r="A60" s="1">
        <v>42156</v>
      </c>
      <c r="B60" s="5">
        <v>41.105319999999999</v>
      </c>
      <c r="C60">
        <v>520.51000999999997</v>
      </c>
      <c r="D60">
        <v>85.068680000000001</v>
      </c>
      <c r="E60">
        <v>143.77075199999999</v>
      </c>
      <c r="F60">
        <v>51.012112000000002</v>
      </c>
      <c r="G60">
        <v>87.321167000000003</v>
      </c>
      <c r="H60">
        <v>118.75759100000001</v>
      </c>
      <c r="I60">
        <v>1.6279999999999999</v>
      </c>
      <c r="J60">
        <v>2063.110107</v>
      </c>
    </row>
    <row r="61" spans="1:10">
      <c r="A61" s="1">
        <v>42186</v>
      </c>
      <c r="B61" s="5">
        <v>43.479464999999998</v>
      </c>
      <c r="C61">
        <v>625.60998500000005</v>
      </c>
      <c r="D61">
        <v>78.023003000000003</v>
      </c>
      <c r="E61">
        <v>143.17854299999999</v>
      </c>
      <c r="F61">
        <v>55.112502999999997</v>
      </c>
      <c r="G61">
        <v>91.720764000000003</v>
      </c>
      <c r="H61">
        <v>114.84729799999999</v>
      </c>
      <c r="I61">
        <v>1.548</v>
      </c>
      <c r="J61">
        <v>2103.8400879999999</v>
      </c>
    </row>
    <row r="62" spans="1:10">
      <c r="A62" s="1">
        <v>42217</v>
      </c>
      <c r="B62" s="5">
        <v>40.518763999999997</v>
      </c>
      <c r="C62">
        <v>637.60998500000005</v>
      </c>
      <c r="D62">
        <v>71.418198000000004</v>
      </c>
      <c r="E62">
        <v>130.71592699999999</v>
      </c>
      <c r="F62">
        <v>53.228802000000002</v>
      </c>
      <c r="G62">
        <v>89.396964999999994</v>
      </c>
      <c r="H62">
        <v>106.91308600000001</v>
      </c>
      <c r="I62">
        <v>1.484</v>
      </c>
      <c r="J62">
        <v>1972.1800539999999</v>
      </c>
    </row>
    <row r="63" spans="1:10">
      <c r="A63" s="1">
        <v>42248</v>
      </c>
      <c r="B63" s="5">
        <v>41.479472999999999</v>
      </c>
      <c r="C63">
        <v>608.419983</v>
      </c>
      <c r="D63">
        <v>70.433998000000003</v>
      </c>
      <c r="E63">
        <v>129.198746</v>
      </c>
      <c r="F63">
        <v>54.224617000000002</v>
      </c>
      <c r="G63">
        <v>91.296470999999997</v>
      </c>
      <c r="H63">
        <v>104.905174</v>
      </c>
      <c r="I63">
        <v>1.375</v>
      </c>
      <c r="J63">
        <v>1920.030029</v>
      </c>
    </row>
    <row r="64" spans="1:10">
      <c r="A64" s="1">
        <v>42278</v>
      </c>
      <c r="B64" s="5">
        <v>49.333019</v>
      </c>
      <c r="C64">
        <v>710.80999799999995</v>
      </c>
      <c r="D64">
        <v>81.149108999999996</v>
      </c>
      <c r="E64">
        <v>124.840721</v>
      </c>
      <c r="F64">
        <v>59.690956</v>
      </c>
      <c r="G64">
        <v>104.009224</v>
      </c>
      <c r="H64">
        <v>113.655197</v>
      </c>
      <c r="I64">
        <v>1.528</v>
      </c>
      <c r="J64">
        <v>2079.360107</v>
      </c>
    </row>
    <row r="65" spans="1:10">
      <c r="A65" s="1">
        <v>42309</v>
      </c>
      <c r="B65" s="5">
        <v>50.935589</v>
      </c>
      <c r="C65">
        <v>742.59997599999997</v>
      </c>
      <c r="D65">
        <v>81.541984999999997</v>
      </c>
      <c r="E65">
        <v>124.25251799999999</v>
      </c>
      <c r="F65">
        <v>58.565254000000003</v>
      </c>
      <c r="G65">
        <v>105.778992</v>
      </c>
      <c r="H65">
        <v>112.513885</v>
      </c>
      <c r="I65">
        <v>1.6539999999999999</v>
      </c>
      <c r="J65">
        <v>2080.4099120000001</v>
      </c>
    </row>
    <row r="66" spans="1:10">
      <c r="A66" s="1">
        <v>42339</v>
      </c>
      <c r="B66" s="5">
        <v>52.345066000000003</v>
      </c>
      <c r="C66">
        <v>758.88000499999998</v>
      </c>
      <c r="D66">
        <v>81.308678</v>
      </c>
      <c r="E66">
        <v>123.79879800000001</v>
      </c>
      <c r="F66">
        <v>57.453254999999999</v>
      </c>
      <c r="G66">
        <v>110.32508900000001</v>
      </c>
      <c r="H66">
        <v>100.540207</v>
      </c>
      <c r="I66">
        <v>1.758</v>
      </c>
      <c r="J66">
        <v>2043.9399410000001</v>
      </c>
    </row>
    <row r="67" spans="1:10">
      <c r="A67" s="1">
        <v>42370</v>
      </c>
      <c r="B67" s="5">
        <v>51.977103999999997</v>
      </c>
      <c r="C67">
        <v>742.95001200000002</v>
      </c>
      <c r="D67">
        <v>78.154312000000004</v>
      </c>
      <c r="E67">
        <v>112.257324</v>
      </c>
      <c r="F67">
        <v>58.161484000000002</v>
      </c>
      <c r="G67">
        <v>115.592018</v>
      </c>
      <c r="H67">
        <v>92.975334000000004</v>
      </c>
      <c r="I67">
        <v>1.335</v>
      </c>
      <c r="J67">
        <v>1940.23999</v>
      </c>
    </row>
    <row r="68" spans="1:10">
      <c r="A68" s="1">
        <v>42401</v>
      </c>
      <c r="B68" s="5">
        <v>48.004986000000002</v>
      </c>
      <c r="C68">
        <v>697.77002000000005</v>
      </c>
      <c r="D68">
        <v>75.415702999999993</v>
      </c>
      <c r="E68">
        <v>117.870628</v>
      </c>
      <c r="F68">
        <v>55.711371999999997</v>
      </c>
      <c r="G68">
        <v>109.437943</v>
      </c>
      <c r="H68">
        <v>92.354484999999997</v>
      </c>
      <c r="I68">
        <v>1.22</v>
      </c>
      <c r="J68">
        <v>1932.2299800000001</v>
      </c>
    </row>
    <row r="69" spans="1:10">
      <c r="A69" s="1">
        <v>42430</v>
      </c>
      <c r="B69" s="5">
        <v>52.483330000000002</v>
      </c>
      <c r="C69">
        <v>744.95001200000002</v>
      </c>
      <c r="D69">
        <v>87.319182999999995</v>
      </c>
      <c r="E69">
        <v>137.631485</v>
      </c>
      <c r="F69">
        <v>57.324139000000002</v>
      </c>
      <c r="G69">
        <v>118.25547</v>
      </c>
      <c r="H69">
        <v>104.667839</v>
      </c>
      <c r="I69">
        <v>1.224</v>
      </c>
      <c r="J69">
        <v>2059.73999</v>
      </c>
    </row>
    <row r="70" spans="1:10">
      <c r="A70" s="1">
        <v>42461</v>
      </c>
      <c r="B70" s="5">
        <v>47.389888999999997</v>
      </c>
      <c r="C70">
        <v>693.01000999999997</v>
      </c>
      <c r="D70">
        <v>93.524878999999999</v>
      </c>
      <c r="E70">
        <v>132.62423699999999</v>
      </c>
      <c r="F70">
        <v>53.992237000000003</v>
      </c>
      <c r="G70">
        <v>119.01760899999999</v>
      </c>
      <c r="H70">
        <v>90.022591000000006</v>
      </c>
      <c r="I70">
        <v>1.2789999999999999</v>
      </c>
      <c r="J70">
        <v>2065.3000489999999</v>
      </c>
    </row>
    <row r="71" spans="1:10">
      <c r="A71" s="1">
        <v>42491</v>
      </c>
      <c r="B71" s="5">
        <v>50.364227</v>
      </c>
      <c r="C71">
        <v>735.71997099999999</v>
      </c>
      <c r="D71">
        <v>92.444832000000005</v>
      </c>
      <c r="E71">
        <v>139.71255500000001</v>
      </c>
      <c r="F71">
        <v>52.705562999999998</v>
      </c>
      <c r="G71">
        <v>114.84931899999999</v>
      </c>
      <c r="H71">
        <v>95.899910000000006</v>
      </c>
      <c r="I71">
        <v>1.359</v>
      </c>
      <c r="J71">
        <v>2096.9499510000001</v>
      </c>
    </row>
    <row r="72" spans="1:10">
      <c r="A72" s="1">
        <v>42522</v>
      </c>
      <c r="B72" s="5">
        <v>48.965342999999997</v>
      </c>
      <c r="C72">
        <v>692.09997599999997</v>
      </c>
      <c r="D72">
        <v>96.964714000000001</v>
      </c>
      <c r="E72">
        <v>140.598862</v>
      </c>
      <c r="F72">
        <v>55.038719</v>
      </c>
      <c r="G72">
        <v>113.230919</v>
      </c>
      <c r="H72">
        <v>92.367805000000004</v>
      </c>
      <c r="I72">
        <v>1.0109999999999999</v>
      </c>
      <c r="J72">
        <v>2098.860107</v>
      </c>
    </row>
    <row r="73" spans="1:10">
      <c r="A73" s="1">
        <v>42552</v>
      </c>
      <c r="B73" s="5">
        <v>54.237941999999997</v>
      </c>
      <c r="C73">
        <v>768.78997800000002</v>
      </c>
      <c r="D73">
        <v>94.791031000000004</v>
      </c>
      <c r="E73">
        <v>148.78765899999999</v>
      </c>
      <c r="F73">
        <v>55.934834000000002</v>
      </c>
      <c r="G73">
        <v>111.513535</v>
      </c>
      <c r="H73">
        <v>100.68671399999999</v>
      </c>
      <c r="I73">
        <v>1.0329999999999999</v>
      </c>
      <c r="J73">
        <v>2173.6000979999999</v>
      </c>
    </row>
    <row r="74" spans="1:10">
      <c r="A74" s="1">
        <v>42583</v>
      </c>
      <c r="B74" s="5">
        <v>54.984336999999996</v>
      </c>
      <c r="C74">
        <v>767.04998799999998</v>
      </c>
      <c r="D74">
        <v>93.033585000000002</v>
      </c>
      <c r="E74">
        <v>147.17584199999999</v>
      </c>
      <c r="F74">
        <v>54.181151999999997</v>
      </c>
      <c r="G74">
        <v>109.627342</v>
      </c>
      <c r="H74">
        <v>102.51281</v>
      </c>
      <c r="I74">
        <v>1.18</v>
      </c>
      <c r="J74">
        <v>2170.9499510000001</v>
      </c>
    </row>
    <row r="75" spans="1:10">
      <c r="A75" s="1">
        <v>42614</v>
      </c>
      <c r="B75" s="5">
        <v>55.461844999999997</v>
      </c>
      <c r="C75">
        <v>777.28997800000002</v>
      </c>
      <c r="D75">
        <v>96.201080000000005</v>
      </c>
      <c r="E75">
        <v>148.418915</v>
      </c>
      <c r="F75">
        <v>52.348976</v>
      </c>
      <c r="G75">
        <v>110.192757</v>
      </c>
      <c r="H75">
        <v>109.81955000000001</v>
      </c>
      <c r="I75">
        <v>1.1559999999999999</v>
      </c>
      <c r="J75">
        <v>2168.2700199999999</v>
      </c>
    </row>
    <row r="76" spans="1:10">
      <c r="A76" s="1">
        <v>42644</v>
      </c>
      <c r="B76" s="5">
        <v>57.695720999999999</v>
      </c>
      <c r="C76">
        <v>784.53997800000002</v>
      </c>
      <c r="D76">
        <v>97.911620999999997</v>
      </c>
      <c r="E76">
        <v>143.59773300000001</v>
      </c>
      <c r="F76">
        <v>51.314377</v>
      </c>
      <c r="G76">
        <v>107.527725</v>
      </c>
      <c r="H76">
        <v>110.29554</v>
      </c>
      <c r="I76">
        <v>1.3129999999999999</v>
      </c>
      <c r="J76">
        <v>2126.1499020000001</v>
      </c>
    </row>
    <row r="77" spans="1:10">
      <c r="A77" s="1">
        <v>42675</v>
      </c>
      <c r="B77" s="5">
        <v>58.023097999999997</v>
      </c>
      <c r="C77">
        <v>758.03997800000002</v>
      </c>
      <c r="D77">
        <v>104.277039</v>
      </c>
      <c r="E77">
        <v>151.56762699999999</v>
      </c>
      <c r="F77">
        <v>56.052273</v>
      </c>
      <c r="G77">
        <v>113.927612</v>
      </c>
      <c r="H77">
        <v>107.361847</v>
      </c>
      <c r="I77">
        <v>1.8340000000000001</v>
      </c>
      <c r="J77">
        <v>2198.8100589999999</v>
      </c>
    </row>
    <row r="78" spans="1:10">
      <c r="A78" s="1">
        <v>42705</v>
      </c>
      <c r="B78" s="5">
        <v>60.237510999999998</v>
      </c>
      <c r="C78">
        <v>771.82000700000003</v>
      </c>
      <c r="D78">
        <v>111.117592</v>
      </c>
      <c r="E78">
        <v>156.49704</v>
      </c>
      <c r="F78">
        <v>53.931998999999998</v>
      </c>
      <c r="G78">
        <v>117.172005</v>
      </c>
      <c r="H78">
        <v>113.088043</v>
      </c>
      <c r="I78">
        <v>1.889</v>
      </c>
      <c r="J78">
        <v>2238.830078</v>
      </c>
    </row>
    <row r="79" spans="1:10">
      <c r="A79" s="1">
        <v>42736</v>
      </c>
      <c r="B79" s="5">
        <v>62.670673000000001</v>
      </c>
      <c r="C79">
        <v>796.78997800000002</v>
      </c>
      <c r="D79">
        <v>105.122719</v>
      </c>
      <c r="E79">
        <v>164.53921500000001</v>
      </c>
      <c r="F79">
        <v>53.640574999999998</v>
      </c>
      <c r="G79">
        <v>117.99024199999999</v>
      </c>
      <c r="H79">
        <v>118.487602</v>
      </c>
      <c r="I79">
        <v>1.9079999999999999</v>
      </c>
      <c r="J79">
        <v>2278.8701169999999</v>
      </c>
    </row>
    <row r="80" spans="1:10">
      <c r="A80" s="1">
        <v>42767</v>
      </c>
      <c r="B80" s="5">
        <v>62.021183000000001</v>
      </c>
      <c r="C80">
        <v>823.21002199999998</v>
      </c>
      <c r="D80">
        <v>106.208405</v>
      </c>
      <c r="E80">
        <v>169.536102</v>
      </c>
      <c r="F80">
        <v>55.243378</v>
      </c>
      <c r="G80">
        <v>122.880447</v>
      </c>
      <c r="H80">
        <v>133.758713</v>
      </c>
      <c r="I80">
        <v>1.88</v>
      </c>
      <c r="J80">
        <v>2363.639893</v>
      </c>
    </row>
    <row r="81" spans="1:10">
      <c r="A81" s="1">
        <v>42795</v>
      </c>
      <c r="B81" s="5">
        <v>64.230675000000005</v>
      </c>
      <c r="C81">
        <v>829.55999799999995</v>
      </c>
      <c r="D81">
        <v>102.335571</v>
      </c>
      <c r="E81">
        <v>165.47911099999999</v>
      </c>
      <c r="F81">
        <v>56.975493999999998</v>
      </c>
      <c r="G81">
        <v>125.68553900000001</v>
      </c>
      <c r="H81">
        <v>140.87951699999999</v>
      </c>
      <c r="I81">
        <v>1.929</v>
      </c>
      <c r="J81">
        <v>2362.719971</v>
      </c>
    </row>
    <row r="82" spans="1:10">
      <c r="A82" s="1">
        <v>42826</v>
      </c>
      <c r="B82" s="5">
        <v>66.766350000000003</v>
      </c>
      <c r="C82">
        <v>905.96002199999998</v>
      </c>
      <c r="D82">
        <v>101.69697600000001</v>
      </c>
      <c r="E82">
        <v>152.31796299999999</v>
      </c>
      <c r="F82">
        <v>58.605038</v>
      </c>
      <c r="G82">
        <v>135.69305399999999</v>
      </c>
      <c r="H82">
        <v>140.86970500000001</v>
      </c>
      <c r="I82">
        <v>1.8160000000000001</v>
      </c>
      <c r="J82">
        <v>2384.1999510000001</v>
      </c>
    </row>
    <row r="83" spans="1:10">
      <c r="A83" s="1">
        <v>42856</v>
      </c>
      <c r="B83" s="5">
        <v>68.112212999999997</v>
      </c>
      <c r="C83">
        <v>964.85998500000005</v>
      </c>
      <c r="D83">
        <v>98.627960000000002</v>
      </c>
      <c r="E83">
        <v>145.03894</v>
      </c>
      <c r="F83">
        <v>62.069037999999999</v>
      </c>
      <c r="G83">
        <v>146.321213</v>
      </c>
      <c r="H83">
        <v>149.803391</v>
      </c>
      <c r="I83">
        <v>1.748</v>
      </c>
      <c r="J83">
        <v>2411.8000489999999</v>
      </c>
    </row>
    <row r="84" spans="1:10">
      <c r="A84" s="1">
        <v>42887</v>
      </c>
      <c r="B84" s="5">
        <v>67.610054000000005</v>
      </c>
      <c r="C84">
        <v>908.72997999999995</v>
      </c>
      <c r="D84">
        <v>100.44961499999999</v>
      </c>
      <c r="E84">
        <v>147.60723899999999</v>
      </c>
      <c r="F84">
        <v>57.131813000000001</v>
      </c>
      <c r="G84">
        <v>148.52246099999999</v>
      </c>
      <c r="H84">
        <v>141.815506</v>
      </c>
      <c r="I84">
        <v>1.885</v>
      </c>
      <c r="J84">
        <v>2423.4099120000001</v>
      </c>
    </row>
    <row r="85" spans="1:10">
      <c r="A85" s="1">
        <v>42917</v>
      </c>
      <c r="B85" s="5">
        <v>71.307861000000003</v>
      </c>
      <c r="C85">
        <v>930.5</v>
      </c>
      <c r="D85">
        <v>105.12886</v>
      </c>
      <c r="E85">
        <v>138.81776400000001</v>
      </c>
      <c r="F85">
        <v>52.889296999999999</v>
      </c>
      <c r="G85">
        <v>151.38559000000001</v>
      </c>
      <c r="H85">
        <v>146.45339999999999</v>
      </c>
      <c r="I85">
        <v>1.8320000000000001</v>
      </c>
      <c r="J85">
        <v>2470.3000489999999</v>
      </c>
    </row>
    <row r="86" spans="1:10">
      <c r="A86" s="1">
        <v>42948</v>
      </c>
      <c r="B86" s="5">
        <v>73.338218999999995</v>
      </c>
      <c r="C86">
        <v>939.330017</v>
      </c>
      <c r="D86">
        <v>103.61726400000001</v>
      </c>
      <c r="E86">
        <v>137.24411000000001</v>
      </c>
      <c r="F86">
        <v>53.751517999999997</v>
      </c>
      <c r="G86">
        <v>156.09870900000001</v>
      </c>
      <c r="H86">
        <v>161.48966999999999</v>
      </c>
      <c r="I86">
        <v>1.7070000000000001</v>
      </c>
      <c r="J86">
        <v>2471.6499020000001</v>
      </c>
    </row>
    <row r="87" spans="1:10">
      <c r="A87" s="1">
        <v>42979</v>
      </c>
      <c r="B87" s="5">
        <v>73.452858000000006</v>
      </c>
      <c r="C87">
        <v>959.10998500000005</v>
      </c>
      <c r="D87">
        <v>114.26644899999999</v>
      </c>
      <c r="E87">
        <v>140.68203700000001</v>
      </c>
      <c r="F87">
        <v>52.862316</v>
      </c>
      <c r="G87">
        <v>153.79539500000001</v>
      </c>
      <c r="H87">
        <v>152.35685699999999</v>
      </c>
      <c r="I87">
        <v>1.9279999999999999</v>
      </c>
      <c r="J87">
        <v>2519.360107</v>
      </c>
    </row>
    <row r="88" spans="1:10">
      <c r="A88" s="1">
        <v>43009</v>
      </c>
      <c r="B88" s="5">
        <v>82.021866000000003</v>
      </c>
      <c r="C88">
        <v>1016.6400149999999</v>
      </c>
      <c r="D88">
        <v>112.70075199999999</v>
      </c>
      <c r="E88">
        <v>149.389816</v>
      </c>
      <c r="F88">
        <v>53.974482999999999</v>
      </c>
      <c r="G88">
        <v>163.83706699999999</v>
      </c>
      <c r="H88">
        <v>167.10618600000001</v>
      </c>
      <c r="I88">
        <v>2.0099999999999998</v>
      </c>
      <c r="J88">
        <v>2575.26001</v>
      </c>
    </row>
    <row r="89" spans="1:10">
      <c r="A89" s="1">
        <v>43040</v>
      </c>
      <c r="B89" s="5">
        <v>82.998085000000003</v>
      </c>
      <c r="C89">
        <v>1021.409973</v>
      </c>
      <c r="D89">
        <v>115.715446</v>
      </c>
      <c r="E89">
        <v>144.59956399999999</v>
      </c>
      <c r="F89">
        <v>56.907451999999999</v>
      </c>
      <c r="G89">
        <v>168.80389400000001</v>
      </c>
      <c r="H89">
        <v>169.88403299999999</v>
      </c>
      <c r="I89">
        <v>2.1440000000000001</v>
      </c>
      <c r="J89">
        <v>2584.8400879999999</v>
      </c>
    </row>
    <row r="90" spans="1:10">
      <c r="A90" s="1">
        <v>43070</v>
      </c>
      <c r="B90" s="5">
        <v>84.772621000000001</v>
      </c>
      <c r="C90">
        <v>1046.400024</v>
      </c>
      <c r="D90">
        <v>122.88449900000001</v>
      </c>
      <c r="E90">
        <v>150.25621000000001</v>
      </c>
      <c r="F90">
        <v>56.823044000000003</v>
      </c>
      <c r="G90">
        <v>169.95832799999999</v>
      </c>
      <c r="H90">
        <v>167.89541600000001</v>
      </c>
      <c r="I90">
        <v>2.206</v>
      </c>
      <c r="J90">
        <v>2673.610107</v>
      </c>
    </row>
    <row r="91" spans="1:10">
      <c r="A91" s="1">
        <v>43101</v>
      </c>
      <c r="B91" s="5">
        <v>94.157661000000004</v>
      </c>
      <c r="C91">
        <v>1169.9399410000001</v>
      </c>
      <c r="D91">
        <v>123.041557</v>
      </c>
      <c r="E91">
        <v>160.324219</v>
      </c>
      <c r="F91">
        <v>56.209598999999997</v>
      </c>
      <c r="G91">
        <v>168.990646</v>
      </c>
      <c r="H91">
        <v>166.10960399999999</v>
      </c>
      <c r="I91">
        <v>2.524</v>
      </c>
      <c r="J91">
        <v>2823.8100589999999</v>
      </c>
    </row>
    <row r="92" spans="1:10">
      <c r="A92" s="1">
        <v>43132</v>
      </c>
      <c r="B92" s="5">
        <v>92.928787</v>
      </c>
      <c r="C92">
        <v>1104.7299800000001</v>
      </c>
      <c r="D92">
        <v>109.858879</v>
      </c>
      <c r="E92">
        <v>152.61651599999999</v>
      </c>
      <c r="F92">
        <v>56.496529000000002</v>
      </c>
      <c r="G92">
        <v>155.75895700000001</v>
      </c>
      <c r="H92">
        <v>176.71530200000001</v>
      </c>
      <c r="I92">
        <v>2.65</v>
      </c>
      <c r="J92">
        <v>2713.830078</v>
      </c>
    </row>
    <row r="93" spans="1:10">
      <c r="A93" s="1">
        <v>43160</v>
      </c>
      <c r="B93" s="5">
        <v>90.876105999999993</v>
      </c>
      <c r="C93">
        <v>1031.790039</v>
      </c>
      <c r="D93">
        <v>113.054169</v>
      </c>
      <c r="E93">
        <v>151.74548300000001</v>
      </c>
      <c r="F93">
        <v>57.588856</v>
      </c>
      <c r="G93">
        <v>155.39291399999999</v>
      </c>
      <c r="H93">
        <v>167.135513</v>
      </c>
      <c r="I93">
        <v>2.5619999999999998</v>
      </c>
      <c r="J93">
        <v>2640.8701169999999</v>
      </c>
    </row>
    <row r="94" spans="1:10">
      <c r="A94" s="1">
        <v>43191</v>
      </c>
      <c r="B94" s="5">
        <v>93.116394</v>
      </c>
      <c r="C94">
        <v>1017.330017</v>
      </c>
      <c r="D94">
        <v>124.02847300000001</v>
      </c>
      <c r="E94">
        <v>143.368484</v>
      </c>
      <c r="F94">
        <v>57.270519</v>
      </c>
      <c r="G94">
        <v>166.38310200000001</v>
      </c>
      <c r="H94">
        <v>164.62518299999999</v>
      </c>
      <c r="I94">
        <v>2.7890000000000001</v>
      </c>
      <c r="J94">
        <v>2648.0500489999999</v>
      </c>
    </row>
    <row r="95" spans="1:10">
      <c r="A95" s="1">
        <v>43221</v>
      </c>
      <c r="B95" s="5">
        <v>98.413437000000002</v>
      </c>
      <c r="C95">
        <v>1084.98999</v>
      </c>
      <c r="D95">
        <v>123.225471</v>
      </c>
      <c r="E95">
        <v>139.75855999999999</v>
      </c>
      <c r="F95">
        <v>56.375202000000002</v>
      </c>
      <c r="G95">
        <v>158.99998500000001</v>
      </c>
      <c r="H95">
        <v>186.152176</v>
      </c>
      <c r="I95">
        <v>2.6640000000000001</v>
      </c>
      <c r="J95">
        <v>2705.2700199999999</v>
      </c>
    </row>
    <row r="96" spans="1:10">
      <c r="A96" s="1">
        <v>43252</v>
      </c>
      <c r="B96" s="5">
        <v>98.610000999999997</v>
      </c>
      <c r="C96">
        <v>1115.650024</v>
      </c>
      <c r="D96">
        <v>126.43</v>
      </c>
      <c r="E96">
        <v>139.699997</v>
      </c>
      <c r="F96">
        <v>48.849997999999999</v>
      </c>
      <c r="G96">
        <v>155.70095800000001</v>
      </c>
      <c r="H96">
        <v>185.11000100000001</v>
      </c>
      <c r="I96">
        <v>2.7309999999999999</v>
      </c>
      <c r="J96">
        <v>2718.3701169999999</v>
      </c>
    </row>
    <row r="97" spans="1:10">
      <c r="A97" s="1">
        <v>43282</v>
      </c>
      <c r="B97" s="5">
        <v>105.370003</v>
      </c>
      <c r="C97">
        <v>1219.73999</v>
      </c>
      <c r="D97">
        <v>127.83000199999999</v>
      </c>
      <c r="E97">
        <v>145.490005</v>
      </c>
      <c r="F97">
        <v>51.900002000000001</v>
      </c>
      <c r="G97">
        <v>158.63999899999999</v>
      </c>
      <c r="H97">
        <v>189.91000399999999</v>
      </c>
      <c r="I97">
        <v>2.85</v>
      </c>
      <c r="J97">
        <v>2802.6000979999999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Data</vt:lpstr>
      <vt:lpstr>Charts</vt:lpstr>
      <vt:lpstr>Foaie3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Gris</dc:creator>
  <cp:lastModifiedBy>Alexandru Gris</cp:lastModifiedBy>
  <dcterms:created xsi:type="dcterms:W3CDTF">2018-07-31T11:16:02Z</dcterms:created>
  <dcterms:modified xsi:type="dcterms:W3CDTF">2018-08-02T13:13:58Z</dcterms:modified>
</cp:coreProperties>
</file>