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2021-1\PROFESSOR\PESQUISA OPERACIONAL\Minhas Aulas\"/>
    </mc:Choice>
  </mc:AlternateContent>
  <xr:revisionPtr revIDLastSave="0" documentId="13_ncr:1_{63334DA5-E9B2-4664-87FB-FA2749251E59}" xr6:coauthVersionLast="46" xr6:coauthVersionMax="46" xr10:uidLastSave="{00000000-0000-0000-0000-000000000000}"/>
  <bookViews>
    <workbookView xWindow="-120" yWindow="-120" windowWidth="29040" windowHeight="15840" xr2:uid="{CD38FF13-A5A7-42DD-91D0-C2A171F09609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6" i="1" l="1"/>
  <c r="A25" i="1"/>
  <c r="A17" i="1"/>
  <c r="A16" i="1"/>
  <c r="C26" i="1"/>
  <c r="D26" i="1"/>
  <c r="C25" i="1"/>
  <c r="D25" i="1"/>
  <c r="B25" i="1"/>
  <c r="E25" i="1" s="1"/>
  <c r="B26" i="1"/>
  <c r="D21" i="1"/>
  <c r="C21" i="1"/>
  <c r="B21" i="1"/>
  <c r="D17" i="1"/>
  <c r="C17" i="1"/>
  <c r="B17" i="1"/>
  <c r="D16" i="1"/>
  <c r="C16" i="1"/>
  <c r="B16" i="1"/>
  <c r="E26" i="1" l="1"/>
  <c r="B29" i="1" s="1"/>
  <c r="E17" i="1"/>
  <c r="E16" i="1"/>
  <c r="A29" i="1" l="1"/>
  <c r="E21" i="1"/>
</calcChain>
</file>

<file path=xl/sharedStrings.xml><?xml version="1.0" encoding="utf-8"?>
<sst xmlns="http://schemas.openxmlformats.org/spreadsheetml/2006/main" count="15" uniqueCount="15">
  <si>
    <t>BAIXA DEMANDA</t>
  </si>
  <si>
    <t>MÉDIA DEMANDA</t>
  </si>
  <si>
    <t>ALTA DEMANDA</t>
  </si>
  <si>
    <t>USAR REVENDEDOR LOCAL</t>
  </si>
  <si>
    <t>CONSTRUIR ARMAZÉM PRÓPRIO</t>
  </si>
  <si>
    <t>ALTERNATIVAS</t>
  </si>
  <si>
    <t>ESTADOS DA NATUREZA</t>
  </si>
  <si>
    <t>VEA (Valor Esperado da Alternativa)</t>
  </si>
  <si>
    <t>VEIP (Valor Esperado da Informação Perfeita)</t>
  </si>
  <si>
    <t>Matriz de Arrependimento</t>
  </si>
  <si>
    <t>PROBABILIDADE (soma = 1 sempre)</t>
  </si>
  <si>
    <t>MÍNIMO ARREPENDIMENTO:</t>
  </si>
  <si>
    <t>IMPORTANTE: Não alterar NENHUM dos valores das celulas abaixo.</t>
  </si>
  <si>
    <t>Aplicar a Lucro ou Receita (melhor valor =&gt; maior valor)</t>
  </si>
  <si>
    <t>MATRIZ DE DECISÃO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</si>
</sst>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2" fillId="0" borderId="0" xfId="0" applyFont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vertical="center"/>
    </xf>
    <xf numFmtId="0" fontId="3" fillId="0" borderId="7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2" xfId="0" applyFont="1" applyBorder="1" applyAlignment="1">
      <alignment vertical="center"/>
    </xf>
    <xf numFmtId="0" fontId="3" fillId="0" borderId="17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8" xfId="0" applyFont="1" applyBorder="1" applyAlignment="1">
      <alignment vertic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21" xfId="0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2" fillId="0" borderId="16" xfId="0" applyFont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0" borderId="18" xfId="0" applyFont="1" applyFill="1" applyBorder="1" applyAlignment="1">
      <alignment horizontal="center" vertical="center"/>
    </xf>
    <xf numFmtId="0" fontId="2" fillId="0" borderId="20" xfId="0" applyFont="1" applyFill="1" applyBorder="1" applyAlignment="1">
      <alignment horizontal="center" vertical="center"/>
    </xf>
    <xf numFmtId="0" fontId="3" fillId="0" borderId="16" xfId="0" applyFont="1" applyFill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3" fillId="0" borderId="10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3" fillId="0" borderId="1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FE454-CEAD-4750-A2E1-23BF999282E0}">
  <dimension ref="A1:E30"/>
  <sheetViews>
    <sheetView showGridLines="0" tabSelected="1" zoomScaleNormal="100" workbookViewId="0">
      <selection activeCell="A2" sqref="A2:E2"/>
    </sheetView>
  </sheetViews>
  <sheetFormatPr defaultRowHeight="15" x14ac:dyDescent="0.25"/>
  <cols>
    <col min="1" max="1" width="48.7109375" customWidth="1"/>
    <col min="2" max="4" width="25.7109375" customWidth="1"/>
    <col min="5" max="5" width="22.140625" customWidth="1"/>
  </cols>
  <sheetData>
    <row r="1" spans="1:5" ht="15.75" thickBot="1" x14ac:dyDescent="0.3"/>
    <row r="2" spans="1:5" ht="20.100000000000001" customHeight="1" thickBot="1" x14ac:dyDescent="0.35">
      <c r="A2" s="49" t="s">
        <v>14</v>
      </c>
      <c r="B2" s="50"/>
      <c r="C2" s="50"/>
      <c r="D2" s="50"/>
      <c r="E2" s="51"/>
    </row>
    <row r="3" spans="1:5" ht="20.100000000000001" customHeight="1" thickBot="1" x14ac:dyDescent="0.35">
      <c r="A3" s="1"/>
      <c r="B3" s="1"/>
      <c r="C3" s="1"/>
      <c r="D3" s="1"/>
      <c r="E3" s="1"/>
    </row>
    <row r="4" spans="1:5" ht="20.100000000000001" customHeight="1" thickBot="1" x14ac:dyDescent="0.35">
      <c r="A4" s="49" t="s">
        <v>13</v>
      </c>
      <c r="B4" s="50"/>
      <c r="C4" s="50"/>
      <c r="D4" s="50"/>
      <c r="E4" s="51"/>
    </row>
    <row r="5" spans="1:5" ht="20.100000000000001" customHeight="1" thickBot="1" x14ac:dyDescent="0.3"/>
    <row r="6" spans="1:5" s="4" customFormat="1" ht="20.100000000000001" customHeight="1" x14ac:dyDescent="0.25">
      <c r="A6" s="19" t="s">
        <v>6</v>
      </c>
      <c r="B6" s="54" t="s">
        <v>0</v>
      </c>
      <c r="C6" s="46" t="s">
        <v>1</v>
      </c>
      <c r="D6" s="47" t="s">
        <v>2</v>
      </c>
      <c r="E6" s="3"/>
    </row>
    <row r="7" spans="1:5" s="4" customFormat="1" ht="20.100000000000001" customHeight="1" thickBot="1" x14ac:dyDescent="0.3">
      <c r="A7" s="15" t="s">
        <v>10</v>
      </c>
      <c r="B7" s="55">
        <v>0.4</v>
      </c>
      <c r="C7" s="44">
        <v>0.35</v>
      </c>
      <c r="D7" s="45">
        <v>0.25</v>
      </c>
      <c r="E7" s="3"/>
    </row>
    <row r="8" spans="1:5" s="4" customFormat="1" ht="20.100000000000001" customHeight="1" thickBot="1" x14ac:dyDescent="0.3">
      <c r="A8" s="24" t="s">
        <v>5</v>
      </c>
      <c r="B8" s="25"/>
      <c r="C8" s="26"/>
      <c r="D8" s="27"/>
      <c r="E8" s="3"/>
    </row>
    <row r="9" spans="1:5" s="4" customFormat="1" ht="20.100000000000001" customHeight="1" x14ac:dyDescent="0.25">
      <c r="A9" s="52" t="s">
        <v>3</v>
      </c>
      <c r="B9" s="20">
        <v>100</v>
      </c>
      <c r="C9" s="21">
        <v>150</v>
      </c>
      <c r="D9" s="22">
        <v>100</v>
      </c>
      <c r="E9" s="3"/>
    </row>
    <row r="10" spans="1:5" s="4" customFormat="1" ht="20.100000000000001" customHeight="1" thickBot="1" x14ac:dyDescent="0.3">
      <c r="A10" s="53" t="s">
        <v>4</v>
      </c>
      <c r="B10" s="43">
        <v>-50</v>
      </c>
      <c r="C10" s="16">
        <v>50</v>
      </c>
      <c r="D10" s="17">
        <v>200</v>
      </c>
      <c r="E10" s="3"/>
    </row>
    <row r="11" spans="1:5" s="4" customFormat="1" ht="20.100000000000001" customHeight="1" x14ac:dyDescent="0.25">
      <c r="A11" s="5"/>
      <c r="B11" s="7"/>
      <c r="C11" s="6"/>
      <c r="D11" s="6"/>
      <c r="E11" s="3"/>
    </row>
    <row r="12" spans="1:5" s="4" customFormat="1" ht="20.100000000000001" customHeight="1" x14ac:dyDescent="0.25">
      <c r="A12" s="48" t="s">
        <v>12</v>
      </c>
      <c r="B12" s="48"/>
      <c r="C12" s="48"/>
      <c r="D12" s="48"/>
      <c r="E12" s="48"/>
    </row>
    <row r="13" spans="1:5" s="4" customFormat="1" ht="20.100000000000001" customHeight="1" thickBot="1" x14ac:dyDescent="0.3">
      <c r="A13" s="3"/>
      <c r="B13" s="3"/>
      <c r="C13" s="3"/>
      <c r="D13" s="3"/>
      <c r="E13" s="3"/>
    </row>
    <row r="14" spans="1:5" s="4" customFormat="1" ht="20.100000000000001" customHeight="1" thickBot="1" x14ac:dyDescent="0.3">
      <c r="A14" s="28" t="s">
        <v>7</v>
      </c>
      <c r="B14" s="29"/>
      <c r="C14" s="29"/>
      <c r="D14" s="29"/>
      <c r="E14" s="30"/>
    </row>
    <row r="15" spans="1:5" s="4" customFormat="1" ht="20.100000000000001" customHeight="1" thickBot="1" x14ac:dyDescent="0.3">
      <c r="A15" s="8"/>
      <c r="B15" s="8"/>
      <c r="C15" s="8"/>
      <c r="D15" s="8"/>
      <c r="E15" s="3"/>
    </row>
    <row r="16" spans="1:5" s="4" customFormat="1" ht="20.100000000000001" customHeight="1" x14ac:dyDescent="0.25">
      <c r="A16" s="19" t="str">
        <f>A9</f>
        <v>USAR REVENDEDOR LOCAL</v>
      </c>
      <c r="B16" s="9">
        <f>B9*B7</f>
        <v>40</v>
      </c>
      <c r="C16" s="10">
        <f>C9*C7</f>
        <v>52.5</v>
      </c>
      <c r="D16" s="11">
        <f>D9*D7</f>
        <v>25</v>
      </c>
      <c r="E16" s="31">
        <f>SUM(B16:D16)</f>
        <v>117.5</v>
      </c>
    </row>
    <row r="17" spans="1:5" s="4" customFormat="1" ht="20.100000000000001" customHeight="1" thickBot="1" x14ac:dyDescent="0.3">
      <c r="A17" s="15" t="str">
        <f>A10</f>
        <v>CONSTRUIR ARMAZÉM PRÓPRIO</v>
      </c>
      <c r="B17" s="12">
        <f>B10*B7</f>
        <v>-20</v>
      </c>
      <c r="C17" s="13">
        <f>C10*C7</f>
        <v>17.5</v>
      </c>
      <c r="D17" s="14">
        <f>D10*D7</f>
        <v>50</v>
      </c>
      <c r="E17" s="32">
        <f>SUM(B17:D17)</f>
        <v>47.5</v>
      </c>
    </row>
    <row r="18" spans="1:5" s="4" customFormat="1" ht="20.100000000000001" customHeight="1" thickBot="1" x14ac:dyDescent="0.3">
      <c r="A18" s="8"/>
      <c r="B18" s="8"/>
      <c r="C18" s="8"/>
      <c r="D18" s="8"/>
      <c r="E18" s="3"/>
    </row>
    <row r="19" spans="1:5" s="4" customFormat="1" ht="20.100000000000001" customHeight="1" thickBot="1" x14ac:dyDescent="0.3">
      <c r="A19" s="28" t="s">
        <v>8</v>
      </c>
      <c r="B19" s="29"/>
      <c r="C19" s="29"/>
      <c r="D19" s="29"/>
      <c r="E19" s="30"/>
    </row>
    <row r="20" spans="1:5" s="4" customFormat="1" ht="20.100000000000001" customHeight="1" thickBot="1" x14ac:dyDescent="0.3">
      <c r="A20" s="8"/>
      <c r="B20" s="8"/>
      <c r="C20" s="8"/>
      <c r="D20" s="8"/>
      <c r="E20" s="3"/>
    </row>
    <row r="21" spans="1:5" s="4" customFormat="1" ht="20.100000000000001" customHeight="1" thickBot="1" x14ac:dyDescent="0.3">
      <c r="A21" s="23"/>
      <c r="B21" s="33">
        <f>MAX(B9:B10)*B7</f>
        <v>40</v>
      </c>
      <c r="C21" s="33">
        <f>MAX(C9:C10)*C7</f>
        <v>52.5</v>
      </c>
      <c r="D21" s="33">
        <f>MAX(D9:D10)*D7</f>
        <v>50</v>
      </c>
      <c r="E21" s="38">
        <f>SUM(B21:D21)-MAX(E16:E17)</f>
        <v>25</v>
      </c>
    </row>
    <row r="22" spans="1:5" s="4" customFormat="1" ht="20.100000000000001" customHeight="1" thickBot="1" x14ac:dyDescent="0.3">
      <c r="A22" s="8"/>
      <c r="B22" s="8"/>
      <c r="C22" s="8"/>
      <c r="D22" s="8"/>
      <c r="E22" s="3"/>
    </row>
    <row r="23" spans="1:5" s="4" customFormat="1" ht="20.100000000000001" customHeight="1" thickBot="1" x14ac:dyDescent="0.3">
      <c r="A23" s="28" t="s">
        <v>9</v>
      </c>
      <c r="B23" s="29"/>
      <c r="C23" s="29"/>
      <c r="D23" s="29"/>
      <c r="E23" s="30"/>
    </row>
    <row r="24" spans="1:5" s="4" customFormat="1" ht="20.100000000000001" customHeight="1" thickBot="1" x14ac:dyDescent="0.3">
      <c r="A24" s="8"/>
      <c r="B24" s="8"/>
      <c r="C24" s="8"/>
      <c r="D24" s="8"/>
      <c r="E24" s="3"/>
    </row>
    <row r="25" spans="1:5" s="4" customFormat="1" ht="20.100000000000001" customHeight="1" x14ac:dyDescent="0.25">
      <c r="A25" s="19" t="str">
        <f>A9</f>
        <v>USAR REVENDEDOR LOCAL</v>
      </c>
      <c r="B25" s="18">
        <f>IF(B9&gt;B10,0,B10-B9)</f>
        <v>0</v>
      </c>
      <c r="C25" s="18">
        <f t="shared" ref="C25:D25" si="0">IF(C9&gt;C10,0,C10-C9)</f>
        <v>0</v>
      </c>
      <c r="D25" s="18">
        <f t="shared" si="0"/>
        <v>100</v>
      </c>
      <c r="E25" s="39">
        <f>B25*B7+C25*C7+D25*D7</f>
        <v>25</v>
      </c>
    </row>
    <row r="26" spans="1:5" s="4" customFormat="1" ht="20.100000000000001" customHeight="1" thickBot="1" x14ac:dyDescent="0.3">
      <c r="A26" s="15" t="str">
        <f>A10</f>
        <v>CONSTRUIR ARMAZÉM PRÓPRIO</v>
      </c>
      <c r="B26" s="36">
        <f>IF(B10&gt;B9,0,B9-B10)</f>
        <v>150</v>
      </c>
      <c r="C26" s="36">
        <f t="shared" ref="C26:D26" si="1">IF(C10&gt;C9,0,C9-C10)</f>
        <v>100</v>
      </c>
      <c r="D26" s="36">
        <f t="shared" si="1"/>
        <v>0</v>
      </c>
      <c r="E26" s="40">
        <f>B26*B7+C26*C7+D26*D7</f>
        <v>95</v>
      </c>
    </row>
    <row r="27" spans="1:5" s="4" customFormat="1" ht="20.100000000000001" customHeight="1" thickBot="1" x14ac:dyDescent="0.3">
      <c r="A27" s="8"/>
      <c r="B27" s="8"/>
      <c r="C27" s="8"/>
      <c r="D27" s="8"/>
      <c r="E27" s="3"/>
    </row>
    <row r="28" spans="1:5" s="4" customFormat="1" ht="20.100000000000001" customHeight="1" thickBot="1" x14ac:dyDescent="0.3">
      <c r="A28" s="41" t="s">
        <v>11</v>
      </c>
      <c r="B28" s="42"/>
      <c r="C28" s="35"/>
      <c r="D28" s="35"/>
      <c r="E28" s="34"/>
    </row>
    <row r="29" spans="1:5" s="4" customFormat="1" ht="20.100000000000001" customHeight="1" thickBot="1" x14ac:dyDescent="0.3">
      <c r="A29" s="23" t="str">
        <f>IF(E25&lt;E26,A25,A26)</f>
        <v>USAR REVENDEDOR LOCAL</v>
      </c>
      <c r="B29" s="27">
        <f>MIN(E25:E26)</f>
        <v>25</v>
      </c>
      <c r="C29" s="2"/>
      <c r="D29" s="2"/>
      <c r="E29" s="37"/>
    </row>
    <row r="30" spans="1:5" ht="18.75" x14ac:dyDescent="0.25">
      <c r="A30" s="5"/>
      <c r="B30" s="2"/>
      <c r="C30" s="2"/>
      <c r="D30" s="2"/>
      <c r="E30" s="37"/>
    </row>
  </sheetData>
  <mergeCells count="7">
    <mergeCell ref="A12:E12"/>
    <mergeCell ref="A28:B28"/>
    <mergeCell ref="A2:E2"/>
    <mergeCell ref="A4:E4"/>
    <mergeCell ref="A14:E14"/>
    <mergeCell ref="A19:E19"/>
    <mergeCell ref="A23:E2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 Alexandruk</dc:creator>
  <cp:lastModifiedBy>Marcos Alexandruk</cp:lastModifiedBy>
  <dcterms:created xsi:type="dcterms:W3CDTF">2021-03-02T13:56:45Z</dcterms:created>
  <dcterms:modified xsi:type="dcterms:W3CDTF">2021-03-02T15:46:31Z</dcterms:modified>
</cp:coreProperties>
</file>