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ariance" sheetId="1" state="visible" r:id="rId2"/>
    <sheet name="cov" sheetId="2" state="hidden" r:id="rId3"/>
    <sheet name="Covariance2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<sst xmlns="http://schemas.openxmlformats.org/spreadsheetml/2006/main" count="35" uniqueCount="24">
  <si>
    <t xml:space="preserve">Covariance</t>
  </si>
  <si>
    <t xml:space="preserve">SAT scores</t>
  </si>
  <si>
    <t xml:space="preserve">Background</t>
  </si>
  <si>
    <t xml:space="preserve">You are given data on the SAT reading and writing scores of several students from our lesson on cross tables and scatter plots</t>
  </si>
  <si>
    <t xml:space="preserve">Task 1</t>
  </si>
  <si>
    <t xml:space="preserve">Determine if this is sample or population</t>
  </si>
  <si>
    <t xml:space="preserve">Task 2</t>
  </si>
  <si>
    <t xml:space="preserve">Calculate the covariance of the two datasets</t>
  </si>
  <si>
    <t xml:space="preserve">Task 3</t>
  </si>
  <si>
    <t xml:space="preserve">Plot the data on scatter plot and using your previous knowledge comment on whether there is a noticeable relationship between the two variables.</t>
  </si>
  <si>
    <t xml:space="preserve">Writing</t>
  </si>
  <si>
    <t xml:space="preserve">Reading</t>
  </si>
  <si>
    <t xml:space="preserve">(x-x̅)*(y-ȳ)</t>
  </si>
  <si>
    <r>
      <rPr>
        <sz val="9"/>
        <color rgb="FF000000"/>
        <rFont val="Arial"/>
        <family val="2"/>
        <charset val="204"/>
      </rPr>
      <t xml:space="preserve">This data is a sample. “SAT reading and writing scores of </t>
    </r>
    <r>
      <rPr>
        <b val="true"/>
        <sz val="9"/>
        <color rgb="FF000000"/>
        <rFont val="Arial"/>
        <family val="2"/>
        <charset val="204"/>
      </rPr>
      <t xml:space="preserve">SEVERAL</t>
    </r>
    <r>
      <rPr>
        <sz val="9"/>
        <color rgb="FF000000"/>
        <rFont val="Arial"/>
        <family val="2"/>
        <charset val="204"/>
      </rPr>
      <t xml:space="preserve"> students from our lesson"</t>
    </r>
  </si>
  <si>
    <t xml:space="preserve"> </t>
  </si>
  <si>
    <t xml:space="preserve">Covariance:</t>
  </si>
  <si>
    <t xml:space="preserve">There is somewhat of a relationship between the reading and writing scores. Students who are better at writing are usually better at reading and vice versa.</t>
  </si>
  <si>
    <t xml:space="preserve">Housing data</t>
  </si>
  <si>
    <t xml:space="preserve">Size (ft.)</t>
  </si>
  <si>
    <t xml:space="preserve">Price ($)</t>
  </si>
  <si>
    <t xml:space="preserve">Mean</t>
  </si>
  <si>
    <t xml:space="preserve">Sum</t>
  </si>
  <si>
    <t xml:space="preserve">Sample size</t>
  </si>
  <si>
    <t xml:space="preserve">Cov. Sample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</si>
</sst>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#,##0.00_);&quot;- &quot;#,##0.00_)"/>
    <numFmt numFmtId="167" formatCode="_(* #,##0_);_(* \(#,##0\);_(* \-??_);_(@_)"/>
    <numFmt numFmtId="168" formatCode="#,##0.00_);&quot;- &quot;#,##0.00_)"/>
    <numFmt numFmtId="169" formatCode="#,##0_);&quot;- &quot;#,##0_)"/>
    <numFmt numFmtId="170" formatCode="\$#,##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204"/>
    </font>
    <font>
      <b val="true"/>
      <sz val="12"/>
      <color rgb="FF002060"/>
      <name val="Arial"/>
      <family val="2"/>
      <charset val="204"/>
    </font>
    <font>
      <b val="true"/>
      <sz val="9"/>
      <color rgb="FF002060"/>
      <name val="Arial"/>
      <family val="2"/>
      <charset val="1"/>
    </font>
    <font>
      <b val="true"/>
      <sz val="9"/>
      <color rgb="FF002060"/>
      <name val="Arial"/>
      <family val="2"/>
      <charset val="204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204"/>
    </font>
    <font>
      <sz val="10"/>
      <name val="Arial"/>
      <family val="2"/>
    </font>
    <font>
      <sz val="9"/>
      <color rgb="FF595959"/>
      <name val="Calibri"/>
      <family val="2"/>
    </font>
    <font>
      <b val="true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2060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axId val="46759862"/>
        <c:axId val="59280005"/>
      </c:scatterChart>
      <c:valAx>
        <c:axId val="467598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80005"/>
        <c:crosses val="autoZero"/>
        <c:crossBetween val="midCat"/>
      </c:valAx>
      <c:valAx>
        <c:axId val="592800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598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Covariance!$C$11</c:f>
              <c:strCache>
                <c:ptCount val="1"/>
                <c:pt idx="0">
                  <c:v>Writing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</c:ser>
        <c:axId val="75561113"/>
        <c:axId val="78455048"/>
      </c:scatterChart>
      <c:valAx>
        <c:axId val="755611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55048"/>
        <c:crosses val="autoZero"/>
        <c:crossBetween val="between"/>
      </c:valAx>
      <c:valAx>
        <c:axId val="784550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5611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General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</c:ser>
        <c:axId val="41134443"/>
        <c:axId val="25473949"/>
      </c:scatterChart>
      <c:valAx>
        <c:axId val="411344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lang="en-US" sz="900" spc="-1" strike="noStrike">
                    <a:solidFill>
                      <a:srgbClr val="002060"/>
                    </a:solidFill>
                    <a:latin typeface="Arial"/>
                  </a:rPr>
                  <a:t>Size (x)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73949"/>
        <c:crosses val="autoZero"/>
        <c:crossBetween val="midCat"/>
      </c:valAx>
      <c:valAx>
        <c:axId val="254739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lang="en-US" sz="900" spc="-1" strike="noStrike">
                    <a:solidFill>
                      <a:srgbClr val="002060"/>
                    </a:solidFill>
                    <a:latin typeface="Arial"/>
                  </a:rPr>
                  <a:t>Price (y)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\$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3444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29520</xdr:colOff>
      <xdr:row>25</xdr:row>
      <xdr:rowOff>47520</xdr:rowOff>
    </xdr:from>
    <xdr:to>
      <xdr:col>5</xdr:col>
      <xdr:colOff>1119240</xdr:colOff>
      <xdr:row>40</xdr:row>
      <xdr:rowOff>65880</xdr:rowOff>
    </xdr:to>
    <xdr:graphicFrame>
      <xdr:nvGraphicFramePr>
        <xdr:cNvPr id="0" name=""/>
        <xdr:cNvGraphicFramePr/>
      </xdr:nvGraphicFramePr>
      <xdr:xfrm>
        <a:off x="207360" y="3987000"/>
        <a:ext cx="4185360" cy="216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1416600</xdr:colOff>
      <xdr:row>25</xdr:row>
      <xdr:rowOff>3600</xdr:rowOff>
    </xdr:from>
    <xdr:to>
      <xdr:col>10</xdr:col>
      <xdr:colOff>456120</xdr:colOff>
      <xdr:row>39</xdr:row>
      <xdr:rowOff>137160</xdr:rowOff>
    </xdr:to>
    <xdr:graphicFrame>
      <xdr:nvGraphicFramePr>
        <xdr:cNvPr id="1" name=""/>
        <xdr:cNvGraphicFramePr/>
      </xdr:nvGraphicFramePr>
      <xdr:xfrm>
        <a:off x="4690080" y="3943080"/>
        <a:ext cx="4383720" cy="213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123120</xdr:colOff>
      <xdr:row>21</xdr:row>
      <xdr:rowOff>133200</xdr:rowOff>
    </xdr:from>
    <xdr:to>
      <xdr:col>6</xdr:col>
      <xdr:colOff>823320</xdr:colOff>
      <xdr:row>36</xdr:row>
      <xdr:rowOff>76320</xdr:rowOff>
    </xdr:to>
    <xdr:graphicFrame>
      <xdr:nvGraphicFramePr>
        <xdr:cNvPr id="2" name="Chart 1"/>
        <xdr:cNvGraphicFramePr/>
      </xdr:nvGraphicFramePr>
      <xdr:xfrm>
        <a:off x="123120" y="3247920"/>
        <a:ext cx="5361120" cy="20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9.1171875" defaultRowHeight="11.2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false" hidden="false" outlineLevel="0" max="3" min="3" style="1" width="9.15"/>
    <col collapsed="false" customWidth="true" hidden="false" outlineLevel="0" max="4" min="4" style="1" width="11.11"/>
    <col collapsed="false" customWidth="fals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false" hidden="false" outlineLevel="0" max="11" min="8" style="1" width="9.11"/>
    <col collapsed="false" customWidth="true" hidden="false" outlineLevel="0" max="12" min="12" style="1" width="4.89"/>
    <col collapsed="false" customWidth="false" hidden="false" outlineLevel="0" max="1024" min="13" style="1" width="9.11"/>
  </cols>
  <sheetData>
    <row r="1" customFormat="false" ht="15" hidden="false" customHeight="false" outlineLevel="0" collapsed="false">
      <c r="B1" s="2" t="s">
        <v>0</v>
      </c>
      <c r="F1" s="3"/>
      <c r="G1" s="3"/>
      <c r="H1" s="3"/>
    </row>
    <row r="2" customFormat="false" ht="12" hidden="false" customHeight="false" outlineLevel="0" collapsed="false">
      <c r="B2" s="4" t="s">
        <v>1</v>
      </c>
      <c r="F2" s="3"/>
      <c r="G2" s="3"/>
      <c r="H2" s="3"/>
    </row>
    <row r="3" customFormat="false" ht="12" hidden="false" customHeight="false" outlineLevel="0" collapsed="false">
      <c r="B3" s="4"/>
      <c r="F3" s="3"/>
      <c r="G3" s="3"/>
      <c r="H3" s="3"/>
    </row>
    <row r="4" customFormat="false" ht="12" hidden="false" customHeight="false" outlineLevel="0" collapsed="false">
      <c r="B4" s="4" t="s">
        <v>2</v>
      </c>
      <c r="D4" s="1" t="s">
        <v>3</v>
      </c>
      <c r="F4" s="3"/>
      <c r="G4" s="3"/>
      <c r="H4" s="3"/>
    </row>
    <row r="5" customFormat="false" ht="12" hidden="false" customHeight="false" outlineLevel="0" collapsed="false">
      <c r="B5" s="4" t="s">
        <v>4</v>
      </c>
      <c r="D5" s="1" t="s">
        <v>5</v>
      </c>
      <c r="F5" s="3"/>
      <c r="G5" s="3"/>
      <c r="H5" s="3"/>
    </row>
    <row r="6" customFormat="false" ht="12" hidden="false" customHeight="false" outlineLevel="0" collapsed="false">
      <c r="B6" s="4" t="s">
        <v>6</v>
      </c>
      <c r="D6" s="1" t="s">
        <v>7</v>
      </c>
      <c r="F6" s="3"/>
      <c r="G6" s="3"/>
      <c r="H6" s="3"/>
    </row>
    <row r="7" customFormat="false" ht="12" hidden="false" customHeight="false" outlineLevel="0" collapsed="false">
      <c r="B7" s="4" t="s">
        <v>8</v>
      </c>
      <c r="D7" s="1" t="s">
        <v>9</v>
      </c>
      <c r="F7" s="3"/>
      <c r="G7" s="3"/>
      <c r="H7" s="3"/>
    </row>
    <row r="8" customFormat="false" ht="11.25" hidden="false" customHeight="false" outlineLevel="0" collapsed="false">
      <c r="F8" s="3"/>
      <c r="G8" s="3"/>
      <c r="H8" s="3"/>
    </row>
    <row r="9" customFormat="false" ht="12" hidden="false" customHeight="false" outlineLevel="0" collapsed="false">
      <c r="B9" s="4"/>
      <c r="F9" s="3"/>
      <c r="G9" s="3"/>
      <c r="H9" s="3"/>
    </row>
    <row r="10" customFormat="false" ht="12" hidden="false" customHeight="false" outlineLevel="0" collapsed="false">
      <c r="B10" s="4"/>
      <c r="F10" s="3"/>
      <c r="G10" s="3"/>
      <c r="H10" s="3"/>
    </row>
    <row r="11" customFormat="false" ht="15" hidden="false" customHeight="false" outlineLevel="0" collapsed="false">
      <c r="C11" s="5" t="s">
        <v>10</v>
      </c>
      <c r="D11" s="5" t="s">
        <v>11</v>
      </c>
      <c r="G11" s="6" t="s">
        <v>12</v>
      </c>
      <c r="H11" s="3"/>
      <c r="J11" s="4"/>
    </row>
    <row r="12" customFormat="false" ht="12.8" hidden="false" customHeight="false" outlineLevel="0" collapsed="false">
      <c r="C12" s="7" t="n">
        <v>344</v>
      </c>
      <c r="D12" s="7" t="n">
        <v>378</v>
      </c>
      <c r="G12" s="8" t="n">
        <f aca="false">(C12-$C$17)*(D12-$D$17)</f>
        <v>130032</v>
      </c>
      <c r="H12" s="3"/>
      <c r="J12" s="4"/>
      <c r="M12" s="9"/>
    </row>
    <row r="13" customFormat="false" ht="12.8" hidden="false" customHeight="false" outlineLevel="0" collapsed="false">
      <c r="C13" s="7" t="n">
        <v>383</v>
      </c>
      <c r="D13" s="7" t="n">
        <v>349</v>
      </c>
      <c r="G13" s="8" t="n">
        <f aca="false">(C13-$C$17)*(D13-$D$17)</f>
        <v>133667</v>
      </c>
      <c r="H13" s="3"/>
      <c r="J13" s="4"/>
    </row>
    <row r="14" customFormat="false" ht="12.8" hidden="false" customHeight="false" outlineLevel="0" collapsed="false">
      <c r="C14" s="7" t="n">
        <v>611</v>
      </c>
      <c r="D14" s="7" t="n">
        <v>503</v>
      </c>
      <c r="G14" s="8" t="n">
        <f aca="false">(C14-$C$17)*(D14-$D$17)</f>
        <v>307333</v>
      </c>
      <c r="H14" s="3"/>
    </row>
    <row r="15" customFormat="false" ht="12.8" hidden="false" customHeight="false" outlineLevel="0" collapsed="false">
      <c r="C15" s="7" t="n">
        <v>713</v>
      </c>
      <c r="D15" s="7" t="n">
        <v>719</v>
      </c>
      <c r="G15" s="8" t="n">
        <f aca="false">(C15-$C$17)*(D15-$D$17)</f>
        <v>512647</v>
      </c>
      <c r="H15" s="3"/>
    </row>
    <row r="16" customFormat="false" ht="12.8" hidden="false" customHeight="false" outlineLevel="0" collapsed="false">
      <c r="C16" s="10" t="n">
        <v>536</v>
      </c>
      <c r="D16" s="10" t="n">
        <v>503</v>
      </c>
      <c r="G16" s="8" t="n">
        <f aca="false">(C16-$C$17)*(D16-$D$17)</f>
        <v>269608</v>
      </c>
      <c r="H16" s="3"/>
    </row>
    <row r="17" customFormat="false" ht="11.25" hidden="false" customHeight="false" outlineLevel="0" collapsed="false">
      <c r="H17" s="3"/>
    </row>
    <row r="18" customFormat="false" ht="12" hidden="false" customHeight="false" outlineLevel="0" collapsed="false">
      <c r="B18" s="11"/>
      <c r="C18" s="12"/>
      <c r="D18" s="12"/>
      <c r="F18" s="4"/>
      <c r="G18" s="13"/>
      <c r="H18" s="3"/>
    </row>
    <row r="19" customFormat="false" ht="12" hidden="false" customHeight="false" outlineLevel="0" collapsed="false">
      <c r="B19" s="4"/>
      <c r="C19" s="9"/>
      <c r="D19" s="9"/>
      <c r="F19" s="4"/>
      <c r="G19" s="14"/>
      <c r="H19" s="3"/>
    </row>
    <row r="20" customFormat="false" ht="12.8" hidden="false" customHeight="false" outlineLevel="0" collapsed="false">
      <c r="B20" s="4"/>
      <c r="C20" s="15" t="s">
        <v>13</v>
      </c>
      <c r="D20" s="15"/>
      <c r="E20" s="15"/>
      <c r="F20" s="15"/>
      <c r="G20" s="15"/>
      <c r="H20" s="3"/>
      <c r="K20" s="1" t="s">
        <v>14</v>
      </c>
    </row>
    <row r="21" customFormat="false" ht="12.8" hidden="false" customHeight="false" outlineLevel="0" collapsed="false">
      <c r="C21" s="15"/>
      <c r="D21" s="15"/>
      <c r="E21" s="15"/>
      <c r="F21" s="15"/>
      <c r="G21" s="15"/>
      <c r="H21" s="3"/>
    </row>
    <row r="22" customFormat="false" ht="12.8" hidden="false" customHeight="false" outlineLevel="0" collapsed="false">
      <c r="C22" s="1" t="s">
        <v>15</v>
      </c>
      <c r="D22" s="1" t="n">
        <f aca="false">_xlfn.COVARIANCE.S(C12:C16,D12:D16)</f>
        <v>21155.55</v>
      </c>
      <c r="F22" s="16"/>
      <c r="G22" s="17"/>
      <c r="H22" s="3"/>
    </row>
    <row r="23" customFormat="false" ht="12.8" hidden="false" customHeight="false" outlineLevel="0" collapsed="false">
      <c r="C23" s="18" t="s">
        <v>16</v>
      </c>
      <c r="D23" s="18"/>
      <c r="E23" s="18"/>
      <c r="F23" s="18"/>
      <c r="G23" s="18"/>
      <c r="H23" s="18"/>
      <c r="I23" s="18"/>
      <c r="J23" s="18"/>
      <c r="K23" s="18"/>
    </row>
  </sheetData>
  <mergeCells count="2">
    <mergeCell ref="C20:G21"/>
    <mergeCell ref="C23:K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9.1171875" defaultRowHeight="11.2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fals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false" hidden="false" outlineLevel="0" max="1024" min="8" style="1" width="9.11"/>
  </cols>
  <sheetData>
    <row r="1" customFormat="false" ht="15" hidden="false" customHeight="false" outlineLevel="0" collapsed="false">
      <c r="B1" s="2" t="s">
        <v>0</v>
      </c>
    </row>
    <row r="2" customFormat="false" ht="12" hidden="false" customHeight="false" outlineLevel="0" collapsed="false">
      <c r="B2" s="4" t="s">
        <v>17</v>
      </c>
    </row>
    <row r="5" customFormat="false" ht="12" hidden="false" customHeight="false" outlineLevel="0" collapsed="false">
      <c r="C5" s="5" t="s">
        <v>18</v>
      </c>
      <c r="D5" s="5" t="s">
        <v>19</v>
      </c>
      <c r="G5" s="5" t="s">
        <v>12</v>
      </c>
    </row>
    <row r="6" customFormat="false" ht="11.25" hidden="false" customHeight="false" outlineLevel="0" collapsed="false">
      <c r="C6" s="12" t="n">
        <v>650</v>
      </c>
      <c r="D6" s="12" t="n">
        <v>772000</v>
      </c>
      <c r="G6" s="14" t="n">
        <f aca="false">(C6-$C$11)*(D6-$D$11)</f>
        <v>34776000</v>
      </c>
    </row>
    <row r="7" customFormat="false" ht="11.25" hidden="false" customHeight="false" outlineLevel="0" collapsed="false">
      <c r="C7" s="12" t="n">
        <v>785</v>
      </c>
      <c r="D7" s="12" t="n">
        <v>998000</v>
      </c>
      <c r="G7" s="14" t="n">
        <f aca="false">(C7-$C$11)*(D7-$D$11)</f>
        <v>-5265000</v>
      </c>
    </row>
    <row r="8" customFormat="false" ht="11.25" hidden="false" customHeight="false" outlineLevel="0" collapsed="false">
      <c r="C8" s="12" t="n">
        <v>1200</v>
      </c>
      <c r="D8" s="12" t="n">
        <v>1200000</v>
      </c>
      <c r="G8" s="14" t="n">
        <f aca="false">(C8-$C$11)*(D8-$D$11)</f>
        <v>89178000</v>
      </c>
    </row>
    <row r="9" customFormat="false" ht="11.25" hidden="false" customHeight="false" outlineLevel="0" collapsed="false">
      <c r="C9" s="12" t="n">
        <v>720</v>
      </c>
      <c r="D9" s="12" t="n">
        <v>800000</v>
      </c>
      <c r="G9" s="14" t="n">
        <f aca="false">(C9-$C$11)*(D9-$D$11)</f>
        <v>19418000</v>
      </c>
    </row>
    <row r="10" customFormat="false" ht="11.25" hidden="false" customHeight="false" outlineLevel="0" collapsed="false">
      <c r="C10" s="19" t="n">
        <v>975</v>
      </c>
      <c r="D10" s="19" t="n">
        <v>895000</v>
      </c>
      <c r="G10" s="20" t="n">
        <f aca="false">(C10-$C$11)*(D10-$D$11)</f>
        <v>-4142000</v>
      </c>
    </row>
    <row r="11" customFormat="false" ht="12" hidden="false" customHeight="false" outlineLevel="0" collapsed="false">
      <c r="B11" s="11" t="s">
        <v>20</v>
      </c>
      <c r="C11" s="12" t="n">
        <f aca="false">AVERAGE(C6:C10)</f>
        <v>866</v>
      </c>
      <c r="D11" s="12" t="n">
        <f aca="false">AVERAGE(D6:D10)</f>
        <v>933000</v>
      </c>
      <c r="F11" s="4" t="s">
        <v>21</v>
      </c>
      <c r="G11" s="14" t="n">
        <f aca="false">SUM(G6:G10)</f>
        <v>133965000</v>
      </c>
    </row>
    <row r="12" customFormat="false" ht="12" hidden="false" customHeight="false" outlineLevel="0" collapsed="false">
      <c r="B12" s="4"/>
      <c r="C12" s="12"/>
      <c r="D12" s="12"/>
      <c r="F12" s="4" t="s">
        <v>22</v>
      </c>
      <c r="G12" s="14" t="n">
        <v>5</v>
      </c>
    </row>
    <row r="13" customFormat="false" ht="12" hidden="false" customHeight="false" outlineLevel="0" collapsed="false">
      <c r="B13" s="4"/>
      <c r="C13" s="9"/>
      <c r="D13" s="9"/>
      <c r="F13" s="4" t="s">
        <v>23</v>
      </c>
      <c r="G13" s="14" t="n">
        <f aca="false">G11/4</f>
        <v>33491250</v>
      </c>
    </row>
    <row r="14" customFormat="false" ht="12" hidden="false" customHeight="false" outlineLevel="0" collapsed="false">
      <c r="B14" s="4"/>
      <c r="C14" s="12"/>
      <c r="D14" s="12"/>
      <c r="F14" s="4"/>
      <c r="G14" s="21"/>
    </row>
    <row r="16" customFormat="false" ht="12" hidden="false" customHeight="false" outlineLevel="0" collapsed="false">
      <c r="F16" s="4"/>
      <c r="G16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9.1171875" defaultRowHeight="11.2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fals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false" hidden="false" outlineLevel="0" max="1024" min="8" style="1" width="9.11"/>
  </cols>
  <sheetData>
    <row r="1" customFormat="false" ht="15" hidden="false" customHeight="false" outlineLevel="0" collapsed="false">
      <c r="B1" s="2" t="s">
        <v>0</v>
      </c>
    </row>
    <row r="2" customFormat="false" ht="12" hidden="false" customHeight="false" outlineLevel="0" collapsed="false">
      <c r="B2" s="4" t="s">
        <v>17</v>
      </c>
    </row>
    <row r="5" customFormat="false" ht="12" hidden="false" customHeight="false" outlineLevel="0" collapsed="false">
      <c r="C5" s="5" t="s">
        <v>18</v>
      </c>
      <c r="D5" s="5" t="s">
        <v>19</v>
      </c>
      <c r="G5" s="5" t="s">
        <v>12</v>
      </c>
    </row>
    <row r="6" customFormat="false" ht="11.25" hidden="false" customHeight="false" outlineLevel="0" collapsed="false">
      <c r="C6" s="1" t="n">
        <v>650</v>
      </c>
      <c r="D6" s="12" t="n">
        <v>772000</v>
      </c>
      <c r="G6" s="14" t="n">
        <f aca="false">(C6-$C$11)*(D6-$D$11)</f>
        <v>34776000</v>
      </c>
    </row>
    <row r="7" customFormat="false" ht="11.25" hidden="false" customHeight="false" outlineLevel="0" collapsed="false">
      <c r="C7" s="1" t="n">
        <v>785</v>
      </c>
      <c r="D7" s="12" t="n">
        <v>998000</v>
      </c>
      <c r="G7" s="14" t="n">
        <f aca="false">(C7-$C$11)*(D7-$D$11)</f>
        <v>-5265000</v>
      </c>
    </row>
    <row r="8" customFormat="false" ht="11.25" hidden="false" customHeight="false" outlineLevel="0" collapsed="false">
      <c r="C8" s="1" t="n">
        <v>1200</v>
      </c>
      <c r="D8" s="12" t="n">
        <v>1200000</v>
      </c>
      <c r="G8" s="14" t="n">
        <f aca="false">(C8-$C$11)*(D8-$D$11)</f>
        <v>89178000</v>
      </c>
    </row>
    <row r="9" customFormat="false" ht="11.25" hidden="false" customHeight="false" outlineLevel="0" collapsed="false">
      <c r="C9" s="1" t="n">
        <v>720</v>
      </c>
      <c r="D9" s="12" t="n">
        <v>800000</v>
      </c>
      <c r="G9" s="14" t="n">
        <f aca="false">(C9-$C$11)*(D9-$D$11)</f>
        <v>19418000</v>
      </c>
    </row>
    <row r="10" customFormat="false" ht="11.25" hidden="false" customHeight="false" outlineLevel="0" collapsed="false">
      <c r="C10" s="22" t="n">
        <v>975</v>
      </c>
      <c r="D10" s="19" t="n">
        <v>895000</v>
      </c>
      <c r="G10" s="20" t="n">
        <f aca="false">(C10-$C$11)*(D10-$D$11)</f>
        <v>-4142000</v>
      </c>
    </row>
    <row r="11" customFormat="false" ht="12" hidden="false" customHeight="false" outlineLevel="0" collapsed="false">
      <c r="B11" s="11" t="s">
        <v>20</v>
      </c>
      <c r="C11" s="3" t="n">
        <f aca="false">AVERAGE(C6:C10)</f>
        <v>866</v>
      </c>
      <c r="D11" s="12" t="n">
        <f aca="false">AVERAGE(D6:D10)</f>
        <v>933000</v>
      </c>
      <c r="F11" s="4" t="s">
        <v>21</v>
      </c>
      <c r="G11" s="14" t="n">
        <f aca="false">SUM(G6:G10)</f>
        <v>133965000</v>
      </c>
    </row>
    <row r="12" customFormat="false" ht="12" hidden="false" customHeight="false" outlineLevel="0" collapsed="false">
      <c r="B12" s="4"/>
      <c r="C12" s="12"/>
      <c r="D12" s="12"/>
      <c r="F12" s="4" t="s">
        <v>22</v>
      </c>
      <c r="G12" s="14" t="n">
        <v>5</v>
      </c>
    </row>
    <row r="13" customFormat="false" ht="12" hidden="false" customHeight="false" outlineLevel="0" collapsed="false">
      <c r="B13" s="4"/>
      <c r="C13" s="9"/>
      <c r="D13" s="9"/>
      <c r="F13" s="4" t="s">
        <v>23</v>
      </c>
      <c r="G13" s="14" t="n">
        <f aca="false">G11/4</f>
        <v>33491250</v>
      </c>
    </row>
    <row r="14" customFormat="false" ht="12" hidden="false" customHeight="false" outlineLevel="0" collapsed="false">
      <c r="B14" s="4"/>
      <c r="C14" s="12"/>
      <c r="D14" s="12"/>
      <c r="F14" s="4"/>
      <c r="G14" s="21"/>
    </row>
    <row r="16" customFormat="false" ht="12" hidden="false" customHeight="false" outlineLevel="0" collapsed="false">
      <c r="F16" s="4"/>
      <c r="G16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  <dc:description/>
  <dc:language>en-US</dc:language>
  <cp:lastModifiedBy/>
  <dcterms:modified xsi:type="dcterms:W3CDTF">2022-08-15T18:19:05Z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