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12" windowHeight="7560"/>
  </bookViews>
  <sheets>
    <sheet name="道具" sheetId="1" r:id="rId1"/>
    <sheet name="道具分类" sheetId="3" r:id="rId2"/>
    <sheet name="对照" sheetId="2" r:id="rId3"/>
  </sheets>
  <definedNames>
    <definedName name="_xlnm._FilterDatabase" localSheetId="0" hidden="1">道具!#REF!</definedName>
    <definedName name="宝石属性对照">对照!$B$4:$D$14</definedName>
    <definedName name="拍卖行类型">道具分类!$K$37:$K$54</definedName>
    <definedName name="拍卖行类型对照">道具分类!$J$37:$K$54</definedName>
    <definedName name="拍卖行类型名">道具分类!$J$37:$J$54</definedName>
    <definedName name="小类ID">道具分类!$E$3:$E$77</definedName>
    <definedName name="小类对照">道具分类!$E:$G</definedName>
  </definedNames>
  <calcPr calcId="124519" concurrentCalc="0"/>
</workbook>
</file>

<file path=xl/calcChain.xml><?xml version="1.0" encoding="utf-8"?>
<calcChain xmlns="http://schemas.openxmlformats.org/spreadsheetml/2006/main">
  <c r="T430" i="1"/>
  <c r="U430"/>
  <c r="T429"/>
  <c r="U429"/>
  <c r="T428"/>
  <c r="U428"/>
  <c r="T427"/>
  <c r="U427"/>
  <c r="T940"/>
  <c r="U940"/>
  <c r="T939"/>
  <c r="U939"/>
  <c r="T938"/>
  <c r="U938"/>
  <c r="T937"/>
  <c r="U937"/>
  <c r="T936"/>
  <c r="U936"/>
  <c r="T935"/>
  <c r="U935"/>
  <c r="T934"/>
  <c r="U934"/>
  <c r="T933"/>
  <c r="U933"/>
  <c r="T932"/>
  <c r="U932"/>
  <c r="T931"/>
  <c r="U931"/>
  <c r="T930"/>
  <c r="U930"/>
  <c r="T929"/>
  <c r="U929"/>
  <c r="T928"/>
  <c r="U928"/>
  <c r="T927"/>
  <c r="U927"/>
  <c r="T926"/>
  <c r="U926"/>
  <c r="T925"/>
  <c r="U925"/>
  <c r="T924"/>
  <c r="U924"/>
  <c r="T923"/>
  <c r="U923"/>
  <c r="T922"/>
  <c r="U922"/>
  <c r="T426"/>
  <c r="U426"/>
  <c r="AK307"/>
  <c r="E307"/>
  <c r="AK306"/>
  <c r="E306"/>
  <c r="AK305"/>
  <c r="E305"/>
  <c r="AK304"/>
  <c r="E304"/>
  <c r="AK303"/>
  <c r="E303"/>
  <c r="AK302"/>
  <c r="E302"/>
  <c r="AK301"/>
  <c r="E301"/>
  <c r="AK300"/>
  <c r="E300"/>
  <c r="AK299"/>
  <c r="E299"/>
  <c r="AK298"/>
  <c r="E298"/>
  <c r="AK297"/>
  <c r="E297"/>
  <c r="AK296"/>
  <c r="E296"/>
  <c r="AK295"/>
  <c r="E295"/>
  <c r="AK294"/>
  <c r="E294"/>
  <c r="AK293"/>
  <c r="E293"/>
  <c r="AK292"/>
  <c r="E292"/>
  <c r="AK291"/>
  <c r="E291"/>
  <c r="AK290"/>
  <c r="E290"/>
  <c r="AK289"/>
  <c r="E289"/>
  <c r="AK288"/>
  <c r="E288"/>
  <c r="AK287"/>
  <c r="E287"/>
  <c r="AK286"/>
  <c r="E286"/>
  <c r="AK285"/>
  <c r="E285"/>
  <c r="AK284"/>
  <c r="E284"/>
  <c r="AK283"/>
  <c r="E283"/>
  <c r="AK282"/>
  <c r="E282"/>
  <c r="AK281"/>
  <c r="E281"/>
  <c r="AK280"/>
  <c r="E280"/>
  <c r="AK279"/>
  <c r="E279"/>
  <c r="AK278"/>
  <c r="E278"/>
  <c r="AK277"/>
  <c r="E277"/>
  <c r="AK276"/>
  <c r="E276"/>
  <c r="AK275"/>
  <c r="E275"/>
  <c r="AK274"/>
  <c r="E274"/>
  <c r="AK273"/>
  <c r="E273"/>
  <c r="AK272"/>
  <c r="E272"/>
  <c r="AK271"/>
  <c r="E271"/>
  <c r="AK270"/>
  <c r="E270"/>
  <c r="AK269"/>
  <c r="E269"/>
  <c r="AK268"/>
  <c r="E268"/>
  <c r="AK267"/>
  <c r="E267"/>
  <c r="AK266"/>
  <c r="E266"/>
  <c r="AK265"/>
  <c r="E265"/>
  <c r="AK264"/>
  <c r="E264"/>
  <c r="AK263"/>
  <c r="E263"/>
  <c r="AK262"/>
  <c r="E262"/>
  <c r="AK261"/>
  <c r="E261"/>
  <c r="AK260"/>
  <c r="E260"/>
  <c r="AK259"/>
  <c r="E259"/>
  <c r="AK258"/>
  <c r="E258"/>
  <c r="AK257"/>
  <c r="E257"/>
  <c r="AK256"/>
  <c r="E256"/>
  <c r="AK255"/>
  <c r="E255"/>
  <c r="AK254"/>
  <c r="E254"/>
  <c r="AK253"/>
  <c r="E253"/>
  <c r="AK252"/>
  <c r="E252"/>
  <c r="AK251"/>
  <c r="E251"/>
  <c r="AK250"/>
  <c r="E250"/>
  <c r="AK249"/>
  <c r="E249"/>
  <c r="AK248"/>
  <c r="E248"/>
  <c r="AK247"/>
  <c r="E247"/>
  <c r="AK246"/>
  <c r="E246"/>
  <c r="AK245"/>
  <c r="E245"/>
  <c r="AK244"/>
  <c r="E244"/>
  <c r="AK243"/>
  <c r="E243"/>
  <c r="AK242"/>
  <c r="E242"/>
  <c r="AK241"/>
  <c r="E241"/>
  <c r="AK240"/>
  <c r="E240"/>
  <c r="AK239"/>
  <c r="E239"/>
  <c r="AK238"/>
  <c r="E238"/>
  <c r="AK237"/>
  <c r="E237"/>
  <c r="AK236"/>
  <c r="E236"/>
  <c r="AK231"/>
  <c r="E231"/>
  <c r="AK229"/>
  <c r="AK230"/>
  <c r="AK232"/>
  <c r="AK233"/>
  <c r="AK234"/>
  <c r="AK235"/>
  <c r="T169" l="1"/>
  <c r="U169" s="1"/>
  <c r="T17"/>
  <c r="U17" s="1"/>
  <c r="T490"/>
  <c r="U490" s="1"/>
  <c r="T489"/>
  <c r="U489" s="1"/>
  <c r="T488"/>
  <c r="U488" s="1"/>
  <c r="T487"/>
  <c r="U487" s="1"/>
  <c r="T486"/>
  <c r="U486" s="1"/>
  <c r="T93"/>
  <c r="U93" s="1"/>
  <c r="T92"/>
  <c r="U92" s="1"/>
  <c r="T91"/>
  <c r="U91" s="1"/>
  <c r="T485"/>
  <c r="U485" s="1"/>
  <c r="T484"/>
  <c r="U484" s="1"/>
  <c r="T483"/>
  <c r="U483" s="1"/>
  <c r="T425"/>
  <c r="U425" s="1"/>
  <c r="T424"/>
  <c r="U424" s="1"/>
  <c r="T423"/>
  <c r="U423" s="1"/>
  <c r="T422"/>
  <c r="U422" s="1"/>
  <c r="T421"/>
  <c r="U421" s="1"/>
  <c r="T420"/>
  <c r="U420" s="1"/>
  <c r="T154"/>
  <c r="U154" s="1"/>
  <c r="T153"/>
  <c r="U153" s="1"/>
  <c r="T152"/>
  <c r="U152" s="1"/>
  <c r="T151"/>
  <c r="U151" s="1"/>
  <c r="T150"/>
  <c r="U150" s="1"/>
  <c r="T147"/>
  <c r="U147" s="1"/>
  <c r="T146"/>
  <c r="U146" s="1"/>
  <c r="T145"/>
  <c r="U145" s="1"/>
  <c r="T144"/>
  <c r="U144" s="1"/>
  <c r="T143"/>
  <c r="U143" s="1"/>
  <c r="T142"/>
  <c r="U142" s="1"/>
  <c r="T141"/>
  <c r="U141" s="1"/>
  <c r="T140"/>
  <c r="U140" s="1"/>
  <c r="T139"/>
  <c r="U139" s="1"/>
  <c r="T138"/>
  <c r="U138" s="1"/>
  <c r="T137"/>
  <c r="U137" s="1"/>
  <c r="T136"/>
  <c r="U136" s="1"/>
  <c r="T135"/>
  <c r="U135" s="1"/>
  <c r="T134"/>
  <c r="U134" s="1"/>
  <c r="T133"/>
  <c r="U133" s="1"/>
  <c r="T132"/>
  <c r="U132" s="1"/>
  <c r="T131"/>
  <c r="U131" s="1"/>
  <c r="T130"/>
  <c r="U130" s="1"/>
  <c r="T129"/>
  <c r="U129" s="1"/>
  <c r="T419"/>
  <c r="U419" s="1"/>
  <c r="T127" l="1"/>
  <c r="U127" s="1"/>
  <c r="T126"/>
  <c r="U126" s="1"/>
  <c r="T90"/>
  <c r="U90" s="1"/>
  <c r="T89"/>
  <c r="U89" s="1"/>
  <c r="T88"/>
  <c r="U88" s="1"/>
  <c r="T87"/>
  <c r="U87" s="1"/>
  <c r="T86"/>
  <c r="U86" s="1"/>
  <c r="T85"/>
  <c r="U85" s="1"/>
  <c r="T84"/>
  <c r="U84" s="1"/>
  <c r="T83"/>
  <c r="U83" s="1"/>
  <c r="T82"/>
  <c r="U82" s="1"/>
  <c r="T81"/>
  <c r="U81" s="1"/>
  <c r="T80"/>
  <c r="U80" s="1"/>
  <c r="T79"/>
  <c r="U79" s="1"/>
  <c r="T78"/>
  <c r="U78" s="1"/>
  <c r="T77"/>
  <c r="U77" s="1"/>
  <c r="T76"/>
  <c r="U76" s="1"/>
  <c r="T75"/>
  <c r="U75" s="1"/>
  <c r="T74"/>
  <c r="U74" s="1"/>
  <c r="T73"/>
  <c r="U73" s="1"/>
  <c r="T72"/>
  <c r="U72" s="1"/>
  <c r="T71"/>
  <c r="U71" s="1"/>
  <c r="T70"/>
  <c r="U70" s="1"/>
  <c r="T69"/>
  <c r="U69" s="1"/>
  <c r="T68"/>
  <c r="U68" s="1"/>
  <c r="T67"/>
  <c r="U67" s="1"/>
  <c r="T66"/>
  <c r="U66" s="1"/>
  <c r="T65"/>
  <c r="U65" s="1"/>
  <c r="T64"/>
  <c r="U64" s="1"/>
  <c r="T63"/>
  <c r="U63" s="1"/>
  <c r="T62"/>
  <c r="U62" s="1"/>
  <c r="T61"/>
  <c r="U61" s="1"/>
  <c r="T60"/>
  <c r="U60" s="1"/>
  <c r="T59"/>
  <c r="U59" s="1"/>
  <c r="T58"/>
  <c r="U58" s="1"/>
  <c r="T57"/>
  <c r="U57" s="1"/>
  <c r="T56"/>
  <c r="U56" s="1"/>
  <c r="T55"/>
  <c r="U55" s="1"/>
  <c r="T54"/>
  <c r="U54" s="1"/>
  <c r="T53"/>
  <c r="U53" s="1"/>
  <c r="T52"/>
  <c r="U52" s="1"/>
  <c r="T51"/>
  <c r="U51" s="1"/>
  <c r="T50"/>
  <c r="U50" s="1"/>
  <c r="T49"/>
  <c r="U49" s="1"/>
  <c r="T48"/>
  <c r="U48" s="1"/>
  <c r="T47"/>
  <c r="U47" s="1"/>
  <c r="T46"/>
  <c r="U46" s="1"/>
  <c r="T45"/>
  <c r="U45" s="1"/>
  <c r="T44"/>
  <c r="U44" s="1"/>
  <c r="T43"/>
  <c r="U43" s="1"/>
  <c r="T42"/>
  <c r="U42" s="1"/>
  <c r="T41"/>
  <c r="U41" s="1"/>
  <c r="T200" l="1"/>
  <c r="U200" s="1"/>
  <c r="T201"/>
  <c r="U201" s="1"/>
  <c r="T202"/>
  <c r="U202" s="1"/>
  <c r="T203"/>
  <c r="U203" s="1"/>
  <c r="T204"/>
  <c r="U204" s="1"/>
  <c r="T205"/>
  <c r="U205" s="1"/>
  <c r="T206"/>
  <c r="U206" s="1"/>
  <c r="T207"/>
  <c r="U207" s="1"/>
  <c r="T208"/>
  <c r="U208" s="1"/>
  <c r="T209"/>
  <c r="U209" s="1"/>
  <c r="T210"/>
  <c r="U210" s="1"/>
  <c r="T211"/>
  <c r="U211" s="1"/>
  <c r="T212"/>
  <c r="U212" s="1"/>
  <c r="T213"/>
  <c r="U213" s="1"/>
  <c r="T214"/>
  <c r="U214" s="1"/>
  <c r="T215"/>
  <c r="U215" s="1"/>
  <c r="T199"/>
  <c r="U199" s="1"/>
  <c r="T198"/>
  <c r="U198" s="1"/>
  <c r="T197"/>
  <c r="U197" s="1"/>
  <c r="T196"/>
  <c r="U196" s="1"/>
  <c r="T195"/>
  <c r="U195" s="1"/>
  <c r="T194"/>
  <c r="U194" s="1"/>
  <c r="T193"/>
  <c r="U193" s="1"/>
  <c r="T192"/>
  <c r="U192" s="1"/>
  <c r="T191"/>
  <c r="U191" s="1"/>
  <c r="T190"/>
  <c r="U190" s="1"/>
  <c r="T189"/>
  <c r="U189" s="1"/>
  <c r="T188"/>
  <c r="U188" s="1"/>
  <c r="T187"/>
  <c r="U187" s="1"/>
  <c r="T186"/>
  <c r="U186" s="1"/>
  <c r="T185"/>
  <c r="U185" s="1"/>
  <c r="T184"/>
  <c r="U184" s="1"/>
  <c r="T183"/>
  <c r="U183" s="1"/>
  <c r="T182"/>
  <c r="U182" s="1"/>
  <c r="T181"/>
  <c r="U181" s="1"/>
  <c r="T180"/>
  <c r="U180" s="1"/>
  <c r="T179"/>
  <c r="U179" s="1"/>
  <c r="T178"/>
  <c r="U178" s="1"/>
  <c r="T177"/>
  <c r="U177" s="1"/>
  <c r="T176"/>
  <c r="U176" s="1"/>
  <c r="T175"/>
  <c r="U175" s="1"/>
  <c r="T174"/>
  <c r="U174" s="1"/>
  <c r="T173"/>
  <c r="U173" s="1"/>
  <c r="T172"/>
  <c r="U172" s="1"/>
  <c r="T171"/>
  <c r="U171" s="1"/>
  <c r="T170"/>
  <c r="U170" s="1"/>
  <c r="T961" l="1"/>
  <c r="U961" s="1"/>
  <c r="T960"/>
  <c r="U960" s="1"/>
  <c r="T959"/>
  <c r="U959" s="1"/>
  <c r="T958"/>
  <c r="U958" s="1"/>
  <c r="T957"/>
  <c r="U957" s="1"/>
  <c r="T956"/>
  <c r="U956" s="1"/>
  <c r="T955"/>
  <c r="U955" s="1"/>
  <c r="T954"/>
  <c r="U954" s="1"/>
  <c r="T953"/>
  <c r="U953" s="1"/>
  <c r="T952"/>
  <c r="U952" s="1"/>
  <c r="T951"/>
  <c r="U951" s="1"/>
  <c r="T950"/>
  <c r="U950" s="1"/>
  <c r="T949"/>
  <c r="U949" s="1"/>
  <c r="T948"/>
  <c r="U948" s="1"/>
  <c r="T947"/>
  <c r="U947" s="1"/>
  <c r="T946"/>
  <c r="U946" s="1"/>
  <c r="T945"/>
  <c r="U945" s="1"/>
  <c r="T944"/>
  <c r="U944" s="1"/>
  <c r="T943"/>
  <c r="U943" s="1"/>
  <c r="T942"/>
  <c r="U942" s="1"/>
  <c r="T941"/>
  <c r="U941" s="1"/>
  <c r="T40" l="1"/>
  <c r="U40" s="1"/>
  <c r="T39"/>
  <c r="U39" s="1"/>
  <c r="T38"/>
  <c r="U38" s="1"/>
  <c r="T37"/>
  <c r="U37" s="1"/>
  <c r="T36"/>
  <c r="U36" s="1"/>
  <c r="T125" l="1"/>
  <c r="U125" s="1"/>
  <c r="T124"/>
  <c r="U124" s="1"/>
  <c r="T123"/>
  <c r="U123" s="1"/>
  <c r="T122"/>
  <c r="U122" s="1"/>
  <c r="T121"/>
  <c r="U121" s="1"/>
  <c r="T120"/>
  <c r="U120" s="1"/>
  <c r="T119"/>
  <c r="U119" s="1"/>
  <c r="T118"/>
  <c r="U118" s="1"/>
  <c r="T117"/>
  <c r="U117" s="1"/>
  <c r="T116"/>
  <c r="U116" s="1"/>
  <c r="T115"/>
  <c r="U115" s="1"/>
  <c r="T114"/>
  <c r="U114" s="1"/>
  <c r="T113"/>
  <c r="U113" s="1"/>
  <c r="T112"/>
  <c r="U112" s="1"/>
  <c r="T111"/>
  <c r="U111" s="1"/>
  <c r="T110"/>
  <c r="U110" s="1"/>
  <c r="T109"/>
  <c r="U109" s="1"/>
  <c r="T108"/>
  <c r="U108" s="1"/>
  <c r="T107"/>
  <c r="U107" s="1"/>
  <c r="T106"/>
  <c r="U106" s="1"/>
  <c r="T1009" l="1"/>
  <c r="U1009" s="1"/>
  <c r="T1008"/>
  <c r="U1008" s="1"/>
  <c r="T1007"/>
  <c r="U1007" s="1"/>
  <c r="T1006"/>
  <c r="U1006" s="1"/>
  <c r="T1005"/>
  <c r="U1005" s="1"/>
  <c r="T1004"/>
  <c r="U1004" s="1"/>
  <c r="T1003"/>
  <c r="U1003" s="1"/>
  <c r="T1002"/>
  <c r="U1002" s="1"/>
  <c r="T1001"/>
  <c r="U1001" s="1"/>
  <c r="T1000"/>
  <c r="U1000" s="1"/>
  <c r="T999"/>
  <c r="U999" s="1"/>
  <c r="T998"/>
  <c r="U998" s="1"/>
  <c r="T997"/>
  <c r="U997" s="1"/>
  <c r="T996"/>
  <c r="U996" s="1"/>
  <c r="T995"/>
  <c r="U995" s="1"/>
  <c r="T994"/>
  <c r="U994" s="1"/>
  <c r="T993"/>
  <c r="U993" s="1"/>
  <c r="T992"/>
  <c r="U992" s="1"/>
  <c r="T991"/>
  <c r="U991" s="1"/>
  <c r="T990"/>
  <c r="U990" s="1"/>
  <c r="T989"/>
  <c r="U989" s="1"/>
  <c r="T988"/>
  <c r="U988" s="1"/>
  <c r="T987"/>
  <c r="U987" s="1"/>
  <c r="T986"/>
  <c r="U986" s="1"/>
  <c r="T985"/>
  <c r="U985" s="1"/>
  <c r="T984"/>
  <c r="U984" s="1"/>
  <c r="T983"/>
  <c r="U983" s="1"/>
  <c r="T982"/>
  <c r="U982" s="1"/>
  <c r="T981"/>
  <c r="U981" s="1"/>
  <c r="T980"/>
  <c r="U980" s="1"/>
  <c r="T979"/>
  <c r="U979" s="1"/>
  <c r="T978"/>
  <c r="U978" s="1"/>
  <c r="T977"/>
  <c r="U977" s="1"/>
  <c r="T976"/>
  <c r="U976" s="1"/>
  <c r="T975"/>
  <c r="U975" s="1"/>
  <c r="T974"/>
  <c r="U974" s="1"/>
  <c r="T973"/>
  <c r="U973" s="1"/>
  <c r="T972"/>
  <c r="U972" s="1"/>
  <c r="T971"/>
  <c r="U971" s="1"/>
  <c r="T970"/>
  <c r="U970" s="1"/>
  <c r="T969"/>
  <c r="U969" s="1"/>
  <c r="T968"/>
  <c r="U968" s="1"/>
  <c r="T967"/>
  <c r="U967" s="1"/>
  <c r="T966"/>
  <c r="U966" s="1"/>
  <c r="T965"/>
  <c r="U965" s="1"/>
  <c r="T964"/>
  <c r="U964" s="1"/>
  <c r="T963"/>
  <c r="U963" s="1"/>
  <c r="T962"/>
  <c r="U962" s="1"/>
  <c r="T168" l="1"/>
  <c r="U168" s="1"/>
  <c r="T167"/>
  <c r="U167" s="1"/>
  <c r="T166"/>
  <c r="U166" s="1"/>
  <c r="T35"/>
  <c r="U35" s="1"/>
  <c r="T418"/>
  <c r="U418" s="1"/>
  <c r="T417"/>
  <c r="U417" s="1"/>
  <c r="T416"/>
  <c r="U416" s="1"/>
  <c r="T415"/>
  <c r="U415" s="1"/>
  <c r="T34"/>
  <c r="U34" s="1"/>
  <c r="T33"/>
  <c r="U33" s="1"/>
  <c r="T157"/>
  <c r="U157" s="1"/>
  <c r="T156"/>
  <c r="U156" s="1"/>
  <c r="T163"/>
  <c r="U163" s="1"/>
  <c r="T161"/>
  <c r="U161" s="1"/>
  <c r="T162" l="1"/>
  <c r="U162" s="1"/>
  <c r="T160"/>
  <c r="U160" s="1"/>
  <c r="T159"/>
  <c r="U159" s="1"/>
  <c r="T158"/>
  <c r="U158" s="1"/>
  <c r="T155"/>
  <c r="U155" s="1"/>
  <c r="T149"/>
  <c r="U149" s="1"/>
  <c r="T148"/>
  <c r="U148" s="1"/>
  <c r="T128"/>
  <c r="U128" s="1"/>
  <c r="T308"/>
  <c r="U308" s="1"/>
  <c r="T309"/>
  <c r="U309" s="1"/>
  <c r="T310"/>
  <c r="U310" s="1"/>
  <c r="T311"/>
  <c r="U311" s="1"/>
  <c r="T312"/>
  <c r="U312" s="1"/>
  <c r="T313"/>
  <c r="U313" s="1"/>
  <c r="T314"/>
  <c r="U314" s="1"/>
  <c r="T315"/>
  <c r="U315" s="1"/>
  <c r="T316"/>
  <c r="U316" s="1"/>
  <c r="T317"/>
  <c r="U317" s="1"/>
  <c r="T318"/>
  <c r="U318" s="1"/>
  <c r="T319"/>
  <c r="U319" s="1"/>
  <c r="T320"/>
  <c r="U320" s="1"/>
  <c r="T321"/>
  <c r="U321" s="1"/>
  <c r="T322"/>
  <c r="U322" s="1"/>
  <c r="T323"/>
  <c r="U323" s="1"/>
  <c r="T324"/>
  <c r="U324" s="1"/>
  <c r="T325"/>
  <c r="U325" s="1"/>
  <c r="T326"/>
  <c r="U326" s="1"/>
  <c r="T327"/>
  <c r="U327" s="1"/>
  <c r="T328"/>
  <c r="U328" s="1"/>
  <c r="T329"/>
  <c r="U329" s="1"/>
  <c r="T330"/>
  <c r="U330" s="1"/>
  <c r="T331"/>
  <c r="U331" s="1"/>
  <c r="T332"/>
  <c r="U332" s="1"/>
  <c r="T333"/>
  <c r="U333" s="1"/>
  <c r="T334"/>
  <c r="U334" s="1"/>
  <c r="T335"/>
  <c r="U335" s="1"/>
  <c r="T336"/>
  <c r="U336" s="1"/>
  <c r="T337"/>
  <c r="U337" s="1"/>
  <c r="T338"/>
  <c r="U338" s="1"/>
  <c r="T339"/>
  <c r="U339" s="1"/>
  <c r="T340"/>
  <c r="U340" s="1"/>
  <c r="T341"/>
  <c r="U341" s="1"/>
  <c r="T342"/>
  <c r="U342" s="1"/>
  <c r="T343"/>
  <c r="U343" s="1"/>
  <c r="T344"/>
  <c r="U344" s="1"/>
  <c r="T345"/>
  <c r="U345" s="1"/>
  <c r="T346"/>
  <c r="U346" s="1"/>
  <c r="T347"/>
  <c r="U347" s="1"/>
  <c r="T614" l="1"/>
  <c r="U614" s="1"/>
  <c r="T613"/>
  <c r="U613" s="1"/>
  <c r="T612"/>
  <c r="U612" s="1"/>
  <c r="T611"/>
  <c r="U611" s="1"/>
  <c r="T610"/>
  <c r="U610" s="1"/>
  <c r="T609"/>
  <c r="U609" s="1"/>
  <c r="T608"/>
  <c r="U608" s="1"/>
  <c r="T607"/>
  <c r="U607" s="1"/>
  <c r="T606"/>
  <c r="U606" s="1"/>
  <c r="T605"/>
  <c r="U605" s="1"/>
  <c r="T604"/>
  <c r="U604" s="1"/>
  <c r="T603"/>
  <c r="U603" s="1"/>
  <c r="T602"/>
  <c r="U602" s="1"/>
  <c r="T601"/>
  <c r="U601" s="1"/>
  <c r="T600"/>
  <c r="U600" s="1"/>
  <c r="T599"/>
  <c r="U599" s="1"/>
  <c r="T598"/>
  <c r="U598" s="1"/>
  <c r="T597"/>
  <c r="U597" s="1"/>
  <c r="T596"/>
  <c r="U596" s="1"/>
  <c r="T595"/>
  <c r="U595" s="1"/>
  <c r="T594"/>
  <c r="U594" s="1"/>
  <c r="T593"/>
  <c r="U593" s="1"/>
  <c r="T592"/>
  <c r="U592" s="1"/>
  <c r="T557"/>
  <c r="U557" s="1"/>
  <c r="T494" l="1"/>
  <c r="U494" s="1"/>
  <c r="T493"/>
  <c r="U493" s="1"/>
  <c r="T921"/>
  <c r="U921" s="1"/>
  <c r="T523"/>
  <c r="U523" s="1"/>
  <c r="T482"/>
  <c r="U482" s="1"/>
  <c r="T481"/>
  <c r="U481" s="1"/>
  <c r="T32"/>
  <c r="U32" s="1"/>
  <c r="T31"/>
  <c r="U31" s="1"/>
  <c r="T30"/>
  <c r="U30" s="1"/>
  <c r="T29"/>
  <c r="U29" s="1"/>
  <c r="T28"/>
  <c r="U28" s="1"/>
  <c r="T27"/>
  <c r="U27" s="1"/>
  <c r="T165"/>
  <c r="U165" s="1"/>
  <c r="T164"/>
  <c r="U164" s="1"/>
  <c r="T714"/>
  <c r="U714" s="1"/>
  <c r="T713"/>
  <c r="U713" s="1"/>
  <c r="T712"/>
  <c r="U712" s="1"/>
  <c r="T711"/>
  <c r="U711" s="1"/>
  <c r="T710"/>
  <c r="U710" s="1"/>
  <c r="T709"/>
  <c r="U709" s="1"/>
  <c r="T708"/>
  <c r="U708" s="1"/>
  <c r="T707"/>
  <c r="U707" s="1"/>
  <c r="T706"/>
  <c r="U706" s="1"/>
  <c r="T705"/>
  <c r="U705" s="1"/>
  <c r="T704"/>
  <c r="U704" s="1"/>
  <c r="T703"/>
  <c r="U703" s="1"/>
  <c r="T702"/>
  <c r="U702" s="1"/>
  <c r="T701"/>
  <c r="U701" s="1"/>
  <c r="T700"/>
  <c r="U700" s="1"/>
  <c r="T699"/>
  <c r="U699" s="1"/>
  <c r="T698"/>
  <c r="U698" s="1"/>
  <c r="T697"/>
  <c r="U697" s="1"/>
  <c r="T696"/>
  <c r="U696" s="1"/>
  <c r="T695"/>
  <c r="U695" s="1"/>
  <c r="T694"/>
  <c r="U694" s="1"/>
  <c r="T693"/>
  <c r="U693" s="1"/>
  <c r="T691"/>
  <c r="U691" s="1"/>
  <c r="T690"/>
  <c r="U690" s="1"/>
  <c r="T689"/>
  <c r="U689" s="1"/>
  <c r="T688"/>
  <c r="U688" s="1"/>
  <c r="T687"/>
  <c r="U687" s="1"/>
  <c r="T686"/>
  <c r="U686" s="1"/>
  <c r="T685"/>
  <c r="U685" s="1"/>
  <c r="T684"/>
  <c r="U684" s="1"/>
  <c r="T683"/>
  <c r="U683" s="1"/>
  <c r="T682"/>
  <c r="U682" s="1"/>
  <c r="T681"/>
  <c r="U681" s="1"/>
  <c r="T680"/>
  <c r="U680" s="1"/>
  <c r="T679"/>
  <c r="U679" s="1"/>
  <c r="T678"/>
  <c r="U678" s="1"/>
  <c r="T677"/>
  <c r="U677" s="1"/>
  <c r="T676"/>
  <c r="U676" s="1"/>
  <c r="T675"/>
  <c r="U675" s="1"/>
  <c r="T674"/>
  <c r="U674" s="1"/>
  <c r="T673"/>
  <c r="U673" s="1"/>
  <c r="T672"/>
  <c r="U672" s="1"/>
  <c r="T671"/>
  <c r="U671" s="1"/>
  <c r="T670"/>
  <c r="U670" s="1"/>
  <c r="T669"/>
  <c r="U669" s="1"/>
  <c r="T668"/>
  <c r="U668" s="1"/>
  <c r="T667"/>
  <c r="U667" s="1"/>
  <c r="T666"/>
  <c r="U666" s="1"/>
  <c r="T665"/>
  <c r="U665" s="1"/>
  <c r="T664"/>
  <c r="U664" s="1"/>
  <c r="T663"/>
  <c r="U663" s="1"/>
  <c r="T662"/>
  <c r="U662" s="1"/>
  <c r="T661"/>
  <c r="U661" s="1"/>
  <c r="T660"/>
  <c r="U660" s="1"/>
  <c r="T659"/>
  <c r="U659" s="1"/>
  <c r="T658"/>
  <c r="U658" s="1"/>
  <c r="T657"/>
  <c r="U657" s="1"/>
  <c r="T656"/>
  <c r="U656" s="1"/>
  <c r="T655"/>
  <c r="U655" s="1"/>
  <c r="T654"/>
  <c r="U654" s="1"/>
  <c r="T653"/>
  <c r="U653" s="1"/>
  <c r="T652"/>
  <c r="U652" s="1"/>
  <c r="T651"/>
  <c r="U651" s="1"/>
  <c r="T567"/>
  <c r="U567" s="1"/>
  <c r="T566"/>
  <c r="U566" s="1"/>
  <c r="T565"/>
  <c r="U565" s="1"/>
  <c r="T564"/>
  <c r="U564" s="1"/>
  <c r="T563"/>
  <c r="U563" s="1"/>
  <c r="T562"/>
  <c r="U562" s="1"/>
  <c r="T561"/>
  <c r="U561" s="1"/>
  <c r="T560"/>
  <c r="U560" s="1"/>
  <c r="T559"/>
  <c r="U559" s="1"/>
  <c r="T558"/>
  <c r="U558" s="1"/>
  <c r="T556"/>
  <c r="U556" s="1"/>
  <c r="T555"/>
  <c r="U555" s="1"/>
  <c r="T554"/>
  <c r="U554" s="1"/>
  <c r="T553"/>
  <c r="U553" s="1"/>
  <c r="T552"/>
  <c r="U552" s="1"/>
  <c r="T551"/>
  <c r="U551" s="1"/>
  <c r="T550"/>
  <c r="U550" s="1"/>
  <c r="T549"/>
  <c r="U549" s="1"/>
  <c r="T548"/>
  <c r="U548" s="1"/>
  <c r="T547"/>
  <c r="U547" s="1"/>
  <c r="T546"/>
  <c r="U546" s="1"/>
  <c r="T545"/>
  <c r="U545" s="1"/>
  <c r="T544"/>
  <c r="U544" s="1"/>
  <c r="T543"/>
  <c r="U543" s="1"/>
  <c r="T542"/>
  <c r="U542" s="1"/>
  <c r="T541"/>
  <c r="U541" s="1"/>
  <c r="T540"/>
  <c r="U540" s="1"/>
  <c r="T539"/>
  <c r="U539" s="1"/>
  <c r="T538"/>
  <c r="U538" s="1"/>
  <c r="T537"/>
  <c r="U537" s="1"/>
  <c r="T536"/>
  <c r="U536" s="1"/>
  <c r="T535"/>
  <c r="U535" s="1"/>
  <c r="T534"/>
  <c r="U534" s="1"/>
  <c r="T533"/>
  <c r="U533" s="1"/>
  <c r="T532"/>
  <c r="U532" s="1"/>
  <c r="T531"/>
  <c r="U531" s="1"/>
  <c r="T530"/>
  <c r="U530" s="1"/>
  <c r="T529"/>
  <c r="U529" s="1"/>
  <c r="T528"/>
  <c r="U528" s="1"/>
  <c r="T527"/>
  <c r="U527" s="1"/>
  <c r="T526"/>
  <c r="U526" s="1"/>
  <c r="T525"/>
  <c r="U525" s="1"/>
  <c r="T648"/>
  <c r="U648" s="1"/>
  <c r="T647"/>
  <c r="U647" s="1"/>
  <c r="T646"/>
  <c r="U646" s="1"/>
  <c r="T645"/>
  <c r="U645" s="1"/>
  <c r="T644"/>
  <c r="U644" s="1"/>
  <c r="T643"/>
  <c r="U643" s="1"/>
  <c r="T642"/>
  <c r="U642" s="1"/>
  <c r="T641"/>
  <c r="U641" s="1"/>
  <c r="T640"/>
  <c r="U640" s="1"/>
  <c r="T639"/>
  <c r="U639" s="1"/>
  <c r="T638"/>
  <c r="U638" s="1"/>
  <c r="T637"/>
  <c r="U637" s="1"/>
  <c r="T636"/>
  <c r="U636" s="1"/>
  <c r="T635"/>
  <c r="U635" s="1"/>
  <c r="T634"/>
  <c r="U634" s="1"/>
  <c r="T633"/>
  <c r="U633" s="1"/>
  <c r="T632"/>
  <c r="U632" s="1"/>
  <c r="T631"/>
  <c r="U631" s="1"/>
  <c r="T630"/>
  <c r="U630" s="1"/>
  <c r="T629"/>
  <c r="U629" s="1"/>
  <c r="T628"/>
  <c r="U628" s="1"/>
  <c r="T627"/>
  <c r="U627" s="1"/>
  <c r="T626"/>
  <c r="U626" s="1"/>
  <c r="T625"/>
  <c r="U625" s="1"/>
  <c r="T624"/>
  <c r="U624" s="1"/>
  <c r="T623"/>
  <c r="U623" s="1"/>
  <c r="T622"/>
  <c r="U622" s="1"/>
  <c r="T621"/>
  <c r="U621" s="1"/>
  <c r="T620"/>
  <c r="U620" s="1"/>
  <c r="T619"/>
  <c r="U619" s="1"/>
  <c r="T618"/>
  <c r="U618" s="1"/>
  <c r="T616"/>
  <c r="U616" s="1"/>
  <c r="T615"/>
  <c r="U615" s="1"/>
  <c r="T591"/>
  <c r="U591" s="1"/>
  <c r="T590"/>
  <c r="U590" s="1"/>
  <c r="T589"/>
  <c r="U589" s="1"/>
  <c r="T588"/>
  <c r="U588" s="1"/>
  <c r="T587"/>
  <c r="U587" s="1"/>
  <c r="T586"/>
  <c r="U586" s="1"/>
  <c r="T585"/>
  <c r="U585" s="1"/>
  <c r="T584"/>
  <c r="U584" s="1"/>
  <c r="T583"/>
  <c r="U583" s="1"/>
  <c r="T582"/>
  <c r="U582" s="1"/>
  <c r="T581"/>
  <c r="U581" s="1"/>
  <c r="T580"/>
  <c r="U580" s="1"/>
  <c r="T579"/>
  <c r="U579" s="1"/>
  <c r="T578"/>
  <c r="U578" s="1"/>
  <c r="T577"/>
  <c r="U577" s="1"/>
  <c r="T576"/>
  <c r="U576" s="1"/>
  <c r="T575"/>
  <c r="U575" s="1"/>
  <c r="T574"/>
  <c r="U574" s="1"/>
  <c r="T573"/>
  <c r="U573" s="1"/>
  <c r="T572"/>
  <c r="U572" s="1"/>
  <c r="T571"/>
  <c r="U571" s="1"/>
  <c r="T570"/>
  <c r="U570" s="1"/>
  <c r="T569"/>
  <c r="U569" s="1"/>
  <c r="T920" l="1"/>
  <c r="U920" s="1"/>
  <c r="T919"/>
  <c r="U919" s="1"/>
  <c r="T918"/>
  <c r="U918" s="1"/>
  <c r="T105" l="1"/>
  <c r="U105" s="1"/>
  <c r="T100"/>
  <c r="U100" s="1"/>
  <c r="T104"/>
  <c r="U104" s="1"/>
  <c r="T99"/>
  <c r="U99" s="1"/>
  <c r="T103"/>
  <c r="U103" s="1"/>
  <c r="T98"/>
  <c r="U98" s="1"/>
  <c r="T102"/>
  <c r="U102" s="1"/>
  <c r="T97"/>
  <c r="U97" s="1"/>
  <c r="T522" l="1"/>
  <c r="U522" s="1"/>
  <c r="T480" l="1"/>
  <c r="U480" s="1"/>
  <c r="T521" l="1"/>
  <c r="U521" s="1"/>
  <c r="T520" l="1"/>
  <c r="U520" s="1"/>
  <c r="T519" l="1"/>
  <c r="U519" s="1"/>
  <c r="T479"/>
  <c r="U479" s="1"/>
  <c r="T478" l="1"/>
  <c r="U478" s="1"/>
  <c r="T26"/>
  <c r="U26" s="1"/>
  <c r="T518"/>
  <c r="U518" s="1"/>
  <c r="T517"/>
  <c r="U517" s="1"/>
  <c r="T692" l="1"/>
  <c r="U692" s="1"/>
  <c r="T650"/>
  <c r="U650" s="1"/>
  <c r="T649"/>
  <c r="U649" s="1"/>
  <c r="T617"/>
  <c r="U617" s="1"/>
  <c r="T568"/>
  <c r="U568" s="1"/>
  <c r="T516"/>
  <c r="U516" s="1"/>
  <c r="T515"/>
  <c r="U515" s="1"/>
  <c r="T514" l="1"/>
  <c r="U514" s="1"/>
  <c r="T513"/>
  <c r="U513" s="1"/>
  <c r="T473"/>
  <c r="U473" s="1"/>
  <c r="T472"/>
  <c r="U472" s="1"/>
  <c r="T477"/>
  <c r="U477" s="1"/>
  <c r="T476"/>
  <c r="U476" s="1"/>
  <c r="T25"/>
  <c r="T24"/>
  <c r="U25"/>
  <c r="U24"/>
  <c r="U512"/>
  <c r="T511"/>
  <c r="U511" s="1"/>
  <c r="T510"/>
  <c r="U510" s="1"/>
  <c r="T509"/>
  <c r="U509" s="1"/>
  <c r="T508"/>
  <c r="U508" s="1"/>
  <c r="T507"/>
  <c r="U507" s="1"/>
  <c r="U506"/>
  <c r="T505"/>
  <c r="U505" s="1"/>
  <c r="T504"/>
  <c r="U504" s="1"/>
  <c r="T503"/>
  <c r="U503" s="1"/>
  <c r="T502"/>
  <c r="U502" s="1"/>
  <c r="T501"/>
  <c r="U501" s="1"/>
  <c r="T475"/>
  <c r="U475" s="1"/>
  <c r="T474"/>
  <c r="U474" s="1"/>
  <c r="T307"/>
  <c r="U307" s="1"/>
  <c r="T306"/>
  <c r="U306" s="1"/>
  <c r="T305"/>
  <c r="U305" s="1"/>
  <c r="T304"/>
  <c r="U304" s="1"/>
  <c r="T303"/>
  <c r="U303" s="1"/>
  <c r="T302"/>
  <c r="U302" s="1"/>
  <c r="T301"/>
  <c r="U301" s="1"/>
  <c r="T300"/>
  <c r="U300" s="1"/>
  <c r="T299"/>
  <c r="U299" s="1"/>
  <c r="T298"/>
  <c r="U298" s="1"/>
  <c r="T297"/>
  <c r="U297" s="1"/>
  <c r="T296"/>
  <c r="U296" s="1"/>
  <c r="T295"/>
  <c r="U295" s="1"/>
  <c r="T294"/>
  <c r="U294" s="1"/>
  <c r="T293"/>
  <c r="U293" s="1"/>
  <c r="T292"/>
  <c r="U292" s="1"/>
  <c r="T291"/>
  <c r="U291" s="1"/>
  <c r="T290"/>
  <c r="U290" s="1"/>
  <c r="T289"/>
  <c r="U289" s="1"/>
  <c r="T288"/>
  <c r="U288" s="1"/>
  <c r="T287"/>
  <c r="U287" s="1"/>
  <c r="T286"/>
  <c r="U286" s="1"/>
  <c r="T285"/>
  <c r="U285" s="1"/>
  <c r="T284"/>
  <c r="U284" s="1"/>
  <c r="T283"/>
  <c r="U283" s="1"/>
  <c r="T282"/>
  <c r="U282" s="1"/>
  <c r="T281"/>
  <c r="U281" s="1"/>
  <c r="T280"/>
  <c r="U280" s="1"/>
  <c r="T279"/>
  <c r="U279" s="1"/>
  <c r="T278"/>
  <c r="U278" s="1"/>
  <c r="T277"/>
  <c r="U277" s="1"/>
  <c r="T276"/>
  <c r="U276" s="1"/>
  <c r="T275"/>
  <c r="U275" s="1"/>
  <c r="T274"/>
  <c r="U274" s="1"/>
  <c r="T273"/>
  <c r="U273" s="1"/>
  <c r="T272"/>
  <c r="U272" s="1"/>
  <c r="T271"/>
  <c r="U271" s="1"/>
  <c r="T270"/>
  <c r="U270" s="1"/>
  <c r="T269"/>
  <c r="U269" s="1"/>
  <c r="T268"/>
  <c r="U268" s="1"/>
  <c r="T267"/>
  <c r="U267" s="1"/>
  <c r="T266"/>
  <c r="U266" s="1"/>
  <c r="T265"/>
  <c r="U265" s="1"/>
  <c r="T264"/>
  <c r="U264" s="1"/>
  <c r="T263"/>
  <c r="U263" s="1"/>
  <c r="T262"/>
  <c r="U262" s="1"/>
  <c r="T261"/>
  <c r="U261" s="1"/>
  <c r="T260"/>
  <c r="U260" s="1"/>
  <c r="T917"/>
  <c r="U917"/>
  <c r="T916"/>
  <c r="U916"/>
  <c r="T915"/>
  <c r="U915"/>
  <c r="T914"/>
  <c r="U914"/>
  <c r="T913"/>
  <c r="U913"/>
  <c r="T912"/>
  <c r="U912"/>
  <c r="T911"/>
  <c r="U911"/>
  <c r="T910"/>
  <c r="U910"/>
  <c r="T909"/>
  <c r="U909"/>
  <c r="T908"/>
  <c r="U908"/>
  <c r="T907"/>
  <c r="U907"/>
  <c r="T906"/>
  <c r="U906"/>
  <c r="T905"/>
  <c r="U905"/>
  <c r="T904"/>
  <c r="U904"/>
  <c r="T903"/>
  <c r="U903"/>
  <c r="T902"/>
  <c r="U902"/>
  <c r="T901"/>
  <c r="U901"/>
  <c r="T900"/>
  <c r="U900"/>
  <c r="T899"/>
  <c r="U899"/>
  <c r="T898"/>
  <c r="U898"/>
  <c r="T897"/>
  <c r="U897"/>
  <c r="T896"/>
  <c r="U896"/>
  <c r="T895"/>
  <c r="U895"/>
  <c r="T894"/>
  <c r="U894"/>
  <c r="T893"/>
  <c r="U893"/>
  <c r="T892"/>
  <c r="U892"/>
  <c r="T891"/>
  <c r="U891"/>
  <c r="T890"/>
  <c r="U890"/>
  <c r="T889"/>
  <c r="U889"/>
  <c r="T888"/>
  <c r="U888"/>
  <c r="T887"/>
  <c r="U887"/>
  <c r="T886"/>
  <c r="U886"/>
  <c r="T885"/>
  <c r="U885"/>
  <c r="T884"/>
  <c r="U884"/>
  <c r="T883"/>
  <c r="U883"/>
  <c r="T882"/>
  <c r="U882"/>
  <c r="T881"/>
  <c r="U881"/>
  <c r="T880"/>
  <c r="U880"/>
  <c r="T879"/>
  <c r="U879"/>
  <c r="T878"/>
  <c r="U878"/>
  <c r="T877"/>
  <c r="U877"/>
  <c r="T876"/>
  <c r="U876"/>
  <c r="T875"/>
  <c r="U875"/>
  <c r="T874"/>
  <c r="U874"/>
  <c r="T873"/>
  <c r="U873"/>
  <c r="T872"/>
  <c r="U872"/>
  <c r="T871"/>
  <c r="U871"/>
  <c r="T870"/>
  <c r="U870"/>
  <c r="T869"/>
  <c r="U869"/>
  <c r="T868"/>
  <c r="U868"/>
  <c r="T867"/>
  <c r="U867"/>
  <c r="T866"/>
  <c r="U866"/>
  <c r="T865"/>
  <c r="U865"/>
  <c r="T864"/>
  <c r="U864"/>
  <c r="T863"/>
  <c r="U863"/>
  <c r="T862"/>
  <c r="U862"/>
  <c r="T861"/>
  <c r="U861"/>
  <c r="T860"/>
  <c r="U860"/>
  <c r="T859"/>
  <c r="U859"/>
  <c r="T858"/>
  <c r="U858"/>
  <c r="T857"/>
  <c r="U857"/>
  <c r="T856"/>
  <c r="U856"/>
  <c r="T855"/>
  <c r="U855"/>
  <c r="T854"/>
  <c r="U854"/>
  <c r="T853"/>
  <c r="U853"/>
  <c r="T852"/>
  <c r="U852"/>
  <c r="T851"/>
  <c r="U851"/>
  <c r="T850"/>
  <c r="U850"/>
  <c r="T849"/>
  <c r="U849"/>
  <c r="T848"/>
  <c r="U848"/>
  <c r="T847"/>
  <c r="U847"/>
  <c r="T846"/>
  <c r="U846"/>
  <c r="T845"/>
  <c r="U845"/>
  <c r="T844"/>
  <c r="U844"/>
  <c r="T843"/>
  <c r="U843"/>
  <c r="T842"/>
  <c r="U842"/>
  <c r="T841"/>
  <c r="U841"/>
  <c r="T840"/>
  <c r="U840"/>
  <c r="T839"/>
  <c r="U839"/>
  <c r="T838"/>
  <c r="U838"/>
  <c r="T837"/>
  <c r="U837"/>
  <c r="T836"/>
  <c r="U836"/>
  <c r="T835"/>
  <c r="U835"/>
  <c r="T834"/>
  <c r="U834"/>
  <c r="T833"/>
  <c r="U833"/>
  <c r="T832"/>
  <c r="U832"/>
  <c r="T831"/>
  <c r="U831"/>
  <c r="T830"/>
  <c r="U830"/>
  <c r="T829"/>
  <c r="U829"/>
  <c r="T828"/>
  <c r="U828"/>
  <c r="T827"/>
  <c r="U827"/>
  <c r="T826"/>
  <c r="U826"/>
  <c r="T825"/>
  <c r="U825"/>
  <c r="T824"/>
  <c r="U824"/>
  <c r="T823"/>
  <c r="U823"/>
  <c r="T822"/>
  <c r="U822"/>
  <c r="T821"/>
  <c r="U821"/>
  <c r="T820"/>
  <c r="U820"/>
  <c r="T819"/>
  <c r="U819"/>
  <c r="T818"/>
  <c r="U818"/>
  <c r="T817"/>
  <c r="U817"/>
  <c r="T816"/>
  <c r="U816"/>
  <c r="T815"/>
  <c r="U815"/>
  <c r="T814"/>
  <c r="U814"/>
  <c r="T813"/>
  <c r="U813"/>
  <c r="T812"/>
  <c r="U812"/>
  <c r="T811"/>
  <c r="U811"/>
  <c r="T810"/>
  <c r="U810"/>
  <c r="T809"/>
  <c r="U809"/>
  <c r="T808"/>
  <c r="U808"/>
  <c r="T807"/>
  <c r="U807"/>
  <c r="T806"/>
  <c r="U806"/>
  <c r="T805"/>
  <c r="U805"/>
  <c r="T804"/>
  <c r="U804"/>
  <c r="T803"/>
  <c r="U803"/>
  <c r="T802"/>
  <c r="U802"/>
  <c r="T801"/>
  <c r="U801"/>
  <c r="T800"/>
  <c r="U800"/>
  <c r="T799"/>
  <c r="U799"/>
  <c r="T798"/>
  <c r="U798"/>
  <c r="T797"/>
  <c r="U797"/>
  <c r="T796"/>
  <c r="U796"/>
  <c r="T795"/>
  <c r="U795"/>
  <c r="T794"/>
  <c r="U794"/>
  <c r="T793"/>
  <c r="U793"/>
  <c r="T792"/>
  <c r="U792"/>
  <c r="T791"/>
  <c r="U791"/>
  <c r="T790"/>
  <c r="U790"/>
  <c r="T789"/>
  <c r="U789"/>
  <c r="T788"/>
  <c r="U788"/>
  <c r="T787"/>
  <c r="U787"/>
  <c r="T786"/>
  <c r="U786"/>
  <c r="T785"/>
  <c r="U785"/>
  <c r="T784"/>
  <c r="U784"/>
  <c r="T783"/>
  <c r="U783"/>
  <c r="T782"/>
  <c r="U782"/>
  <c r="T781"/>
  <c r="U781"/>
  <c r="T780"/>
  <c r="U780"/>
  <c r="T779"/>
  <c r="U779"/>
  <c r="T778"/>
  <c r="U778"/>
  <c r="T777"/>
  <c r="U777"/>
  <c r="T776"/>
  <c r="U776"/>
  <c r="T775"/>
  <c r="U775"/>
  <c r="T774"/>
  <c r="U774"/>
  <c r="T773"/>
  <c r="U773"/>
  <c r="T772"/>
  <c r="U772"/>
  <c r="T771"/>
  <c r="U771"/>
  <c r="T770"/>
  <c r="U770"/>
  <c r="T769"/>
  <c r="U769"/>
  <c r="T768"/>
  <c r="U768"/>
  <c r="T767"/>
  <c r="U767"/>
  <c r="T766"/>
  <c r="U766"/>
  <c r="T765"/>
  <c r="U765"/>
  <c r="T764"/>
  <c r="U764"/>
  <c r="T763"/>
  <c r="U763"/>
  <c r="T762"/>
  <c r="U762"/>
  <c r="T761"/>
  <c r="U761"/>
  <c r="T760"/>
  <c r="U760"/>
  <c r="T759"/>
  <c r="U759"/>
  <c r="T758"/>
  <c r="U758"/>
  <c r="T757"/>
  <c r="U757"/>
  <c r="T756"/>
  <c r="U756"/>
  <c r="T755"/>
  <c r="U755"/>
  <c r="T754"/>
  <c r="U754"/>
  <c r="T753"/>
  <c r="U753"/>
  <c r="T752"/>
  <c r="U752"/>
  <c r="T751"/>
  <c r="U751"/>
  <c r="T750"/>
  <c r="U750"/>
  <c r="T749"/>
  <c r="U749"/>
  <c r="T748"/>
  <c r="U748"/>
  <c r="T747"/>
  <c r="U747"/>
  <c r="T746"/>
  <c r="U746"/>
  <c r="T745"/>
  <c r="U745"/>
  <c r="T744"/>
  <c r="U744"/>
  <c r="T743"/>
  <c r="U743"/>
  <c r="T742"/>
  <c r="U742"/>
  <c r="T741"/>
  <c r="U741"/>
  <c r="T740"/>
  <c r="U740"/>
  <c r="T739"/>
  <c r="U739"/>
  <c r="T738"/>
  <c r="U738"/>
  <c r="T737"/>
  <c r="U737"/>
  <c r="T736"/>
  <c r="U736"/>
  <c r="T735"/>
  <c r="U735"/>
  <c r="T734"/>
  <c r="U734"/>
  <c r="T733"/>
  <c r="U733"/>
  <c r="T732"/>
  <c r="U732"/>
  <c r="T731"/>
  <c r="U731"/>
  <c r="T730"/>
  <c r="U730"/>
  <c r="T729"/>
  <c r="U729"/>
  <c r="T728"/>
  <c r="U728"/>
  <c r="T727"/>
  <c r="U727"/>
  <c r="T726"/>
  <c r="U726"/>
  <c r="T725"/>
  <c r="U725"/>
  <c r="T724"/>
  <c r="U724"/>
  <c r="T723"/>
  <c r="U723"/>
  <c r="T722"/>
  <c r="U722"/>
  <c r="T721"/>
  <c r="U721"/>
  <c r="T720"/>
  <c r="U720"/>
  <c r="T719"/>
  <c r="U719"/>
  <c r="T718"/>
  <c r="U718"/>
  <c r="T717"/>
  <c r="U717"/>
  <c r="T716"/>
  <c r="U716"/>
  <c r="T715"/>
  <c r="U715"/>
  <c r="T524"/>
  <c r="U524"/>
  <c r="U500"/>
  <c r="T499"/>
  <c r="U499"/>
  <c r="T498"/>
  <c r="U498"/>
  <c r="T497"/>
  <c r="U497"/>
  <c r="T496"/>
  <c r="U496"/>
  <c r="T495"/>
  <c r="U495"/>
  <c r="T492"/>
  <c r="U492"/>
  <c r="T491"/>
  <c r="U491"/>
  <c r="T471"/>
  <c r="U471"/>
  <c r="T470"/>
  <c r="U470"/>
  <c r="T469"/>
  <c r="U469"/>
  <c r="T468"/>
  <c r="U468"/>
  <c r="T467"/>
  <c r="U467"/>
  <c r="T466"/>
  <c r="U466"/>
  <c r="T465"/>
  <c r="U465"/>
  <c r="T464"/>
  <c r="U464"/>
  <c r="T463"/>
  <c r="U463"/>
  <c r="T462"/>
  <c r="U462"/>
  <c r="T461"/>
  <c r="U461"/>
  <c r="T460"/>
  <c r="U460"/>
  <c r="T459"/>
  <c r="U459"/>
  <c r="T458"/>
  <c r="U458"/>
  <c r="T457"/>
  <c r="U457"/>
  <c r="T456"/>
  <c r="U456"/>
  <c r="T455"/>
  <c r="U455"/>
  <c r="T454"/>
  <c r="U454"/>
  <c r="T453"/>
  <c r="U453"/>
  <c r="T452"/>
  <c r="U452"/>
  <c r="T451"/>
  <c r="U451"/>
  <c r="T450"/>
  <c r="U450"/>
  <c r="T449"/>
  <c r="U449"/>
  <c r="T448"/>
  <c r="U448"/>
  <c r="T447"/>
  <c r="U447"/>
  <c r="T446"/>
  <c r="U446"/>
  <c r="T445"/>
  <c r="U445"/>
  <c r="T444"/>
  <c r="U444"/>
  <c r="T443"/>
  <c r="U443"/>
  <c r="T442"/>
  <c r="U442"/>
  <c r="T441"/>
  <c r="U441"/>
  <c r="T440"/>
  <c r="U440"/>
  <c r="T439"/>
  <c r="U439"/>
  <c r="T438"/>
  <c r="U438"/>
  <c r="T437"/>
  <c r="U437"/>
  <c r="T436"/>
  <c r="U436"/>
  <c r="T435"/>
  <c r="U435"/>
  <c r="T434"/>
  <c r="U434"/>
  <c r="T433"/>
  <c r="U433"/>
  <c r="T432"/>
  <c r="U432"/>
  <c r="T431"/>
  <c r="U431"/>
  <c r="T414"/>
  <c r="U414"/>
  <c r="T413"/>
  <c r="U413"/>
  <c r="T412"/>
  <c r="U412"/>
  <c r="T411"/>
  <c r="U411"/>
  <c r="T410"/>
  <c r="U410"/>
  <c r="T409"/>
  <c r="U409"/>
  <c r="T408"/>
  <c r="U408"/>
  <c r="T407"/>
  <c r="U407"/>
  <c r="T406"/>
  <c r="U406"/>
  <c r="T405"/>
  <c r="U405"/>
  <c r="T404"/>
  <c r="U404"/>
  <c r="T403"/>
  <c r="U403"/>
  <c r="T402"/>
  <c r="U402"/>
  <c r="T401"/>
  <c r="U401"/>
  <c r="T400"/>
  <c r="U400"/>
  <c r="T399"/>
  <c r="U399"/>
  <c r="T398"/>
  <c r="U398"/>
  <c r="T397"/>
  <c r="U397"/>
  <c r="T396"/>
  <c r="U396"/>
  <c r="T395"/>
  <c r="U395"/>
  <c r="T394"/>
  <c r="U394"/>
  <c r="T393"/>
  <c r="U393"/>
  <c r="T392"/>
  <c r="U392"/>
  <c r="T391"/>
  <c r="U391"/>
  <c r="T390"/>
  <c r="U390"/>
  <c r="T389"/>
  <c r="U389"/>
  <c r="T388"/>
  <c r="U388"/>
  <c r="T387"/>
  <c r="U387"/>
  <c r="T386"/>
  <c r="U386"/>
  <c r="T385"/>
  <c r="U385"/>
  <c r="T384"/>
  <c r="U384"/>
  <c r="T383"/>
  <c r="U383"/>
  <c r="T382"/>
  <c r="U382"/>
  <c r="T381"/>
  <c r="U381"/>
  <c r="T380"/>
  <c r="U380"/>
  <c r="T379"/>
  <c r="U379"/>
  <c r="T378"/>
  <c r="U378"/>
  <c r="T377"/>
  <c r="U377"/>
  <c r="T376"/>
  <c r="U376"/>
  <c r="T375"/>
  <c r="U375"/>
  <c r="T374"/>
  <c r="U374"/>
  <c r="T373"/>
  <c r="U373"/>
  <c r="T372"/>
  <c r="U372"/>
  <c r="T371"/>
  <c r="U371"/>
  <c r="T370"/>
  <c r="U370"/>
  <c r="T369"/>
  <c r="U369"/>
  <c r="T368"/>
  <c r="U368"/>
  <c r="T367"/>
  <c r="U367"/>
  <c r="T366"/>
  <c r="U366"/>
  <c r="T365"/>
  <c r="U365"/>
  <c r="T364"/>
  <c r="U364"/>
  <c r="T363"/>
  <c r="U363"/>
  <c r="T362"/>
  <c r="U362"/>
  <c r="T361"/>
  <c r="U361"/>
  <c r="T360"/>
  <c r="U360"/>
  <c r="T359"/>
  <c r="U359"/>
  <c r="T358"/>
  <c r="U358"/>
  <c r="T357"/>
  <c r="U357"/>
  <c r="T356"/>
  <c r="U356"/>
  <c r="T355"/>
  <c r="U355"/>
  <c r="T354"/>
  <c r="U354"/>
  <c r="T353"/>
  <c r="U353"/>
  <c r="T352"/>
  <c r="U352"/>
  <c r="T351"/>
  <c r="U351"/>
  <c r="T350"/>
  <c r="U350"/>
  <c r="T349"/>
  <c r="U349"/>
  <c r="T348"/>
  <c r="U34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T259"/>
  <c r="U259"/>
  <c r="G259"/>
  <c r="T258"/>
  <c r="U258"/>
  <c r="G258"/>
  <c r="T257"/>
  <c r="U257"/>
  <c r="G257"/>
  <c r="T256"/>
  <c r="U256"/>
  <c r="G256"/>
  <c r="T255"/>
  <c r="U255"/>
  <c r="G255"/>
  <c r="T254"/>
  <c r="U254"/>
  <c r="G254"/>
  <c r="T253"/>
  <c r="U253"/>
  <c r="G253"/>
  <c r="T252"/>
  <c r="U252"/>
  <c r="G252"/>
  <c r="T251"/>
  <c r="U251"/>
  <c r="G251"/>
  <c r="T250"/>
  <c r="U250"/>
  <c r="G250"/>
  <c r="T249"/>
  <c r="U249"/>
  <c r="G249"/>
  <c r="T248"/>
  <c r="U248"/>
  <c r="G248"/>
  <c r="T247"/>
  <c r="U247"/>
  <c r="G247"/>
  <c r="T246"/>
  <c r="U246"/>
  <c r="G246"/>
  <c r="T245"/>
  <c r="U245"/>
  <c r="G245"/>
  <c r="T244"/>
  <c r="U244"/>
  <c r="G244"/>
  <c r="T243"/>
  <c r="U243"/>
  <c r="G243"/>
  <c r="T242"/>
  <c r="U242"/>
  <c r="G242"/>
  <c r="T241"/>
  <c r="U241"/>
  <c r="G241"/>
  <c r="T240"/>
  <c r="U240"/>
  <c r="G240"/>
  <c r="T239"/>
  <c r="U239"/>
  <c r="G239"/>
  <c r="T238"/>
  <c r="U238"/>
  <c r="G238"/>
  <c r="T237"/>
  <c r="U237"/>
  <c r="G237"/>
  <c r="T236"/>
  <c r="U236"/>
  <c r="G236"/>
  <c r="T235"/>
  <c r="U235"/>
  <c r="E235"/>
  <c r="G235"/>
  <c r="T234"/>
  <c r="U234"/>
  <c r="E234"/>
  <c r="G234"/>
  <c r="T233"/>
  <c r="U233"/>
  <c r="E233"/>
  <c r="G233"/>
  <c r="T232"/>
  <c r="U232"/>
  <c r="E232"/>
  <c r="G232"/>
  <c r="T231"/>
  <c r="U231"/>
  <c r="G231"/>
  <c r="T230"/>
  <c r="U230"/>
  <c r="E230"/>
  <c r="G230"/>
  <c r="T229"/>
  <c r="U229"/>
  <c r="E229"/>
  <c r="G229"/>
  <c r="AK228"/>
  <c r="T228"/>
  <c r="U228"/>
  <c r="E228"/>
  <c r="G228"/>
  <c r="T227"/>
  <c r="U227"/>
  <c r="T226"/>
  <c r="U226"/>
  <c r="T225"/>
  <c r="U225"/>
  <c r="T224"/>
  <c r="U224"/>
  <c r="T223"/>
  <c r="U223"/>
  <c r="T222"/>
  <c r="U222"/>
  <c r="T221"/>
  <c r="U221"/>
  <c r="T220"/>
  <c r="U220"/>
  <c r="T219"/>
  <c r="U219"/>
  <c r="T218"/>
  <c r="U218"/>
  <c r="T217"/>
  <c r="U217"/>
  <c r="T216"/>
  <c r="U216"/>
  <c r="T101"/>
  <c r="U101"/>
  <c r="T96"/>
  <c r="U96"/>
  <c r="T95"/>
  <c r="U95"/>
  <c r="T94"/>
  <c r="U94"/>
  <c r="T23"/>
  <c r="U23"/>
  <c r="T22"/>
  <c r="U22"/>
  <c r="T21"/>
  <c r="U21"/>
  <c r="T20"/>
  <c r="U20"/>
  <c r="T19"/>
  <c r="U19"/>
  <c r="T18"/>
  <c r="U18"/>
  <c r="T16"/>
  <c r="U16"/>
  <c r="T15"/>
  <c r="U15"/>
  <c r="T14"/>
  <c r="U14"/>
  <c r="T13"/>
  <c r="U13"/>
  <c r="T12"/>
  <c r="U12"/>
  <c r="T11"/>
  <c r="U11"/>
  <c r="T10"/>
  <c r="U10"/>
  <c r="T9"/>
  <c r="U9"/>
  <c r="T8"/>
  <c r="U8"/>
  <c r="T7"/>
  <c r="U7"/>
  <c r="T6"/>
  <c r="U6"/>
  <c r="T5"/>
  <c r="U5"/>
</calcChain>
</file>

<file path=xl/comments1.xml><?xml version="1.0" encoding="utf-8"?>
<comments xmlns="http://schemas.openxmlformats.org/spreadsheetml/2006/main">
  <authors>
    <author>jiangshen</author>
    <author>LionSing</author>
    <author>占海华</author>
  </authors>
  <commentList>
    <comment ref="C3" authorId="0">
      <text>
        <r>
          <rPr>
            <sz val="9"/>
            <rFont val="宋体"/>
            <family val="3"/>
            <charset val="134"/>
          </rPr>
          <t>jiangshen:
道具使用等级
装备使用等级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jiangshen: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区分道具内置等级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表示无要求
宝石：等级
魔纹构装：表示等阶要求</t>
        </r>
      </text>
    </comment>
    <comment ref="E3" authorId="1">
      <text>
        <r>
          <rPr>
            <sz val="9"/>
            <rFont val="宋体"/>
            <family val="3"/>
            <charset val="134"/>
          </rPr>
          <t>jiangshen:
描述道具的使用方法和功能。</t>
        </r>
      </text>
    </comment>
    <comment ref="F3" authorId="1">
      <text>
        <r>
          <rPr>
            <sz val="9"/>
            <rFont val="宋体"/>
            <family val="3"/>
            <charset val="134"/>
          </rPr>
          <t xml:space="preserve">
只有可被使用的道具需要填写相对应的脚本名称</t>
        </r>
      </text>
    </comment>
    <comment ref="G3" authorId="1">
      <text>
        <r>
          <rPr>
            <sz val="9"/>
            <rFont val="宋体"/>
            <family val="3"/>
            <charset val="134"/>
          </rPr>
          <t>jiangshen:
描述道具所涉及的背景介绍或故事。</t>
        </r>
      </text>
    </comment>
    <comment ref="R3" authorId="2">
      <text>
        <r>
          <rPr>
            <sz val="9"/>
            <rFont val="宋体"/>
            <family val="3"/>
            <charset val="134"/>
          </rPr>
          <t xml:space="preserve">jiangshen:
详见『道具分类』sheet
</t>
        </r>
      </text>
    </comment>
    <comment ref="S3" authorId="1">
      <text>
        <r>
          <rPr>
            <sz val="9"/>
            <rFont val="宋体"/>
            <family val="3"/>
            <charset val="134"/>
          </rPr>
          <t>jiangshen:
详见『道具分类』sheet</t>
        </r>
      </text>
    </comment>
    <comment ref="V3" authorId="1">
      <text>
        <r>
          <rPr>
            <sz val="9"/>
            <rFont val="宋体"/>
            <family val="3"/>
            <charset val="134"/>
          </rPr>
          <t>jiangshen:
不可堆叠 0或1
可堆叠的道具直接填写堆叠数量，最大不超过9999</t>
        </r>
      </text>
    </comment>
    <comment ref="W3" authorId="0">
      <text>
        <r>
          <rPr>
            <sz val="9"/>
            <rFont val="宋体"/>
            <family val="3"/>
            <charset val="134"/>
          </rPr>
          <t xml:space="preserve">jiangshen:
0不计使用次数道具
1≦计使用次数上限
</t>
        </r>
      </text>
    </comment>
    <comment ref="X3" authorId="1">
      <text>
        <r>
          <rPr>
            <sz val="9"/>
            <rFont val="宋体"/>
            <family val="3"/>
            <charset val="134"/>
          </rPr>
          <t>jiangshen:
无需求 0
人类 1
兽人 2
亡灵 3</t>
        </r>
      </text>
    </comment>
    <comment ref="Y3" authorId="0">
      <text>
        <r>
          <rPr>
            <sz val="9"/>
            <rFont val="宋体"/>
            <family val="3"/>
            <charset val="134"/>
          </rPr>
          <t>jiangshen:
无需求 0
战士 1
法师 3
游侠 2</t>
        </r>
      </text>
    </comment>
    <comment ref="Z3" authorId="1">
      <text>
        <r>
          <rPr>
            <sz val="9"/>
            <rFont val="宋体"/>
            <family val="3"/>
            <charset val="134"/>
          </rPr>
          <t>jiangshen:
白色 1
绿色 2
蓝色 3
紫色 4
橙色 5
红色 6(仅装备套装)
道具品质主要在生成时确定，生成不填时取此列的值
影响道具Icon的边框和Hint底图的颜色</t>
        </r>
      </text>
    </comment>
    <comment ref="AA3" authorId="0">
      <text>
        <r>
          <rPr>
            <sz val="9"/>
            <rFont val="宋体"/>
            <family val="3"/>
            <charset val="134"/>
          </rPr>
          <t xml:space="preserve">jiangshen:
游戏币为单位
0为不能出售
</t>
        </r>
      </text>
    </comment>
    <comment ref="AB3" authorId="0">
      <text>
        <r>
          <rPr>
            <sz val="9"/>
            <rFont val="宋体"/>
            <family val="3"/>
            <charset val="134"/>
          </rPr>
          <t>jiangshen:
出售价格为0时判断是否可以被丢弃</t>
        </r>
      </text>
    </comment>
    <comment ref="AC3" authorId="0">
      <text>
        <r>
          <rPr>
            <sz val="9"/>
            <rFont val="宋体"/>
            <family val="3"/>
            <charset val="134"/>
          </rPr>
          <t>jiangshen:
金币为单位，交易所最低价</t>
        </r>
      </text>
    </comment>
    <comment ref="AJ3" authorId="0">
      <text>
        <r>
          <rPr>
            <sz val="9"/>
            <rFont val="宋体"/>
            <family val="3"/>
            <charset val="134"/>
          </rPr>
          <t xml:space="preserve">
常数
腰带类：可使用道具空位属性
宝石类：增加属性PropValue
触发任务：任务ID
礼盒：礼盒ID
恢复药水：数值
混合药水：血数值
圣水、水晶：BUFFID
魔纹构装根据属性分组，实现同属性互斥
技能书：对应技能ID
符石包：0力量 1冒险 2魔法</t>
        </r>
      </text>
    </comment>
    <comment ref="AK3" authorId="2">
      <text>
        <r>
          <rPr>
            <sz val="9"/>
            <rFont val="宋体"/>
            <family val="3"/>
            <charset val="134"/>
          </rPr>
          <t>宝石类：增加属性值
恢复药水：恢复上限万分比
混合药水：血万分比
圣水：BUFF持续回合
水晶：BUFF持续时间
符石包：使用后获得数量</t>
        </r>
      </text>
    </comment>
    <comment ref="AL3" authorId="2">
      <text>
        <r>
          <rPr>
            <sz val="9"/>
            <rFont val="宋体"/>
            <family val="3"/>
            <charset val="134"/>
          </rPr>
          <t xml:space="preserve">宝石类：下一级配方ID
混合药水：蓝数值
圣水：BUFF间隔回合
</t>
        </r>
      </text>
    </comment>
    <comment ref="AM3" authorId="0">
      <text>
        <r>
          <rPr>
            <b/>
            <sz val="9"/>
            <color indexed="81"/>
            <rFont val="Tahoma"/>
            <family val="2"/>
          </rPr>
          <t>jiangshen: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混合药水：蓝万分比
圣水：成功率万分比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jiangshen: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圣水：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目标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己方全体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己方佣兵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己方英雄</t>
        </r>
      </text>
    </comment>
    <comment ref="AO3" authorId="0">
      <text>
        <r>
          <rPr>
            <b/>
            <sz val="9"/>
            <color indexed="81"/>
            <rFont val="Tahoma"/>
            <family val="2"/>
          </rPr>
          <t>jiangshen: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圣水：</t>
        </r>
        <r>
          <rPr>
            <sz val="9"/>
            <color indexed="81"/>
            <rFont val="Tahoma"/>
            <family val="2"/>
          </rPr>
          <t>CTB</t>
        </r>
        <r>
          <rPr>
            <sz val="9"/>
            <color indexed="81"/>
            <rFont val="宋体"/>
            <family val="3"/>
            <charset val="134"/>
          </rPr>
          <t>变化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jiangshen: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不做奖励发放</t>
        </r>
      </text>
    </comment>
  </commentList>
</comments>
</file>

<file path=xl/sharedStrings.xml><?xml version="1.0" encoding="utf-8"?>
<sst xmlns="http://schemas.openxmlformats.org/spreadsheetml/2006/main" count="3015" uniqueCount="2080">
  <si>
    <t>ID</t>
  </si>
  <si>
    <t>Name</t>
  </si>
  <si>
    <t>FuncDescription</t>
  </si>
  <si>
    <t>ItemDescription</t>
  </si>
  <si>
    <t>Icon</t>
  </si>
  <si>
    <t>Icon64</t>
  </si>
  <si>
    <t>Type</t>
  </si>
  <si>
    <t>SubType</t>
  </si>
  <si>
    <t>Stack</t>
  </si>
  <si>
    <t>UseCount</t>
  </si>
  <si>
    <t>Race</t>
  </si>
  <si>
    <r>
      <t>J</t>
    </r>
    <r>
      <rPr>
        <sz val="9"/>
        <color indexed="8"/>
        <rFont val="宋体"/>
        <family val="3"/>
        <charset val="134"/>
      </rPr>
      <t>ob</t>
    </r>
  </si>
  <si>
    <t>Quality</t>
  </si>
  <si>
    <t>SellPrice</t>
  </si>
  <si>
    <t>Destroy</t>
  </si>
  <si>
    <r>
      <t>E</t>
    </r>
    <r>
      <rPr>
        <sz val="9"/>
        <rFont val="宋体"/>
        <family val="3"/>
        <charset val="134"/>
      </rPr>
      <t>xchangePrice</t>
    </r>
  </si>
  <si>
    <r>
      <t>U</t>
    </r>
    <r>
      <rPr>
        <sz val="9"/>
        <color indexed="8"/>
        <rFont val="宋体"/>
        <family val="3"/>
        <charset val="134"/>
      </rPr>
      <t>se</t>
    </r>
  </si>
  <si>
    <t>Batch</t>
  </si>
  <si>
    <t>CD</t>
  </si>
  <si>
    <t>P1</t>
  </si>
  <si>
    <t>P2</t>
  </si>
  <si>
    <t>P3</t>
  </si>
  <si>
    <t>Script</t>
  </si>
  <si>
    <t>UINT16</t>
  </si>
  <si>
    <t>STRING</t>
  </si>
  <si>
    <t>UINT8</t>
  </si>
  <si>
    <t>UINT32</t>
  </si>
  <si>
    <r>
      <t>B</t>
    </r>
    <r>
      <rPr>
        <sz val="9"/>
        <color indexed="8"/>
        <rFont val="宋体"/>
        <family val="3"/>
        <charset val="134"/>
      </rPr>
      <t>OOL</t>
    </r>
  </si>
  <si>
    <t>道具ID</t>
  </si>
  <si>
    <t>道具名称</t>
  </si>
  <si>
    <t>道具功能描述</t>
  </si>
  <si>
    <t>道具背景描述</t>
  </si>
  <si>
    <t>图标文件</t>
  </si>
  <si>
    <t>图标文件64x64</t>
  </si>
  <si>
    <t>道具大类</t>
  </si>
  <si>
    <t>道具小类</t>
  </si>
  <si>
    <t>堆叠数量</t>
  </si>
  <si>
    <t>使用次数</t>
  </si>
  <si>
    <t>种族要求</t>
  </si>
  <si>
    <t>职业要求</t>
  </si>
  <si>
    <t>道具品质</t>
  </si>
  <si>
    <t>出售价格</t>
  </si>
  <si>
    <t>是否可丢弃</t>
  </si>
  <si>
    <t>是否使用消耗</t>
  </si>
  <si>
    <t>是否批量使用</t>
  </si>
  <si>
    <t>冷却时间(秒)</t>
  </si>
  <si>
    <t>参数1</t>
  </si>
  <si>
    <t>参数2</t>
  </si>
  <si>
    <t>参数3</t>
  </si>
  <si>
    <t>脚本名</t>
  </si>
  <si>
    <t>Skip</t>
  </si>
  <si>
    <t>初级装备</t>
  </si>
  <si>
    <t>40级宝物A</t>
  </si>
  <si>
    <t>40级宝物B</t>
  </si>
  <si>
    <t>40级宝物C</t>
  </si>
  <si>
    <t>40级宝物D</t>
  </si>
  <si>
    <t>50级宝物A</t>
  </si>
  <si>
    <t>50级宝物B</t>
  </si>
  <si>
    <t>50级宝物C</t>
  </si>
  <si>
    <t>50级宝物D</t>
  </si>
  <si>
    <t>60级宝物A</t>
  </si>
  <si>
    <t>60级宝物B</t>
  </si>
  <si>
    <t>60级宝物C</t>
  </si>
  <si>
    <t>60级宝物D</t>
  </si>
  <si>
    <t>1级幸运石</t>
  </si>
  <si>
    <t>强化装备增加10%成功率</t>
  </si>
  <si>
    <t>强化装备增加20%成功率</t>
  </si>
  <si>
    <t>2级幸运石</t>
  </si>
  <si>
    <t>3级幸运石</t>
  </si>
  <si>
    <t>强化装备增加30%成功率</t>
  </si>
  <si>
    <t>4级幸运石</t>
  </si>
  <si>
    <t>强化装备增加40%成功率</t>
  </si>
  <si>
    <t>5级幸运石</t>
  </si>
  <si>
    <t>强化装备增加50%成功率</t>
  </si>
  <si>
    <t>6级幸运石</t>
  </si>
  <si>
    <t>强化装备增加60%成功率</t>
  </si>
  <si>
    <t>7级幸运石</t>
  </si>
  <si>
    <t>强化装备增加70%成功率</t>
  </si>
  <si>
    <t>8级幸运石</t>
  </si>
  <si>
    <t>强化装备增加80%成功率</t>
  </si>
  <si>
    <t>9级幸运石</t>
  </si>
  <si>
    <t>强化装备增加90%成功率</t>
  </si>
  <si>
    <t>功能</t>
  </si>
  <si>
    <t>可出售</t>
  </si>
  <si>
    <t>无需求</t>
  </si>
  <si>
    <t>绿色</t>
  </si>
  <si>
    <t>白色</t>
  </si>
  <si>
    <t>大类</t>
  </si>
  <si>
    <t>大类ID</t>
  </si>
  <si>
    <t>小类</t>
  </si>
  <si>
    <t>小类ID</t>
  </si>
  <si>
    <t>道具分类</t>
  </si>
  <si>
    <t>子类ID</t>
  </si>
  <si>
    <t>对应动作ID</t>
  </si>
  <si>
    <t>Exp</t>
  </si>
  <si>
    <t>声望</t>
  </si>
  <si>
    <t>称号</t>
  </si>
  <si>
    <t>其他</t>
  </si>
  <si>
    <t>战斗辅助</t>
  </si>
  <si>
    <t>复活</t>
  </si>
  <si>
    <t>行动力</t>
  </si>
  <si>
    <t>传送</t>
  </si>
  <si>
    <t>角色属性</t>
  </si>
  <si>
    <t>收益</t>
  </si>
  <si>
    <t>技能道具</t>
  </si>
  <si>
    <t>装备类</t>
  </si>
  <si>
    <t>出售限制</t>
  </si>
  <si>
    <t>绑定限制</t>
  </si>
  <si>
    <t>道具品阶</t>
  </si>
  <si>
    <t>装备</t>
  </si>
  <si>
    <t>战士主武器</t>
  </si>
  <si>
    <t>魔法卷轴</t>
  </si>
  <si>
    <t>绑定</t>
  </si>
  <si>
    <t>游侠主弓</t>
  </si>
  <si>
    <t>炼金术</t>
  </si>
  <si>
    <t>不可出售</t>
  </si>
  <si>
    <t>不绑定</t>
  </si>
  <si>
    <t>人类</t>
  </si>
  <si>
    <t>游侠主弩</t>
  </si>
  <si>
    <t>宝石</t>
  </si>
  <si>
    <t>兽人</t>
  </si>
  <si>
    <t>法师主武器</t>
  </si>
  <si>
    <t>技能</t>
  </si>
  <si>
    <t>精灵</t>
  </si>
  <si>
    <t>蓝色</t>
  </si>
  <si>
    <t>战士副手</t>
  </si>
  <si>
    <t>材料</t>
  </si>
  <si>
    <t>打孔石</t>
  </si>
  <si>
    <t>紫色</t>
  </si>
  <si>
    <t>游侠副矢</t>
  </si>
  <si>
    <t>橙色</t>
  </si>
  <si>
    <t>游侠副箭</t>
  </si>
  <si>
    <t>红色</t>
  </si>
  <si>
    <t>法师副魔法书</t>
  </si>
  <si>
    <t>旗帜</t>
  </si>
  <si>
    <t>法师副水晶球</t>
  </si>
  <si>
    <t>鞋</t>
  </si>
  <si>
    <t>宝物</t>
  </si>
  <si>
    <t>胸部</t>
  </si>
  <si>
    <t>头部</t>
  </si>
  <si>
    <t>手套</t>
  </si>
  <si>
    <t>腰带</t>
  </si>
  <si>
    <t>戒指</t>
  </si>
  <si>
    <t>项链</t>
  </si>
  <si>
    <t>扈从装备</t>
  </si>
  <si>
    <t>时装上衣</t>
  </si>
  <si>
    <t>时装武器</t>
  </si>
  <si>
    <t>时装翅膀</t>
  </si>
  <si>
    <t>魔纹构装</t>
  </si>
  <si>
    <t>强化幸运石</t>
  </si>
  <si>
    <t>锻造图纸</t>
  </si>
  <si>
    <t>宝箱</t>
  </si>
  <si>
    <t>杂物</t>
  </si>
  <si>
    <t>藏宝图类</t>
  </si>
  <si>
    <t>用于1-30级装备洗炼</t>
    <phoneticPr fontId="2" type="noConversion"/>
  </si>
  <si>
    <t>用于35-60级装备洗炼</t>
    <phoneticPr fontId="2" type="noConversion"/>
  </si>
  <si>
    <t>洗练石</t>
    <phoneticPr fontId="2" type="noConversion"/>
  </si>
  <si>
    <t>UINT16</t>
    <phoneticPr fontId="2" type="noConversion"/>
  </si>
  <si>
    <t>属性石1</t>
  </si>
  <si>
    <t>属性石2</t>
  </si>
  <si>
    <t>属性石3</t>
  </si>
  <si>
    <t>属性石4</t>
  </si>
  <si>
    <t>属性石5</t>
  </si>
  <si>
    <t>属性石6</t>
  </si>
  <si>
    <t>属性石7</t>
  </si>
  <si>
    <t>属性石8</t>
  </si>
  <si>
    <t>战斗加血</t>
  </si>
  <si>
    <t>战斗加蓝</t>
  </si>
  <si>
    <t>技能道具</t>
    <phoneticPr fontId="2" type="noConversion"/>
  </si>
  <si>
    <t>洗练石</t>
  </si>
  <si>
    <t>宝石</t>
    <phoneticPr fontId="2" type="noConversion"/>
  </si>
  <si>
    <t>属性石9</t>
  </si>
  <si>
    <t>Level</t>
    <phoneticPr fontId="2" type="noConversion"/>
  </si>
  <si>
    <t>使用等级</t>
    <phoneticPr fontId="2" type="noConversion"/>
  </si>
  <si>
    <t>LevelValue</t>
    <phoneticPr fontId="2" type="noConversion"/>
  </si>
  <si>
    <t>物品等级</t>
    <phoneticPr fontId="2" type="noConversion"/>
  </si>
  <si>
    <t>用于开启装备孔位</t>
    <phoneticPr fontId="2" type="noConversion"/>
  </si>
  <si>
    <t>圣物</t>
    <phoneticPr fontId="2" type="noConversion"/>
  </si>
  <si>
    <t>无用垃圾</t>
  </si>
  <si>
    <t>卖钱垃圾</t>
  </si>
  <si>
    <t>绿物理攻击</t>
  </si>
  <si>
    <t>绿魔法攻击</t>
  </si>
  <si>
    <t>绿防御</t>
  </si>
  <si>
    <t>绿全抗</t>
  </si>
  <si>
    <t>绿豁免</t>
  </si>
  <si>
    <t>绿生命</t>
  </si>
  <si>
    <t>绿魔法能级</t>
  </si>
  <si>
    <t>绿命中</t>
  </si>
  <si>
    <t>绿闪避</t>
  </si>
  <si>
    <t>绿暴击</t>
  </si>
  <si>
    <t>绿暴击伤害</t>
  </si>
  <si>
    <t>绿主动</t>
  </si>
  <si>
    <t>蓝物理攻击</t>
  </si>
  <si>
    <t>蓝魔法攻击</t>
  </si>
  <si>
    <t>蓝防御</t>
  </si>
  <si>
    <t>蓝全抗</t>
  </si>
  <si>
    <t>蓝豁免</t>
  </si>
  <si>
    <t>蓝生命</t>
  </si>
  <si>
    <t>蓝魔法能级</t>
  </si>
  <si>
    <t>蓝命中</t>
  </si>
  <si>
    <t>蓝闪避</t>
  </si>
  <si>
    <t>蓝暴击</t>
  </si>
  <si>
    <t>蓝暴击伤害</t>
  </si>
  <si>
    <t>蓝主动</t>
  </si>
  <si>
    <t>紫物理攻击</t>
  </si>
  <si>
    <t>紫魔法攻击</t>
  </si>
  <si>
    <t>紫防御</t>
  </si>
  <si>
    <t>紫全抗</t>
  </si>
  <si>
    <t>紫豁免</t>
  </si>
  <si>
    <t>紫生命</t>
  </si>
  <si>
    <t>紫魔法能级</t>
  </si>
  <si>
    <t>紫命中</t>
  </si>
  <si>
    <t>紫闪避</t>
  </si>
  <si>
    <t>紫暴击</t>
  </si>
  <si>
    <t>紫暴击伤害</t>
  </si>
  <si>
    <t>紫主动</t>
  </si>
  <si>
    <t>橙物理攻击</t>
  </si>
  <si>
    <t>橙魔法攻击</t>
  </si>
  <si>
    <t>橙防御</t>
  </si>
  <si>
    <t>橙全抗</t>
  </si>
  <si>
    <t>橙豁免</t>
  </si>
  <si>
    <t>橙生命</t>
  </si>
  <si>
    <t>橙魔法能级</t>
  </si>
  <si>
    <t>橙命中</t>
  </si>
  <si>
    <t>橙闪避</t>
  </si>
  <si>
    <t>橙暴击</t>
  </si>
  <si>
    <t>橙暴击伤害</t>
  </si>
  <si>
    <t>橙主动</t>
  </si>
  <si>
    <t>佣兵特制1</t>
  </si>
  <si>
    <t>佣兵特制2</t>
  </si>
  <si>
    <t>佣兵特制3</t>
  </si>
  <si>
    <t>佣兵特制4</t>
  </si>
  <si>
    <t>佣兵特制5</t>
  </si>
  <si>
    <t>佣兵特制6</t>
  </si>
  <si>
    <t>经验1</t>
  </si>
  <si>
    <t>经验2</t>
  </si>
  <si>
    <t>经验3</t>
  </si>
  <si>
    <t>魔法币</t>
  </si>
  <si>
    <t>礼金</t>
  </si>
  <si>
    <t>魔法水晶</t>
  </si>
  <si>
    <t>战魂</t>
  </si>
  <si>
    <t>圣物积分</t>
  </si>
  <si>
    <t>祭品</t>
    <phoneticPr fontId="2" type="noConversion"/>
  </si>
  <si>
    <t>祭献值20</t>
  </si>
  <si>
    <t>祭献值30</t>
  </si>
  <si>
    <t>祭献值40</t>
  </si>
  <si>
    <t>祭献值50</t>
  </si>
  <si>
    <t>祭献值60</t>
  </si>
  <si>
    <t>UINT8</t>
    <phoneticPr fontId="2" type="noConversion"/>
  </si>
  <si>
    <t>长十字攻击</t>
  </si>
  <si>
    <t>横排攻击2</t>
  </si>
  <si>
    <t>竖排攻击2</t>
  </si>
  <si>
    <t>单体加血</t>
  </si>
  <si>
    <t>群体加血</t>
  </si>
  <si>
    <t>被击回血</t>
  </si>
  <si>
    <t>攻击后全体回血</t>
  </si>
  <si>
    <t>家族贡献度</t>
  </si>
  <si>
    <t>公会贡献度</t>
  </si>
  <si>
    <t>人物经验</t>
  </si>
  <si>
    <t>佣兵经验</t>
  </si>
  <si>
    <t>Client</t>
    <phoneticPr fontId="2" type="noConversion"/>
  </si>
  <si>
    <t>触发任务道具1</t>
  </si>
  <si>
    <t>任务道具</t>
    <phoneticPr fontId="2" type="noConversion"/>
  </si>
  <si>
    <t>触发类</t>
    <phoneticPr fontId="2" type="noConversion"/>
  </si>
  <si>
    <t>任务道具</t>
  </si>
  <si>
    <t>任务触发</t>
    <phoneticPr fontId="2" type="noConversion"/>
  </si>
  <si>
    <t>礼盒1</t>
    <phoneticPr fontId="2" type="noConversion"/>
  </si>
  <si>
    <t>扈从足部</t>
    <phoneticPr fontId="2" type="noConversion"/>
  </si>
  <si>
    <t>扈从法杖</t>
    <phoneticPr fontId="2" type="noConversion"/>
  </si>
  <si>
    <t>扈从武器</t>
    <phoneticPr fontId="2" type="noConversion"/>
  </si>
  <si>
    <t>扈从盾牌</t>
    <phoneticPr fontId="2" type="noConversion"/>
  </si>
  <si>
    <t>扈从胸甲</t>
    <phoneticPr fontId="2" type="noConversion"/>
  </si>
  <si>
    <t>扈从弓</t>
    <phoneticPr fontId="2" type="noConversion"/>
  </si>
  <si>
    <t>鞋</t>
    <phoneticPr fontId="2" type="noConversion"/>
  </si>
  <si>
    <t>扈从足部</t>
  </si>
  <si>
    <t>扈从法杖</t>
  </si>
  <si>
    <t>扈从武器</t>
  </si>
  <si>
    <t>扈从盾牌</t>
  </si>
  <si>
    <t>扈从胸甲</t>
  </si>
  <si>
    <t>扈从弓</t>
  </si>
  <si>
    <t>任务道具</t>
    <phoneticPr fontId="2" type="noConversion"/>
  </si>
  <si>
    <t>MapModel1</t>
    <phoneticPr fontId="2" type="noConversion"/>
  </si>
  <si>
    <t>MapModel2</t>
  </si>
  <si>
    <t>MapModel3</t>
  </si>
  <si>
    <t>MapModel4</t>
  </si>
  <si>
    <t>大地图模型人男</t>
    <phoneticPr fontId="2" type="noConversion"/>
  </si>
  <si>
    <t>大地图模型人女</t>
    <phoneticPr fontId="2" type="noConversion"/>
  </si>
  <si>
    <t>大地图模型兽人</t>
    <phoneticPr fontId="2" type="noConversion"/>
  </si>
  <si>
    <t>大地图模型亡灵</t>
    <phoneticPr fontId="2" type="noConversion"/>
  </si>
  <si>
    <t>BattleModel1</t>
    <phoneticPr fontId="2" type="noConversion"/>
  </si>
  <si>
    <t>BattleModel2</t>
    <phoneticPr fontId="2" type="noConversion"/>
  </si>
  <si>
    <t>BattleModel3</t>
  </si>
  <si>
    <t>BattleModel4</t>
  </si>
  <si>
    <t>战场模型人男</t>
    <phoneticPr fontId="2" type="noConversion"/>
  </si>
  <si>
    <t>战场模型人女</t>
    <phoneticPr fontId="2" type="noConversion"/>
  </si>
  <si>
    <t>战场模型兽人</t>
    <phoneticPr fontId="2" type="noConversion"/>
  </si>
  <si>
    <t>战场模型亡灵</t>
    <phoneticPr fontId="2" type="noConversion"/>
  </si>
  <si>
    <t>拍卖行最低价</t>
    <phoneticPr fontId="2" type="noConversion"/>
  </si>
  <si>
    <t>拍卖行索引</t>
    <phoneticPr fontId="2" type="noConversion"/>
  </si>
  <si>
    <t>AuctionType</t>
    <phoneticPr fontId="2" type="noConversion"/>
  </si>
  <si>
    <t>武器</t>
    <phoneticPr fontId="2" type="noConversion"/>
  </si>
  <si>
    <t>副手</t>
    <phoneticPr fontId="2" type="noConversion"/>
  </si>
  <si>
    <t>衣服</t>
    <phoneticPr fontId="2" type="noConversion"/>
  </si>
  <si>
    <t>手套</t>
    <phoneticPr fontId="2" type="noConversion"/>
  </si>
  <si>
    <t>头饰</t>
    <phoneticPr fontId="2" type="noConversion"/>
  </si>
  <si>
    <t>腰带</t>
    <phoneticPr fontId="2" type="noConversion"/>
  </si>
  <si>
    <t>戒指</t>
    <phoneticPr fontId="2" type="noConversion"/>
  </si>
  <si>
    <t>项链</t>
    <phoneticPr fontId="2" type="noConversion"/>
  </si>
  <si>
    <t>拍卖行类型</t>
    <phoneticPr fontId="2" type="noConversion"/>
  </si>
  <si>
    <t>无</t>
  </si>
  <si>
    <t>无</t>
    <phoneticPr fontId="2" type="noConversion"/>
  </si>
  <si>
    <t>SKIP</t>
    <phoneticPr fontId="2" type="noConversion"/>
  </si>
  <si>
    <t>AuctionName</t>
    <phoneticPr fontId="2" type="noConversion"/>
  </si>
  <si>
    <t>拍卖行类型名</t>
    <phoneticPr fontId="2" type="noConversion"/>
  </si>
  <si>
    <t>无品阶或者随机</t>
    <phoneticPr fontId="2" type="noConversion"/>
  </si>
  <si>
    <t>魔法书</t>
  </si>
  <si>
    <t>无</t>
    <phoneticPr fontId="2" type="noConversion"/>
  </si>
  <si>
    <t>战斗中直接恢复</t>
    <phoneticPr fontId="2" type="noConversion"/>
  </si>
  <si>
    <t>战斗中BUFF</t>
    <phoneticPr fontId="2" type="noConversion"/>
  </si>
  <si>
    <t>战斗中特殊效果</t>
    <phoneticPr fontId="2" type="noConversion"/>
  </si>
  <si>
    <t>非战斗中直接恢复</t>
    <phoneticPr fontId="2" type="noConversion"/>
  </si>
  <si>
    <t>非战斗中BUFF</t>
    <phoneticPr fontId="2" type="noConversion"/>
  </si>
  <si>
    <t>非战斗中特殊效果</t>
    <phoneticPr fontId="2" type="noConversion"/>
  </si>
  <si>
    <t>P4</t>
  </si>
  <si>
    <t>P5</t>
  </si>
  <si>
    <t>P6</t>
  </si>
  <si>
    <t>参数4</t>
  </si>
  <si>
    <t>参数5</t>
  </si>
  <si>
    <t>参数6</t>
  </si>
  <si>
    <t>冷却组</t>
    <phoneticPr fontId="2" type="noConversion"/>
  </si>
  <si>
    <t>ShellCD</t>
    <phoneticPr fontId="2" type="noConversion"/>
  </si>
  <si>
    <t>UINT16</t>
    <phoneticPr fontId="2" type="noConversion"/>
  </si>
  <si>
    <t>ShellGroup</t>
    <phoneticPr fontId="2" type="noConversion"/>
  </si>
  <si>
    <t>组冷却时间</t>
    <phoneticPr fontId="2" type="noConversion"/>
  </si>
  <si>
    <t>战斗道具
（腰带用）</t>
    <phoneticPr fontId="2" type="noConversion"/>
  </si>
  <si>
    <t>圣水</t>
    <phoneticPr fontId="2" type="noConversion"/>
  </si>
  <si>
    <t>生命药水</t>
    <phoneticPr fontId="2" type="noConversion"/>
  </si>
  <si>
    <t>魔法药水</t>
    <phoneticPr fontId="2" type="noConversion"/>
  </si>
  <si>
    <t>神奇药水</t>
    <phoneticPr fontId="2" type="noConversion"/>
  </si>
  <si>
    <t>盛怒药水</t>
    <phoneticPr fontId="2" type="noConversion"/>
  </si>
  <si>
    <t>礼包</t>
    <phoneticPr fontId="2" type="noConversion"/>
  </si>
  <si>
    <t>魔化武器I</t>
  </si>
  <si>
    <t>耐力I</t>
  </si>
  <si>
    <t>力量I</t>
  </si>
  <si>
    <t>敏捷I</t>
  </si>
  <si>
    <t>智力I</t>
  </si>
  <si>
    <t>精神I</t>
  </si>
  <si>
    <t>魔力I</t>
  </si>
  <si>
    <t>护盾术I</t>
  </si>
  <si>
    <t>防护混乱</t>
  </si>
  <si>
    <t>次等酸液</t>
  </si>
  <si>
    <t>次等寒冷</t>
  </si>
  <si>
    <t>次等火焰</t>
  </si>
  <si>
    <t>次等闪电</t>
  </si>
  <si>
    <t>防护箭矢</t>
  </si>
  <si>
    <t>生命I</t>
  </si>
  <si>
    <t>迅捷术I</t>
  </si>
  <si>
    <t>魔化武器II</t>
  </si>
  <si>
    <t>耐力II</t>
  </si>
  <si>
    <t>力量II</t>
  </si>
  <si>
    <t>敏捷II</t>
  </si>
  <si>
    <t>智力II</t>
  </si>
  <si>
    <t>精神II</t>
  </si>
  <si>
    <t>魔力II</t>
  </si>
  <si>
    <t>护盾术II</t>
  </si>
  <si>
    <t>防护魔法伤害</t>
  </si>
  <si>
    <t>次级火焰护盾</t>
  </si>
  <si>
    <t>生命II</t>
  </si>
  <si>
    <t>迅捷术II</t>
  </si>
  <si>
    <t>魔化武器III</t>
  </si>
  <si>
    <t>耐力III</t>
  </si>
  <si>
    <t>力量III</t>
  </si>
  <si>
    <t>敏捷III</t>
  </si>
  <si>
    <t>智力III</t>
  </si>
  <si>
    <t>精神III</t>
  </si>
  <si>
    <t>魔力III</t>
  </si>
  <si>
    <t>护盾术III</t>
  </si>
  <si>
    <t>朦胧术</t>
  </si>
  <si>
    <t>浮空术</t>
  </si>
  <si>
    <t>次级法术抵抗</t>
  </si>
  <si>
    <t>鹰眼术</t>
  </si>
  <si>
    <t>资源</t>
    <phoneticPr fontId="2" type="noConversion"/>
  </si>
  <si>
    <t>声望值</t>
  </si>
  <si>
    <t>魔法水晶</t>
    <phoneticPr fontId="2" type="noConversion"/>
  </si>
  <si>
    <t>宝石等级</t>
    <phoneticPr fontId="2" type="noConversion"/>
  </si>
  <si>
    <t>属性</t>
    <phoneticPr fontId="2" type="noConversion"/>
  </si>
  <si>
    <t>耐力</t>
    <phoneticPr fontId="2" type="noConversion"/>
  </si>
  <si>
    <t>采集物</t>
    <phoneticPr fontId="2" type="noConversion"/>
  </si>
  <si>
    <t>魔纹构装类型ID</t>
    <phoneticPr fontId="2" type="noConversion"/>
  </si>
  <si>
    <t>中级扈从足部</t>
    <phoneticPr fontId="2" type="noConversion"/>
  </si>
  <si>
    <t>中级扈从法杖</t>
    <phoneticPr fontId="2" type="noConversion"/>
  </si>
  <si>
    <t>中级扈从武器</t>
    <phoneticPr fontId="2" type="noConversion"/>
  </si>
  <si>
    <t>中级扈从盾牌</t>
    <phoneticPr fontId="2" type="noConversion"/>
  </si>
  <si>
    <t>中级扈从胸甲</t>
    <phoneticPr fontId="2" type="noConversion"/>
  </si>
  <si>
    <t>中级扈从弓</t>
    <phoneticPr fontId="2" type="noConversion"/>
  </si>
  <si>
    <t>高级扈从足部</t>
    <phoneticPr fontId="2" type="noConversion"/>
  </si>
  <si>
    <t>高级扈从法杖</t>
    <phoneticPr fontId="2" type="noConversion"/>
  </si>
  <si>
    <t>高级扈从武器</t>
    <phoneticPr fontId="2" type="noConversion"/>
  </si>
  <si>
    <t>高级扈从盾牌</t>
    <phoneticPr fontId="2" type="noConversion"/>
  </si>
  <si>
    <t>高级扈从胸甲</t>
    <phoneticPr fontId="2" type="noConversion"/>
  </si>
  <si>
    <t>高级扈从弓</t>
    <phoneticPr fontId="2" type="noConversion"/>
  </si>
  <si>
    <t>英雄主动天赋卷轴</t>
    <phoneticPr fontId="2" type="noConversion"/>
  </si>
  <si>
    <t>英雄被动天赋卷轴</t>
    <phoneticPr fontId="2" type="noConversion"/>
  </si>
  <si>
    <t>英雄主动技能卷轴</t>
    <phoneticPr fontId="2" type="noConversion"/>
  </si>
  <si>
    <t>英雄被动技能卷轴</t>
    <phoneticPr fontId="2" type="noConversion"/>
  </si>
  <si>
    <t>佣兵主动天赋卷轴</t>
  </si>
  <si>
    <t>佣兵被动天赋卷轴</t>
  </si>
  <si>
    <t>佣兵主动技能卷轴</t>
  </si>
  <si>
    <t>佣兵被动技能卷轴</t>
  </si>
  <si>
    <t>天选卷轴</t>
    <phoneticPr fontId="2" type="noConversion"/>
  </si>
  <si>
    <t>天启卷轴</t>
    <phoneticPr fontId="2" type="noConversion"/>
  </si>
  <si>
    <t>神造卷轴</t>
    <phoneticPr fontId="2" type="noConversion"/>
  </si>
  <si>
    <t>神择卷轴</t>
    <phoneticPr fontId="2" type="noConversion"/>
  </si>
  <si>
    <t>地灵卷轴</t>
    <phoneticPr fontId="2" type="noConversion"/>
  </si>
  <si>
    <t>地魂卷轴</t>
    <phoneticPr fontId="2" type="noConversion"/>
  </si>
  <si>
    <t>兵斗卷轴</t>
    <phoneticPr fontId="2" type="noConversion"/>
  </si>
  <si>
    <t>兵临卷轴</t>
    <phoneticPr fontId="2" type="noConversion"/>
  </si>
  <si>
    <t>用于技能升级</t>
    <phoneticPr fontId="2" type="noConversion"/>
  </si>
  <si>
    <t>道具使用等级</t>
  </si>
  <si>
    <t>装备使用等级</t>
  </si>
  <si>
    <t>区分道具内置等级
0表示无要求
宝石：等级
魔纹构装：表示等阶要求</t>
    <phoneticPr fontId="2" type="noConversion"/>
  </si>
  <si>
    <t>描述道具的使用方法和功能。</t>
  </si>
  <si>
    <t>只有可被使用的道具需要填写相对应的脚本名称</t>
    <phoneticPr fontId="2" type="noConversion"/>
  </si>
  <si>
    <t>描述道具所涉及的背景介绍或故事。</t>
    <phoneticPr fontId="2" type="noConversion"/>
  </si>
  <si>
    <t>详见『道具分类』sheet</t>
  </si>
  <si>
    <t>详见『道具分类』sheet</t>
    <phoneticPr fontId="2" type="noConversion"/>
  </si>
  <si>
    <t>不可堆叠 0或1,
可堆叠的道具直接填写堆叠数量，最大不超过9999</t>
    <phoneticPr fontId="2" type="noConversion"/>
  </si>
  <si>
    <t>无需求 0
人类 1
兽人 2
亡灵 3</t>
    <phoneticPr fontId="2" type="noConversion"/>
  </si>
  <si>
    <t>无需求 0
战士 1
法师 2
游侠 3</t>
    <phoneticPr fontId="2" type="noConversion"/>
  </si>
  <si>
    <t>白色 1
绿色 2
蓝色 3
紫色 4
橙色 5
红色 6(仅装备套装)
道具品质主要在生成时确定，生成不填时取此列的值
影响道具Icon的边框和Hint底图的颜色</t>
    <phoneticPr fontId="2" type="noConversion"/>
  </si>
  <si>
    <t xml:space="preserve">游戏币为单位
0为不能出售
</t>
    <phoneticPr fontId="2" type="noConversion"/>
  </si>
  <si>
    <t>出售价格为0时判断是否可以被丢弃</t>
    <phoneticPr fontId="2" type="noConversion"/>
  </si>
  <si>
    <t>金币为单位，交易所最低价</t>
    <phoneticPr fontId="2" type="noConversion"/>
  </si>
  <si>
    <t>恢复药水：数值
混合药水：血数值</t>
    <phoneticPr fontId="2" type="noConversion"/>
  </si>
  <si>
    <t>魔纹构装根据属性分组，实现同属性互斥</t>
    <phoneticPr fontId="2" type="noConversion"/>
  </si>
  <si>
    <t>礼盒：礼盒ID</t>
    <phoneticPr fontId="2" type="noConversion"/>
  </si>
  <si>
    <t>触发任务：任务ID</t>
    <phoneticPr fontId="2" type="noConversion"/>
  </si>
  <si>
    <t>宝石类：增加属性PropValue</t>
    <phoneticPr fontId="2" type="noConversion"/>
  </si>
  <si>
    <t>常数
腰带类：可使用道具空位属性</t>
    <phoneticPr fontId="2" type="noConversion"/>
  </si>
  <si>
    <t xml:space="preserve">宝石类：增加属性值
</t>
    <phoneticPr fontId="2" type="noConversion"/>
  </si>
  <si>
    <t>混合药水：蓝数值</t>
    <phoneticPr fontId="2" type="noConversion"/>
  </si>
  <si>
    <t>宝石类：下一级配方ID</t>
    <phoneticPr fontId="2" type="noConversion"/>
  </si>
  <si>
    <t>混合药水：蓝万分比</t>
    <phoneticPr fontId="2" type="noConversion"/>
  </si>
  <si>
    <t>0不可使用
1≦计使用次数上限</t>
    <phoneticPr fontId="2" type="noConversion"/>
  </si>
  <si>
    <t>列名</t>
    <phoneticPr fontId="2" type="noConversion"/>
  </si>
  <si>
    <t>注释</t>
    <phoneticPr fontId="2" type="noConversion"/>
  </si>
  <si>
    <t>物攻宝石</t>
    <phoneticPr fontId="2" type="noConversion"/>
  </si>
  <si>
    <t>魔攻宝石</t>
    <phoneticPr fontId="2" type="noConversion"/>
  </si>
  <si>
    <t>物防宝石</t>
    <phoneticPr fontId="2" type="noConversion"/>
  </si>
  <si>
    <t>耐力宝石</t>
    <phoneticPr fontId="2" type="noConversion"/>
  </si>
  <si>
    <t>命中宝石</t>
    <phoneticPr fontId="2" type="noConversion"/>
  </si>
  <si>
    <t>闪避宝石</t>
    <phoneticPr fontId="2" type="noConversion"/>
  </si>
  <si>
    <t>Exp英雄</t>
    <phoneticPr fontId="2" type="noConversion"/>
  </si>
  <si>
    <t>Exp佣兵</t>
    <phoneticPr fontId="2" type="noConversion"/>
  </si>
  <si>
    <t>物暴宝石</t>
  </si>
  <si>
    <t>魔防宝石</t>
  </si>
  <si>
    <t>消耗品</t>
    <phoneticPr fontId="2" type="noConversion"/>
  </si>
  <si>
    <t>圣水、水晶：BUFFID</t>
    <phoneticPr fontId="2" type="noConversion"/>
  </si>
  <si>
    <t>恢复药水：恢复上限万分比
混合药水：血万分比</t>
    <phoneticPr fontId="2" type="noConversion"/>
  </si>
  <si>
    <t xml:space="preserve">圣水：BUFF持续回合
水晶：BUFF持续时间
</t>
    <phoneticPr fontId="2" type="noConversion"/>
  </si>
  <si>
    <t>技能书：对应技能ID</t>
    <phoneticPr fontId="2" type="noConversion"/>
  </si>
  <si>
    <t>圣水：BUFF间隔回合</t>
    <phoneticPr fontId="2" type="noConversion"/>
  </si>
  <si>
    <t>圣水：成功率万分比</t>
    <phoneticPr fontId="2" type="noConversion"/>
  </si>
  <si>
    <t>圣水：BUFF目标
0自身
1己方全体
3己方佣兵
5己方英雄</t>
    <phoneticPr fontId="2" type="noConversion"/>
  </si>
  <si>
    <t>圣水：CTB变化</t>
    <phoneticPr fontId="2" type="noConversion"/>
  </si>
  <si>
    <t>洗炼石</t>
    <phoneticPr fontId="2" type="noConversion"/>
  </si>
  <si>
    <t>拍卖行索引</t>
  </si>
  <si>
    <t>统帅</t>
  </si>
  <si>
    <t>百步穿杨</t>
  </si>
  <si>
    <t>机械护甲</t>
  </si>
  <si>
    <t>爆头</t>
  </si>
  <si>
    <t>致命猎手</t>
  </si>
  <si>
    <t>高级幽灵</t>
  </si>
  <si>
    <t>噬魂箭</t>
  </si>
  <si>
    <t>高级瞬发</t>
  </si>
  <si>
    <t>荆棘图腾</t>
  </si>
  <si>
    <t>噬魂箭(英雄主动天赋卷轴)</t>
  </si>
  <si>
    <t>高级瞬发(英雄主动天赋卷轴)</t>
  </si>
  <si>
    <t>用于记录传送位置</t>
    <phoneticPr fontId="2" type="noConversion"/>
  </si>
  <si>
    <t>传送时需要消耗的物品</t>
    <phoneticPr fontId="2" type="noConversion"/>
  </si>
  <si>
    <t>军团铁骑</t>
  </si>
  <si>
    <t>黑金</t>
  </si>
  <si>
    <t>追风</t>
  </si>
  <si>
    <t>草泥马</t>
  </si>
  <si>
    <t>霸王龙</t>
  </si>
  <si>
    <t>骑宠</t>
    <phoneticPr fontId="2" type="noConversion"/>
  </si>
  <si>
    <t>无敌武器</t>
    <phoneticPr fontId="2" type="noConversion"/>
  </si>
  <si>
    <t>红石粉末</t>
  </si>
  <si>
    <t>血莲之根</t>
  </si>
  <si>
    <t>地狱荧石</t>
  </si>
  <si>
    <t>星之尘</t>
  </si>
  <si>
    <t>聚灵水晶</t>
  </si>
  <si>
    <t>古灵卷轴</t>
  </si>
  <si>
    <t>奥义之证</t>
  </si>
  <si>
    <t>灵魂水晶</t>
  </si>
  <si>
    <t>领悟果实</t>
  </si>
  <si>
    <t>神域地图</t>
  </si>
  <si>
    <t>传送卷轴</t>
  </si>
  <si>
    <t>训练用铁剑</t>
  </si>
  <si>
    <t>训练用橡木法杖</t>
  </si>
  <si>
    <t>训练用硬木弓弩</t>
  </si>
  <si>
    <t>新兵锁链盔甲</t>
  </si>
  <si>
    <t>学徒法袍上衣</t>
  </si>
  <si>
    <t>斥候皮革坎甲</t>
  </si>
  <si>
    <t>铁质圆盾</t>
  </si>
  <si>
    <t>斑驳魔珠</t>
  </si>
  <si>
    <t>新兵锁链头盔</t>
  </si>
  <si>
    <t>学徒法师头巾</t>
  </si>
  <si>
    <t>斥候皮质羽帽</t>
  </si>
  <si>
    <t>新兵锁链手套</t>
  </si>
  <si>
    <t>学徒法袍手套</t>
  </si>
  <si>
    <t>斥候皮革手套</t>
  </si>
  <si>
    <t>新兵锁链腰带</t>
  </si>
  <si>
    <t>学徒法袍腰带</t>
  </si>
  <si>
    <t>斥候皮革腰带</t>
  </si>
  <si>
    <t>新兵锁链长靴</t>
  </si>
  <si>
    <t>学徒法袍布鞋</t>
  </si>
  <si>
    <t>斥候皮靴</t>
  </si>
  <si>
    <t>艾恩德之戒</t>
  </si>
  <si>
    <t>先古灵魂之戒</t>
  </si>
  <si>
    <t>白珍珠</t>
  </si>
  <si>
    <t>奋斗旗帜</t>
  </si>
  <si>
    <t>暮色森林之剑</t>
  </si>
  <si>
    <t>暮色森林之杖</t>
  </si>
  <si>
    <t>暮色森林之弩</t>
  </si>
  <si>
    <t>赤铁锁链盔甲</t>
  </si>
  <si>
    <t>棉布法袍上衣</t>
  </si>
  <si>
    <t>轻盈皮革坎甲</t>
  </si>
  <si>
    <t>城镇守卫用盾</t>
  </si>
  <si>
    <t>野兽灵魂魔珠</t>
  </si>
  <si>
    <t>赤铁锁链头盔</t>
  </si>
  <si>
    <t>棉布法袍头巾</t>
  </si>
  <si>
    <t>轻盈皮革羽帽</t>
  </si>
  <si>
    <t>赤铁锁链手套</t>
  </si>
  <si>
    <t>棉布法袍手套</t>
  </si>
  <si>
    <t>轻盈皮革手套</t>
  </si>
  <si>
    <t>赤铁锁链腰带</t>
  </si>
  <si>
    <t>棉布法袍腰带</t>
  </si>
  <si>
    <t>轻盈皮革腰带</t>
  </si>
  <si>
    <t>赤铁锁链长靴</t>
  </si>
  <si>
    <t>棉布法袍布鞋</t>
  </si>
  <si>
    <t>轻盈皮靴</t>
  </si>
  <si>
    <t>水晶戒指</t>
  </si>
  <si>
    <t>蓝宝石戒指</t>
  </si>
  <si>
    <t>紫水晶项链</t>
  </si>
  <si>
    <t>冲锋旗帜</t>
  </si>
  <si>
    <t>青铜剑</t>
  </si>
  <si>
    <t>青铜法杖</t>
  </si>
  <si>
    <t>精铁锁甲</t>
  </si>
  <si>
    <t>羊绒法袍上衣</t>
  </si>
  <si>
    <t>厚皮革坎甲</t>
  </si>
  <si>
    <t>强化钢铁之盾</t>
  </si>
  <si>
    <t>知识之魔珠</t>
  </si>
  <si>
    <t>精铁头盔</t>
  </si>
  <si>
    <t>羊绒法袍头巾</t>
  </si>
  <si>
    <t>厚皮革羽帽</t>
  </si>
  <si>
    <t>精铁手套</t>
  </si>
  <si>
    <t>羊绒法袍手套</t>
  </si>
  <si>
    <t>厚皮革手套</t>
  </si>
  <si>
    <t>精铁腰带</t>
  </si>
  <si>
    <t>羊绒法袍腰带</t>
  </si>
  <si>
    <t>厚皮革腰带</t>
  </si>
  <si>
    <t>精铁长靴</t>
  </si>
  <si>
    <t>羊绒法袍布鞋</t>
  </si>
  <si>
    <t>厚皮靴</t>
  </si>
  <si>
    <t>守护者之戒</t>
  </si>
  <si>
    <t>黎明之戒</t>
  </si>
  <si>
    <t>黑珍珠</t>
  </si>
  <si>
    <t>胜利旗帜</t>
  </si>
  <si>
    <t>士兵短剑</t>
  </si>
  <si>
    <t>银制法杖</t>
  </si>
  <si>
    <t>丝绒法袍上衣</t>
  </si>
  <si>
    <t>守卫之皮革坎甲</t>
  </si>
  <si>
    <t>落日之盾</t>
  </si>
  <si>
    <t>月光之魔珠</t>
  </si>
  <si>
    <t>丝绒法袍头巾</t>
  </si>
  <si>
    <t>守卫之皮革羽帽</t>
  </si>
  <si>
    <t>丝绒法袍手套</t>
  </si>
  <si>
    <t>守卫之皮革手套</t>
  </si>
  <si>
    <t>守卫之皮革腰带</t>
  </si>
  <si>
    <t>丝绒法袍布鞋</t>
  </si>
  <si>
    <t>守卫之皮靴</t>
  </si>
  <si>
    <t>天青石戒指</t>
  </si>
  <si>
    <t>月长石戒指</t>
  </si>
  <si>
    <t>石榴石项链</t>
  </si>
  <si>
    <t>闪耀旗帜</t>
  </si>
  <si>
    <t>哨兵侍剑</t>
  </si>
  <si>
    <t>白金法杖</t>
  </si>
  <si>
    <t>狩猎弩</t>
  </si>
  <si>
    <t>钛银铠甲</t>
  </si>
  <si>
    <t>绸缎法袍上衣</t>
  </si>
  <si>
    <t>夜鳞皮革坎甲</t>
  </si>
  <si>
    <t>遗迹守卫者</t>
  </si>
  <si>
    <t>黑水晶魔珠</t>
  </si>
  <si>
    <t>钛银头盔</t>
  </si>
  <si>
    <t>绸缎法袍头巾</t>
  </si>
  <si>
    <t>夜鳞皮革羽帽</t>
  </si>
  <si>
    <t>钛银手套</t>
  </si>
  <si>
    <t>绸缎法袍手套</t>
  </si>
  <si>
    <t>夜鳞皮革手套</t>
  </si>
  <si>
    <t>钛银腰带</t>
  </si>
  <si>
    <t>绸缎法袍腰带</t>
  </si>
  <si>
    <t>夜鳞皮革腰带</t>
  </si>
  <si>
    <t>钛银长靴</t>
  </si>
  <si>
    <t>绸缎法袍布鞋</t>
  </si>
  <si>
    <t>夜鳞皮靴</t>
  </si>
  <si>
    <t>红宝石戒指</t>
  </si>
  <si>
    <t>血焰之戒</t>
  </si>
  <si>
    <t>殉教者之戒</t>
  </si>
  <si>
    <t>光辉旗帜</t>
  </si>
  <si>
    <t>突刺剑</t>
  </si>
  <si>
    <t>秘银法杖</t>
  </si>
  <si>
    <t>飓风短弩</t>
  </si>
  <si>
    <t>复合式金属铠甲</t>
  </si>
  <si>
    <t>蚕纱法袍上衣</t>
  </si>
  <si>
    <t>蟒皮坎甲</t>
  </si>
  <si>
    <t>玄铁大盾</t>
  </si>
  <si>
    <t>秘智之魔珠</t>
  </si>
  <si>
    <t>皮质大箭袋</t>
  </si>
  <si>
    <t>复合式金属头盔</t>
  </si>
  <si>
    <t>蚕纱法袍头巾</t>
  </si>
  <si>
    <t>蟒皮羽帽</t>
  </si>
  <si>
    <t>复合式金属手套</t>
  </si>
  <si>
    <t>蚕纱法袍手套</t>
  </si>
  <si>
    <t>蟒皮手套</t>
  </si>
  <si>
    <t>复合式金属腰带</t>
  </si>
  <si>
    <t>蚕纱法袍腰带</t>
  </si>
  <si>
    <t>蟒皮腰带</t>
  </si>
  <si>
    <t>复合式金属长靴</t>
  </si>
  <si>
    <t>蚕纱法袍布鞋</t>
  </si>
  <si>
    <t>蟒蛇皮靴</t>
  </si>
  <si>
    <t>黑曜石戒指</t>
  </si>
  <si>
    <t>钻石戒指</t>
  </si>
  <si>
    <t>翡翠项链</t>
  </si>
  <si>
    <t>审判旗帜</t>
  </si>
  <si>
    <t>骑士长剑</t>
  </si>
  <si>
    <t>黑曜石法杖</t>
  </si>
  <si>
    <t>诱捕强弩</t>
  </si>
  <si>
    <t>秘银铠甲</t>
  </si>
  <si>
    <t>符文法袍上衣</t>
  </si>
  <si>
    <t>强韧游侠坎甲</t>
  </si>
  <si>
    <t>轻钢盾</t>
  </si>
  <si>
    <t>耀星魔珠</t>
  </si>
  <si>
    <t>鹰翼箭袋</t>
  </si>
  <si>
    <t>秘银头盔</t>
  </si>
  <si>
    <t>符文法袍头巾</t>
  </si>
  <si>
    <t>强韧游侠羽帽</t>
  </si>
  <si>
    <t>秘银手套</t>
  </si>
  <si>
    <t>符文法袍手套</t>
  </si>
  <si>
    <t>强韧游侠手套</t>
  </si>
  <si>
    <t>秘银腰带</t>
  </si>
  <si>
    <t>符文法袍腰带</t>
  </si>
  <si>
    <t>强韧游侠腰带</t>
  </si>
  <si>
    <t>秘银长靴</t>
  </si>
  <si>
    <t>符文法袍布鞋</t>
  </si>
  <si>
    <t>强韧游侠皮靴</t>
  </si>
  <si>
    <t>琥珀之戒</t>
  </si>
  <si>
    <t>猫眼石之戒</t>
  </si>
  <si>
    <t>玉石项坠</t>
  </si>
  <si>
    <t>军领旗帜</t>
  </si>
  <si>
    <t>强化铁剑</t>
  </si>
  <si>
    <t>强化橡木法杖</t>
  </si>
  <si>
    <t>强化硬木弓弩</t>
  </si>
  <si>
    <t>无敌戒指</t>
  </si>
  <si>
    <t>1级洗练石</t>
  </si>
  <si>
    <t>2级洗练石</t>
  </si>
  <si>
    <t>1级强击宝石</t>
  </si>
  <si>
    <t>1级法则宝石</t>
  </si>
  <si>
    <t>1级坚甲宝石</t>
  </si>
  <si>
    <t>1级生命宝石</t>
  </si>
  <si>
    <t>1级承受宝石</t>
  </si>
  <si>
    <t>1级精准宝石</t>
  </si>
  <si>
    <t>1级轻灵宝石</t>
  </si>
  <si>
    <t>1级致命宝石</t>
  </si>
  <si>
    <t>2级强击宝石</t>
  </si>
  <si>
    <t>2级法则宝石</t>
  </si>
  <si>
    <t>2级坚甲宝石</t>
  </si>
  <si>
    <t>2级生命宝石</t>
  </si>
  <si>
    <t>2级承受宝石</t>
  </si>
  <si>
    <t>2级精准宝石</t>
  </si>
  <si>
    <t>2级轻灵宝石</t>
  </si>
  <si>
    <t>2级致命宝石</t>
  </si>
  <si>
    <t>3级强击宝石</t>
  </si>
  <si>
    <t>3级法则宝石</t>
  </si>
  <si>
    <t>3级坚甲宝石</t>
  </si>
  <si>
    <t>3级生命宝石</t>
  </si>
  <si>
    <t>3级承受宝石</t>
  </si>
  <si>
    <t>3级精准宝石</t>
  </si>
  <si>
    <t>3级轻灵宝石</t>
  </si>
  <si>
    <t>3级致命宝石</t>
  </si>
  <si>
    <t>4级强击宝石</t>
  </si>
  <si>
    <t>4级法则宝石</t>
  </si>
  <si>
    <t>4级坚甲宝石</t>
  </si>
  <si>
    <t>4级生命宝石</t>
  </si>
  <si>
    <t>4级承受宝石</t>
  </si>
  <si>
    <t>4级精准宝石</t>
  </si>
  <si>
    <t>4级轻灵宝石</t>
  </si>
  <si>
    <t>4级致命宝石</t>
  </si>
  <si>
    <t>5级强击宝石</t>
  </si>
  <si>
    <t>5级法则宝石</t>
  </si>
  <si>
    <t>5级坚甲宝石</t>
  </si>
  <si>
    <t>5级生命宝石</t>
  </si>
  <si>
    <t>5级承受宝石</t>
  </si>
  <si>
    <t>5级精准宝石</t>
  </si>
  <si>
    <t>5级轻灵宝石</t>
  </si>
  <si>
    <t>5级致命宝石</t>
  </si>
  <si>
    <t>6级强击宝石</t>
  </si>
  <si>
    <t>6级法则宝石</t>
  </si>
  <si>
    <t>6级坚甲宝石</t>
  </si>
  <si>
    <t>6级生命宝石</t>
  </si>
  <si>
    <t>6级承受宝石</t>
  </si>
  <si>
    <t>6级精准宝石</t>
  </si>
  <si>
    <t>6级轻灵宝石</t>
  </si>
  <si>
    <t>6级致命宝石</t>
  </si>
  <si>
    <t>7级强击宝石</t>
  </si>
  <si>
    <t>7级法则宝石</t>
  </si>
  <si>
    <t>7级坚甲宝石</t>
  </si>
  <si>
    <t>7级生命宝石</t>
  </si>
  <si>
    <t>7级承受宝石</t>
  </si>
  <si>
    <t>7级精准宝石</t>
  </si>
  <si>
    <t>7级轻灵宝石</t>
  </si>
  <si>
    <t>7级致命宝石</t>
  </si>
  <si>
    <t>8级强击宝石</t>
  </si>
  <si>
    <t>8级法则宝石</t>
  </si>
  <si>
    <t>8级坚甲宝石</t>
  </si>
  <si>
    <t>8级生命宝石</t>
  </si>
  <si>
    <t>8级承受宝石</t>
  </si>
  <si>
    <t>8级精准宝石</t>
  </si>
  <si>
    <t>8级轻灵宝石</t>
  </si>
  <si>
    <t>8级致命宝石</t>
  </si>
  <si>
    <t>9级强击宝石</t>
  </si>
  <si>
    <t>9级法则宝石</t>
  </si>
  <si>
    <t>9级坚甲宝石</t>
  </si>
  <si>
    <t>9级生命宝石</t>
  </si>
  <si>
    <t>9级承受宝石</t>
  </si>
  <si>
    <t>9级精准宝石</t>
  </si>
  <si>
    <t>9级轻灵宝石</t>
  </si>
  <si>
    <t>9级致命宝石</t>
  </si>
  <si>
    <t>10级强击宝石</t>
  </si>
  <si>
    <t>10级法则宝石</t>
  </si>
  <si>
    <t>10级坚甲宝石</t>
  </si>
  <si>
    <t>10级生命宝石</t>
  </si>
  <si>
    <t>10级承受宝石</t>
  </si>
  <si>
    <t>10级精准宝石</t>
  </si>
  <si>
    <t>10级轻灵宝石</t>
  </si>
  <si>
    <t>10级致命宝石</t>
  </si>
  <si>
    <t>无灵精魄</t>
  </si>
  <si>
    <t>复灵之魂</t>
  </si>
  <si>
    <t>圣光之魂</t>
  </si>
  <si>
    <t>新手礼包</t>
  </si>
  <si>
    <t>矿洞植物样本</t>
  </si>
  <si>
    <t>矿石样本</t>
  </si>
  <si>
    <t>恶魔水晶</t>
  </si>
  <si>
    <t>凉菇</t>
  </si>
  <si>
    <t>西纳雷花</t>
  </si>
  <si>
    <t>凝香草</t>
  </si>
  <si>
    <t>镔铁矿石</t>
  </si>
  <si>
    <t>秘法原石</t>
  </si>
  <si>
    <t>燧石</t>
  </si>
  <si>
    <t>碧莹花</t>
  </si>
  <si>
    <t>防寒物资</t>
  </si>
  <si>
    <t>木材</t>
  </si>
  <si>
    <t>中级扈从足部</t>
  </si>
  <si>
    <t>中级扈从法杖</t>
  </si>
  <si>
    <t>中级扈从武器</t>
  </si>
  <si>
    <t>中级扈从盾牌</t>
  </si>
  <si>
    <t>中级扈从胸甲</t>
  </si>
  <si>
    <t>中级扈从弓</t>
  </si>
  <si>
    <t>高级扈从足部</t>
  </si>
  <si>
    <t>高级扈从法杖</t>
  </si>
  <si>
    <t>高级扈从武器</t>
  </si>
  <si>
    <t>高级扈从盾牌</t>
  </si>
  <si>
    <t>高级扈从胸甲</t>
  </si>
  <si>
    <t>高级扈从弓</t>
  </si>
  <si>
    <t>狼心</t>
  </si>
  <si>
    <t>皮毛</t>
  </si>
  <si>
    <t>骑枪</t>
  </si>
  <si>
    <t>腺体</t>
  </si>
  <si>
    <t>矿工锄</t>
  </si>
  <si>
    <t>青铜零件</t>
  </si>
  <si>
    <t>比蒙皮毛</t>
  </si>
  <si>
    <t>鱼人的鳃</t>
  </si>
  <si>
    <t>鱼人鳞片</t>
  </si>
  <si>
    <t>熟石矿</t>
  </si>
  <si>
    <t>能量结晶</t>
  </si>
  <si>
    <t>青铜矿</t>
  </si>
  <si>
    <t>陨铁矿</t>
  </si>
  <si>
    <t>秘银矿</t>
  </si>
  <si>
    <t>精金矿</t>
  </si>
  <si>
    <t>合成材料</t>
    <phoneticPr fontId="2" type="noConversion"/>
  </si>
  <si>
    <t>用于扈从培养</t>
    <phoneticPr fontId="2" type="noConversion"/>
  </si>
  <si>
    <t>魔法飞弹</t>
  </si>
  <si>
    <t>圣光射线</t>
  </si>
  <si>
    <t>寒冰箭</t>
  </si>
  <si>
    <t>暗影箭</t>
  </si>
  <si>
    <t>酸箭</t>
  </si>
  <si>
    <t>火焰箭</t>
  </si>
  <si>
    <t>迟钝术</t>
  </si>
  <si>
    <t>迅捷术</t>
  </si>
  <si>
    <t>虚弱射线</t>
  </si>
  <si>
    <t>燃烧之手</t>
  </si>
  <si>
    <t>致盲术</t>
  </si>
  <si>
    <t>食尸鬼之触</t>
  </si>
  <si>
    <t>生命之矢</t>
  </si>
  <si>
    <t>电爆法球</t>
  </si>
  <si>
    <t>烈焰爆</t>
  </si>
  <si>
    <t>疲劳射线</t>
  </si>
  <si>
    <t>火墙</t>
  </si>
  <si>
    <t>和平主义</t>
  </si>
  <si>
    <t>狂战士</t>
  </si>
  <si>
    <t>粉碎地面</t>
  </si>
  <si>
    <t>雷霆闪电</t>
  </si>
  <si>
    <t>冰墙</t>
  </si>
  <si>
    <t>鼓舞术</t>
  </si>
  <si>
    <t>沉默诅咒</t>
  </si>
  <si>
    <t>吸血鬼之触</t>
  </si>
  <si>
    <t>次级攻城槌</t>
  </si>
  <si>
    <t>火球术</t>
  </si>
  <si>
    <t>冰雹术</t>
  </si>
  <si>
    <t>次级群体迟钝</t>
  </si>
  <si>
    <t>枯竭射线</t>
  </si>
  <si>
    <t>白骨之矛</t>
  </si>
  <si>
    <t>顺劈</t>
  </si>
  <si>
    <t>奋力一击</t>
  </si>
  <si>
    <t>要害打击</t>
  </si>
  <si>
    <t>连击</t>
  </si>
  <si>
    <t>破甲攻击</t>
  </si>
  <si>
    <t>重斩</t>
  </si>
  <si>
    <t>吸血攻击</t>
  </si>
  <si>
    <t>一阶魔法-魔法飞弹(英雄技能卷轴)</t>
  </si>
  <si>
    <t>一阶魔法-圣光射线(英雄技能卷轴)</t>
  </si>
  <si>
    <t>一阶魔法-寒冰箭(英雄技能卷轴)</t>
  </si>
  <si>
    <t>一阶魔法-暗影箭(英雄技能卷轴)</t>
  </si>
  <si>
    <t>一阶魔法-酸箭(英雄技能卷轴)</t>
  </si>
  <si>
    <t>一阶魔法-火焰箭(英雄技能卷轴)</t>
  </si>
  <si>
    <t>一阶魔法-迟钝术(英雄技能卷轴)</t>
  </si>
  <si>
    <t>一阶魔法-迅捷术(英雄技能卷轴)</t>
  </si>
  <si>
    <t>一阶魔法-虚弱射线(英雄技能卷轴)</t>
  </si>
  <si>
    <t>二阶魔法-燃烧之手(英雄技能卷轴)</t>
  </si>
  <si>
    <t>二阶魔法-致盲术(英雄技能卷轴)</t>
  </si>
  <si>
    <t>二阶魔法-食尸鬼之触(英雄技能卷轴)</t>
  </si>
  <si>
    <t>二阶魔法-生命之矢(英雄技能卷轴)</t>
  </si>
  <si>
    <t>二阶魔法-电爆法球(英雄技能卷轴)</t>
  </si>
  <si>
    <t>二阶魔法-烈焰爆(英雄技能卷轴)</t>
  </si>
  <si>
    <t>二阶魔法-疲劳射线(英雄技能卷轴)</t>
  </si>
  <si>
    <t>二阶魔法-火墙(英雄技能卷轴)</t>
  </si>
  <si>
    <t>二阶魔法-狂战士(英雄技能卷轴)</t>
  </si>
  <si>
    <t>三阶魔法-粉碎地面(英雄技能卷轴)</t>
  </si>
  <si>
    <t>三阶魔法-雷霆闪电(英雄技能卷轴)</t>
  </si>
  <si>
    <t>三阶魔法-冰墙(英雄技能卷轴)</t>
  </si>
  <si>
    <t>三阶魔法-鼓舞术(英雄技能卷轴)</t>
  </si>
  <si>
    <t>三阶魔法-沉默诅咒(英雄技能卷轴)</t>
  </si>
  <si>
    <t>三阶魔法-吸血鬼之触(英雄技能卷轴)</t>
  </si>
  <si>
    <t>三阶魔法-次级攻城槌(英雄技能卷轴)</t>
  </si>
  <si>
    <t>三阶魔法-火球术(英雄技能卷轴)</t>
  </si>
  <si>
    <t>三阶魔法-冰雹术(英雄技能卷轴)</t>
  </si>
  <si>
    <t>三阶魔法-次级群体迟钝(英雄技能卷轴)</t>
  </si>
  <si>
    <t>三阶魔法-枯竭射线(英雄技能卷轴)</t>
  </si>
  <si>
    <t>三阶魔法-白骨之矛(英雄技能卷轴)</t>
    <phoneticPr fontId="2" type="noConversion"/>
  </si>
  <si>
    <t>顺劈(英雄技能卷轴)</t>
    <phoneticPr fontId="2" type="noConversion"/>
  </si>
  <si>
    <t>奋力一击(英雄技能卷轴)</t>
    <phoneticPr fontId="2" type="noConversion"/>
  </si>
  <si>
    <t>要害打击(英雄技能卷轴)</t>
    <phoneticPr fontId="2" type="noConversion"/>
  </si>
  <si>
    <t>连击(英雄技能卷轴)</t>
    <phoneticPr fontId="2" type="noConversion"/>
  </si>
  <si>
    <t>破甲攻击(英雄技能卷轴)</t>
    <phoneticPr fontId="2" type="noConversion"/>
  </si>
  <si>
    <t>重斩(英雄技能卷轴)</t>
    <phoneticPr fontId="2" type="noConversion"/>
  </si>
  <si>
    <t>吸血攻击(英雄技能卷轴)</t>
    <phoneticPr fontId="2" type="noConversion"/>
  </si>
  <si>
    <t>重击</t>
  </si>
  <si>
    <t>重击</t>
    <phoneticPr fontId="2" type="noConversion"/>
  </si>
  <si>
    <t>重击(英雄技能卷轴)</t>
    <phoneticPr fontId="2" type="noConversion"/>
  </si>
  <si>
    <t>寒霜射击</t>
  </si>
  <si>
    <t>致命一箭</t>
  </si>
  <si>
    <t>散弹射击</t>
  </si>
  <si>
    <t>流星矢</t>
  </si>
  <si>
    <t>破甲箭</t>
  </si>
  <si>
    <t>烈焰箭</t>
  </si>
  <si>
    <t>剧毒射击</t>
  </si>
  <si>
    <t>稳定射击</t>
  </si>
  <si>
    <t>寒霜射击(英雄技能卷轴)</t>
    <phoneticPr fontId="2" type="noConversion"/>
  </si>
  <si>
    <t>致命一箭(英雄技能卷轴)</t>
    <phoneticPr fontId="2" type="noConversion"/>
  </si>
  <si>
    <t>散弹射击(英雄技能卷轴)</t>
    <phoneticPr fontId="2" type="noConversion"/>
  </si>
  <si>
    <t>流星矢(英雄技能卷轴)</t>
    <phoneticPr fontId="2" type="noConversion"/>
  </si>
  <si>
    <t>破甲箭(英雄技能卷轴)</t>
    <phoneticPr fontId="2" type="noConversion"/>
  </si>
  <si>
    <t>烈焰箭(英雄技能卷轴)</t>
    <phoneticPr fontId="2" type="noConversion"/>
  </si>
  <si>
    <t>剧毒射击(英雄技能卷轴)</t>
    <phoneticPr fontId="2" type="noConversion"/>
  </si>
  <si>
    <t>稳定射击(英雄技能卷轴)</t>
    <phoneticPr fontId="2" type="noConversion"/>
  </si>
  <si>
    <t>穿刺打击</t>
  </si>
  <si>
    <t>连续斩击</t>
  </si>
  <si>
    <t>眩晕打击</t>
  </si>
  <si>
    <t>突击</t>
  </si>
  <si>
    <t>咆哮打击</t>
  </si>
  <si>
    <t>战争践踏</t>
  </si>
  <si>
    <t>致残一击</t>
  </si>
  <si>
    <t>顺势斩</t>
  </si>
  <si>
    <t>裂地斩</t>
  </si>
  <si>
    <t>淬毒箭矢</t>
  </si>
  <si>
    <t>连续射击</t>
  </si>
  <si>
    <t>榴弹</t>
  </si>
  <si>
    <t>贯穿箭矢</t>
  </si>
  <si>
    <t>重弩</t>
  </si>
  <si>
    <t>野兽之心</t>
  </si>
  <si>
    <t>齿轮攻击</t>
  </si>
  <si>
    <t>初级超魔</t>
  </si>
  <si>
    <t>中级超魔</t>
  </si>
  <si>
    <t>初级瞬发</t>
  </si>
  <si>
    <t>中级瞬发</t>
  </si>
  <si>
    <t>初级专注</t>
  </si>
  <si>
    <t>中级专注</t>
  </si>
  <si>
    <t>穿刺打击(英雄主动天赋卷轴)</t>
  </si>
  <si>
    <t>连续斩击(英雄主动天赋卷轴)</t>
  </si>
  <si>
    <t>眩晕打击(英雄主动天赋卷轴)</t>
  </si>
  <si>
    <t>突击(英雄主动天赋卷轴)</t>
  </si>
  <si>
    <t>咆哮打击(英雄主动天赋卷轴)</t>
  </si>
  <si>
    <t>战争践踏(英雄主动天赋卷轴)</t>
  </si>
  <si>
    <t>致残一击(英雄主动天赋卷轴)</t>
  </si>
  <si>
    <t>顺势斩(英雄主动天赋卷轴)</t>
  </si>
  <si>
    <t>裂地斩(英雄主动天赋卷轴)</t>
  </si>
  <si>
    <t>淬毒箭矢(英雄主动天赋卷轴)</t>
  </si>
  <si>
    <t>连续射击(英雄主动天赋卷轴)</t>
  </si>
  <si>
    <t>榴弹(英雄主动天赋卷轴)</t>
  </si>
  <si>
    <t>贯穿箭矢(英雄主动天赋卷轴)</t>
  </si>
  <si>
    <t>重弩(英雄主动天赋卷轴)</t>
  </si>
  <si>
    <t>野兽之心(英雄主动天赋卷轴)</t>
  </si>
  <si>
    <t>齿轮攻击(英雄主动天赋卷轴)</t>
  </si>
  <si>
    <t>初级超魔(英雄主动天赋卷轴)</t>
  </si>
  <si>
    <t>中级超魔(英雄主动天赋卷轴)</t>
  </si>
  <si>
    <t>初级瞬发(英雄主动天赋卷轴)</t>
  </si>
  <si>
    <t>中级瞬发(英雄主动天赋卷轴)</t>
  </si>
  <si>
    <t>初级专注(英雄主动天赋卷轴)</t>
  </si>
  <si>
    <t>甲胄</t>
  </si>
  <si>
    <t>护佑</t>
  </si>
  <si>
    <t>兽人之血</t>
  </si>
  <si>
    <t>耐力</t>
  </si>
  <si>
    <t>亡者</t>
  </si>
  <si>
    <t>骨骼硬化</t>
  </si>
  <si>
    <t>中级专注(英雄主动天赋卷轴)</t>
    <phoneticPr fontId="2" type="noConversion"/>
  </si>
  <si>
    <t>统帅(英雄被动天赋卷轴)</t>
    <phoneticPr fontId="2" type="noConversion"/>
  </si>
  <si>
    <t>甲胄(英雄被动天赋卷轴)</t>
    <phoneticPr fontId="2" type="noConversion"/>
  </si>
  <si>
    <t>护佑(英雄被动天赋卷轴)</t>
    <phoneticPr fontId="2" type="noConversion"/>
  </si>
  <si>
    <t>兽人之血(英雄被动天赋卷轴)</t>
    <phoneticPr fontId="2" type="noConversion"/>
  </si>
  <si>
    <t>耐力(英雄被动天赋卷轴)</t>
    <phoneticPr fontId="2" type="noConversion"/>
  </si>
  <si>
    <t>亡者(英雄被动天赋卷轴)</t>
    <phoneticPr fontId="2" type="noConversion"/>
  </si>
  <si>
    <t>骨骼硬化(英雄被动天赋卷轴)</t>
    <phoneticPr fontId="2" type="noConversion"/>
  </si>
  <si>
    <t>专注射击</t>
  </si>
  <si>
    <t>皮甲</t>
  </si>
  <si>
    <t>专注射击(英雄被动天赋卷轴)</t>
    <phoneticPr fontId="2" type="noConversion"/>
  </si>
  <si>
    <t>皮甲(英雄被动天赋卷轴)</t>
    <phoneticPr fontId="2" type="noConversion"/>
  </si>
  <si>
    <t>百步穿杨(英雄被动天赋卷轴)</t>
    <phoneticPr fontId="2" type="noConversion"/>
  </si>
  <si>
    <t>机械护甲(英雄被动天赋卷轴)</t>
    <phoneticPr fontId="2" type="noConversion"/>
  </si>
  <si>
    <t>爆头(英雄被动天赋卷轴)</t>
    <phoneticPr fontId="2" type="noConversion"/>
  </si>
  <si>
    <t>致命猎手(英雄被动天赋卷轴)</t>
    <phoneticPr fontId="2" type="noConversion"/>
  </si>
  <si>
    <t>法师护甲</t>
  </si>
  <si>
    <t>睿智</t>
  </si>
  <si>
    <t>愤怒</t>
  </si>
  <si>
    <t>幽灵</t>
  </si>
  <si>
    <t>法师护甲(英雄被动天赋卷轴)</t>
    <phoneticPr fontId="2" type="noConversion"/>
  </si>
  <si>
    <t>睿智(英雄被动天赋卷轴)</t>
    <phoneticPr fontId="2" type="noConversion"/>
  </si>
  <si>
    <t>愤怒(英雄被动天赋卷轴)</t>
    <phoneticPr fontId="2" type="noConversion"/>
  </si>
  <si>
    <t>幽灵(英雄被动天赋卷轴)</t>
    <phoneticPr fontId="2" type="noConversion"/>
  </si>
  <si>
    <t>高级幽灵(英雄被动天赋卷轴)</t>
    <phoneticPr fontId="2" type="noConversion"/>
  </si>
  <si>
    <t>二阶魔法-和平主义(英雄技能卷轴)</t>
    <phoneticPr fontId="2" type="noConversion"/>
  </si>
  <si>
    <t>重击(佣兵技能卷轴)</t>
    <phoneticPr fontId="2" type="noConversion"/>
  </si>
  <si>
    <t>顺劈(佣兵技能卷轴)</t>
    <phoneticPr fontId="2" type="noConversion"/>
  </si>
  <si>
    <t>奋力一击(佣兵技能卷轴)</t>
    <phoneticPr fontId="2" type="noConversion"/>
  </si>
  <si>
    <t>要害打击(佣兵技能卷轴)</t>
    <phoneticPr fontId="2" type="noConversion"/>
  </si>
  <si>
    <t>连击(佣兵技能卷轴)</t>
    <phoneticPr fontId="2" type="noConversion"/>
  </si>
  <si>
    <t>破甲攻击(佣兵技能卷轴)</t>
    <phoneticPr fontId="2" type="noConversion"/>
  </si>
  <si>
    <t>重斩(佣兵技能卷轴)</t>
    <phoneticPr fontId="2" type="noConversion"/>
  </si>
  <si>
    <t>吸血攻击(佣兵技能卷轴)</t>
    <phoneticPr fontId="2" type="noConversion"/>
  </si>
  <si>
    <t>寒霜射击(佣兵技能卷轴)</t>
    <phoneticPr fontId="2" type="noConversion"/>
  </si>
  <si>
    <t>致命一箭(佣兵技能卷轴)</t>
    <phoneticPr fontId="2" type="noConversion"/>
  </si>
  <si>
    <t>散弹射击(佣兵技能卷轴)</t>
    <phoneticPr fontId="2" type="noConversion"/>
  </si>
  <si>
    <t>流星矢(佣兵技能卷轴)</t>
    <phoneticPr fontId="2" type="noConversion"/>
  </si>
  <si>
    <t>破甲箭(佣兵技能卷轴)</t>
    <phoneticPr fontId="2" type="noConversion"/>
  </si>
  <si>
    <t>烈焰箭(佣兵技能卷轴)</t>
    <phoneticPr fontId="2" type="noConversion"/>
  </si>
  <si>
    <t>剧毒射击(佣兵技能卷轴)</t>
    <phoneticPr fontId="2" type="noConversion"/>
  </si>
  <si>
    <t>稳定射击(佣兵技能卷轴)</t>
    <phoneticPr fontId="2" type="noConversion"/>
  </si>
  <si>
    <t>冰箭</t>
  </si>
  <si>
    <t>幻术攻击</t>
  </si>
  <si>
    <t>魔法盾</t>
  </si>
  <si>
    <t>精神攻击</t>
  </si>
  <si>
    <t>冰箭(佣兵技能卷轴)</t>
    <phoneticPr fontId="2" type="noConversion"/>
  </si>
  <si>
    <t>魔法飞弹(佣兵技能卷轴)</t>
    <phoneticPr fontId="2" type="noConversion"/>
  </si>
  <si>
    <t>火焰箭(佣兵技能卷轴)</t>
    <phoneticPr fontId="2" type="noConversion"/>
  </si>
  <si>
    <t>燃烧之手(佣兵技能卷轴)</t>
    <phoneticPr fontId="2" type="noConversion"/>
  </si>
  <si>
    <t>冰墙(佣兵技能卷轴)</t>
    <phoneticPr fontId="2" type="noConversion"/>
  </si>
  <si>
    <t>火球术(佣兵技能卷轴)</t>
    <phoneticPr fontId="2" type="noConversion"/>
  </si>
  <si>
    <t>幻术攻击(佣兵技能卷轴)</t>
    <phoneticPr fontId="2" type="noConversion"/>
  </si>
  <si>
    <t>魔法盾(佣兵技能卷轴)</t>
    <phoneticPr fontId="2" type="noConversion"/>
  </si>
  <si>
    <t>精神攻击(佣兵技能卷轴)</t>
    <phoneticPr fontId="2" type="noConversion"/>
  </si>
  <si>
    <t>火墙(佣兵技能卷轴)</t>
    <phoneticPr fontId="2" type="noConversion"/>
  </si>
  <si>
    <t>粉碎地面(佣兵技能卷轴)</t>
    <phoneticPr fontId="2" type="noConversion"/>
  </si>
  <si>
    <t>暗影箭(佣兵技能卷轴)</t>
    <phoneticPr fontId="2" type="noConversion"/>
  </si>
  <si>
    <t>酸箭(佣兵技能卷轴)</t>
    <phoneticPr fontId="2" type="noConversion"/>
  </si>
  <si>
    <t>白骨之矛(佣兵技能卷轴)</t>
    <phoneticPr fontId="2" type="noConversion"/>
  </si>
  <si>
    <t>食尸鬼之触(佣兵技能卷轴)</t>
    <phoneticPr fontId="2" type="noConversion"/>
  </si>
  <si>
    <t>沉默诅咒(佣兵技能卷轴)</t>
    <phoneticPr fontId="2" type="noConversion"/>
  </si>
  <si>
    <t>初级疗伤术</t>
  </si>
  <si>
    <t>群体愈合术</t>
  </si>
  <si>
    <t>治疗术</t>
  </si>
  <si>
    <t>群体治愈术</t>
  </si>
  <si>
    <t>兽神疗伤术</t>
  </si>
  <si>
    <t>治疗波</t>
  </si>
  <si>
    <t>兽神治疗术</t>
  </si>
  <si>
    <t>治疗脉冲</t>
  </si>
  <si>
    <t>回春图腾3</t>
  </si>
  <si>
    <t>献祭3</t>
  </si>
  <si>
    <t>负能量波纹1</t>
  </si>
  <si>
    <t>虚弱诅咒1</t>
  </si>
  <si>
    <t>衰老诅咒2</t>
  </si>
  <si>
    <t>死亡波纹3</t>
  </si>
  <si>
    <t>黑暗圣言3</t>
  </si>
  <si>
    <t>初级疗伤术(佣兵技能卷轴)</t>
    <phoneticPr fontId="2" type="noConversion"/>
  </si>
  <si>
    <t>群体愈合术(佣兵技能卷轴)</t>
    <phoneticPr fontId="2" type="noConversion"/>
  </si>
  <si>
    <t>治疗术(佣兵技能卷轴)</t>
    <phoneticPr fontId="2" type="noConversion"/>
  </si>
  <si>
    <t>群体治愈术(佣兵技能卷轴)</t>
    <phoneticPr fontId="2" type="noConversion"/>
  </si>
  <si>
    <t>兽神疗伤术(佣兵技能卷轴)</t>
    <phoneticPr fontId="2" type="noConversion"/>
  </si>
  <si>
    <t>治疗波(佣兵技能卷轴)</t>
    <phoneticPr fontId="2" type="noConversion"/>
  </si>
  <si>
    <t>兽神治疗术(佣兵技能卷轴)</t>
    <phoneticPr fontId="2" type="noConversion"/>
  </si>
  <si>
    <t>治疗脉冲(佣兵技能卷轴)</t>
    <phoneticPr fontId="2" type="noConversion"/>
  </si>
  <si>
    <t>回春图腾3(佣兵技能卷轴)</t>
    <phoneticPr fontId="2" type="noConversion"/>
  </si>
  <si>
    <t>献祭3(佣兵技能卷轴)</t>
    <phoneticPr fontId="2" type="noConversion"/>
  </si>
  <si>
    <t>虚弱诅咒1(佣兵技能卷轴)</t>
    <phoneticPr fontId="2" type="noConversion"/>
  </si>
  <si>
    <t>衰老诅咒2(佣兵技能卷轴)</t>
    <phoneticPr fontId="2" type="noConversion"/>
  </si>
  <si>
    <t>死亡波纹3(佣兵技能卷轴)</t>
    <phoneticPr fontId="2" type="noConversion"/>
  </si>
  <si>
    <t>黑暗圣言3(佣兵技能卷轴)</t>
    <phoneticPr fontId="2" type="noConversion"/>
  </si>
  <si>
    <t>穿刺打击(佣兵主动天赋卷轴)</t>
    <phoneticPr fontId="2" type="noConversion"/>
  </si>
  <si>
    <t>连续斩击(佣兵主动天赋卷轴)</t>
    <phoneticPr fontId="2" type="noConversion"/>
  </si>
  <si>
    <t>眩晕打击(佣兵主动天赋卷轴)</t>
    <phoneticPr fontId="2" type="noConversion"/>
  </si>
  <si>
    <t>突击(佣兵主动天赋卷轴)</t>
    <phoneticPr fontId="2" type="noConversion"/>
  </si>
  <si>
    <t>咆哮打击(佣兵主动天赋卷轴)</t>
    <phoneticPr fontId="2" type="noConversion"/>
  </si>
  <si>
    <t>战争践踏(佣兵主动天赋卷轴)</t>
    <phoneticPr fontId="2" type="noConversion"/>
  </si>
  <si>
    <t>致残一击(佣兵主动天赋卷轴)</t>
    <phoneticPr fontId="2" type="noConversion"/>
  </si>
  <si>
    <t>顺势斩(佣兵主动天赋卷轴)</t>
    <phoneticPr fontId="2" type="noConversion"/>
  </si>
  <si>
    <t>裂地斩(佣兵主动天赋卷轴)</t>
    <phoneticPr fontId="2" type="noConversion"/>
  </si>
  <si>
    <t>淬毒箭矢(佣兵主动天赋卷轴)</t>
    <phoneticPr fontId="2" type="noConversion"/>
  </si>
  <si>
    <t>连续射击(佣兵主动天赋卷轴)</t>
    <phoneticPr fontId="2" type="noConversion"/>
  </si>
  <si>
    <t>榴弹(佣兵主动天赋卷轴)</t>
    <phoneticPr fontId="2" type="noConversion"/>
  </si>
  <si>
    <t>贯穿箭矢(佣兵主动天赋卷轴)</t>
    <phoneticPr fontId="2" type="noConversion"/>
  </si>
  <si>
    <t>重弩(佣兵主动天赋卷轴)</t>
    <phoneticPr fontId="2" type="noConversion"/>
  </si>
  <si>
    <t>野兽之心(佣兵主动天赋卷轴)</t>
    <phoneticPr fontId="2" type="noConversion"/>
  </si>
  <si>
    <t>噬魂箭(佣兵主动天赋卷轴)</t>
    <phoneticPr fontId="2" type="noConversion"/>
  </si>
  <si>
    <t>齿轮攻击(佣兵主动天赋卷轴)</t>
    <phoneticPr fontId="2" type="noConversion"/>
  </si>
  <si>
    <t>初级超魔(佣兵主动天赋卷轴)</t>
    <phoneticPr fontId="2" type="noConversion"/>
  </si>
  <si>
    <t>中级超魔(佣兵主动天赋卷轴)</t>
    <phoneticPr fontId="2" type="noConversion"/>
  </si>
  <si>
    <t>初级瞬发(佣兵主动天赋卷轴)</t>
    <phoneticPr fontId="2" type="noConversion"/>
  </si>
  <si>
    <t>中级瞬发(佣兵主动天赋卷轴)</t>
    <phoneticPr fontId="2" type="noConversion"/>
  </si>
  <si>
    <t>高级瞬发(佣兵主动天赋卷轴)</t>
    <phoneticPr fontId="2" type="noConversion"/>
  </si>
  <si>
    <t>初级专注(佣兵主动天赋卷轴)</t>
    <phoneticPr fontId="2" type="noConversion"/>
  </si>
  <si>
    <t>中级专注(佣兵主动天赋卷轴)</t>
    <phoneticPr fontId="2" type="noConversion"/>
  </si>
  <si>
    <t>群体防御术</t>
  </si>
  <si>
    <t>群体祝福</t>
  </si>
  <si>
    <t>圣言</t>
  </si>
  <si>
    <t>战争祝福</t>
  </si>
  <si>
    <t>巫毒术</t>
  </si>
  <si>
    <t>群体迟钝</t>
  </si>
  <si>
    <t>全体破甲</t>
  </si>
  <si>
    <t>全体虚弱</t>
  </si>
  <si>
    <t>瘟疫</t>
  </si>
  <si>
    <t>群体防御术(佣兵主动天赋卷轴)</t>
    <phoneticPr fontId="2" type="noConversion"/>
  </si>
  <si>
    <t>群体祝福(佣兵主动天赋卷轴)</t>
    <phoneticPr fontId="2" type="noConversion"/>
  </si>
  <si>
    <t>圣言(佣兵主动天赋卷轴)</t>
    <phoneticPr fontId="2" type="noConversion"/>
  </si>
  <si>
    <t>战争祝福(佣兵主动天赋卷轴)</t>
    <phoneticPr fontId="2" type="noConversion"/>
  </si>
  <si>
    <t>巫毒术(佣兵主动天赋卷轴)</t>
    <phoneticPr fontId="2" type="noConversion"/>
  </si>
  <si>
    <t>群体迟钝(佣兵主动天赋卷轴)</t>
    <phoneticPr fontId="2" type="noConversion"/>
  </si>
  <si>
    <t>荆棘图腾(佣兵主动天赋卷轴)</t>
    <phoneticPr fontId="2" type="noConversion"/>
  </si>
  <si>
    <t>全体破甲(佣兵主动天赋卷轴)</t>
    <phoneticPr fontId="2" type="noConversion"/>
  </si>
  <si>
    <t>全体虚弱(佣兵主动天赋卷轴)</t>
    <phoneticPr fontId="2" type="noConversion"/>
  </si>
  <si>
    <t>瘟疫(佣兵主动天赋卷轴)</t>
    <phoneticPr fontId="2" type="noConversion"/>
  </si>
  <si>
    <t>甲胄(佣兵被动天赋卷轴)</t>
    <phoneticPr fontId="2" type="noConversion"/>
  </si>
  <si>
    <t>护佑(佣兵被动天赋卷轴)</t>
    <phoneticPr fontId="2" type="noConversion"/>
  </si>
  <si>
    <t>兽人之血(佣兵被动天赋卷轴)</t>
    <phoneticPr fontId="2" type="noConversion"/>
  </si>
  <si>
    <t>耐力(佣兵被动天赋卷轴)</t>
    <phoneticPr fontId="2" type="noConversion"/>
  </si>
  <si>
    <t>亡者(佣兵被动天赋卷轴)</t>
    <phoneticPr fontId="2" type="noConversion"/>
  </si>
  <si>
    <t>骨骼硬化(佣兵被动天赋卷轴)</t>
    <phoneticPr fontId="2" type="noConversion"/>
  </si>
  <si>
    <t>专注射击(佣兵被动天赋卷轴)</t>
    <phoneticPr fontId="2" type="noConversion"/>
  </si>
  <si>
    <t>皮甲(佣兵被动天赋卷轴)</t>
    <phoneticPr fontId="2" type="noConversion"/>
  </si>
  <si>
    <t>百步穿杨(佣兵被动天赋卷轴)</t>
    <phoneticPr fontId="2" type="noConversion"/>
  </si>
  <si>
    <t>机械护甲(佣兵被动天赋卷轴)</t>
    <phoneticPr fontId="2" type="noConversion"/>
  </si>
  <si>
    <t>爆头(佣兵被动天赋卷轴)</t>
    <phoneticPr fontId="2" type="noConversion"/>
  </si>
  <si>
    <t>致命猎手(佣兵被动天赋卷轴)</t>
    <phoneticPr fontId="2" type="noConversion"/>
  </si>
  <si>
    <t>法师护甲(佣兵被动天赋卷轴)</t>
    <phoneticPr fontId="2" type="noConversion"/>
  </si>
  <si>
    <t>睿智(佣兵被动天赋卷轴)</t>
    <phoneticPr fontId="2" type="noConversion"/>
  </si>
  <si>
    <t>愤怒(佣兵被动天赋卷轴)</t>
    <phoneticPr fontId="2" type="noConversion"/>
  </si>
  <si>
    <t>幽灵(佣兵被动天赋卷轴)</t>
    <phoneticPr fontId="2" type="noConversion"/>
  </si>
  <si>
    <t>高级幽灵(佣兵被动天赋卷轴)</t>
    <phoneticPr fontId="2" type="noConversion"/>
  </si>
  <si>
    <t>虔诚</t>
  </si>
  <si>
    <t>神术护盾</t>
  </si>
  <si>
    <t>虔诚(佣兵被动天赋卷轴)</t>
    <phoneticPr fontId="2" type="noConversion"/>
  </si>
  <si>
    <t>神术护盾(佣兵被动天赋卷轴)</t>
    <phoneticPr fontId="2" type="noConversion"/>
  </si>
  <si>
    <t>金币</t>
    <phoneticPr fontId="2" type="noConversion"/>
  </si>
  <si>
    <t>新兵战士训练用武器</t>
    <phoneticPr fontId="2" type="noConversion"/>
  </si>
  <si>
    <t>学徒法师训练用武器</t>
    <phoneticPr fontId="2" type="noConversion"/>
  </si>
  <si>
    <t>新兵游侠训练用武器</t>
    <phoneticPr fontId="2" type="noConversion"/>
  </si>
  <si>
    <t>新兵战士训练用胸甲</t>
    <phoneticPr fontId="2" type="noConversion"/>
  </si>
  <si>
    <t>学徒法师训练用法袍</t>
    <phoneticPr fontId="2" type="noConversion"/>
  </si>
  <si>
    <t>新兵游侠训练用皮甲</t>
    <phoneticPr fontId="2" type="noConversion"/>
  </si>
  <si>
    <t>新兵战士训练用圆盾</t>
    <phoneticPr fontId="2" type="noConversion"/>
  </si>
  <si>
    <t>学徒法师训练用魔珠</t>
    <phoneticPr fontId="2" type="noConversion"/>
  </si>
  <si>
    <t>新兵战士训练用头盔</t>
    <phoneticPr fontId="2" type="noConversion"/>
  </si>
  <si>
    <t>学徒法师训练用头巾</t>
    <phoneticPr fontId="2" type="noConversion"/>
  </si>
  <si>
    <t>新兵游侠训练用羽帽</t>
    <phoneticPr fontId="2" type="noConversion"/>
  </si>
  <si>
    <t>新兵战士训练用手套</t>
    <phoneticPr fontId="2" type="noConversion"/>
  </si>
  <si>
    <t>学徒法师训练用手套</t>
    <phoneticPr fontId="2" type="noConversion"/>
  </si>
  <si>
    <t>新兵游侠训练用手套</t>
    <phoneticPr fontId="2" type="noConversion"/>
  </si>
  <si>
    <t>新兵战士训练用腰带</t>
    <phoneticPr fontId="2" type="noConversion"/>
  </si>
  <si>
    <t>学徒法师训练用腰带</t>
    <phoneticPr fontId="2" type="noConversion"/>
  </si>
  <si>
    <t>新兵游侠训练用腰带</t>
    <phoneticPr fontId="2" type="noConversion"/>
  </si>
  <si>
    <t>新兵战士训练用长靴</t>
    <phoneticPr fontId="2" type="noConversion"/>
  </si>
  <si>
    <t>学徒法师训练用布鞋</t>
    <phoneticPr fontId="2" type="noConversion"/>
  </si>
  <si>
    <t>新兵游戏训练用皮靴</t>
    <phoneticPr fontId="2" type="noConversion"/>
  </si>
  <si>
    <t>艾恩德大陆随处可见的戒指</t>
    <phoneticPr fontId="2" type="noConversion"/>
  </si>
  <si>
    <t>似乎透出一些灵魂的力量</t>
    <phoneticPr fontId="2" type="noConversion"/>
  </si>
  <si>
    <t>比较常见的白珍珠项链</t>
    <phoneticPr fontId="2" type="noConversion"/>
  </si>
  <si>
    <t>让人感受到一种奋斗的精神</t>
    <phoneticPr fontId="2" type="noConversion"/>
  </si>
  <si>
    <t>产自暮色森林内地精所制造的剑</t>
    <phoneticPr fontId="2" type="noConversion"/>
  </si>
  <si>
    <t>产自暮色森林内地精所制造的法杖</t>
    <phoneticPr fontId="2" type="noConversion"/>
  </si>
  <si>
    <t>产自暮色森林内地精所制造的弓弩</t>
    <phoneticPr fontId="2" type="noConversion"/>
  </si>
  <si>
    <t>赤铁打造的战士盔甲</t>
    <phoneticPr fontId="2" type="noConversion"/>
  </si>
  <si>
    <t>棉布缝制的法袍上衣</t>
    <phoneticPr fontId="2" type="noConversion"/>
  </si>
  <si>
    <t>人造皮革制作的十分轻盈的皮甲</t>
    <phoneticPr fontId="2" type="noConversion"/>
  </si>
  <si>
    <t>城镇守卫制式装备用盾</t>
    <phoneticPr fontId="2" type="noConversion"/>
  </si>
  <si>
    <t>比较低廉的魔珠</t>
    <phoneticPr fontId="2" type="noConversion"/>
  </si>
  <si>
    <t>赤铁打造的战士头盔</t>
    <phoneticPr fontId="2" type="noConversion"/>
  </si>
  <si>
    <t>棉布缝制的法师头巾</t>
    <phoneticPr fontId="2" type="noConversion"/>
  </si>
  <si>
    <t>人造皮革的十分轻盈的羽毛</t>
    <phoneticPr fontId="2" type="noConversion"/>
  </si>
  <si>
    <t>赤铁打造的锁链手套</t>
    <phoneticPr fontId="2" type="noConversion"/>
  </si>
  <si>
    <t>棉布缝制的法袍手套</t>
    <phoneticPr fontId="2" type="noConversion"/>
  </si>
  <si>
    <t>人造皮革制作的手套</t>
    <phoneticPr fontId="2" type="noConversion"/>
  </si>
  <si>
    <t>赤铁打造的锁链腰带</t>
    <phoneticPr fontId="2" type="noConversion"/>
  </si>
  <si>
    <t>棉布缝制的法袍腰带</t>
    <phoneticPr fontId="2" type="noConversion"/>
  </si>
  <si>
    <t>人造皮革制作的腰带</t>
    <phoneticPr fontId="2" type="noConversion"/>
  </si>
  <si>
    <t>赤铁打造的锁链长靴</t>
    <phoneticPr fontId="2" type="noConversion"/>
  </si>
  <si>
    <t>棉布缝制的法袍布鞋</t>
    <phoneticPr fontId="2" type="noConversion"/>
  </si>
  <si>
    <t>人造皮革制作的皮靴</t>
    <phoneticPr fontId="2" type="noConversion"/>
  </si>
  <si>
    <t>用水晶制作的戒指</t>
    <phoneticPr fontId="2" type="noConversion"/>
  </si>
  <si>
    <t>十分华丽的蓝宝石戒指</t>
    <phoneticPr fontId="2" type="noConversion"/>
  </si>
  <si>
    <t>紫水晶镶嵌的项链</t>
    <phoneticPr fontId="2" type="noConversion"/>
  </si>
  <si>
    <t>军队冲锋时挥舞的旗帜</t>
    <phoneticPr fontId="2" type="noConversion"/>
  </si>
  <si>
    <t>青铜打造的宝剑</t>
    <phoneticPr fontId="2" type="noConversion"/>
  </si>
  <si>
    <t>青铜打造的法杖</t>
    <phoneticPr fontId="2" type="noConversion"/>
  </si>
  <si>
    <t>以较好的木材制作的手怒</t>
    <phoneticPr fontId="2" type="noConversion"/>
  </si>
  <si>
    <t>以精铁打造的锁甲</t>
    <phoneticPr fontId="2" type="noConversion"/>
  </si>
  <si>
    <t>羊绒线缝制的法袍上衣</t>
    <phoneticPr fontId="2" type="noConversion"/>
  </si>
  <si>
    <t>动物的皮毛制作的皮革坎甲</t>
    <phoneticPr fontId="2" type="noConversion"/>
  </si>
  <si>
    <t>强化钢铁打造的盾牌</t>
    <phoneticPr fontId="2" type="noConversion"/>
  </si>
  <si>
    <t>能让人更加专注学识的魔珠</t>
    <phoneticPr fontId="2" type="noConversion"/>
  </si>
  <si>
    <t>以精铁打造的头盔</t>
    <phoneticPr fontId="2" type="noConversion"/>
  </si>
  <si>
    <t>羊绒线缝制的法袍头巾</t>
    <phoneticPr fontId="2" type="noConversion"/>
  </si>
  <si>
    <t>动物皮毛制作的皮革羽帽</t>
    <phoneticPr fontId="2" type="noConversion"/>
  </si>
  <si>
    <t>以精铁打造的手套</t>
    <phoneticPr fontId="2" type="noConversion"/>
  </si>
  <si>
    <t>羊绒线缝制的法袍手套</t>
    <phoneticPr fontId="2" type="noConversion"/>
  </si>
  <si>
    <t>动物皮毛制作的皮革手套</t>
    <phoneticPr fontId="2" type="noConversion"/>
  </si>
  <si>
    <t>以精铁打造的腰带</t>
    <phoneticPr fontId="2" type="noConversion"/>
  </si>
  <si>
    <t>羊绒线缝制的法袍腰带</t>
    <phoneticPr fontId="2" type="noConversion"/>
  </si>
  <si>
    <t>动物皮毛制作的皮革腰带</t>
    <phoneticPr fontId="2" type="noConversion"/>
  </si>
  <si>
    <t>以精铁打造的长靴</t>
    <phoneticPr fontId="2" type="noConversion"/>
  </si>
  <si>
    <t>羊绒线缝制法袍布鞋</t>
    <phoneticPr fontId="2" type="noConversion"/>
  </si>
  <si>
    <t>动物皮毛制作的皮靴</t>
    <phoneticPr fontId="2" type="noConversion"/>
  </si>
  <si>
    <t>每一名侍卫都会得到的身份象征的戒指</t>
    <phoneticPr fontId="2" type="noConversion"/>
  </si>
  <si>
    <t>象征着黎明的戒指</t>
    <phoneticPr fontId="2" type="noConversion"/>
  </si>
  <si>
    <t>以珍贵的黑珍珠制造的项链</t>
    <phoneticPr fontId="2" type="noConversion"/>
  </si>
  <si>
    <t>带给人们胜利的旗帜</t>
    <phoneticPr fontId="2" type="noConversion"/>
  </si>
  <si>
    <t>帝国士兵的制式短剑</t>
    <phoneticPr fontId="2" type="noConversion"/>
  </si>
  <si>
    <t>银矿石制造的法杖</t>
    <phoneticPr fontId="2" type="noConversion"/>
  </si>
  <si>
    <t>丝绒编织的法袍上衣</t>
    <phoneticPr fontId="2" type="noConversion"/>
  </si>
  <si>
    <t>城镇守卫制式皮革肩甲</t>
    <phoneticPr fontId="2" type="noConversion"/>
  </si>
  <si>
    <t>以太阳的图案赤铜矿制造的盾牌</t>
    <phoneticPr fontId="2" type="noConversion"/>
  </si>
  <si>
    <t>清澈如月光的魔柱</t>
    <phoneticPr fontId="2" type="noConversion"/>
  </si>
  <si>
    <t>丝绒编织的法袍头巾</t>
    <phoneticPr fontId="2" type="noConversion"/>
  </si>
  <si>
    <t xml:space="preserve">城镇守卫制式皮革羽帽 </t>
    <phoneticPr fontId="2" type="noConversion"/>
  </si>
  <si>
    <t>丝绒编织的法袍手套</t>
    <phoneticPr fontId="2" type="noConversion"/>
  </si>
  <si>
    <t>城镇守卫制式皮革手套</t>
    <phoneticPr fontId="2" type="noConversion"/>
  </si>
  <si>
    <t>丝绒编织的法袍腰带</t>
    <phoneticPr fontId="2" type="noConversion"/>
  </si>
  <si>
    <t>城镇守卫制式皮革腰带</t>
    <phoneticPr fontId="2" type="noConversion"/>
  </si>
  <si>
    <t>丝绒编织法袍布鞋</t>
    <phoneticPr fontId="2" type="noConversion"/>
  </si>
  <si>
    <t>城镇守卫制式皮靴</t>
    <phoneticPr fontId="2" type="noConversion"/>
  </si>
  <si>
    <t>天青石镶嵌制造的戒指</t>
    <phoneticPr fontId="2" type="noConversion"/>
  </si>
  <si>
    <t>月长石镶嵌制造的戒指</t>
    <phoneticPr fontId="2" type="noConversion"/>
  </si>
  <si>
    <t>以石榴石精心制作的项链</t>
    <phoneticPr fontId="2" type="noConversion"/>
  </si>
  <si>
    <t>闪耀着光芒的旗帜</t>
    <phoneticPr fontId="2" type="noConversion"/>
  </si>
  <si>
    <t>为哨兵精心设计的打造的侍剑</t>
    <phoneticPr fontId="2" type="noConversion"/>
  </si>
  <si>
    <t>以白金矿石打造的法杖</t>
    <phoneticPr fontId="2" type="noConversion"/>
  </si>
  <si>
    <t>猎人最常用的弓弩</t>
    <phoneticPr fontId="2" type="noConversion"/>
  </si>
  <si>
    <t>以钛银矿打造的战士铠甲</t>
    <phoneticPr fontId="2" type="noConversion"/>
  </si>
  <si>
    <t>绸缎裁制的法袍上衣</t>
    <phoneticPr fontId="2" type="noConversion"/>
  </si>
  <si>
    <t>一种蜥蜴皮所制成的皮革坎甲</t>
    <phoneticPr fontId="2" type="noConversion"/>
  </si>
  <si>
    <t>从某个遗迹中得到十分厚重的盾牌</t>
    <phoneticPr fontId="2" type="noConversion"/>
  </si>
  <si>
    <t>黑水晶制造的魔珠</t>
    <phoneticPr fontId="2" type="noConversion"/>
  </si>
  <si>
    <t>钛银打造的战士头盔</t>
    <phoneticPr fontId="2" type="noConversion"/>
  </si>
  <si>
    <t>绸缎裁制的法袍头巾</t>
    <phoneticPr fontId="2" type="noConversion"/>
  </si>
  <si>
    <t>一种蜥蜴皮所制成的皮革羽帽</t>
    <phoneticPr fontId="2" type="noConversion"/>
  </si>
  <si>
    <t>钛银打造的战士手套</t>
    <phoneticPr fontId="2" type="noConversion"/>
  </si>
  <si>
    <t>绸缎裁制的法袍手套</t>
    <phoneticPr fontId="2" type="noConversion"/>
  </si>
  <si>
    <t>一种蜥蜴皮所制成的皮革手套</t>
    <phoneticPr fontId="2" type="noConversion"/>
  </si>
  <si>
    <t>钛银打造的战士腰带</t>
    <phoneticPr fontId="2" type="noConversion"/>
  </si>
  <si>
    <t>绸缎裁制的法袍腰带</t>
    <phoneticPr fontId="2" type="noConversion"/>
  </si>
  <si>
    <t>一种蜥蜴皮所制成的皮革腰带</t>
    <phoneticPr fontId="2" type="noConversion"/>
  </si>
  <si>
    <t>钛银打造的战士长靴</t>
    <phoneticPr fontId="2" type="noConversion"/>
  </si>
  <si>
    <t>绸缎裁制的法袍布鞋</t>
    <phoneticPr fontId="2" type="noConversion"/>
  </si>
  <si>
    <t>一种蜥蜴皮所制成的皮靴</t>
    <phoneticPr fontId="2" type="noConversion"/>
  </si>
  <si>
    <t>红宝石镶嵌而制成的戒指</t>
    <phoneticPr fontId="2" type="noConversion"/>
  </si>
  <si>
    <t>拥有血色般火焰形状的戒指</t>
    <phoneticPr fontId="2" type="noConversion"/>
  </si>
  <si>
    <t>对自己的信仰极度崇拜者所持有的戒指</t>
    <phoneticPr fontId="2" type="noConversion"/>
  </si>
  <si>
    <t>光辉闪耀能带个大军强大的士气</t>
    <phoneticPr fontId="2" type="noConversion"/>
  </si>
  <si>
    <t>可以用于极快的速度向敌人攻击</t>
    <phoneticPr fontId="2" type="noConversion"/>
  </si>
  <si>
    <t>秘银矿所打造的法杖</t>
    <phoneticPr fontId="2" type="noConversion"/>
  </si>
  <si>
    <t>攻击速度如同飓风般的短弩</t>
    <phoneticPr fontId="2" type="noConversion"/>
  </si>
  <si>
    <t>复合式金属打造的战士铠甲</t>
    <phoneticPr fontId="2" type="noConversion"/>
  </si>
  <si>
    <t>蚕纱所编织的法袍上衣</t>
    <phoneticPr fontId="2" type="noConversion"/>
  </si>
  <si>
    <t>巨蟒蛇皮所制造的皮革砍甲</t>
    <phoneticPr fontId="2" type="noConversion"/>
  </si>
  <si>
    <t>玄铁打造巨大盾牌</t>
    <phoneticPr fontId="2" type="noConversion"/>
  </si>
  <si>
    <t>渗透着一种神秘的气息的魔珠</t>
    <phoneticPr fontId="2" type="noConversion"/>
  </si>
  <si>
    <t>皮革制造大型箭袋</t>
    <phoneticPr fontId="2" type="noConversion"/>
  </si>
  <si>
    <t>复合式金属多打造的金属头盔</t>
    <phoneticPr fontId="2" type="noConversion"/>
  </si>
  <si>
    <t>蚕纱所编织的法袍头巾</t>
    <phoneticPr fontId="2" type="noConversion"/>
  </si>
  <si>
    <t>巨蟒蛇皮所制作的皮革羽帽</t>
    <phoneticPr fontId="2" type="noConversion"/>
  </si>
  <si>
    <t>复合式金属打造的战士手套</t>
    <phoneticPr fontId="2" type="noConversion"/>
  </si>
  <si>
    <t>蚕纱所编织的法袍手套</t>
    <phoneticPr fontId="2" type="noConversion"/>
  </si>
  <si>
    <t>巨蟒蛇皮所制造的皮革手套</t>
    <phoneticPr fontId="2" type="noConversion"/>
  </si>
  <si>
    <t>复合式金属所打造的战士腰带</t>
    <phoneticPr fontId="2" type="noConversion"/>
  </si>
  <si>
    <t>蚕纱所编织的法袍腰带</t>
    <phoneticPr fontId="2" type="noConversion"/>
  </si>
  <si>
    <t>巨蟒蛇皮所制造皮革腰带</t>
    <phoneticPr fontId="2" type="noConversion"/>
  </si>
  <si>
    <t>复合式金属所打造的战士长靴</t>
    <phoneticPr fontId="2" type="noConversion"/>
  </si>
  <si>
    <t>蚕纱所编织的法袍布鞋</t>
    <phoneticPr fontId="2" type="noConversion"/>
  </si>
  <si>
    <t>巨蟒蛇皮所制作的皮靴</t>
    <phoneticPr fontId="2" type="noConversion"/>
  </si>
  <si>
    <t>黑曜石制作的戒指</t>
    <phoneticPr fontId="2" type="noConversion"/>
  </si>
  <si>
    <t>镶嵌着钻石的戒指</t>
    <phoneticPr fontId="2" type="noConversion"/>
  </si>
  <si>
    <t>用翡翠制作的项链</t>
    <phoneticPr fontId="2" type="noConversion"/>
  </si>
  <si>
    <t>审判长所挥舞的旗帜</t>
    <phoneticPr fontId="2" type="noConversion"/>
  </si>
  <si>
    <t>帝国骑士所配备的标准长剑</t>
    <phoneticPr fontId="2" type="noConversion"/>
  </si>
  <si>
    <t>以黑曜石制作的法杖</t>
    <phoneticPr fontId="2" type="noConversion"/>
  </si>
  <si>
    <t>专门制造用来捕获巨龙而制造的强弩</t>
    <phoneticPr fontId="2" type="noConversion"/>
  </si>
  <si>
    <t>秘银打造的战士铠甲</t>
    <phoneticPr fontId="2" type="noConversion"/>
  </si>
  <si>
    <t>经符文刻画的法袍上衣</t>
    <phoneticPr fontId="2" type="noConversion"/>
  </si>
  <si>
    <t>十分强韧的游侠特制砍甲</t>
    <phoneticPr fontId="2" type="noConversion"/>
  </si>
  <si>
    <t>以特殊钢材制造十分轻盈但是同样坚硬</t>
    <phoneticPr fontId="2" type="noConversion"/>
  </si>
  <si>
    <t>繁星般不断闪耀的魔珠</t>
    <phoneticPr fontId="2" type="noConversion"/>
  </si>
  <si>
    <t>如同雄鹰之羽般箭袋</t>
    <phoneticPr fontId="2" type="noConversion"/>
  </si>
  <si>
    <t>秘银打造的战士头盔</t>
    <phoneticPr fontId="2" type="noConversion"/>
  </si>
  <si>
    <t>经符文刻画的法袍头巾</t>
    <phoneticPr fontId="2" type="noConversion"/>
  </si>
  <si>
    <t>十分强韧的游侠特制羽帽</t>
    <phoneticPr fontId="2" type="noConversion"/>
  </si>
  <si>
    <t>秘银打造的战士手套</t>
    <phoneticPr fontId="2" type="noConversion"/>
  </si>
  <si>
    <t>经符文刻画的法袍手套</t>
    <phoneticPr fontId="2" type="noConversion"/>
  </si>
  <si>
    <t>十分强韧的游侠特制手套</t>
    <phoneticPr fontId="2" type="noConversion"/>
  </si>
  <si>
    <t>秘银打造的战士腰带</t>
    <phoneticPr fontId="2" type="noConversion"/>
  </si>
  <si>
    <t>经符文刻画的法袍腰带</t>
    <phoneticPr fontId="2" type="noConversion"/>
  </si>
  <si>
    <t>十分强韧的游侠特制腰带</t>
    <phoneticPr fontId="2" type="noConversion"/>
  </si>
  <si>
    <t>秘银打造的战士长靴</t>
    <phoneticPr fontId="2" type="noConversion"/>
  </si>
  <si>
    <t>经符文刻画的法袍布鞋</t>
    <phoneticPr fontId="2" type="noConversion"/>
  </si>
  <si>
    <t>十分强韧的游侠特制皮靴</t>
    <phoneticPr fontId="2" type="noConversion"/>
  </si>
  <si>
    <t>镶嵌着琥珀的戒指</t>
    <phoneticPr fontId="2" type="noConversion"/>
  </si>
  <si>
    <t>用猫眼石精心制作的戒指</t>
    <phoneticPr fontId="2" type="noConversion"/>
  </si>
  <si>
    <t>有着玉石作为吊坠的项链</t>
    <phoneticPr fontId="2" type="noConversion"/>
  </si>
  <si>
    <t>能够指挥整个大军的统领之旗</t>
    <phoneticPr fontId="2" type="noConversion"/>
  </si>
  <si>
    <t>经过高度强化的铁剑</t>
    <phoneticPr fontId="2" type="noConversion"/>
  </si>
  <si>
    <t>经过特殊强化后的橡木法杖</t>
    <phoneticPr fontId="2" type="noConversion"/>
  </si>
  <si>
    <t>经过特殊强化后的硬木弓弩</t>
    <phoneticPr fontId="2" type="noConversion"/>
  </si>
  <si>
    <t>增强魔法攻击的圣物</t>
    <phoneticPr fontId="2" type="noConversion"/>
  </si>
  <si>
    <t>增强防御的圣物</t>
    <phoneticPr fontId="2" type="noConversion"/>
  </si>
  <si>
    <t>增强所有魔法抗性的圣物</t>
    <phoneticPr fontId="2" type="noConversion"/>
  </si>
  <si>
    <t>增加几率无视魔法攻击的圣物</t>
    <phoneticPr fontId="2" type="noConversion"/>
  </si>
  <si>
    <t>提升生命的圣物</t>
    <phoneticPr fontId="2" type="noConversion"/>
  </si>
  <si>
    <t>提高命中率的圣物</t>
    <phoneticPr fontId="2" type="noConversion"/>
  </si>
  <si>
    <t>提高回避率的圣物</t>
    <phoneticPr fontId="2" type="noConversion"/>
  </si>
  <si>
    <t>提升暴击率的圣物</t>
    <phoneticPr fontId="2" type="noConversion"/>
  </si>
  <si>
    <t>增强暴击伤害的圣物</t>
    <phoneticPr fontId="2" type="noConversion"/>
  </si>
  <si>
    <t>提高先手出击的圣物</t>
    <phoneticPr fontId="2" type="noConversion"/>
  </si>
  <si>
    <t>提升生命，闪耀的圣物</t>
    <phoneticPr fontId="2" type="noConversion"/>
  </si>
  <si>
    <t>6级法则宝石配方</t>
  </si>
  <si>
    <t>6级坚甲宝石配方</t>
  </si>
  <si>
    <t>6级生命宝石配方</t>
  </si>
  <si>
    <t>6级承受宝石配方</t>
  </si>
  <si>
    <t>6级精准宝石配方</t>
  </si>
  <si>
    <t>6级轻灵宝石配方</t>
  </si>
  <si>
    <t>6级致命宝石配方</t>
  </si>
  <si>
    <t>7级强击宝石配方</t>
  </si>
  <si>
    <t>7级法则宝石配方</t>
  </si>
  <si>
    <t>7级坚甲宝石配方</t>
  </si>
  <si>
    <t>7级生命宝石配方</t>
  </si>
  <si>
    <t>7级承受宝石配方</t>
  </si>
  <si>
    <t>7级精准宝石配方</t>
  </si>
  <si>
    <t>7级轻灵宝石配方</t>
  </si>
  <si>
    <t>7级致命宝石配方</t>
  </si>
  <si>
    <t>8级强击宝石配方</t>
  </si>
  <si>
    <t>8级法则宝石配方</t>
  </si>
  <si>
    <t>8级坚甲宝石配方</t>
  </si>
  <si>
    <t>8级生命宝石配方</t>
  </si>
  <si>
    <t>8级承受宝石配方</t>
  </si>
  <si>
    <t>8级精准宝石配方</t>
  </si>
  <si>
    <t>8级轻灵宝石配方</t>
  </si>
  <si>
    <t>8级致命宝石配方</t>
  </si>
  <si>
    <t>9级强击宝石配方</t>
  </si>
  <si>
    <t>9级法则宝石配方</t>
  </si>
  <si>
    <t>9级坚甲宝石配方</t>
  </si>
  <si>
    <t>9级生命宝石配方</t>
  </si>
  <si>
    <t>9级承受宝石配方</t>
  </si>
  <si>
    <t>9级精准宝石配方</t>
  </si>
  <si>
    <t>9级轻灵宝石配方</t>
  </si>
  <si>
    <t>9级致命宝石配方</t>
  </si>
  <si>
    <t>10级强击宝石配方</t>
  </si>
  <si>
    <t>10级法则宝石配方</t>
  </si>
  <si>
    <t>10级坚甲宝石配方</t>
  </si>
  <si>
    <t>10级生命宝石配方</t>
  </si>
  <si>
    <t>10级承受宝石配方</t>
  </si>
  <si>
    <t>10级精准宝石配方</t>
  </si>
  <si>
    <t>10级轻灵宝石配方</t>
  </si>
  <si>
    <t>10级致命宝石配方</t>
  </si>
  <si>
    <t>6级强击宝石配方</t>
    <phoneticPr fontId="2" type="noConversion"/>
  </si>
  <si>
    <t>学会6级强击宝石配方合成配方</t>
  </si>
  <si>
    <t>学会6级法则宝石配方合成配方</t>
  </si>
  <si>
    <t>学会6级坚甲宝石配方合成配方</t>
  </si>
  <si>
    <t>学会6级生命宝石配方合成配方</t>
  </si>
  <si>
    <t>学会6级承受宝石配方合成配方</t>
  </si>
  <si>
    <t>学会6级精准宝石配方合成配方</t>
  </si>
  <si>
    <t>学会6级轻灵宝石配方合成配方</t>
  </si>
  <si>
    <t>学会6级致命宝石配方合成配方</t>
  </si>
  <si>
    <t>学会7级强击宝石配方合成配方</t>
  </si>
  <si>
    <t>学会7级法则宝石配方合成配方</t>
  </si>
  <si>
    <t>学会7级坚甲宝石配方合成配方</t>
  </si>
  <si>
    <t>学会7级生命宝石配方合成配方</t>
  </si>
  <si>
    <t>学会7级承受宝石配方合成配方</t>
  </si>
  <si>
    <t>学会7级精准宝石配方合成配方</t>
  </si>
  <si>
    <t>学会7级轻灵宝石配方合成配方</t>
  </si>
  <si>
    <t>学会7级致命宝石配方合成配方</t>
  </si>
  <si>
    <t>学会8级强击宝石配方合成配方</t>
  </si>
  <si>
    <t>学会8级法则宝石配方合成配方</t>
  </si>
  <si>
    <t>学会8级坚甲宝石配方合成配方</t>
  </si>
  <si>
    <t>学会8级生命宝石配方合成配方</t>
  </si>
  <si>
    <t>学会8级承受宝石配方合成配方</t>
  </si>
  <si>
    <t>学会8级精准宝石配方合成配方</t>
  </si>
  <si>
    <t>学会8级轻灵宝石配方合成配方</t>
  </si>
  <si>
    <t>学会8级致命宝石配方合成配方</t>
  </si>
  <si>
    <t>学会9级强击宝石配方合成配方</t>
  </si>
  <si>
    <t>学会9级法则宝石配方合成配方</t>
  </si>
  <si>
    <t>学会9级坚甲宝石配方合成配方</t>
  </si>
  <si>
    <t>学会9级生命宝石配方合成配方</t>
  </si>
  <si>
    <t>学会9级承受宝石配方合成配方</t>
  </si>
  <si>
    <t>学会9级精准宝石配方合成配方</t>
  </si>
  <si>
    <t>学会9级轻灵宝石配方合成配方</t>
  </si>
  <si>
    <t>学会9级致命宝石配方合成配方</t>
  </si>
  <si>
    <t>学会10级强击宝石配方合成配方</t>
  </si>
  <si>
    <t>学会10级法则宝石配方合成配方</t>
  </si>
  <si>
    <t>学会10级坚甲宝石配方合成配方</t>
  </si>
  <si>
    <t>学会10级生命宝石配方合成配方</t>
  </si>
  <si>
    <t>学会10级承受宝石配方合成配方</t>
  </si>
  <si>
    <t>学会10级精准宝石配方合成配方</t>
  </si>
  <si>
    <t>学会10级轻灵宝石配方合成配方</t>
  </si>
  <si>
    <t>学会10级致命宝石配方合成配方</t>
  </si>
  <si>
    <t>特种生命药水</t>
    <phoneticPr fontId="2" type="noConversion"/>
  </si>
  <si>
    <t>特种魔法药水</t>
    <phoneticPr fontId="2" type="noConversion"/>
  </si>
  <si>
    <t>特种神奇药水</t>
    <phoneticPr fontId="2" type="noConversion"/>
  </si>
  <si>
    <t>魔法卷轴</t>
    <phoneticPr fontId="2" type="noConversion"/>
  </si>
  <si>
    <t>使用后释放技能</t>
    <phoneticPr fontId="2" type="noConversion"/>
  </si>
  <si>
    <t>战斗中增加BUFF（鼓舞）</t>
    <phoneticPr fontId="2" type="noConversion"/>
  </si>
  <si>
    <t>小圣水（鼓舞）</t>
    <phoneticPr fontId="2" type="noConversion"/>
  </si>
  <si>
    <t>战斗中增加BUFF（回春图腾）</t>
    <phoneticPr fontId="2" type="noConversion"/>
  </si>
  <si>
    <t>小圣水（回春图腾）</t>
    <phoneticPr fontId="2" type="noConversion"/>
  </si>
  <si>
    <t>战斗中直接恢复生命20%</t>
    <phoneticPr fontId="2" type="noConversion"/>
  </si>
  <si>
    <t>战斗中直接恢复魔法20%</t>
    <phoneticPr fontId="2" type="noConversion"/>
  </si>
  <si>
    <t>战斗中直接恢复生命和魔法20%</t>
    <phoneticPr fontId="2" type="noConversion"/>
  </si>
  <si>
    <t>战斗中直接恢复生命和魔法200点</t>
    <phoneticPr fontId="2" type="noConversion"/>
  </si>
  <si>
    <t>战斗中直接恢复怒气50点</t>
    <phoneticPr fontId="2" type="noConversion"/>
  </si>
  <si>
    <t>魔法卷轴(食尸鬼之触)</t>
    <phoneticPr fontId="2" type="noConversion"/>
  </si>
  <si>
    <t>魔法卷轴(回春图腾)</t>
    <phoneticPr fontId="2" type="noConversion"/>
  </si>
  <si>
    <t>魔法卷轴(魔法盾)</t>
    <phoneticPr fontId="2" type="noConversion"/>
  </si>
  <si>
    <t>宝箱密钥</t>
    <phoneticPr fontId="2" type="noConversion"/>
  </si>
  <si>
    <t>限时ID</t>
  </si>
  <si>
    <t>ItemTimeID</t>
    <phoneticPr fontId="2" type="noConversion"/>
  </si>
  <si>
    <t>蛮荒</t>
    <phoneticPr fontId="2" type="noConversion"/>
  </si>
  <si>
    <t>华丽</t>
    <phoneticPr fontId="2" type="noConversion"/>
  </si>
  <si>
    <t>守护</t>
    <phoneticPr fontId="2" type="noConversion"/>
  </si>
  <si>
    <t>法则</t>
    <phoneticPr fontId="2" type="noConversion"/>
  </si>
  <si>
    <t>元素</t>
    <phoneticPr fontId="2" type="noConversion"/>
  </si>
  <si>
    <t>生灵</t>
    <phoneticPr fontId="2" type="noConversion"/>
  </si>
  <si>
    <t>精确</t>
    <phoneticPr fontId="2" type="noConversion"/>
  </si>
  <si>
    <t>灵敏</t>
    <phoneticPr fontId="2" type="noConversion"/>
  </si>
  <si>
    <t>致命</t>
    <phoneticPr fontId="2" type="noConversion"/>
  </si>
  <si>
    <t>弱点</t>
    <phoneticPr fontId="2" type="noConversion"/>
  </si>
  <si>
    <t>先锋</t>
    <phoneticPr fontId="2" type="noConversion"/>
  </si>
  <si>
    <t>灭生</t>
    <phoneticPr fontId="2" type="noConversion"/>
  </si>
  <si>
    <t>裂天</t>
    <phoneticPr fontId="2" type="noConversion"/>
  </si>
  <si>
    <t>蹦山</t>
    <phoneticPr fontId="2" type="noConversion"/>
  </si>
  <si>
    <t>撕魂</t>
    <phoneticPr fontId="2" type="noConversion"/>
  </si>
  <si>
    <t>往生</t>
    <phoneticPr fontId="2" type="noConversion"/>
  </si>
  <si>
    <t>妄虚</t>
    <phoneticPr fontId="2" type="noConversion"/>
  </si>
  <si>
    <t>碎空</t>
    <phoneticPr fontId="2" type="noConversion"/>
  </si>
  <si>
    <t>轮回</t>
    <phoneticPr fontId="2" type="noConversion"/>
  </si>
  <si>
    <t>流云</t>
    <phoneticPr fontId="2" type="noConversion"/>
  </si>
  <si>
    <t>幻灭</t>
    <phoneticPr fontId="2" type="noConversion"/>
  </si>
  <si>
    <t>震天</t>
    <phoneticPr fontId="2" type="noConversion"/>
  </si>
  <si>
    <t>噬血</t>
    <phoneticPr fontId="2" type="noConversion"/>
  </si>
  <si>
    <t>凌寒</t>
    <phoneticPr fontId="2" type="noConversion"/>
  </si>
  <si>
    <t>破天</t>
    <phoneticPr fontId="2" type="noConversion"/>
  </si>
  <si>
    <t>逆炎</t>
    <phoneticPr fontId="2" type="noConversion"/>
  </si>
  <si>
    <t>蹦云</t>
    <phoneticPr fontId="2" type="noConversion"/>
  </si>
  <si>
    <t>断空</t>
    <phoneticPr fontId="2" type="noConversion"/>
  </si>
  <si>
    <t>分浪</t>
    <phoneticPr fontId="2" type="noConversion"/>
  </si>
  <si>
    <t>游魂</t>
    <phoneticPr fontId="2" type="noConversion"/>
  </si>
  <si>
    <t>丧魂</t>
    <phoneticPr fontId="2" type="noConversion"/>
  </si>
  <si>
    <t>戾血</t>
    <phoneticPr fontId="2" type="noConversion"/>
  </si>
  <si>
    <t>混沌</t>
    <phoneticPr fontId="2" type="noConversion"/>
  </si>
  <si>
    <t>衍天</t>
    <phoneticPr fontId="2" type="noConversion"/>
  </si>
  <si>
    <t>逆光</t>
    <phoneticPr fontId="2" type="noConversion"/>
  </si>
  <si>
    <t>意志</t>
    <phoneticPr fontId="2" type="noConversion"/>
  </si>
  <si>
    <t>感应</t>
    <phoneticPr fontId="2" type="noConversion"/>
  </si>
  <si>
    <t>源泉</t>
    <phoneticPr fontId="2" type="noConversion"/>
  </si>
  <si>
    <t>气息</t>
    <phoneticPr fontId="2" type="noConversion"/>
  </si>
  <si>
    <t>救赎</t>
    <phoneticPr fontId="2" type="noConversion"/>
  </si>
  <si>
    <t>庇护</t>
    <phoneticPr fontId="2" type="noConversion"/>
  </si>
  <si>
    <t>烙印</t>
    <phoneticPr fontId="2" type="noConversion"/>
  </si>
  <si>
    <t>寂灭</t>
    <phoneticPr fontId="2" type="noConversion"/>
  </si>
  <si>
    <t>明境</t>
    <phoneticPr fontId="2" type="noConversion"/>
  </si>
  <si>
    <t>风随</t>
    <phoneticPr fontId="2" type="noConversion"/>
  </si>
  <si>
    <t>虎嗜</t>
    <phoneticPr fontId="2" type="noConversion"/>
  </si>
  <si>
    <t>威灵</t>
    <phoneticPr fontId="2" type="noConversion"/>
  </si>
  <si>
    <t>魔灭</t>
    <phoneticPr fontId="2" type="noConversion"/>
  </si>
  <si>
    <t>vip体验</t>
    <phoneticPr fontId="2" type="noConversion"/>
  </si>
  <si>
    <t>VIP体验卡：VIP等级</t>
    <phoneticPr fontId="2" type="noConversion"/>
  </si>
  <si>
    <t>VIP体验卡：持续时间，分钟</t>
    <phoneticPr fontId="2" type="noConversion"/>
  </si>
  <si>
    <t>恢复行动力20点</t>
    <phoneticPr fontId="2" type="noConversion"/>
  </si>
  <si>
    <t>恢复行动力50点</t>
    <phoneticPr fontId="2" type="noConversion"/>
  </si>
  <si>
    <t>金制宝箱</t>
    <phoneticPr fontId="2" type="noConversion"/>
  </si>
  <si>
    <t>银制宝箱</t>
    <phoneticPr fontId="2" type="noConversion"/>
  </si>
  <si>
    <t>铜制宝箱</t>
    <phoneticPr fontId="2" type="noConversion"/>
  </si>
  <si>
    <t>参与宝箱</t>
    <phoneticPr fontId="2" type="noConversion"/>
  </si>
  <si>
    <t>钻石</t>
    <phoneticPr fontId="2" type="noConversion"/>
  </si>
  <si>
    <t>矿石</t>
    <phoneticPr fontId="2" type="noConversion"/>
  </si>
  <si>
    <t>增强魔法攻击的圣物</t>
    <phoneticPr fontId="2" type="noConversion"/>
  </si>
  <si>
    <t>增强攻击的圣物</t>
    <phoneticPr fontId="2" type="noConversion"/>
  </si>
  <si>
    <t>增加500圣物经验</t>
    <phoneticPr fontId="2" type="noConversion"/>
  </si>
  <si>
    <t>符石包</t>
    <phoneticPr fontId="2" type="noConversion"/>
  </si>
  <si>
    <t>力量符石包</t>
    <phoneticPr fontId="2" type="noConversion"/>
  </si>
  <si>
    <t>使用后获得力量符石</t>
    <phoneticPr fontId="2" type="noConversion"/>
  </si>
  <si>
    <t>冒险符石包</t>
    <phoneticPr fontId="2" type="noConversion"/>
  </si>
  <si>
    <t>魔法符石包</t>
    <phoneticPr fontId="2" type="noConversion"/>
  </si>
  <si>
    <t>使用后获得魔法符石</t>
    <phoneticPr fontId="2" type="noConversion"/>
  </si>
  <si>
    <t>使用后获得冒险符石</t>
    <phoneticPr fontId="2" type="noConversion"/>
  </si>
  <si>
    <t>符石包：使用后获得数量</t>
    <phoneticPr fontId="2" type="noConversion"/>
  </si>
  <si>
    <t>铜之诗人竖琴</t>
    <phoneticPr fontId="2" type="noConversion"/>
  </si>
  <si>
    <t>铜之秘法之球</t>
    <phoneticPr fontId="2" type="noConversion"/>
  </si>
  <si>
    <t>铜之统御徽章</t>
    <phoneticPr fontId="2" type="noConversion"/>
  </si>
  <si>
    <t>铜之元素之印</t>
    <phoneticPr fontId="2" type="noConversion"/>
  </si>
  <si>
    <t>银之诗人竖琴</t>
    <phoneticPr fontId="2" type="noConversion"/>
  </si>
  <si>
    <t>银之秘法之球</t>
    <phoneticPr fontId="2" type="noConversion"/>
  </si>
  <si>
    <t>银之统御徽章</t>
    <phoneticPr fontId="2" type="noConversion"/>
  </si>
  <si>
    <t>银之元素之印</t>
    <phoneticPr fontId="2" type="noConversion"/>
  </si>
  <si>
    <t>铁之诗人竖琴</t>
    <phoneticPr fontId="2" type="noConversion"/>
  </si>
  <si>
    <t>铁之秘法之球</t>
    <phoneticPr fontId="2" type="noConversion"/>
  </si>
  <si>
    <t>铁之统御徽章</t>
    <phoneticPr fontId="2" type="noConversion"/>
  </si>
  <si>
    <t>铁之元素之印</t>
    <phoneticPr fontId="2" type="noConversion"/>
  </si>
  <si>
    <t>金之诗人竖琴</t>
    <phoneticPr fontId="2" type="noConversion"/>
  </si>
  <si>
    <t>金之秘法之球</t>
    <phoneticPr fontId="2" type="noConversion"/>
  </si>
  <si>
    <t>金之统御徽章</t>
    <phoneticPr fontId="2" type="noConversion"/>
  </si>
  <si>
    <t>金之元素之印</t>
    <phoneticPr fontId="2" type="noConversion"/>
  </si>
  <si>
    <t>丝绒法袍腰带</t>
    <phoneticPr fontId="2" type="noConversion"/>
  </si>
  <si>
    <t>力量增加30点，持续30分钟</t>
  </si>
  <si>
    <t>力量增加20点，持续30分钟</t>
  </si>
  <si>
    <t>智力增加20点，持续30分钟</t>
  </si>
  <si>
    <t>敏捷增加20点，持续30分钟</t>
  </si>
  <si>
    <t>耐力增加20点，持续30分钟</t>
  </si>
  <si>
    <t>精神增加20点，持续30分钟</t>
  </si>
  <si>
    <t>智力增加30点，持续30分钟</t>
  </si>
  <si>
    <t>敏捷增加30点，持续30分钟</t>
  </si>
  <si>
    <t>耐力增加30点，持续30分钟</t>
  </si>
  <si>
    <t>精神增加30点，持续30分钟</t>
  </si>
  <si>
    <t>力量增加50点，持续30分钟</t>
  </si>
  <si>
    <t>智力增加50点，持续30分钟</t>
  </si>
  <si>
    <t>敏捷增加50点，持续30分钟</t>
  </si>
  <si>
    <t>耐力增加50点，持续30分钟</t>
  </si>
  <si>
    <t>精神增加50点，持续30分钟</t>
  </si>
  <si>
    <t>力量增加70点，持续30分钟</t>
  </si>
  <si>
    <t>智力增加70点，持续30分钟</t>
  </si>
  <si>
    <t>敏捷增加70点，持续30分钟</t>
  </si>
  <si>
    <t>耐力增加70点，持续30分钟</t>
  </si>
  <si>
    <t>精神增加70点，持续30分钟</t>
  </si>
  <si>
    <t>力量增加100点，持续30分钟</t>
  </si>
  <si>
    <t>智力增加100点，持续30分钟</t>
  </si>
  <si>
    <t>敏捷增加100点，持续30分钟</t>
  </si>
  <si>
    <t>耐力增加100点，持续30分钟</t>
  </si>
  <si>
    <t>精神增加100点，持续30分钟</t>
  </si>
  <si>
    <t>力量增加120点，持续30分钟</t>
  </si>
  <si>
    <t>智力增加120点，持续30分钟</t>
  </si>
  <si>
    <t>敏捷增加120点，持续30分钟</t>
  </si>
  <si>
    <t>耐力增加120点，持续30分钟</t>
  </si>
  <si>
    <t>精神增加120点，持续30分钟</t>
  </si>
  <si>
    <t>位面之尘</t>
    <phoneticPr fontId="2" type="noConversion"/>
  </si>
  <si>
    <t>天鹫之剑</t>
    <phoneticPr fontId="2" type="noConversion"/>
  </si>
  <si>
    <t>怜悯者圣洁权杖</t>
    <phoneticPr fontId="2" type="noConversion"/>
  </si>
  <si>
    <t>天鹫骑士铠甲</t>
    <phoneticPr fontId="2" type="noConversion"/>
  </si>
  <si>
    <t>怜悯者法袍上衣</t>
    <phoneticPr fontId="2" type="noConversion"/>
  </si>
  <si>
    <t>弗里茨皮革坎甲</t>
  </si>
  <si>
    <t>天鹫骑士战盾</t>
    <phoneticPr fontId="2" type="noConversion"/>
  </si>
  <si>
    <t>怜悯者圣法魔珠</t>
    <phoneticPr fontId="2" type="noConversion"/>
  </si>
  <si>
    <t>天鹫骑士头盔</t>
    <phoneticPr fontId="2" type="noConversion"/>
  </si>
  <si>
    <t>怜悯者法袍头巾</t>
    <phoneticPr fontId="2" type="noConversion"/>
  </si>
  <si>
    <t>弗里茨皮革羽帽</t>
  </si>
  <si>
    <t>天鹫骑士手套</t>
    <phoneticPr fontId="2" type="noConversion"/>
  </si>
  <si>
    <t>怜悯者法袍手套</t>
    <phoneticPr fontId="2" type="noConversion"/>
  </si>
  <si>
    <t>弗里茨皮革手套</t>
  </si>
  <si>
    <t>天鹫骑士腰带</t>
    <phoneticPr fontId="2" type="noConversion"/>
  </si>
  <si>
    <t>怜悯者法袍腰带</t>
    <phoneticPr fontId="2" type="noConversion"/>
  </si>
  <si>
    <t>弗里茨皮革腰带</t>
  </si>
  <si>
    <t>天鹫骑士长靴</t>
    <phoneticPr fontId="2" type="noConversion"/>
  </si>
  <si>
    <t>怜悯者法袍布鞋</t>
    <phoneticPr fontId="2" type="noConversion"/>
  </si>
  <si>
    <t>弗里茨皮靴</t>
  </si>
  <si>
    <t>至黑指环</t>
    <phoneticPr fontId="2" type="noConversion"/>
  </si>
  <si>
    <t>至黑境戒</t>
    <phoneticPr fontId="2" type="noConversion"/>
  </si>
  <si>
    <t>至黑水晶项链</t>
    <phoneticPr fontId="2" type="noConversion"/>
  </si>
  <si>
    <t>天怒者长剑</t>
    <phoneticPr fontId="2" type="noConversion"/>
  </si>
  <si>
    <t>圣者雕纹法杖</t>
    <phoneticPr fontId="2" type="noConversion"/>
  </si>
  <si>
    <t>狙击者光速硬弩</t>
    <phoneticPr fontId="2" type="noConversion"/>
  </si>
  <si>
    <t>天怒者白银铠甲</t>
    <phoneticPr fontId="2" type="noConversion"/>
  </si>
  <si>
    <t>圣者溢彩法袍上衣</t>
    <phoneticPr fontId="2" type="noConversion"/>
  </si>
  <si>
    <t>狙击者潜行坎甲</t>
    <phoneticPr fontId="2" type="noConversion"/>
  </si>
  <si>
    <t>天怒者白银方盾</t>
    <phoneticPr fontId="2" type="noConversion"/>
  </si>
  <si>
    <t>圣者黑纹魔珠</t>
    <phoneticPr fontId="2" type="noConversion"/>
  </si>
  <si>
    <t>天怒者白银头盔</t>
    <phoneticPr fontId="2" type="noConversion"/>
  </si>
  <si>
    <t>圣者溢彩法袍头巾</t>
    <phoneticPr fontId="2" type="noConversion"/>
  </si>
  <si>
    <t>狙击者皮革羽帽</t>
    <phoneticPr fontId="2" type="noConversion"/>
  </si>
  <si>
    <t>天怒者白银手套</t>
    <phoneticPr fontId="2" type="noConversion"/>
  </si>
  <si>
    <t>圣者溢彩法袍手套</t>
    <phoneticPr fontId="2" type="noConversion"/>
  </si>
  <si>
    <t>狙击者皮革手套</t>
    <phoneticPr fontId="2" type="noConversion"/>
  </si>
  <si>
    <t>天怒者白银腰带</t>
    <phoneticPr fontId="2" type="noConversion"/>
  </si>
  <si>
    <t>圣者溢彩法袍腰带</t>
    <phoneticPr fontId="2" type="noConversion"/>
  </si>
  <si>
    <t>狙击者皮革腰带</t>
    <phoneticPr fontId="2" type="noConversion"/>
  </si>
  <si>
    <t>天怒者白银长靴</t>
    <phoneticPr fontId="2" type="noConversion"/>
  </si>
  <si>
    <t>圣者溢彩法袍布鞋</t>
    <phoneticPr fontId="2" type="noConversion"/>
  </si>
  <si>
    <t>狙击者潜行皮靴</t>
    <phoneticPr fontId="2" type="noConversion"/>
  </si>
  <si>
    <t>天青的奥鲁斯之戒</t>
    <phoneticPr fontId="2" type="noConversion"/>
  </si>
  <si>
    <t>地玄的克拉泽之戒</t>
    <phoneticPr fontId="2" type="noConversion"/>
  </si>
  <si>
    <t>海蓝的欧耐德项链</t>
    <phoneticPr fontId="2" type="noConversion"/>
  </si>
  <si>
    <t>天鹫骑士团专用配剑</t>
    <phoneticPr fontId="2" type="noConversion"/>
  </si>
  <si>
    <t>怜悯者圣殿巡游法师专用法杖</t>
    <phoneticPr fontId="2" type="noConversion"/>
  </si>
  <si>
    <t>天鹫骑士团专属铠甲</t>
    <phoneticPr fontId="2" type="noConversion"/>
  </si>
  <si>
    <t>怜悯者圣殿巡游法师专用法袍上衣</t>
    <phoneticPr fontId="2" type="noConversion"/>
  </si>
  <si>
    <t>弗里茨身着的皮革坎甲</t>
  </si>
  <si>
    <t>天鹫骑士团专属战盾</t>
    <phoneticPr fontId="2" type="noConversion"/>
  </si>
  <si>
    <t>怜悯者圣殿巡游法师专用魔珠</t>
    <phoneticPr fontId="2" type="noConversion"/>
  </si>
  <si>
    <t>天鹫骑士团专属头盔</t>
    <phoneticPr fontId="2" type="noConversion"/>
  </si>
  <si>
    <t>怜悯者圣殿巡游法师专用法袍头巾</t>
    <phoneticPr fontId="2" type="noConversion"/>
  </si>
  <si>
    <t>弗里茨佩戴的皮革羽帽</t>
  </si>
  <si>
    <t>天鹫骑士团专属手套</t>
    <phoneticPr fontId="2" type="noConversion"/>
  </si>
  <si>
    <t>怜悯者圣殿巡游法师专用法袍手套</t>
    <phoneticPr fontId="2" type="noConversion"/>
  </si>
  <si>
    <t>弗里茨穿戴的皮革手套</t>
  </si>
  <si>
    <t>天鹫骑士团专属腰带</t>
    <phoneticPr fontId="2" type="noConversion"/>
  </si>
  <si>
    <t>怜悯者圣殿巡游法师专用法袍腰带</t>
    <phoneticPr fontId="2" type="noConversion"/>
  </si>
  <si>
    <t>弗里茨佩戴的皮革腰带</t>
  </si>
  <si>
    <t>天鹫骑士团专属长靴</t>
    <phoneticPr fontId="2" type="noConversion"/>
  </si>
  <si>
    <t>怜悯者圣殿巡游法师专用法袍布鞋</t>
    <phoneticPr fontId="2" type="noConversion"/>
  </si>
  <si>
    <t>弗里茨穿戴的皮靴</t>
  </si>
  <si>
    <t>承载着强大黑暗能量的指环</t>
    <phoneticPr fontId="2" type="noConversion"/>
  </si>
  <si>
    <t>承载着强大黑暗能量的戒指</t>
    <phoneticPr fontId="2" type="noConversion"/>
  </si>
  <si>
    <t>承载着强大黑暗能量的项链</t>
    <phoneticPr fontId="2" type="noConversion"/>
  </si>
  <si>
    <t>持剑者不怒自威，给敌人极大的压力</t>
    <phoneticPr fontId="2" type="noConversion"/>
  </si>
  <si>
    <t>环绕着雕纹之光的神圣法杖</t>
    <phoneticPr fontId="2" type="noConversion"/>
  </si>
  <si>
    <t>射出的箭矢犹如一道光般快速</t>
    <phoneticPr fontId="2" type="noConversion"/>
  </si>
  <si>
    <t>能给予敌人极大的威慑力。</t>
    <phoneticPr fontId="2" type="noConversion"/>
  </si>
  <si>
    <t>环绕着魔力的流光溢彩。</t>
    <phoneticPr fontId="2" type="noConversion"/>
  </si>
  <si>
    <t>完美的适应周边的环境阻断自身杀意泄露</t>
    <phoneticPr fontId="2" type="noConversion"/>
  </si>
  <si>
    <t>能给予敌人极大的威慑力。</t>
  </si>
  <si>
    <t>烙印着黑色暗纹的魔珠</t>
    <phoneticPr fontId="2" type="noConversion"/>
  </si>
  <si>
    <t>传说中矮人饰品大师所打造的自然之力饰品之一</t>
    <phoneticPr fontId="2" type="noConversion"/>
  </si>
  <si>
    <t>传说中矮人饰品大师所打造的自然之力系列之一</t>
    <phoneticPr fontId="2" type="noConversion"/>
  </si>
  <si>
    <t>1级魔晶石</t>
    <phoneticPr fontId="2" type="noConversion"/>
  </si>
  <si>
    <t>2级魔晶石</t>
  </si>
  <si>
    <t>3级魔晶石</t>
  </si>
  <si>
    <t>4级魔晶石</t>
  </si>
  <si>
    <t>绿色装备(10级)</t>
    <phoneticPr fontId="2" type="noConversion"/>
  </si>
  <si>
    <t>绿色装备(20级)</t>
    <phoneticPr fontId="2" type="noConversion"/>
  </si>
  <si>
    <t>绿色装备(30级)</t>
    <phoneticPr fontId="2" type="noConversion"/>
  </si>
  <si>
    <t>绿色装备(40级)</t>
    <phoneticPr fontId="2" type="noConversion"/>
  </si>
  <si>
    <t>绿色装备(50级)</t>
    <phoneticPr fontId="2" type="noConversion"/>
  </si>
  <si>
    <t>绿色装备(60级)</t>
    <phoneticPr fontId="2" type="noConversion"/>
  </si>
  <si>
    <t>绿色装备(70级)</t>
    <phoneticPr fontId="2" type="noConversion"/>
  </si>
  <si>
    <t>绿色装备(80级)</t>
    <phoneticPr fontId="2" type="noConversion"/>
  </si>
  <si>
    <t>绿色装备(90级)</t>
    <phoneticPr fontId="2" type="noConversion"/>
  </si>
  <si>
    <t>绿色装备(100级)</t>
    <phoneticPr fontId="2" type="noConversion"/>
  </si>
  <si>
    <t>蓝色装备(10级)</t>
  </si>
  <si>
    <t>蓝色装备(20级)</t>
  </si>
  <si>
    <t>蓝色装备(30级)</t>
  </si>
  <si>
    <t>蓝色装备(40级)</t>
  </si>
  <si>
    <t>蓝色装备(50级)</t>
  </si>
  <si>
    <t>蓝色装备(70级)</t>
  </si>
  <si>
    <t>蓝色装备(80级)</t>
  </si>
  <si>
    <t>蓝色装备(90级)</t>
  </si>
  <si>
    <t>蓝色装备(100级)</t>
  </si>
  <si>
    <t>紫色装备(10级)</t>
  </si>
  <si>
    <t>紫色装备(20级)</t>
  </si>
  <si>
    <t>紫色装备(30级)</t>
  </si>
  <si>
    <t>紫色装备(40级)</t>
  </si>
  <si>
    <t>紫色装备(50级)</t>
  </si>
  <si>
    <t>紫色装备(60级)</t>
  </si>
  <si>
    <t>紫色装备(70级)</t>
  </si>
  <si>
    <t>紫色装备(80级)</t>
  </si>
  <si>
    <t>紫色装备(90级)</t>
  </si>
  <si>
    <t>紫色装备(100级)</t>
  </si>
  <si>
    <t>橙色装备(10级)</t>
  </si>
  <si>
    <t>橙色装备(20级)</t>
  </si>
  <si>
    <t>橙色装备(30级)</t>
  </si>
  <si>
    <t>橙色装备(40级)</t>
  </si>
  <si>
    <t>橙色装备(50级)</t>
  </si>
  <si>
    <t>橙色装备(60级)</t>
  </si>
  <si>
    <t>橙色装备(70级)</t>
  </si>
  <si>
    <t>橙色装备(80级)</t>
  </si>
  <si>
    <t>橙色装备(90级)</t>
  </si>
  <si>
    <t>橙色装备(100级)</t>
  </si>
  <si>
    <t>红色装备(10级)</t>
  </si>
  <si>
    <t>红色装备(20级)</t>
  </si>
  <si>
    <t>红色装备(30级)</t>
  </si>
  <si>
    <t>红色装备(40级)</t>
  </si>
  <si>
    <t>红色装备(50级)</t>
  </si>
  <si>
    <t>红色装备(60级)</t>
  </si>
  <si>
    <t>红色装备(70级)</t>
  </si>
  <si>
    <t>红色装备(80级)</t>
  </si>
  <si>
    <t>红色装备(90级)</t>
  </si>
  <si>
    <t>红色装备(100级)</t>
  </si>
  <si>
    <t>全职业绿色装备(10级)</t>
    <phoneticPr fontId="2" type="noConversion"/>
  </si>
  <si>
    <t>全职业绿色装备(20级)</t>
  </si>
  <si>
    <t>全职业绿色装备(30级)</t>
  </si>
  <si>
    <t>全职业绿色装备(40级)</t>
  </si>
  <si>
    <t>全职业绿色装备(50级)</t>
  </si>
  <si>
    <t>全职业绿色装备(60级)</t>
  </si>
  <si>
    <t>全职业绿色装备(70级)</t>
  </si>
  <si>
    <t>全职业绿色装备(80级)</t>
  </si>
  <si>
    <t>全职业绿色装备(90级)</t>
  </si>
  <si>
    <t>全职业绿色装备(100级)</t>
  </si>
  <si>
    <t>全职业蓝色装备(10级)</t>
  </si>
  <si>
    <t>全职业蓝色装备(20级)</t>
  </si>
  <si>
    <t>全职业蓝色装备(30级)</t>
  </si>
  <si>
    <t>全职业蓝色装备(40级)</t>
  </si>
  <si>
    <t>全职业蓝色装备(50级)</t>
  </si>
  <si>
    <t>全职业蓝色装备(60级)</t>
  </si>
  <si>
    <t>全职业蓝色装备(70级)</t>
  </si>
  <si>
    <t>全职业蓝色装备(80级)</t>
  </si>
  <si>
    <t>全职业蓝色装备(90级)</t>
  </si>
  <si>
    <t>全职业蓝色装备(100级)</t>
  </si>
  <si>
    <t>全职业紫色装备(10级)</t>
  </si>
  <si>
    <t>全职业紫色装备(20级)</t>
  </si>
  <si>
    <t>全职业紫色装备(30级)</t>
  </si>
  <si>
    <t>全职业紫色装备(40级)</t>
  </si>
  <si>
    <t>全职业紫色装备(50级)</t>
  </si>
  <si>
    <t>全职业紫色装备(60级)</t>
  </si>
  <si>
    <t>全职业紫色装备(70级)</t>
  </si>
  <si>
    <t>全职业紫色装备(80级)</t>
  </si>
  <si>
    <t>全职业紫色装备(90级)</t>
  </si>
  <si>
    <t>全职业紫色装备(100级)</t>
  </si>
  <si>
    <t>全职业橙色装备(10级)</t>
  </si>
  <si>
    <t>全职业橙色装备(20级)</t>
  </si>
  <si>
    <t>全职业橙色装备(30级)</t>
  </si>
  <si>
    <t>全职业橙色装备(40级)</t>
  </si>
  <si>
    <t>全职业橙色装备(50级)</t>
  </si>
  <si>
    <t>全职业橙色装备(60级)</t>
  </si>
  <si>
    <t>全职业橙色装备(70级)</t>
  </si>
  <si>
    <t>全职业橙色装备(80级)</t>
  </si>
  <si>
    <t>全职业橙色装备(90级)</t>
  </si>
  <si>
    <t>全职业橙色装备(100级)</t>
  </si>
  <si>
    <t>全职业红色装备(10级)</t>
  </si>
  <si>
    <t>全职业红色装备(20级)</t>
  </si>
  <si>
    <t>全职业红色装备(30级)</t>
  </si>
  <si>
    <t>全职业红色装备(40级)</t>
  </si>
  <si>
    <t>全职业红色装备(50级)</t>
  </si>
  <si>
    <t>全职业红色装备(60级)</t>
  </si>
  <si>
    <t>全职业红色装备(70级)</t>
  </si>
  <si>
    <t>全职业红色装备(80级)</t>
  </si>
  <si>
    <t>全职业红色装备(90级)</t>
  </si>
  <si>
    <t>全职业红色装备(100级)</t>
  </si>
  <si>
    <t>蓝色装备(60级)</t>
    <phoneticPr fontId="2" type="noConversion"/>
  </si>
  <si>
    <t>使用后副本中获得经验增加50%，持续60分钟</t>
    <phoneticPr fontId="2" type="noConversion"/>
  </si>
  <si>
    <t>阵营礼包</t>
  </si>
  <si>
    <t>阵营礼包</t>
    <phoneticPr fontId="2" type="noConversion"/>
  </si>
  <si>
    <t>信仰之武器卷轴</t>
    <phoneticPr fontId="2" type="noConversion"/>
  </si>
  <si>
    <t>信仰之副手卷轴</t>
    <phoneticPr fontId="2" type="noConversion"/>
  </si>
  <si>
    <t>信仰之鞋类卷轴</t>
    <phoneticPr fontId="2" type="noConversion"/>
  </si>
  <si>
    <t>信仰之衣甲卷轴</t>
    <phoneticPr fontId="2" type="noConversion"/>
  </si>
  <si>
    <t>信仰之帽类卷轴</t>
    <phoneticPr fontId="2" type="noConversion"/>
  </si>
  <si>
    <t>信仰之手套卷轴</t>
    <phoneticPr fontId="2" type="noConversion"/>
  </si>
  <si>
    <t>寒霜之武器卷轴</t>
    <phoneticPr fontId="2" type="noConversion"/>
  </si>
  <si>
    <t>寒霜之副手卷轴</t>
    <phoneticPr fontId="2" type="noConversion"/>
  </si>
  <si>
    <t>寒霜之鞋类卷轴</t>
    <phoneticPr fontId="2" type="noConversion"/>
  </si>
  <si>
    <t>寒霜之衣甲卷轴</t>
    <phoneticPr fontId="2" type="noConversion"/>
  </si>
  <si>
    <t>寒霜之帽类卷轴</t>
    <phoneticPr fontId="2" type="noConversion"/>
  </si>
  <si>
    <t>寒霜之手套卷轴</t>
    <phoneticPr fontId="2" type="noConversion"/>
  </si>
  <si>
    <t>战场之武器卷轴</t>
    <phoneticPr fontId="2" type="noConversion"/>
  </si>
  <si>
    <t>战场之副手卷轴</t>
    <phoneticPr fontId="2" type="noConversion"/>
  </si>
  <si>
    <t>战场之鞋类卷轴</t>
    <phoneticPr fontId="2" type="noConversion"/>
  </si>
  <si>
    <t>战场之衣甲卷轴</t>
    <phoneticPr fontId="2" type="noConversion"/>
  </si>
  <si>
    <t>战场之帽类卷轴</t>
    <phoneticPr fontId="2" type="noConversion"/>
  </si>
  <si>
    <t>战场之手套卷轴</t>
    <phoneticPr fontId="2" type="noConversion"/>
  </si>
  <si>
    <t>恒古之武器卷轴</t>
    <phoneticPr fontId="2" type="noConversion"/>
  </si>
  <si>
    <t>恒古之副手卷轴</t>
    <phoneticPr fontId="2" type="noConversion"/>
  </si>
  <si>
    <t>恒古之鞋类卷轴</t>
    <phoneticPr fontId="2" type="noConversion"/>
  </si>
  <si>
    <t>恒古之衣甲卷轴</t>
    <phoneticPr fontId="2" type="noConversion"/>
  </si>
  <si>
    <t>恒古之帽类卷轴</t>
    <phoneticPr fontId="2" type="noConversion"/>
  </si>
  <si>
    <t>恒古之手套卷轴</t>
    <phoneticPr fontId="2" type="noConversion"/>
  </si>
  <si>
    <t>天空之武器卷轴</t>
    <phoneticPr fontId="2" type="noConversion"/>
  </si>
  <si>
    <t>天空之副手卷轴</t>
    <phoneticPr fontId="2" type="noConversion"/>
  </si>
  <si>
    <t>天空之鞋类卷轴</t>
    <phoneticPr fontId="2" type="noConversion"/>
  </si>
  <si>
    <t>天空之衣甲卷轴</t>
    <phoneticPr fontId="2" type="noConversion"/>
  </si>
  <si>
    <t>天空之帽类卷轴</t>
    <phoneticPr fontId="2" type="noConversion"/>
  </si>
  <si>
    <t>天空之手套卷轴</t>
    <phoneticPr fontId="2" type="noConversion"/>
  </si>
  <si>
    <t>信仰之腰带卷轴</t>
    <phoneticPr fontId="2" type="noConversion"/>
  </si>
  <si>
    <t>极寒之项链卷轴</t>
    <phoneticPr fontId="2" type="noConversion"/>
  </si>
  <si>
    <t>寒霜之腰带卷轴</t>
    <phoneticPr fontId="2" type="noConversion"/>
  </si>
  <si>
    <t>极寒之指环卷轴</t>
    <phoneticPr fontId="2" type="noConversion"/>
  </si>
  <si>
    <t>极寒之戒指卷轴</t>
    <phoneticPr fontId="2" type="noConversion"/>
  </si>
  <si>
    <t>战场之项链卷轴</t>
    <phoneticPr fontId="2" type="noConversion"/>
  </si>
  <si>
    <t>战场之腰带卷轴</t>
    <phoneticPr fontId="2" type="noConversion"/>
  </si>
  <si>
    <t>战场之指环卷轴</t>
    <phoneticPr fontId="2" type="noConversion"/>
  </si>
  <si>
    <t>战场之戒指卷轴</t>
    <phoneticPr fontId="2" type="noConversion"/>
  </si>
  <si>
    <t>异界之项链卷轴</t>
    <phoneticPr fontId="2" type="noConversion"/>
  </si>
  <si>
    <t>异界之腰带卷轴</t>
    <phoneticPr fontId="2" type="noConversion"/>
  </si>
  <si>
    <t>异界之指环卷轴</t>
    <phoneticPr fontId="2" type="noConversion"/>
  </si>
  <si>
    <t>异界之戒指卷轴</t>
    <phoneticPr fontId="2" type="noConversion"/>
  </si>
  <si>
    <t>制作合成20级武器套装图纸</t>
    <phoneticPr fontId="2" type="noConversion"/>
  </si>
  <si>
    <t>制作合成20级副手套装图纸</t>
    <phoneticPr fontId="2" type="noConversion"/>
  </si>
  <si>
    <t>制作合成20级鞋类套装图纸</t>
    <phoneticPr fontId="2" type="noConversion"/>
  </si>
  <si>
    <t>制作合成20级胸部套装图纸</t>
    <phoneticPr fontId="2" type="noConversion"/>
  </si>
  <si>
    <t>制作合成20级头部套装图纸</t>
    <phoneticPr fontId="2" type="noConversion"/>
  </si>
  <si>
    <t>制作合成20级手部套装图纸</t>
    <phoneticPr fontId="2" type="noConversion"/>
  </si>
  <si>
    <t>制作合成30级武器套装图纸</t>
    <phoneticPr fontId="2" type="noConversion"/>
  </si>
  <si>
    <t>制作合成30级副手套装图纸</t>
    <phoneticPr fontId="2" type="noConversion"/>
  </si>
  <si>
    <t>制作合成30级鞋类套装图纸</t>
    <phoneticPr fontId="2" type="noConversion"/>
  </si>
  <si>
    <t>制作合成30级胸部套装图纸</t>
    <phoneticPr fontId="2" type="noConversion"/>
  </si>
  <si>
    <t>制作合成30级头部套装图纸</t>
    <phoneticPr fontId="2" type="noConversion"/>
  </si>
  <si>
    <t>制作合成30级手部套装图纸</t>
    <phoneticPr fontId="2" type="noConversion"/>
  </si>
  <si>
    <t>制作合成40级武器套装图纸</t>
    <phoneticPr fontId="2" type="noConversion"/>
  </si>
  <si>
    <t>制作合成40级副手套装图纸</t>
    <phoneticPr fontId="2" type="noConversion"/>
  </si>
  <si>
    <t>制作合成40级鞋类套装图纸</t>
    <phoneticPr fontId="2" type="noConversion"/>
  </si>
  <si>
    <t>制作合成40级胸部套装图纸</t>
    <phoneticPr fontId="2" type="noConversion"/>
  </si>
  <si>
    <t>制作合成40级头部套装图纸</t>
    <phoneticPr fontId="2" type="noConversion"/>
  </si>
  <si>
    <t>制作合成40级手部套装图纸</t>
    <phoneticPr fontId="2" type="noConversion"/>
  </si>
  <si>
    <t>制作合成50级武器套装图纸</t>
    <phoneticPr fontId="2" type="noConversion"/>
  </si>
  <si>
    <t>制作合成50级副手套装图纸</t>
    <phoneticPr fontId="2" type="noConversion"/>
  </si>
  <si>
    <t>制作合成50级鞋类套装图纸</t>
    <phoneticPr fontId="2" type="noConversion"/>
  </si>
  <si>
    <t>制作合成50级胸部套装图纸</t>
    <phoneticPr fontId="2" type="noConversion"/>
  </si>
  <si>
    <t>制作合成50级头部套装图纸</t>
    <phoneticPr fontId="2" type="noConversion"/>
  </si>
  <si>
    <t>制作合成50级手部套装图纸</t>
    <phoneticPr fontId="2" type="noConversion"/>
  </si>
  <si>
    <t>制作合成60级武器套装图纸</t>
    <phoneticPr fontId="2" type="noConversion"/>
  </si>
  <si>
    <t>制作合成60级副手套装图纸</t>
    <phoneticPr fontId="2" type="noConversion"/>
  </si>
  <si>
    <t>制作合成60级鞋类套装图纸</t>
    <phoneticPr fontId="2" type="noConversion"/>
  </si>
  <si>
    <t>制作合成60级胸部套装图纸</t>
    <phoneticPr fontId="2" type="noConversion"/>
  </si>
  <si>
    <t>制作合成60级头部套装图纸</t>
    <phoneticPr fontId="2" type="noConversion"/>
  </si>
  <si>
    <t>制作合成60级手部套装图纸</t>
    <phoneticPr fontId="2" type="noConversion"/>
  </si>
  <si>
    <t>制作合成25级套装项链图纸</t>
    <phoneticPr fontId="2" type="noConversion"/>
  </si>
  <si>
    <t>制作合成25级套装腰带图纸</t>
    <phoneticPr fontId="2" type="noConversion"/>
  </si>
  <si>
    <t>制作合成25级套装指环图纸</t>
    <phoneticPr fontId="2" type="noConversion"/>
  </si>
  <si>
    <t>制作合成25级套装戒指图纸</t>
    <phoneticPr fontId="2" type="noConversion"/>
  </si>
  <si>
    <t>制作合成35级套装项链图纸</t>
    <phoneticPr fontId="2" type="noConversion"/>
  </si>
  <si>
    <t>制作合成35级套装腰带图纸</t>
    <phoneticPr fontId="2" type="noConversion"/>
  </si>
  <si>
    <t>制作合成35级套装指环图纸</t>
    <phoneticPr fontId="2" type="noConversion"/>
  </si>
  <si>
    <t>制作合成35级套装戒指图纸</t>
    <phoneticPr fontId="2" type="noConversion"/>
  </si>
  <si>
    <t>制作合成45级套装项链图纸</t>
    <phoneticPr fontId="2" type="noConversion"/>
  </si>
  <si>
    <t>制作合成45级套装腰带图纸</t>
    <phoneticPr fontId="2" type="noConversion"/>
  </si>
  <si>
    <t>制作合成45级套装指环图纸</t>
    <phoneticPr fontId="2" type="noConversion"/>
  </si>
  <si>
    <t>制作合成45级套装戒指图纸</t>
    <phoneticPr fontId="2" type="noConversion"/>
  </si>
  <si>
    <t>制作合成55级套装项链图纸</t>
    <phoneticPr fontId="2" type="noConversion"/>
  </si>
  <si>
    <t>制作合成55级套装腰带图纸</t>
    <phoneticPr fontId="2" type="noConversion"/>
  </si>
  <si>
    <t>制作合成55级套装指环图纸</t>
    <phoneticPr fontId="2" type="noConversion"/>
  </si>
  <si>
    <t>制作合成55级套装戒指图纸</t>
    <phoneticPr fontId="2" type="noConversion"/>
  </si>
  <si>
    <t>异端追捕者特制厚皮靴</t>
    <phoneticPr fontId="2" type="noConversion"/>
  </si>
  <si>
    <t>追捕者厚皮靴</t>
    <phoneticPr fontId="2" type="noConversion"/>
  </si>
  <si>
    <t>异端审判者专用法袍布鞋</t>
    <phoneticPr fontId="2" type="noConversion"/>
  </si>
  <si>
    <t>审判者法袍布鞋</t>
    <phoneticPr fontId="2" type="noConversion"/>
  </si>
  <si>
    <t>异端裁决者制式精铁长靴</t>
    <phoneticPr fontId="2" type="noConversion"/>
  </si>
  <si>
    <t>裁决者精铁长靴</t>
    <phoneticPr fontId="2" type="noConversion"/>
  </si>
  <si>
    <t>异端追捕者特制皮革腰带</t>
    <phoneticPr fontId="2" type="noConversion"/>
  </si>
  <si>
    <t>追捕者皮革腰带</t>
    <phoneticPr fontId="2" type="noConversion"/>
  </si>
  <si>
    <t>异端审判者专用法袍腰带</t>
    <phoneticPr fontId="2" type="noConversion"/>
  </si>
  <si>
    <t>审判者法袍腰带</t>
    <phoneticPr fontId="2" type="noConversion"/>
  </si>
  <si>
    <t>异端裁决者制式精铁腰带</t>
    <phoneticPr fontId="2" type="noConversion"/>
  </si>
  <si>
    <t>裁决者精铁腰带</t>
    <phoneticPr fontId="2" type="noConversion"/>
  </si>
  <si>
    <t>异端追捕者特制皮革手套</t>
    <phoneticPr fontId="2" type="noConversion"/>
  </si>
  <si>
    <t>追捕者皮革手套</t>
    <phoneticPr fontId="2" type="noConversion"/>
  </si>
  <si>
    <t>异端审判者专用法袍手套</t>
    <phoneticPr fontId="2" type="noConversion"/>
  </si>
  <si>
    <t>审判者法袍手套</t>
    <phoneticPr fontId="2" type="noConversion"/>
  </si>
  <si>
    <t>异端裁决者制式精铁手套</t>
    <phoneticPr fontId="2" type="noConversion"/>
  </si>
  <si>
    <t>裁决者精铁手套</t>
    <phoneticPr fontId="2" type="noConversion"/>
  </si>
  <si>
    <t>异端追捕者特制皮革羽帽</t>
    <phoneticPr fontId="2" type="noConversion"/>
  </si>
  <si>
    <t>追捕者皮革羽帽</t>
    <phoneticPr fontId="2" type="noConversion"/>
  </si>
  <si>
    <t>异端审判者专用法袍头巾</t>
    <phoneticPr fontId="2" type="noConversion"/>
  </si>
  <si>
    <t>审判者法袍头巾</t>
    <phoneticPr fontId="2" type="noConversion"/>
  </si>
  <si>
    <t>异端裁决者制式精铁头盔</t>
    <phoneticPr fontId="2" type="noConversion"/>
  </si>
  <si>
    <t>裁决者精铁头盔</t>
    <phoneticPr fontId="2" type="noConversion"/>
  </si>
  <si>
    <t>异端审判者律法魔珠</t>
    <phoneticPr fontId="2" type="noConversion"/>
  </si>
  <si>
    <t>审判者律法魔珠</t>
    <phoneticPr fontId="2" type="noConversion"/>
  </si>
  <si>
    <t>异端裁决者制式十字盾</t>
    <phoneticPr fontId="2" type="noConversion"/>
  </si>
  <si>
    <t>裁决者十字盾</t>
    <phoneticPr fontId="2" type="noConversion"/>
  </si>
  <si>
    <t>异端追捕者特制厚皮坎肩</t>
    <phoneticPr fontId="2" type="noConversion"/>
  </si>
  <si>
    <t>追捕者厚皮坎肩</t>
    <phoneticPr fontId="2" type="noConversion"/>
  </si>
  <si>
    <t>异端审判者专用法袍上衣</t>
    <phoneticPr fontId="2" type="noConversion"/>
  </si>
  <si>
    <t>审判者法袍上衣</t>
    <phoneticPr fontId="2" type="noConversion"/>
  </si>
  <si>
    <t>异端裁决者制式精铁锁甲</t>
    <phoneticPr fontId="2" type="noConversion"/>
  </si>
  <si>
    <t>裁决者精铁锁甲</t>
    <phoneticPr fontId="2" type="noConversion"/>
  </si>
  <si>
    <t>异端审判者专用法杖</t>
    <phoneticPr fontId="2" type="noConversion"/>
  </si>
  <si>
    <t>审判者青铜法杖</t>
    <phoneticPr fontId="2" type="noConversion"/>
  </si>
  <si>
    <t>异端裁决者专用长剑</t>
    <phoneticPr fontId="2" type="noConversion"/>
  </si>
  <si>
    <t>裁决者精铁长剑</t>
    <phoneticPr fontId="2" type="noConversion"/>
  </si>
  <si>
    <t>1级生命药水</t>
    <phoneticPr fontId="2" type="noConversion"/>
  </si>
  <si>
    <t>2级生命药水</t>
  </si>
  <si>
    <t>3级生命药水</t>
  </si>
  <si>
    <t>4级生命药水</t>
  </si>
  <si>
    <t>5级生命药水</t>
  </si>
  <si>
    <t>6级生命药水</t>
  </si>
  <si>
    <t>7级生命药水</t>
  </si>
  <si>
    <t>8级生命药水</t>
  </si>
  <si>
    <t>9级生命药水</t>
  </si>
  <si>
    <t>10级生命药水</t>
  </si>
  <si>
    <t>战斗中直接恢复生命500点</t>
    <phoneticPr fontId="2" type="noConversion"/>
  </si>
  <si>
    <t>战斗中直接恢复生命1000点</t>
    <phoneticPr fontId="2" type="noConversion"/>
  </si>
  <si>
    <t>战斗中直接恢复生命1500点</t>
    <phoneticPr fontId="2" type="noConversion"/>
  </si>
  <si>
    <t>战斗中直接恢复生命2000点</t>
  </si>
  <si>
    <t>2级魔法药水</t>
  </si>
  <si>
    <t>3级魔法药水</t>
  </si>
  <si>
    <t>4级魔法药水</t>
  </si>
  <si>
    <t>5级魔法药水</t>
  </si>
  <si>
    <t>6级魔法药水</t>
  </si>
  <si>
    <t>战斗中直接恢复生命5000点</t>
    <phoneticPr fontId="2" type="noConversion"/>
  </si>
  <si>
    <t>战斗中直接恢复魔力20点</t>
  </si>
  <si>
    <t>战斗中直接恢复魔力30点</t>
  </si>
  <si>
    <t>战斗中直接恢复魔力50点</t>
  </si>
  <si>
    <t>战斗中直接恢复魔力80点</t>
  </si>
  <si>
    <t>战斗中直接恢复魔力100点</t>
  </si>
  <si>
    <t>战斗中直接恢复魔力150点</t>
  </si>
  <si>
    <t>7级魔法药水</t>
  </si>
  <si>
    <t>8级魔法药水</t>
  </si>
  <si>
    <t>9级魔法药水</t>
  </si>
  <si>
    <t>10级魔法药水</t>
  </si>
  <si>
    <t>战斗中直接恢复生命3000点</t>
    <phoneticPr fontId="2" type="noConversion"/>
  </si>
  <si>
    <t>1级魔法药水</t>
    <phoneticPr fontId="2" type="noConversion"/>
  </si>
  <si>
    <t>1级神奇药水</t>
    <phoneticPr fontId="2" type="noConversion"/>
  </si>
  <si>
    <t>1级盛怒药水</t>
    <phoneticPr fontId="2" type="noConversion"/>
  </si>
  <si>
    <t>回复怒气25点</t>
  </si>
  <si>
    <t>2级盛怒药水</t>
  </si>
  <si>
    <t>回复怒气35点</t>
  </si>
  <si>
    <t>3级盛怒药水</t>
  </si>
  <si>
    <t>回复怒气45点</t>
  </si>
  <si>
    <t>4级盛怒药水</t>
  </si>
  <si>
    <t>回复怒气60点</t>
  </si>
  <si>
    <t>5级盛怒药水</t>
  </si>
  <si>
    <t>回复怒气75点</t>
  </si>
  <si>
    <t>6级盛怒药水</t>
  </si>
  <si>
    <t>可以对已经镶嵌宝石属性进行提升的道具(系统待开放)</t>
    <phoneticPr fontId="2" type="noConversion"/>
  </si>
  <si>
    <t>使用后在诅咒之塔内可以获得双倍物品</t>
    <phoneticPr fontId="2" type="noConversion"/>
  </si>
  <si>
    <t>打造30级及以下套装的主要材料</t>
    <phoneticPr fontId="2" type="noConversion"/>
  </si>
  <si>
    <t>打造35-40级套装的主要材料</t>
    <phoneticPr fontId="2" type="noConversion"/>
  </si>
  <si>
    <t>单人竞技场中获得，使用后获得丰富奖励</t>
    <phoneticPr fontId="2" type="noConversion"/>
  </si>
  <si>
    <t>随机选择阵营的奖励礼包</t>
    <phoneticPr fontId="2" type="noConversion"/>
  </si>
  <si>
    <t>可以用来打开宝箱的稀有道具</t>
    <phoneticPr fontId="2" type="noConversion"/>
  </si>
  <si>
    <t>佣兵升阶需要</t>
    <phoneticPr fontId="2" type="noConversion"/>
  </si>
  <si>
    <t>-</t>
  </si>
  <si>
    <t>打造1-2阶魔纹构装必备材料</t>
    <phoneticPr fontId="2" type="noConversion"/>
  </si>
  <si>
    <t>打造2-3阶魔纹构装必备材料</t>
    <phoneticPr fontId="2" type="noConversion"/>
  </si>
  <si>
    <t>至黑之戒指卷轴</t>
    <phoneticPr fontId="2" type="noConversion"/>
  </si>
  <si>
    <t>至黑之指环卷轴</t>
    <phoneticPr fontId="2" type="noConversion"/>
  </si>
  <si>
    <t>至黑之项链卷轴</t>
    <phoneticPr fontId="2" type="noConversion"/>
  </si>
  <si>
    <t>追捕者精灵箭袋</t>
  </si>
  <si>
    <t>异端追捕者特制精灵箭袋</t>
  </si>
  <si>
    <t>弗里茨流星箭袋</t>
  </si>
  <si>
    <t>弗里茨使用的大箭袋</t>
  </si>
  <si>
    <t>狙击者大箭袋</t>
  </si>
  <si>
    <t>圣物经验</t>
    <phoneticPr fontId="2" type="noConversion"/>
  </si>
  <si>
    <t>增加承载力的圣物</t>
  </si>
  <si>
    <t>5级宝箱</t>
    <phoneticPr fontId="2" type="noConversion"/>
  </si>
  <si>
    <t>10级宝箱</t>
    <phoneticPr fontId="2" type="noConversion"/>
  </si>
  <si>
    <t>15级宝箱</t>
  </si>
  <si>
    <t>20级宝箱</t>
  </si>
  <si>
    <t>25级宝箱</t>
  </si>
  <si>
    <t>30级宝箱</t>
  </si>
  <si>
    <t>英雄达到5级时打开，可以获得丰厚的奖励</t>
    <phoneticPr fontId="2" type="noConversion"/>
  </si>
  <si>
    <t>英雄达到10级时打开，可以获得丰厚的奖励</t>
    <phoneticPr fontId="2" type="noConversion"/>
  </si>
  <si>
    <t>英雄达到15级时打开，可以获得丰厚的奖励</t>
  </si>
  <si>
    <t>英雄达到20级时打开，可以获得丰厚的奖励</t>
  </si>
  <si>
    <t>英雄达到25级时打开，可以获得丰厚的奖励</t>
  </si>
  <si>
    <t>英雄达到30级时打开，可以获得丰厚的奖励</t>
  </si>
  <si>
    <t>迅捷术II</t>
    <phoneticPr fontId="2" type="noConversion"/>
  </si>
  <si>
    <t>行动力药水</t>
    <phoneticPr fontId="2" type="noConversion"/>
  </si>
  <si>
    <t>小型行动力药水</t>
    <phoneticPr fontId="2" type="noConversion"/>
  </si>
  <si>
    <t>使用后副本中获得经验增加100%，持续60分钟</t>
    <phoneticPr fontId="2" type="noConversion"/>
  </si>
  <si>
    <t>军团铁骑</t>
    <phoneticPr fontId="2" type="noConversion"/>
  </si>
  <si>
    <t>铁骑</t>
    <phoneticPr fontId="2" type="noConversion"/>
  </si>
  <si>
    <t>祝福体验卡</t>
    <phoneticPr fontId="2" type="noConversion"/>
  </si>
  <si>
    <t>祝福体验卡，使用后获得3小时的祝福特权</t>
    <phoneticPr fontId="2" type="noConversion"/>
  </si>
  <si>
    <t>使用后获得铁骑</t>
    <phoneticPr fontId="2" type="noConversion"/>
  </si>
  <si>
    <t>增加佣兵物理攻击100点、魔法攻击100点</t>
    <phoneticPr fontId="2" type="noConversion"/>
  </si>
  <si>
    <t>增加佣兵力量33点</t>
    <phoneticPr fontId="2" type="noConversion"/>
  </si>
  <si>
    <t>增加佣兵敏捷33点</t>
    <phoneticPr fontId="2" type="noConversion"/>
  </si>
  <si>
    <t>增加佣兵智力33点</t>
    <phoneticPr fontId="2" type="noConversion"/>
  </si>
  <si>
    <t>增加佣兵精神33点</t>
    <phoneticPr fontId="2" type="noConversion"/>
  </si>
  <si>
    <t>增加佣兵魔法上限10点</t>
    <phoneticPr fontId="2" type="noConversion"/>
  </si>
  <si>
    <t>增加佣兵物理防御100点、魔法防御100点</t>
    <phoneticPr fontId="2" type="noConversion"/>
  </si>
  <si>
    <t>增加佣兵生命上限600点</t>
    <phoneticPr fontId="2" type="noConversion"/>
  </si>
  <si>
    <t>增加佣兵主动性1点</t>
    <phoneticPr fontId="2" type="noConversion"/>
  </si>
  <si>
    <t>增加佣兵力量66点</t>
    <phoneticPr fontId="2" type="noConversion"/>
  </si>
  <si>
    <t>增加佣兵敏捷66点</t>
    <phoneticPr fontId="2" type="noConversion"/>
  </si>
  <si>
    <t>增加佣兵智力66点</t>
    <phoneticPr fontId="2" type="noConversion"/>
  </si>
  <si>
    <t>增加佣兵精神66点</t>
    <phoneticPr fontId="2" type="noConversion"/>
  </si>
  <si>
    <t>增加佣兵魔法上限20点</t>
    <phoneticPr fontId="2" type="noConversion"/>
  </si>
  <si>
    <t>增加佣兵物理防御200点、魔法防御200点</t>
    <phoneticPr fontId="2" type="noConversion"/>
  </si>
  <si>
    <t>增加佣兵魔法防御300点</t>
    <phoneticPr fontId="2" type="noConversion"/>
  </si>
  <si>
    <t>增加佣兵生命上限1000点</t>
    <phoneticPr fontId="2" type="noConversion"/>
  </si>
  <si>
    <t>增加佣兵主动性2点</t>
    <phoneticPr fontId="2" type="noConversion"/>
  </si>
  <si>
    <t>增加佣兵物理攻击200点、魔法攻击200点</t>
    <phoneticPr fontId="2" type="noConversion"/>
  </si>
  <si>
    <t>增加佣兵物理防御340点、魔法防御340点</t>
    <phoneticPr fontId="2" type="noConversion"/>
  </si>
  <si>
    <t>增加佣兵物理攻击340点、魔法攻击340点</t>
    <phoneticPr fontId="2" type="noConversion"/>
  </si>
  <si>
    <t>增加佣兵魔法上限30点</t>
    <phoneticPr fontId="2" type="noConversion"/>
  </si>
  <si>
    <t>增加佣兵闪避60点</t>
    <phoneticPr fontId="2" type="noConversion"/>
  </si>
  <si>
    <t>增加佣兵法术豁免60点</t>
    <phoneticPr fontId="2" type="noConversion"/>
  </si>
  <si>
    <t>增加佣兵命中60点</t>
    <phoneticPr fontId="2" type="noConversion"/>
  </si>
  <si>
    <t>合成材料</t>
  </si>
  <si>
    <t>英雄主动天赋卷轴</t>
  </si>
  <si>
    <t>英雄被动天赋卷轴</t>
  </si>
  <si>
    <t>英雄主动技能卷轴</t>
  </si>
  <si>
    <t>英雄被动技能卷轴</t>
  </si>
  <si>
    <t>皮革箭袋</t>
  </si>
  <si>
    <t>新兵游侠训练用箭袋</t>
  </si>
  <si>
    <t>精灵箭袋</t>
  </si>
  <si>
    <t>精灵族批量制造的箭袋</t>
  </si>
  <si>
    <t>妖精箭袋</t>
  </si>
  <si>
    <t>精灵族制造的十分普遍的箭袋</t>
  </si>
  <si>
    <t>流星箭袋</t>
  </si>
  <si>
    <t>参入了星之尘的箭袋</t>
  </si>
  <si>
    <t>风精灵箭袋</t>
  </si>
  <si>
    <t>风精灵特制的箭袋</t>
  </si>
  <si>
    <t>连射强弩</t>
  </si>
  <si>
    <t>军用强弩</t>
  </si>
  <si>
    <t>帝国军队制式强弩</t>
  </si>
  <si>
    <t>追捕者连射强弩</t>
  </si>
  <si>
    <t>异端追捕者连射强弩</t>
  </si>
  <si>
    <t>弗里茨特制强弩</t>
  </si>
  <si>
    <t>以弗里茨肋骨制造硬强弩</t>
  </si>
  <si>
    <t>冰凌锁链铠甲</t>
  </si>
  <si>
    <t>冰凌锁链打造的战士铠甲</t>
  </si>
  <si>
    <t>冰凌锁链头盔</t>
  </si>
  <si>
    <t>冰凌锁链打造的战士头盔</t>
  </si>
  <si>
    <t>冰凌锁链手套</t>
  </si>
  <si>
    <t>冰凌锁链打造的战士手套</t>
  </si>
  <si>
    <t>冰凌锁链腰带</t>
  </si>
  <si>
    <t>冰凌锁链打造的战士腰带</t>
  </si>
  <si>
    <t>冰凌锁链长靴</t>
  </si>
  <si>
    <t>冰凌锁链打造战士长靴</t>
  </si>
  <si>
    <t>一级力量药水</t>
  </si>
  <si>
    <t>一级智力药水</t>
  </si>
  <si>
    <t>一级敏捷药水</t>
  </si>
  <si>
    <t>一级耐力药水</t>
  </si>
  <si>
    <t>一级精神药水</t>
  </si>
  <si>
    <t>二级力量药水</t>
  </si>
  <si>
    <t>二级智力药水</t>
  </si>
  <si>
    <t>二级敏捷药水</t>
  </si>
  <si>
    <t>二级耐力药水</t>
  </si>
  <si>
    <t>二级精神药水</t>
  </si>
  <si>
    <t>三级力量药水</t>
  </si>
  <si>
    <t>三级智力药水</t>
  </si>
  <si>
    <t>三级敏捷药水</t>
  </si>
  <si>
    <t>三级耐力药水</t>
  </si>
  <si>
    <t>三级精神药水</t>
  </si>
  <si>
    <t>四级力量药水</t>
  </si>
  <si>
    <t>四级智力药水</t>
  </si>
  <si>
    <t>四级敏捷药水</t>
  </si>
  <si>
    <t>四级耐力药水</t>
  </si>
  <si>
    <t>四级精神药水</t>
  </si>
  <si>
    <t>五级力量药水</t>
  </si>
  <si>
    <t>五级智力药水</t>
  </si>
  <si>
    <t>五级敏捷药水</t>
  </si>
  <si>
    <t>五级耐力药水</t>
  </si>
  <si>
    <t>五级精神药水</t>
  </si>
  <si>
    <t>六级力量药水</t>
  </si>
  <si>
    <t>六级智力药水</t>
  </si>
  <si>
    <t>六级敏捷药水</t>
  </si>
  <si>
    <t>六级耐力药水</t>
  </si>
  <si>
    <t>六级精神药水</t>
  </si>
  <si>
    <t>净化结晶</t>
    <phoneticPr fontId="2" type="noConversion"/>
  </si>
  <si>
    <t>药水</t>
    <phoneticPr fontId="2" type="noConversion"/>
  </si>
  <si>
    <t>增益药水</t>
    <phoneticPr fontId="2" type="noConversion"/>
  </si>
  <si>
    <t>50%经验药水</t>
    <phoneticPr fontId="2" type="noConversion"/>
  </si>
  <si>
    <t>100%经验药水</t>
    <phoneticPr fontId="2" type="noConversion"/>
  </si>
  <si>
    <t>士气+10，魔法防御+32</t>
    <phoneticPr fontId="2" type="noConversion"/>
  </si>
  <si>
    <t>魔法上限+20，物理防御+62</t>
    <phoneticPr fontId="2" type="noConversion"/>
  </si>
  <si>
    <t>领导力+1，命中+31</t>
    <phoneticPr fontId="2" type="noConversion"/>
  </si>
  <si>
    <t>魔法防御+100，闪避+31</t>
    <phoneticPr fontId="2" type="noConversion"/>
  </si>
  <si>
    <t>士气+10，魔法防御+74</t>
    <phoneticPr fontId="2" type="noConversion"/>
  </si>
  <si>
    <t>魔法上限+20，物理防御+74</t>
    <phoneticPr fontId="2" type="noConversion"/>
  </si>
  <si>
    <t>领导力+1，命中+38</t>
    <phoneticPr fontId="2" type="noConversion"/>
  </si>
  <si>
    <t>魔法防御+100，闪避+38</t>
    <phoneticPr fontId="2" type="noConversion"/>
  </si>
  <si>
    <t>士气+10，魔法防御+87，精神+21</t>
    <phoneticPr fontId="2" type="noConversion"/>
  </si>
  <si>
    <t>魔法上限+20，物理防御+87，耐力+21</t>
    <phoneticPr fontId="2" type="noConversion"/>
  </si>
  <si>
    <t>领导力+1，命中+44，格挡+31</t>
    <phoneticPr fontId="2" type="noConversion"/>
  </si>
  <si>
    <t>魔法防御+100，闪避+44，法术豁免+31</t>
    <phoneticPr fontId="2" type="noConversion"/>
  </si>
  <si>
    <t>士气+10，魔法防御+87，精神+26</t>
    <phoneticPr fontId="2" type="noConversion"/>
  </si>
  <si>
    <t>魔法上限+20，物理防御+87，耐力+26</t>
    <phoneticPr fontId="2" type="noConversion"/>
  </si>
  <si>
    <t>领导力+1，命中+44，格挡+37</t>
    <phoneticPr fontId="2" type="noConversion"/>
  </si>
  <si>
    <t>魔法防御+100，闪避+44，法术豁免+37</t>
    <phoneticPr fontId="2" type="noConversion"/>
  </si>
  <si>
    <t>晶灵草</t>
    <phoneticPr fontId="2" type="noConversion"/>
  </si>
  <si>
    <t>战技点</t>
    <phoneticPr fontId="2" type="noConversion"/>
  </si>
  <si>
    <t>符石包：0随机 1力量 2冒险 3魔法</t>
    <phoneticPr fontId="2" type="noConversion"/>
  </si>
  <si>
    <t>构装精华(蓝)</t>
    <phoneticPr fontId="2" type="noConversion"/>
  </si>
  <si>
    <t>构装精华(紫)</t>
    <phoneticPr fontId="2" type="noConversion"/>
  </si>
  <si>
    <t>合成蓝色魔纹构装材料</t>
    <phoneticPr fontId="2" type="noConversion"/>
  </si>
  <si>
    <t>合成紫色魔纹构装材料</t>
    <phoneticPr fontId="2" type="noConversion"/>
  </si>
  <si>
    <t>合成橙色魔纹构装材料</t>
    <phoneticPr fontId="2" type="noConversion"/>
  </si>
  <si>
    <t>构装精华(橙)</t>
    <phoneticPr fontId="2" type="noConversion"/>
  </si>
  <si>
    <t>位面之尘</t>
    <phoneticPr fontId="2" type="noConversion"/>
  </si>
  <si>
    <t>玉绒草</t>
    <phoneticPr fontId="2" type="noConversion"/>
  </si>
  <si>
    <t>黑曜石</t>
    <phoneticPr fontId="2" type="noConversion"/>
  </si>
  <si>
    <t>黑魔狼牙</t>
    <phoneticPr fontId="2" type="noConversion"/>
  </si>
  <si>
    <t>白银矿石</t>
    <phoneticPr fontId="2" type="noConversion"/>
  </si>
  <si>
    <t>血音眼魔的魔核</t>
    <phoneticPr fontId="2" type="noConversion"/>
  </si>
  <si>
    <t>粮草</t>
    <phoneticPr fontId="2" type="noConversion"/>
  </si>
  <si>
    <t>恒铁木材</t>
    <phoneticPr fontId="2" type="noConversion"/>
  </si>
  <si>
    <t>祭献值10</t>
    <phoneticPr fontId="2" type="noConversion"/>
  </si>
  <si>
    <t>祭献值</t>
    <phoneticPr fontId="2" type="noConversion"/>
  </si>
  <si>
    <t>随机符石包</t>
    <phoneticPr fontId="2" type="noConversion"/>
  </si>
  <si>
    <t>使用后随机获得符石</t>
    <phoneticPr fontId="2" type="noConversion"/>
  </si>
  <si>
    <t>负能量波纹1(佣兵技能卷轴)</t>
    <phoneticPr fontId="2" type="noConversion"/>
  </si>
  <si>
    <t>负能量波纹</t>
    <phoneticPr fontId="2" type="noConversion"/>
  </si>
  <si>
    <t>二阶魔法-负能量波纹(英雄技能卷轴)</t>
    <phoneticPr fontId="2" type="noConversion"/>
  </si>
  <si>
    <t>内测大礼包</t>
    <phoneticPr fontId="2" type="noConversion"/>
  </si>
  <si>
    <t>内测期间给予玩家的奖励礼包</t>
    <phoneticPr fontId="2" type="noConversion"/>
  </si>
  <si>
    <t>活力之球</t>
    <phoneticPr fontId="2" type="noConversion"/>
  </si>
  <si>
    <t>生命护符</t>
    <phoneticPr fontId="2" type="noConversion"/>
  </si>
  <si>
    <t>龙之血</t>
    <phoneticPr fontId="2" type="noConversion"/>
  </si>
  <si>
    <t>战斗号角</t>
    <phoneticPr fontId="2" type="noConversion"/>
  </si>
  <si>
    <t>将固定伤害转化为生命值</t>
    <phoneticPr fontId="2" type="noConversion"/>
  </si>
  <si>
    <t>提高生命上限</t>
    <phoneticPr fontId="2" type="noConversion"/>
  </si>
  <si>
    <t>增加防御、魔防与耐力</t>
    <phoneticPr fontId="2" type="noConversion"/>
  </si>
  <si>
    <t>增加士气</t>
    <phoneticPr fontId="2" type="noConversion"/>
  </si>
  <si>
    <t>宝物类型</t>
    <phoneticPr fontId="2" type="noConversion"/>
  </si>
  <si>
    <t>望远镜</t>
    <phoneticPr fontId="2" type="noConversion"/>
  </si>
  <si>
    <t>意志护符</t>
    <phoneticPr fontId="2" type="noConversion"/>
  </si>
  <si>
    <t>暗影斗篷</t>
    <phoneticPr fontId="2" type="noConversion"/>
  </si>
  <si>
    <t>灵巧徽章</t>
    <phoneticPr fontId="2" type="noConversion"/>
  </si>
  <si>
    <t>冰霜之旗</t>
    <phoneticPr fontId="2" type="noConversion"/>
  </si>
  <si>
    <t>增加视野范围</t>
    <phoneticPr fontId="2" type="noConversion"/>
  </si>
  <si>
    <t>有概率免疫眩晕效果</t>
    <phoneticPr fontId="2" type="noConversion"/>
  </si>
  <si>
    <t>产生在一段时间内可以闪避一次攻击的暗影</t>
    <phoneticPr fontId="2" type="noConversion"/>
  </si>
  <si>
    <t>增加命中、闪避</t>
    <phoneticPr fontId="2" type="noConversion"/>
  </si>
  <si>
    <t>降低敌方全部单位的主动性、闪避</t>
    <phoneticPr fontId="2" type="noConversion"/>
  </si>
  <si>
    <t>火焰之盾</t>
    <phoneticPr fontId="2" type="noConversion"/>
  </si>
  <si>
    <t>邪恶纹身</t>
    <phoneticPr fontId="2" type="noConversion"/>
  </si>
  <si>
    <t>冰之精华</t>
    <phoneticPr fontId="2" type="noConversion"/>
  </si>
  <si>
    <t>魔力护符</t>
    <phoneticPr fontId="2" type="noConversion"/>
  </si>
  <si>
    <t>胜利之旗</t>
    <phoneticPr fontId="2" type="noConversion"/>
  </si>
  <si>
    <t>反弹部分伤害</t>
    <phoneticPr fontId="2" type="noConversion"/>
  </si>
  <si>
    <t>降低攻击者的攻击和主动性</t>
    <phoneticPr fontId="2" type="noConversion"/>
  </si>
  <si>
    <t>受到攻击有一定概率产生吸收伤害的木盾</t>
    <phoneticPr fontId="2" type="noConversion"/>
  </si>
  <si>
    <t>增加魔法上限、魔防</t>
    <phoneticPr fontId="2" type="noConversion"/>
  </si>
  <si>
    <t>增加己方全体攻击、主动性</t>
    <phoneticPr fontId="2" type="noConversion"/>
  </si>
  <si>
    <t>生命树之叶</t>
    <phoneticPr fontId="2" type="noConversion"/>
  </si>
  <si>
    <t>灯神护符</t>
    <phoneticPr fontId="2" type="noConversion"/>
  </si>
  <si>
    <t>暴怒羽饰</t>
    <phoneticPr fontId="2" type="noConversion"/>
  </si>
  <si>
    <t>恶狼之牙</t>
    <phoneticPr fontId="2" type="noConversion"/>
  </si>
  <si>
    <t>庇护之旗</t>
    <phoneticPr fontId="2" type="noConversion"/>
  </si>
  <si>
    <t>自己所受的部分伤害治疗全体队友</t>
    <phoneticPr fontId="2" type="noConversion"/>
  </si>
  <si>
    <t>提高命中、闪避、暴击、豁免</t>
    <phoneticPr fontId="2" type="noConversion"/>
  </si>
  <si>
    <t>增加暴击、暴击伤害</t>
    <phoneticPr fontId="2" type="noConversion"/>
  </si>
  <si>
    <t>攻击时有概率降低敌方全体攻击</t>
    <phoneticPr fontId="2" type="noConversion"/>
  </si>
  <si>
    <t>增加己方全部防御、生命</t>
    <phoneticPr fontId="2" type="noConversion"/>
  </si>
  <si>
    <t>1级宝石箱</t>
    <phoneticPr fontId="2" type="noConversion"/>
  </si>
  <si>
    <t>2级宝石箱</t>
  </si>
  <si>
    <t>3级宝石箱</t>
  </si>
  <si>
    <t>4级宝石箱</t>
  </si>
  <si>
    <t>随机开出1个1级宝石</t>
    <phoneticPr fontId="2" type="noConversion"/>
  </si>
  <si>
    <t>随机开出1个2级宝石</t>
  </si>
  <si>
    <t>随机开出1个3级宝石</t>
  </si>
  <si>
    <t>随机开出1个4级宝石</t>
  </si>
  <si>
    <t>随机开出1个2级宝石</t>
    <phoneticPr fontId="2" type="noConversion"/>
  </si>
  <si>
    <t>Item6001.lua</t>
    <phoneticPr fontId="2" type="noConversion"/>
  </si>
  <si>
    <t>Item6002.lua</t>
  </si>
  <si>
    <t>Item6003.lua</t>
  </si>
  <si>
    <t>Item6004.lua</t>
  </si>
  <si>
    <t>Item6031.lua</t>
    <phoneticPr fontId="2" type="noConversion"/>
  </si>
  <si>
    <t>Item6032.lua</t>
  </si>
  <si>
    <t>Item6033.lua</t>
  </si>
  <si>
    <t>Item6034.lua</t>
  </si>
  <si>
    <t>增加佣兵耐力66点</t>
    <phoneticPr fontId="2" type="noConversion"/>
  </si>
  <si>
    <t>增加佣兵耐力33点</t>
    <phoneticPr fontId="2" type="noConversion"/>
  </si>
  <si>
    <t>增加佣兵耐力112点</t>
    <phoneticPr fontId="2" type="noConversion"/>
  </si>
  <si>
    <t>增加佣兵力量112点</t>
    <phoneticPr fontId="2" type="noConversion"/>
  </si>
  <si>
    <t>增加佣兵敏捷112点</t>
    <phoneticPr fontId="2" type="noConversion"/>
  </si>
  <si>
    <t>增加佣兵智力112点</t>
    <phoneticPr fontId="2" type="noConversion"/>
  </si>
  <si>
    <t>增加佣兵精神112点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</si>
</sst>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0"/>
    <numFmt numFmtId="177" formatCode="0_);[Red]\(0\)"/>
  </numFmts>
  <fonts count="30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rgb="FFFF0000"/>
      <name val="宋体"/>
      <family val="3"/>
      <charset val="134"/>
    </font>
    <font>
      <sz val="11"/>
      <color rgb="FFFF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95"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4" fillId="17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0" borderId="0"/>
    <xf numFmtId="0" fontId="23" fillId="23" borderId="9" applyNumberFormat="0" applyFont="0" applyAlignment="0" applyProtection="0">
      <alignment vertical="center"/>
    </xf>
  </cellStyleXfs>
  <cellXfs count="73">
    <xf numFmtId="0" fontId="0" fillId="0" borderId="0" xfId="0"/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0" fontId="21" fillId="0" borderId="14" xfId="0" applyNumberFormat="1" applyFont="1" applyBorder="1" applyAlignment="1">
      <alignment horizontal="center" vertical="center"/>
    </xf>
    <xf numFmtId="176" fontId="22" fillId="0" borderId="14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14" xfId="0" applyNumberFormat="1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1" fillId="0" borderId="0" xfId="0" applyNumberFormat="1" applyFont="1" applyAlignment="1">
      <alignment horizontal="center"/>
    </xf>
    <xf numFmtId="0" fontId="21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24" xfId="0" applyNumberFormat="1" applyFont="1" applyBorder="1" applyAlignment="1">
      <alignment horizontal="center" vertical="center"/>
    </xf>
    <xf numFmtId="0" fontId="21" fillId="0" borderId="10" xfId="0" applyFont="1" applyBorder="1"/>
    <xf numFmtId="0" fontId="21" fillId="0" borderId="14" xfId="0" applyFont="1" applyBorder="1"/>
    <xf numFmtId="0" fontId="21" fillId="0" borderId="23" xfId="0" applyFont="1" applyBorder="1"/>
    <xf numFmtId="0" fontId="23" fillId="0" borderId="0" xfId="0" applyFont="1"/>
    <xf numFmtId="0" fontId="28" fillId="24" borderId="0" xfId="0" applyFont="1" applyFill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0" borderId="14" xfId="0" applyNumberFormat="1" applyFont="1" applyBorder="1" applyAlignment="1">
      <alignment horizontal="center" vertical="center"/>
    </xf>
    <xf numFmtId="176" fontId="29" fillId="0" borderId="14" xfId="0" applyNumberFormat="1" applyFont="1" applyBorder="1" applyAlignment="1">
      <alignment horizontal="center" vertical="center"/>
    </xf>
    <xf numFmtId="0" fontId="23" fillId="0" borderId="0" xfId="0" applyFont="1" applyAlignment="1">
      <alignment vertical="top" wrapText="1"/>
    </xf>
    <xf numFmtId="0" fontId="13" fillId="0" borderId="10" xfId="0" applyFont="1" applyBorder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0" xfId="0" applyFont="1" applyBorder="1" applyAlignment="1">
      <alignment horizontal="left" vertical="top"/>
    </xf>
    <xf numFmtId="0" fontId="23" fillId="0" borderId="0" xfId="0" applyFont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0" borderId="10" xfId="0" applyNumberFormat="1" applyFont="1" applyFill="1" applyBorder="1" applyAlignment="1">
      <alignment horizontal="left" vertical="top"/>
    </xf>
    <xf numFmtId="0" fontId="21" fillId="0" borderId="10" xfId="0" applyFont="1" applyBorder="1" applyAlignment="1">
      <alignment horizontal="center" vertical="center"/>
    </xf>
    <xf numFmtId="0" fontId="21" fillId="0" borderId="26" xfId="0" applyFont="1" applyBorder="1"/>
    <xf numFmtId="0" fontId="0" fillId="0" borderId="0" xfId="0" applyAlignment="1">
      <alignment vertical="top" wrapText="1"/>
    </xf>
    <xf numFmtId="0" fontId="21" fillId="0" borderId="10" xfId="0" applyFont="1" applyBorder="1" applyAlignment="1">
      <alignment horizontal="center" vertical="center"/>
    </xf>
    <xf numFmtId="0" fontId="1" fillId="25" borderId="0" xfId="0" applyFont="1" applyFill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177" fontId="21" fillId="0" borderId="18" xfId="0" applyNumberFormat="1" applyFont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177" fontId="21" fillId="0" borderId="16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</cellXfs>
  <cellStyles count="19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10 10" xfId="25"/>
    <cellStyle name="常规 10 2" xfId="26"/>
    <cellStyle name="常规 10 3" xfId="27"/>
    <cellStyle name="常规 10 4" xfId="28"/>
    <cellStyle name="常规 10 5" xfId="29"/>
    <cellStyle name="常规 10 6" xfId="30"/>
    <cellStyle name="常规 10 7" xfId="31"/>
    <cellStyle name="常规 10 8" xfId="32"/>
    <cellStyle name="常规 10 9" xfId="33"/>
    <cellStyle name="常规 2 2" xfId="34"/>
    <cellStyle name="常规 2 2 2" xfId="35"/>
    <cellStyle name="常规 2 2 2 2" xfId="36"/>
    <cellStyle name="常规 2 2 2 3" xfId="37"/>
    <cellStyle name="常规 2 2 3" xfId="38"/>
    <cellStyle name="常规 2 2 3 2" xfId="39"/>
    <cellStyle name="常规 2 2 3 3" xfId="40"/>
    <cellStyle name="常规 2 2 4" xfId="41"/>
    <cellStyle name="常规 2 2 5" xfId="42"/>
    <cellStyle name="常规 2 3" xfId="43"/>
    <cellStyle name="常规 2 3 2" xfId="44"/>
    <cellStyle name="常规 2 3 2 2" xfId="45"/>
    <cellStyle name="常规 2 3 2 3" xfId="46"/>
    <cellStyle name="常规 2 3 3" xfId="47"/>
    <cellStyle name="常规 2 3 3 2" xfId="48"/>
    <cellStyle name="常规 2 3 3 3" xfId="49"/>
    <cellStyle name="常规 2 3 4" xfId="50"/>
    <cellStyle name="常规 2 3 5" xfId="51"/>
    <cellStyle name="常规 2 4" xfId="52"/>
    <cellStyle name="常规 2 4 2" xfId="53"/>
    <cellStyle name="常规 2 4 2 2" xfId="54"/>
    <cellStyle name="常规 2 4 2 3" xfId="55"/>
    <cellStyle name="常规 2 4 3" xfId="56"/>
    <cellStyle name="常规 2 4 3 2" xfId="57"/>
    <cellStyle name="常规 2 4 3 3" xfId="58"/>
    <cellStyle name="常规 2 4 4" xfId="59"/>
    <cellStyle name="常规 2 4 5" xfId="60"/>
    <cellStyle name="常规 2 5" xfId="61"/>
    <cellStyle name="常规 2 5 2" xfId="62"/>
    <cellStyle name="常规 2 5 2 2" xfId="63"/>
    <cellStyle name="常规 2 5 2 3" xfId="64"/>
    <cellStyle name="常规 2 5 3" xfId="65"/>
    <cellStyle name="常规 2 5 3 2" xfId="66"/>
    <cellStyle name="常规 2 5 3 3" xfId="67"/>
    <cellStyle name="常规 2 5 4" xfId="68"/>
    <cellStyle name="常规 2 5 5" xfId="69"/>
    <cellStyle name="常规 2 6" xfId="70"/>
    <cellStyle name="常规 2 6 2" xfId="71"/>
    <cellStyle name="常规 2 6 2 2" xfId="72"/>
    <cellStyle name="常规 2 6 2 3" xfId="73"/>
    <cellStyle name="常规 2 6 3" xfId="74"/>
    <cellStyle name="常规 2 6 3 2" xfId="75"/>
    <cellStyle name="常规 2 6 3 3" xfId="76"/>
    <cellStyle name="常规 2 6 4" xfId="77"/>
    <cellStyle name="常规 2 6 5" xfId="78"/>
    <cellStyle name="常规 3 2" xfId="79"/>
    <cellStyle name="常规 3 2 2" xfId="80"/>
    <cellStyle name="常规 3 2 2 2" xfId="81"/>
    <cellStyle name="常规 3 2 2 3" xfId="82"/>
    <cellStyle name="常规 3 2 3" xfId="83"/>
    <cellStyle name="常规 3 2 3 2" xfId="84"/>
    <cellStyle name="常规 3 2 3 3" xfId="85"/>
    <cellStyle name="常规 3 2 4" xfId="86"/>
    <cellStyle name="常规 3 2 5" xfId="87"/>
    <cellStyle name="常规 3 3" xfId="88"/>
    <cellStyle name="常规 3 3 2" xfId="89"/>
    <cellStyle name="常规 3 3 2 2" xfId="90"/>
    <cellStyle name="常规 3 3 2 3" xfId="91"/>
    <cellStyle name="常规 3 3 3" xfId="92"/>
    <cellStyle name="常规 3 3 3 2" xfId="93"/>
    <cellStyle name="常规 3 3 3 3" xfId="94"/>
    <cellStyle name="常规 3 3 4" xfId="95"/>
    <cellStyle name="常规 3 3 5" xfId="96"/>
    <cellStyle name="常规 3 4" xfId="97"/>
    <cellStyle name="常规 3 4 2" xfId="98"/>
    <cellStyle name="常规 3 4 2 2" xfId="99"/>
    <cellStyle name="常规 3 4 2 3" xfId="100"/>
    <cellStyle name="常规 3 4 3" xfId="101"/>
    <cellStyle name="常规 3 4 3 2" xfId="102"/>
    <cellStyle name="常规 3 4 3 3" xfId="103"/>
    <cellStyle name="常规 3 4 4" xfId="104"/>
    <cellStyle name="常规 3 4 5" xfId="105"/>
    <cellStyle name="常规 3 5" xfId="106"/>
    <cellStyle name="常规 3 5 2" xfId="107"/>
    <cellStyle name="常规 3 5 2 2" xfId="108"/>
    <cellStyle name="常规 3 5 2 3" xfId="109"/>
    <cellStyle name="常规 3 5 3" xfId="110"/>
    <cellStyle name="常规 3 5 3 2" xfId="111"/>
    <cellStyle name="常规 3 5 3 3" xfId="112"/>
    <cellStyle name="常规 3 5 4" xfId="113"/>
    <cellStyle name="常规 3 5 5" xfId="114"/>
    <cellStyle name="常规 4 2" xfId="115"/>
    <cellStyle name="常规 4 2 2" xfId="116"/>
    <cellStyle name="常规 4 2 2 2" xfId="117"/>
    <cellStyle name="常规 4 2 2 3" xfId="118"/>
    <cellStyle name="常规 4 2 3" xfId="119"/>
    <cellStyle name="常规 4 2 3 2" xfId="120"/>
    <cellStyle name="常规 4 2 3 3" xfId="121"/>
    <cellStyle name="常规 4 2 4" xfId="122"/>
    <cellStyle name="常规 4 2 5" xfId="123"/>
    <cellStyle name="常规 4 3" xfId="124"/>
    <cellStyle name="常规 4 3 2" xfId="125"/>
    <cellStyle name="常规 4 3 2 2" xfId="126"/>
    <cellStyle name="常规 4 3 2 3" xfId="127"/>
    <cellStyle name="常规 4 3 3" xfId="128"/>
    <cellStyle name="常规 4 3 3 2" xfId="129"/>
    <cellStyle name="常规 4 3 3 3" xfId="130"/>
    <cellStyle name="常规 4 3 4" xfId="131"/>
    <cellStyle name="常规 4 3 5" xfId="132"/>
    <cellStyle name="常规 4 4" xfId="133"/>
    <cellStyle name="常规 4 4 2" xfId="134"/>
    <cellStyle name="常规 4 4 2 2" xfId="135"/>
    <cellStyle name="常规 4 4 2 3" xfId="136"/>
    <cellStyle name="常规 4 4 3" xfId="137"/>
    <cellStyle name="常规 4 4 3 2" xfId="138"/>
    <cellStyle name="常规 4 4 3 3" xfId="139"/>
    <cellStyle name="常规 4 4 4" xfId="140"/>
    <cellStyle name="常规 4 4 5" xfId="141"/>
    <cellStyle name="常规 7 10" xfId="142"/>
    <cellStyle name="常规 7 11" xfId="143"/>
    <cellStyle name="常规 7 12" xfId="144"/>
    <cellStyle name="常规 7 13" xfId="145"/>
    <cellStyle name="常规 7 2" xfId="146"/>
    <cellStyle name="常规 7 2 2" xfId="147"/>
    <cellStyle name="常规 7 2 3" xfId="148"/>
    <cellStyle name="常规 7 3" xfId="149"/>
    <cellStyle name="常规 7 4" xfId="150"/>
    <cellStyle name="常规 7 5" xfId="151"/>
    <cellStyle name="常规 7 6" xfId="152"/>
    <cellStyle name="常规 7 7" xfId="153"/>
    <cellStyle name="常规 7 8" xfId="154"/>
    <cellStyle name="常规 7 9" xfId="155"/>
    <cellStyle name="常规 8 10" xfId="156"/>
    <cellStyle name="常规 8 11" xfId="157"/>
    <cellStyle name="常规 8 12" xfId="158"/>
    <cellStyle name="常规 8 2" xfId="159"/>
    <cellStyle name="常规 8 3" xfId="160"/>
    <cellStyle name="常规 8 4" xfId="161"/>
    <cellStyle name="常规 8 5" xfId="162"/>
    <cellStyle name="常规 8 6" xfId="163"/>
    <cellStyle name="常规 8 7" xfId="164"/>
    <cellStyle name="常规 8 8" xfId="165"/>
    <cellStyle name="常规 8 9" xfId="166"/>
    <cellStyle name="常规 9 10" xfId="167"/>
    <cellStyle name="常规 9 11" xfId="168"/>
    <cellStyle name="常规 9 2" xfId="169"/>
    <cellStyle name="常规 9 3" xfId="170"/>
    <cellStyle name="常规 9 4" xfId="171"/>
    <cellStyle name="常规 9 5" xfId="172"/>
    <cellStyle name="常规 9 6" xfId="173"/>
    <cellStyle name="常规 9 7" xfId="174"/>
    <cellStyle name="常规 9 8" xfId="175"/>
    <cellStyle name="常规 9 9" xfId="176"/>
    <cellStyle name="好" xfId="177" builtinId="26" customBuiltin="1"/>
    <cellStyle name="汇总" xfId="178" builtinId="25" customBuiltin="1"/>
    <cellStyle name="计算" xfId="179" builtinId="22" customBuiltin="1"/>
    <cellStyle name="检查单元格" xfId="180" builtinId="23" customBuiltin="1"/>
    <cellStyle name="解释性文本" xfId="181" builtinId="53" customBuiltin="1"/>
    <cellStyle name="警告文本" xfId="182" builtinId="11" customBuiltin="1"/>
    <cellStyle name="链接单元格" xfId="183" builtinId="24" customBuiltin="1"/>
    <cellStyle name="强调文字颜色 1" xfId="184" builtinId="29" customBuiltin="1"/>
    <cellStyle name="强调文字颜色 2" xfId="185" builtinId="33" customBuiltin="1"/>
    <cellStyle name="强调文字颜色 3" xfId="186" builtinId="37" customBuiltin="1"/>
    <cellStyle name="强调文字颜色 4" xfId="187" builtinId="41" customBuiltin="1"/>
    <cellStyle name="强调文字颜色 5" xfId="188" builtinId="45" customBuiltin="1"/>
    <cellStyle name="强调文字颜色 6" xfId="189" builtinId="49" customBuiltin="1"/>
    <cellStyle name="适中" xfId="190" builtinId="28" customBuiltin="1"/>
    <cellStyle name="输出" xfId="191" builtinId="21" customBuiltin="1"/>
    <cellStyle name="输入" xfId="192" builtinId="20" customBuiltin="1"/>
    <cellStyle name="一般_080523封印kill Sum" xfId="193"/>
    <cellStyle name="注释" xfId="194" builtinId="10" customBuiltin="1"/>
  </cellStyles>
  <dxfs count="2">
    <dxf>
      <font>
        <color rgb="FFFF0000"/>
      </font>
      <numFmt numFmtId="11" formatCode="&quot;¥&quot;#,##0.00;&quot;¥&quot;\-#,##0.00"/>
      <fill>
        <patternFill>
          <bgColor theme="0" tint="0.79998168889431442"/>
        </patternFill>
      </fill>
    </dxf>
    <dxf>
      <font>
        <color rgb="FFFF0000"/>
      </font>
      <numFmt numFmtId="11" formatCode="&quot;¥&quot;#,##0.00;&quot;¥&quot;\-#,##0.00"/>
      <fill>
        <patternFill>
          <bgColor theme="0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0A0A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outlinePr summaryBelow="0"/>
  </sheetPr>
  <dimension ref="A1:JC1009"/>
  <sheetViews>
    <sheetView tabSelected="1" workbookViewId="0">
      <pane xSplit="2" ySplit="4" topLeftCell="C456" activePane="bottomRight" state="frozen"/>
      <selection pane="topRight" activeCell="C1" sqref="C1"/>
      <selection pane="bottomLeft" activeCell="A5" sqref="A5"/>
      <selection pane="bottomRight" activeCell="E465" sqref="E465"/>
    </sheetView>
  </sheetViews>
  <sheetFormatPr defaultColWidth="9" defaultRowHeight="14.4"/>
  <cols>
    <col min="1" max="1" width="12.6640625" style="9" customWidth="1"/>
    <col min="2" max="2" width="15.109375" style="9" customWidth="1"/>
    <col min="3" max="3" width="9" style="9" bestFit="1" customWidth="1"/>
    <col min="4" max="4" width="10.21875" style="9" bestFit="1" customWidth="1"/>
    <col min="5" max="5" width="34.21875" style="13" customWidth="1"/>
    <col min="6" max="6" width="10.21875" style="9" customWidth="1"/>
    <col min="7" max="7" width="45" style="9" customWidth="1"/>
    <col min="8" max="17" width="11.44140625" style="9" customWidth="1"/>
    <col min="18" max="19" width="9.44140625" style="9" customWidth="1"/>
    <col min="20" max="21" width="11.21875" style="9" bestFit="1" customWidth="1"/>
    <col min="22" max="22" width="9.44140625" style="9" customWidth="1"/>
    <col min="23" max="23" width="11.44140625" style="9" customWidth="1"/>
    <col min="24" max="24" width="9" style="9" bestFit="1" customWidth="1"/>
    <col min="25" max="25" width="13" style="9" customWidth="1"/>
    <col min="26" max="26" width="9" style="9" bestFit="1" customWidth="1"/>
    <col min="27" max="29" width="10.44140625" style="20" customWidth="1"/>
    <col min="30" max="31" width="10.6640625" style="9" customWidth="1"/>
    <col min="32" max="32" width="11.44140625" style="9" bestFit="1" customWidth="1"/>
    <col min="33" max="34" width="9" style="9" bestFit="1" customWidth="1"/>
    <col min="35" max="35" width="9.44140625" style="9" customWidth="1"/>
    <col min="36" max="36" width="9.44140625" style="9" bestFit="1" customWidth="1"/>
    <col min="37" max="263" width="9" style="9" bestFit="1" customWidth="1"/>
  </cols>
  <sheetData>
    <row r="1" spans="1:263">
      <c r="A1" s="9" t="s">
        <v>0</v>
      </c>
      <c r="B1" s="9" t="s">
        <v>1</v>
      </c>
      <c r="C1" s="9" t="s">
        <v>172</v>
      </c>
      <c r="D1" s="9" t="s">
        <v>174</v>
      </c>
      <c r="E1" s="13" t="s">
        <v>2</v>
      </c>
      <c r="F1" s="9" t="s">
        <v>22</v>
      </c>
      <c r="G1" s="9" t="s">
        <v>3</v>
      </c>
      <c r="H1" s="9" t="s">
        <v>4</v>
      </c>
      <c r="I1" s="9" t="s">
        <v>5</v>
      </c>
      <c r="J1" s="22" t="s">
        <v>281</v>
      </c>
      <c r="K1" s="22" t="s">
        <v>282</v>
      </c>
      <c r="L1" s="22" t="s">
        <v>283</v>
      </c>
      <c r="M1" s="22" t="s">
        <v>284</v>
      </c>
      <c r="N1" s="22" t="s">
        <v>289</v>
      </c>
      <c r="O1" s="22" t="s">
        <v>290</v>
      </c>
      <c r="P1" s="22" t="s">
        <v>291</v>
      </c>
      <c r="Q1" s="22" t="s">
        <v>292</v>
      </c>
      <c r="R1" s="9" t="s">
        <v>6</v>
      </c>
      <c r="S1" s="9" t="s">
        <v>7</v>
      </c>
      <c r="T1" s="9" t="s">
        <v>312</v>
      </c>
      <c r="U1" s="9" t="s">
        <v>299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20" t="s">
        <v>13</v>
      </c>
      <c r="AB1" s="22" t="s">
        <v>14</v>
      </c>
      <c r="AC1" s="20" t="s">
        <v>15</v>
      </c>
      <c r="AD1" s="9" t="s">
        <v>16</v>
      </c>
      <c r="AE1" s="9" t="s">
        <v>17</v>
      </c>
      <c r="AF1" s="9" t="s">
        <v>18</v>
      </c>
      <c r="AG1" s="9" t="s">
        <v>332</v>
      </c>
      <c r="AH1" s="9" t="s">
        <v>330</v>
      </c>
      <c r="AI1" s="9" t="s">
        <v>1367</v>
      </c>
      <c r="AJ1" s="9" t="s">
        <v>19</v>
      </c>
      <c r="AK1" s="9" t="s">
        <v>20</v>
      </c>
      <c r="AL1" s="9" t="s">
        <v>21</v>
      </c>
      <c r="AM1" s="9" t="s">
        <v>323</v>
      </c>
      <c r="AN1" s="9" t="s">
        <v>324</v>
      </c>
      <c r="AO1" s="9" t="s">
        <v>325</v>
      </c>
    </row>
    <row r="2" spans="1:263">
      <c r="A2" s="9" t="s">
        <v>157</v>
      </c>
      <c r="B2" s="9" t="s">
        <v>24</v>
      </c>
      <c r="C2" s="9" t="s">
        <v>25</v>
      </c>
      <c r="D2" s="9" t="s">
        <v>25</v>
      </c>
      <c r="E2" s="13" t="s">
        <v>24</v>
      </c>
      <c r="F2" s="9" t="s">
        <v>24</v>
      </c>
      <c r="G2" s="9" t="s">
        <v>24</v>
      </c>
      <c r="H2" s="9" t="s">
        <v>26</v>
      </c>
      <c r="I2" s="9" t="s">
        <v>26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23</v>
      </c>
      <c r="S2" s="9" t="s">
        <v>23</v>
      </c>
      <c r="T2" s="9" t="s">
        <v>24</v>
      </c>
      <c r="U2" s="9" t="s">
        <v>23</v>
      </c>
      <c r="V2" s="9" t="s">
        <v>23</v>
      </c>
      <c r="W2" s="9" t="s">
        <v>23</v>
      </c>
      <c r="X2" s="9" t="s">
        <v>25</v>
      </c>
      <c r="Y2" s="9" t="s">
        <v>25</v>
      </c>
      <c r="Z2" s="9" t="s">
        <v>248</v>
      </c>
      <c r="AA2" s="20" t="s">
        <v>26</v>
      </c>
      <c r="AB2" s="22" t="s">
        <v>27</v>
      </c>
      <c r="AC2" s="20" t="s">
        <v>26</v>
      </c>
      <c r="AD2" s="9" t="s">
        <v>27</v>
      </c>
      <c r="AE2" s="9" t="s">
        <v>27</v>
      </c>
      <c r="AF2" s="9" t="s">
        <v>26</v>
      </c>
      <c r="AG2" s="9" t="s">
        <v>331</v>
      </c>
      <c r="AH2" s="9" t="s">
        <v>26</v>
      </c>
      <c r="AI2" s="9" t="s">
        <v>23</v>
      </c>
      <c r="AJ2" s="9" t="s">
        <v>26</v>
      </c>
      <c r="AK2" s="9" t="s">
        <v>26</v>
      </c>
      <c r="AL2" s="9" t="s">
        <v>26</v>
      </c>
      <c r="AM2" s="9" t="s">
        <v>26</v>
      </c>
      <c r="AN2" s="9" t="s">
        <v>26</v>
      </c>
      <c r="AO2" s="9" t="s">
        <v>26</v>
      </c>
    </row>
    <row r="3" spans="1:263">
      <c r="A3" s="9" t="s">
        <v>28</v>
      </c>
      <c r="B3" s="9" t="s">
        <v>29</v>
      </c>
      <c r="C3" s="9" t="s">
        <v>173</v>
      </c>
      <c r="D3" s="9" t="s">
        <v>175</v>
      </c>
      <c r="E3" s="13" t="s">
        <v>30</v>
      </c>
      <c r="F3" s="9" t="s">
        <v>49</v>
      </c>
      <c r="G3" s="9" t="s">
        <v>31</v>
      </c>
      <c r="H3" s="9" t="s">
        <v>32</v>
      </c>
      <c r="I3" s="9" t="s">
        <v>33</v>
      </c>
      <c r="J3" s="22" t="s">
        <v>285</v>
      </c>
      <c r="K3" s="22" t="s">
        <v>286</v>
      </c>
      <c r="L3" s="22" t="s">
        <v>287</v>
      </c>
      <c r="M3" s="22" t="s">
        <v>288</v>
      </c>
      <c r="N3" s="22" t="s">
        <v>293</v>
      </c>
      <c r="O3" s="22" t="s">
        <v>294</v>
      </c>
      <c r="P3" s="22" t="s">
        <v>295</v>
      </c>
      <c r="Q3" s="22" t="s">
        <v>296</v>
      </c>
      <c r="R3" s="9" t="s">
        <v>34</v>
      </c>
      <c r="S3" s="9" t="s">
        <v>35</v>
      </c>
      <c r="T3" s="9" t="s">
        <v>313</v>
      </c>
      <c r="U3" s="9" t="s">
        <v>308</v>
      </c>
      <c r="V3" s="9" t="s">
        <v>36</v>
      </c>
      <c r="W3" s="9" t="s">
        <v>37</v>
      </c>
      <c r="X3" s="9" t="s">
        <v>38</v>
      </c>
      <c r="Y3" s="9" t="s">
        <v>39</v>
      </c>
      <c r="Z3" s="9" t="s">
        <v>40</v>
      </c>
      <c r="AA3" s="20" t="s">
        <v>41</v>
      </c>
      <c r="AB3" s="22" t="s">
        <v>42</v>
      </c>
      <c r="AC3" s="20" t="s">
        <v>297</v>
      </c>
      <c r="AD3" s="9" t="s">
        <v>43</v>
      </c>
      <c r="AE3" s="9" t="s">
        <v>44</v>
      </c>
      <c r="AF3" s="9" t="s">
        <v>45</v>
      </c>
      <c r="AG3" s="9" t="s">
        <v>329</v>
      </c>
      <c r="AH3" s="9" t="s">
        <v>333</v>
      </c>
      <c r="AI3" s="9" t="s">
        <v>1366</v>
      </c>
      <c r="AJ3" s="9" t="s">
        <v>46</v>
      </c>
      <c r="AK3" s="9" t="s">
        <v>47</v>
      </c>
      <c r="AL3" s="9" t="s">
        <v>48</v>
      </c>
      <c r="AM3" s="9" t="s">
        <v>326</v>
      </c>
      <c r="AN3" s="9" t="s">
        <v>327</v>
      </c>
      <c r="AO3" s="9" t="s">
        <v>328</v>
      </c>
    </row>
    <row r="4" spans="1:263">
      <c r="G4" s="9" t="s">
        <v>50</v>
      </c>
      <c r="J4" s="26" t="s">
        <v>260</v>
      </c>
      <c r="K4" s="26" t="s">
        <v>260</v>
      </c>
      <c r="L4" s="26" t="s">
        <v>260</v>
      </c>
      <c r="M4" s="26" t="s">
        <v>260</v>
      </c>
      <c r="N4" s="26" t="s">
        <v>260</v>
      </c>
      <c r="O4" s="26" t="s">
        <v>260</v>
      </c>
      <c r="P4" s="26" t="s">
        <v>260</v>
      </c>
      <c r="Q4" s="26" t="s">
        <v>260</v>
      </c>
      <c r="T4" s="9" t="s">
        <v>311</v>
      </c>
      <c r="AB4" s="22"/>
    </row>
    <row r="5" spans="1:263">
      <c r="A5" s="9">
        <v>101</v>
      </c>
      <c r="B5" s="9" t="s">
        <v>1089</v>
      </c>
      <c r="C5" s="9">
        <v>1</v>
      </c>
      <c r="D5" s="13">
        <v>0</v>
      </c>
      <c r="E5" s="9"/>
      <c r="F5" s="9">
        <v>0</v>
      </c>
      <c r="H5" s="9">
        <v>101</v>
      </c>
      <c r="I5" s="9">
        <v>101</v>
      </c>
      <c r="R5" s="9">
        <v>9</v>
      </c>
      <c r="S5" s="9">
        <v>1</v>
      </c>
      <c r="T5" s="9" t="str">
        <f t="shared" ref="T5:T96" si="0">VLOOKUP(S5,小类对照,3,FALSE)</f>
        <v>无</v>
      </c>
      <c r="U5" s="27">
        <f t="shared" ref="U5:U96" si="1">VLOOKUP(T5,拍卖行类型对照,2,FALSE)</f>
        <v>0</v>
      </c>
      <c r="V5" s="9">
        <v>1</v>
      </c>
      <c r="W5" s="9">
        <v>0</v>
      </c>
      <c r="X5" s="9">
        <v>0</v>
      </c>
      <c r="Y5" s="9">
        <v>0</v>
      </c>
      <c r="Z5" s="9">
        <v>3</v>
      </c>
      <c r="AA5" s="9">
        <v>0</v>
      </c>
      <c r="AB5" s="23" t="b">
        <v>0</v>
      </c>
      <c r="AC5" s="9">
        <v>0</v>
      </c>
      <c r="AD5" s="9" t="b">
        <v>0</v>
      </c>
      <c r="AE5" s="9" t="b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</row>
    <row r="6" spans="1:263">
      <c r="A6" s="9">
        <v>102</v>
      </c>
      <c r="B6" s="35" t="s">
        <v>1425</v>
      </c>
      <c r="C6" s="9">
        <v>1</v>
      </c>
      <c r="D6" s="13">
        <v>0</v>
      </c>
      <c r="E6" s="9"/>
      <c r="F6" s="9">
        <v>0</v>
      </c>
      <c r="H6" s="9">
        <v>102</v>
      </c>
      <c r="I6" s="9">
        <v>102</v>
      </c>
      <c r="R6" s="9">
        <v>9</v>
      </c>
      <c r="S6" s="9">
        <v>11</v>
      </c>
      <c r="T6" s="9" t="str">
        <f t="shared" ref="T6:T15" si="2">VLOOKUP(S7,小类对照,3,FALSE)</f>
        <v>无</v>
      </c>
      <c r="U6" s="27">
        <f t="shared" si="1"/>
        <v>0</v>
      </c>
      <c r="V6" s="9">
        <v>1</v>
      </c>
      <c r="W6" s="9">
        <v>0</v>
      </c>
      <c r="X6" s="9">
        <v>0</v>
      </c>
      <c r="Y6" s="9">
        <v>0</v>
      </c>
      <c r="Z6" s="9">
        <v>5</v>
      </c>
      <c r="AA6" s="9">
        <v>0</v>
      </c>
      <c r="AB6" s="23" t="b">
        <v>0</v>
      </c>
      <c r="AC6" s="9">
        <v>0</v>
      </c>
      <c r="AD6" s="9" t="b">
        <v>0</v>
      </c>
      <c r="AE6" s="9" t="b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</row>
    <row r="7" spans="1:263">
      <c r="A7" s="9">
        <v>103</v>
      </c>
      <c r="B7" s="9" t="s">
        <v>238</v>
      </c>
      <c r="C7" s="9">
        <v>1</v>
      </c>
      <c r="D7" s="13">
        <v>0</v>
      </c>
      <c r="E7" s="9"/>
      <c r="F7" s="9">
        <v>0</v>
      </c>
      <c r="H7" s="9">
        <v>103</v>
      </c>
      <c r="I7" s="9">
        <v>103</v>
      </c>
      <c r="R7" s="9">
        <v>9</v>
      </c>
      <c r="S7" s="9">
        <v>2</v>
      </c>
      <c r="T7" s="9" t="str">
        <f t="shared" si="2"/>
        <v>无</v>
      </c>
      <c r="U7" s="27">
        <f t="shared" si="1"/>
        <v>0</v>
      </c>
      <c r="V7" s="9">
        <v>1</v>
      </c>
      <c r="W7" s="9">
        <v>0</v>
      </c>
      <c r="X7" s="9">
        <v>0</v>
      </c>
      <c r="Y7" s="9">
        <v>0</v>
      </c>
      <c r="Z7" s="9">
        <v>4</v>
      </c>
      <c r="AA7" s="9">
        <v>0</v>
      </c>
      <c r="AB7" s="23" t="b">
        <v>0</v>
      </c>
      <c r="AC7" s="9">
        <v>0</v>
      </c>
      <c r="AD7" s="9" t="b">
        <v>0</v>
      </c>
      <c r="AE7" s="9" t="b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</row>
    <row r="8" spans="1:263">
      <c r="A8" s="9">
        <v>104</v>
      </c>
      <c r="B8" s="9" t="s">
        <v>239</v>
      </c>
      <c r="C8" s="9">
        <v>1</v>
      </c>
      <c r="D8" s="13">
        <v>0</v>
      </c>
      <c r="E8" s="9"/>
      <c r="F8" s="9">
        <v>0</v>
      </c>
      <c r="H8" s="9">
        <v>104</v>
      </c>
      <c r="I8" s="9">
        <v>104</v>
      </c>
      <c r="R8" s="9">
        <v>9</v>
      </c>
      <c r="S8" s="9">
        <v>3</v>
      </c>
      <c r="T8" s="9" t="str">
        <f t="shared" si="2"/>
        <v>无</v>
      </c>
      <c r="U8" s="27">
        <f t="shared" si="1"/>
        <v>0</v>
      </c>
      <c r="V8" s="9">
        <v>1</v>
      </c>
      <c r="W8" s="9">
        <v>0</v>
      </c>
      <c r="X8" s="9">
        <v>0</v>
      </c>
      <c r="Y8" s="9">
        <v>0</v>
      </c>
      <c r="Z8" s="9">
        <v>3</v>
      </c>
      <c r="AA8" s="9">
        <v>0</v>
      </c>
      <c r="AB8" s="23" t="b">
        <v>0</v>
      </c>
      <c r="AC8" s="9">
        <v>0</v>
      </c>
      <c r="AD8" s="9" t="b">
        <v>0</v>
      </c>
      <c r="AE8" s="9" t="b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</row>
    <row r="9" spans="1:263">
      <c r="A9" s="9">
        <v>105</v>
      </c>
      <c r="B9" s="9" t="s">
        <v>1992</v>
      </c>
      <c r="C9" s="9">
        <v>1</v>
      </c>
      <c r="D9" s="13">
        <v>0</v>
      </c>
      <c r="E9" s="9"/>
      <c r="F9" s="9">
        <v>0</v>
      </c>
      <c r="H9" s="9">
        <v>105</v>
      </c>
      <c r="I9" s="9">
        <v>105</v>
      </c>
      <c r="R9" s="9">
        <v>9</v>
      </c>
      <c r="S9" s="9">
        <v>4</v>
      </c>
      <c r="T9" s="9" t="str">
        <f t="shared" si="2"/>
        <v>无</v>
      </c>
      <c r="U9" s="27">
        <f t="shared" si="1"/>
        <v>0</v>
      </c>
      <c r="V9" s="9">
        <v>1</v>
      </c>
      <c r="W9" s="9">
        <v>0</v>
      </c>
      <c r="X9" s="9">
        <v>0</v>
      </c>
      <c r="Y9" s="9">
        <v>0</v>
      </c>
      <c r="Z9" s="9">
        <v>3</v>
      </c>
      <c r="AA9" s="9">
        <v>0</v>
      </c>
      <c r="AB9" s="23" t="b">
        <v>0</v>
      </c>
      <c r="AC9" s="9">
        <v>0</v>
      </c>
      <c r="AD9" s="9" t="b">
        <v>0</v>
      </c>
      <c r="AE9" s="9" t="b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</row>
    <row r="10" spans="1:263">
      <c r="A10" s="9">
        <v>106</v>
      </c>
      <c r="B10" s="9" t="s">
        <v>241</v>
      </c>
      <c r="C10" s="9">
        <v>1</v>
      </c>
      <c r="D10" s="13">
        <v>0</v>
      </c>
      <c r="E10" s="9"/>
      <c r="F10" s="9">
        <v>0</v>
      </c>
      <c r="H10" s="9">
        <v>4011</v>
      </c>
      <c r="I10" s="9">
        <v>4011</v>
      </c>
      <c r="R10" s="9">
        <v>9</v>
      </c>
      <c r="S10" s="9">
        <v>5</v>
      </c>
      <c r="T10" s="9" t="str">
        <f t="shared" si="2"/>
        <v>无</v>
      </c>
      <c r="U10" s="27">
        <f t="shared" si="1"/>
        <v>0</v>
      </c>
      <c r="V10" s="9">
        <v>1</v>
      </c>
      <c r="W10" s="9">
        <v>0</v>
      </c>
      <c r="X10" s="9">
        <v>0</v>
      </c>
      <c r="Y10" s="9">
        <v>0</v>
      </c>
      <c r="Z10" s="9">
        <v>3</v>
      </c>
      <c r="AA10" s="9">
        <v>0</v>
      </c>
      <c r="AB10" s="23" t="b">
        <v>0</v>
      </c>
      <c r="AC10" s="9">
        <v>0</v>
      </c>
      <c r="AD10" s="9" t="b">
        <v>0</v>
      </c>
      <c r="AE10" s="9" t="b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</row>
    <row r="11" spans="1:263">
      <c r="A11" s="9">
        <v>107</v>
      </c>
      <c r="B11" s="9" t="s">
        <v>258</v>
      </c>
      <c r="C11" s="9">
        <v>1</v>
      </c>
      <c r="D11" s="13">
        <v>0</v>
      </c>
      <c r="E11" s="9"/>
      <c r="F11" s="9">
        <v>0</v>
      </c>
      <c r="H11" s="9">
        <v>107</v>
      </c>
      <c r="I11" s="9">
        <v>107</v>
      </c>
      <c r="R11" s="9">
        <v>9</v>
      </c>
      <c r="S11" s="9">
        <v>6</v>
      </c>
      <c r="T11" s="9" t="str">
        <f t="shared" si="2"/>
        <v>无</v>
      </c>
      <c r="U11" s="27">
        <f t="shared" si="1"/>
        <v>0</v>
      </c>
      <c r="V11" s="9">
        <v>1</v>
      </c>
      <c r="W11" s="9">
        <v>0</v>
      </c>
      <c r="X11" s="9">
        <v>0</v>
      </c>
      <c r="Y11" s="9">
        <v>0</v>
      </c>
      <c r="Z11" s="9">
        <v>3</v>
      </c>
      <c r="AA11" s="9">
        <v>0</v>
      </c>
      <c r="AB11" s="23" t="b">
        <v>0</v>
      </c>
      <c r="AC11" s="9">
        <v>0</v>
      </c>
      <c r="AD11" s="9" t="b">
        <v>0</v>
      </c>
      <c r="AE11" s="9" t="b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</row>
    <row r="12" spans="1:263">
      <c r="A12" s="9">
        <v>108</v>
      </c>
      <c r="B12" s="9" t="s">
        <v>259</v>
      </c>
      <c r="C12" s="9">
        <v>1</v>
      </c>
      <c r="D12" s="13">
        <v>0</v>
      </c>
      <c r="E12" s="9"/>
      <c r="F12" s="9">
        <v>0</v>
      </c>
      <c r="H12" s="9">
        <v>107</v>
      </c>
      <c r="I12" s="9">
        <v>107</v>
      </c>
      <c r="R12" s="9">
        <v>9</v>
      </c>
      <c r="S12" s="9">
        <v>7</v>
      </c>
      <c r="T12" s="9" t="str">
        <f t="shared" si="2"/>
        <v>无</v>
      </c>
      <c r="U12" s="27">
        <f t="shared" si="1"/>
        <v>0</v>
      </c>
      <c r="V12" s="9">
        <v>1</v>
      </c>
      <c r="W12" s="9">
        <v>0</v>
      </c>
      <c r="X12" s="9">
        <v>0</v>
      </c>
      <c r="Y12" s="9">
        <v>0</v>
      </c>
      <c r="Z12" s="9">
        <v>3</v>
      </c>
      <c r="AA12" s="9">
        <v>0</v>
      </c>
      <c r="AB12" s="23" t="b">
        <v>0</v>
      </c>
      <c r="AC12" s="9">
        <v>0</v>
      </c>
      <c r="AD12" s="9" t="b">
        <v>0</v>
      </c>
      <c r="AE12" s="9" t="b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</row>
    <row r="13" spans="1:263">
      <c r="A13" s="9">
        <v>109</v>
      </c>
      <c r="B13" s="9" t="s">
        <v>382</v>
      </c>
      <c r="C13" s="9">
        <v>1</v>
      </c>
      <c r="D13" s="13">
        <v>0</v>
      </c>
      <c r="E13" s="9"/>
      <c r="F13" s="9">
        <v>0</v>
      </c>
      <c r="H13" s="9">
        <v>109</v>
      </c>
      <c r="I13" s="9">
        <v>109</v>
      </c>
      <c r="R13" s="9">
        <v>9</v>
      </c>
      <c r="S13" s="9">
        <v>8</v>
      </c>
      <c r="T13" s="9" t="str">
        <f t="shared" si="2"/>
        <v>无</v>
      </c>
      <c r="U13" s="27">
        <f t="shared" si="1"/>
        <v>0</v>
      </c>
      <c r="V13" s="9">
        <v>1</v>
      </c>
      <c r="W13" s="9">
        <v>0</v>
      </c>
      <c r="X13" s="9">
        <v>0</v>
      </c>
      <c r="Y13" s="9">
        <v>0</v>
      </c>
      <c r="Z13" s="9">
        <v>3</v>
      </c>
      <c r="AA13" s="9">
        <v>0</v>
      </c>
      <c r="AB13" s="23" t="b">
        <v>0</v>
      </c>
      <c r="AC13" s="9">
        <v>0</v>
      </c>
      <c r="AD13" s="9" t="b">
        <v>0</v>
      </c>
      <c r="AE13" s="9" t="b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</row>
    <row r="14" spans="1:263">
      <c r="A14" s="9">
        <v>110</v>
      </c>
      <c r="B14" s="9" t="s">
        <v>256</v>
      </c>
      <c r="C14" s="9">
        <v>1</v>
      </c>
      <c r="D14" s="13">
        <v>0</v>
      </c>
      <c r="E14" s="9"/>
      <c r="F14" s="9">
        <v>0</v>
      </c>
      <c r="H14" s="9">
        <v>110</v>
      </c>
      <c r="I14" s="9">
        <v>110</v>
      </c>
      <c r="R14" s="9">
        <v>9</v>
      </c>
      <c r="S14" s="9">
        <v>9</v>
      </c>
      <c r="T14" s="9" t="str">
        <f t="shared" si="2"/>
        <v>无</v>
      </c>
      <c r="U14" s="27">
        <f t="shared" si="1"/>
        <v>0</v>
      </c>
      <c r="V14" s="9">
        <v>1</v>
      </c>
      <c r="W14" s="9">
        <v>0</v>
      </c>
      <c r="X14" s="9">
        <v>0</v>
      </c>
      <c r="Y14" s="9">
        <v>0</v>
      </c>
      <c r="Z14" s="9">
        <v>3</v>
      </c>
      <c r="AA14" s="9">
        <v>0</v>
      </c>
      <c r="AB14" s="23" t="b">
        <v>0</v>
      </c>
      <c r="AC14" s="9">
        <v>0</v>
      </c>
      <c r="AD14" s="9" t="b">
        <v>0</v>
      </c>
      <c r="AE14" s="9" t="b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</row>
    <row r="15" spans="1:263">
      <c r="A15" s="9">
        <v>111</v>
      </c>
      <c r="B15" s="9" t="s">
        <v>257</v>
      </c>
      <c r="C15" s="9">
        <v>1</v>
      </c>
      <c r="D15" s="13">
        <v>0</v>
      </c>
      <c r="E15" s="9"/>
      <c r="F15" s="9">
        <v>0</v>
      </c>
      <c r="H15" s="9">
        <v>111</v>
      </c>
      <c r="I15" s="9">
        <v>111</v>
      </c>
      <c r="R15" s="9">
        <v>9</v>
      </c>
      <c r="S15" s="9">
        <v>10</v>
      </c>
      <c r="T15" s="9" t="str">
        <f t="shared" si="2"/>
        <v>无</v>
      </c>
      <c r="U15" s="27">
        <f t="shared" ref="U15:U17" si="3">VLOOKUP(T15,拍卖行类型对照,2,FALSE)</f>
        <v>0</v>
      </c>
      <c r="V15" s="9">
        <v>1</v>
      </c>
      <c r="W15" s="9">
        <v>0</v>
      </c>
      <c r="X15" s="9">
        <v>0</v>
      </c>
      <c r="Y15" s="9">
        <v>0</v>
      </c>
      <c r="Z15" s="9">
        <v>3</v>
      </c>
      <c r="AA15" s="9">
        <v>0</v>
      </c>
      <c r="AB15" s="23" t="b">
        <v>0</v>
      </c>
      <c r="AC15" s="9">
        <v>0</v>
      </c>
      <c r="AD15" s="9" t="b">
        <v>0</v>
      </c>
      <c r="AE15" s="9" t="b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</row>
    <row r="16" spans="1:263">
      <c r="A16" s="9">
        <v>112</v>
      </c>
      <c r="B16" s="9" t="s">
        <v>96</v>
      </c>
      <c r="C16" s="9">
        <v>1</v>
      </c>
      <c r="D16" s="13">
        <v>0</v>
      </c>
      <c r="E16" s="9"/>
      <c r="F16" s="9">
        <v>0</v>
      </c>
      <c r="H16" s="9">
        <v>103023</v>
      </c>
      <c r="I16" s="9">
        <v>103023</v>
      </c>
      <c r="R16" s="9">
        <v>6</v>
      </c>
      <c r="S16" s="9">
        <v>606</v>
      </c>
      <c r="T16" s="9" t="str">
        <f>VLOOKUP(S18,小类对照,3,FALSE)</f>
        <v>无</v>
      </c>
      <c r="U16" s="27">
        <f t="shared" si="3"/>
        <v>0</v>
      </c>
      <c r="V16" s="9">
        <v>1</v>
      </c>
      <c r="W16" s="9">
        <v>0</v>
      </c>
      <c r="X16" s="9">
        <v>0</v>
      </c>
      <c r="Y16" s="9">
        <v>0</v>
      </c>
      <c r="Z16" s="9">
        <v>3</v>
      </c>
      <c r="AA16" s="9">
        <v>0</v>
      </c>
      <c r="AB16" s="23" t="b">
        <v>0</v>
      </c>
      <c r="AC16" s="9">
        <v>0</v>
      </c>
      <c r="AD16" s="9" t="b">
        <v>0</v>
      </c>
      <c r="AE16" s="9" t="b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</row>
    <row r="17" spans="1:263">
      <c r="A17" s="9">
        <v>113</v>
      </c>
      <c r="B17" s="9" t="s">
        <v>2009</v>
      </c>
      <c r="C17" s="9">
        <v>1</v>
      </c>
      <c r="D17" s="13">
        <v>0</v>
      </c>
      <c r="E17" s="9"/>
      <c r="F17" s="9">
        <v>0</v>
      </c>
      <c r="H17" s="9">
        <v>200016</v>
      </c>
      <c r="I17" s="9">
        <v>200016</v>
      </c>
      <c r="R17" s="9">
        <v>9</v>
      </c>
      <c r="S17" s="9">
        <v>12</v>
      </c>
      <c r="T17" s="9" t="str">
        <f t="shared" ref="T17" si="4">VLOOKUP(S18,小类对照,3,FALSE)</f>
        <v>无</v>
      </c>
      <c r="U17" s="27">
        <f t="shared" ca="1" si="3"/>
        <v>0</v>
      </c>
      <c r="V17" s="9">
        <v>1</v>
      </c>
      <c r="W17" s="9">
        <v>0</v>
      </c>
      <c r="X17" s="9">
        <v>0</v>
      </c>
      <c r="Y17" s="9">
        <v>0</v>
      </c>
      <c r="Z17" s="9">
        <v>3</v>
      </c>
      <c r="AA17" s="9">
        <v>0</v>
      </c>
      <c r="AB17" s="23" t="b">
        <v>0</v>
      </c>
      <c r="AC17" s="9">
        <v>0</v>
      </c>
      <c r="AD17" s="9" t="b">
        <v>0</v>
      </c>
      <c r="AE17" s="9" t="b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</row>
    <row r="18" spans="1:263">
      <c r="A18" s="9">
        <v>200</v>
      </c>
      <c r="B18" s="9" t="s">
        <v>487</v>
      </c>
      <c r="C18" s="9">
        <v>1</v>
      </c>
      <c r="D18" s="13">
        <v>0</v>
      </c>
      <c r="E18" s="9" t="s">
        <v>2008</v>
      </c>
      <c r="F18" s="9">
        <v>0</v>
      </c>
      <c r="H18" s="9">
        <v>1017</v>
      </c>
      <c r="I18" s="9">
        <v>1017</v>
      </c>
      <c r="R18" s="9">
        <v>6</v>
      </c>
      <c r="S18" s="9">
        <v>609</v>
      </c>
      <c r="T18" s="9" t="str">
        <f t="shared" si="0"/>
        <v>无</v>
      </c>
      <c r="U18" s="27">
        <f t="shared" si="1"/>
        <v>0</v>
      </c>
      <c r="V18" s="9">
        <v>99</v>
      </c>
      <c r="W18" s="9">
        <v>0</v>
      </c>
      <c r="X18" s="9">
        <v>0</v>
      </c>
      <c r="Y18" s="9">
        <v>0</v>
      </c>
      <c r="Z18" s="9">
        <v>1</v>
      </c>
      <c r="AA18" s="20">
        <v>100</v>
      </c>
      <c r="AB18" s="23" t="b">
        <v>1</v>
      </c>
      <c r="AC18" s="9">
        <v>0</v>
      </c>
      <c r="AD18" s="9" t="b">
        <v>0</v>
      </c>
      <c r="AE18" s="9" t="b">
        <v>0</v>
      </c>
      <c r="AF18" s="9">
        <v>0</v>
      </c>
      <c r="AG18" s="9">
        <v>0</v>
      </c>
      <c r="AH18" s="9">
        <v>0</v>
      </c>
      <c r="AI18" s="9">
        <v>0</v>
      </c>
      <c r="AJ18" s="9">
        <v>10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</row>
    <row r="19" spans="1:263">
      <c r="A19" s="9">
        <v>201</v>
      </c>
      <c r="B19" s="9" t="s">
        <v>488</v>
      </c>
      <c r="C19" s="9">
        <v>1</v>
      </c>
      <c r="D19" s="13">
        <v>0</v>
      </c>
      <c r="E19" s="9" t="s">
        <v>243</v>
      </c>
      <c r="F19" s="9">
        <v>0</v>
      </c>
      <c r="H19" s="9">
        <v>20000</v>
      </c>
      <c r="I19" s="9">
        <v>20000</v>
      </c>
      <c r="R19" s="9">
        <v>6</v>
      </c>
      <c r="S19" s="9">
        <v>609</v>
      </c>
      <c r="T19" s="9" t="str">
        <f t="shared" si="0"/>
        <v>无</v>
      </c>
      <c r="U19" s="27">
        <f t="shared" si="1"/>
        <v>0</v>
      </c>
      <c r="V19" s="9">
        <v>99</v>
      </c>
      <c r="W19" s="9">
        <v>0</v>
      </c>
      <c r="X19" s="9">
        <v>0</v>
      </c>
      <c r="Y19" s="9">
        <v>0</v>
      </c>
      <c r="Z19" s="9">
        <v>2</v>
      </c>
      <c r="AA19" s="20">
        <v>100</v>
      </c>
      <c r="AB19" s="23" t="b">
        <v>1</v>
      </c>
      <c r="AC19" s="9">
        <v>0</v>
      </c>
      <c r="AD19" s="9" t="b">
        <v>0</v>
      </c>
      <c r="AE19" s="9" t="b">
        <v>0</v>
      </c>
      <c r="AF19" s="9">
        <v>0</v>
      </c>
      <c r="AG19" s="9">
        <v>0</v>
      </c>
      <c r="AH19" s="9">
        <v>0</v>
      </c>
      <c r="AI19" s="9">
        <v>0</v>
      </c>
      <c r="AJ19" s="9">
        <v>20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</row>
    <row r="20" spans="1:263">
      <c r="A20" s="9">
        <v>202</v>
      </c>
      <c r="B20" s="9" t="s">
        <v>489</v>
      </c>
      <c r="C20" s="9">
        <v>1</v>
      </c>
      <c r="D20" s="13">
        <v>0</v>
      </c>
      <c r="E20" s="9" t="s">
        <v>244</v>
      </c>
      <c r="F20" s="9">
        <v>0</v>
      </c>
      <c r="H20" s="9">
        <v>25010</v>
      </c>
      <c r="I20" s="9">
        <v>25010</v>
      </c>
      <c r="R20" s="9">
        <v>6</v>
      </c>
      <c r="S20" s="9">
        <v>609</v>
      </c>
      <c r="T20" s="9" t="str">
        <f t="shared" si="0"/>
        <v>无</v>
      </c>
      <c r="U20" s="27">
        <f t="shared" si="1"/>
        <v>0</v>
      </c>
      <c r="V20" s="9">
        <v>99</v>
      </c>
      <c r="W20" s="9">
        <v>0</v>
      </c>
      <c r="X20" s="9">
        <v>0</v>
      </c>
      <c r="Y20" s="9">
        <v>0</v>
      </c>
      <c r="Z20" s="9">
        <v>3</v>
      </c>
      <c r="AA20" s="20">
        <v>100</v>
      </c>
      <c r="AB20" s="23" t="b">
        <v>1</v>
      </c>
      <c r="AC20" s="9">
        <v>0</v>
      </c>
      <c r="AD20" s="9" t="b">
        <v>0</v>
      </c>
      <c r="AE20" s="9" t="b">
        <v>0</v>
      </c>
      <c r="AF20" s="9">
        <v>0</v>
      </c>
      <c r="AG20" s="9">
        <v>0</v>
      </c>
      <c r="AH20" s="9">
        <v>0</v>
      </c>
      <c r="AI20" s="9">
        <v>0</v>
      </c>
      <c r="AJ20" s="9">
        <v>30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</row>
    <row r="21" spans="1:263">
      <c r="A21" s="9">
        <v>203</v>
      </c>
      <c r="B21" s="9" t="s">
        <v>490</v>
      </c>
      <c r="C21" s="9">
        <v>1</v>
      </c>
      <c r="D21" s="13">
        <v>0</v>
      </c>
      <c r="E21" s="9" t="s">
        <v>245</v>
      </c>
      <c r="F21" s="9">
        <v>0</v>
      </c>
      <c r="H21" s="9">
        <v>1020</v>
      </c>
      <c r="I21" s="9">
        <v>1020</v>
      </c>
      <c r="R21" s="9">
        <v>6</v>
      </c>
      <c r="S21" s="9">
        <v>609</v>
      </c>
      <c r="T21" s="9" t="str">
        <f t="shared" si="0"/>
        <v>无</v>
      </c>
      <c r="U21" s="27">
        <f t="shared" si="1"/>
        <v>0</v>
      </c>
      <c r="V21" s="9">
        <v>99</v>
      </c>
      <c r="W21" s="9">
        <v>0</v>
      </c>
      <c r="X21" s="9">
        <v>0</v>
      </c>
      <c r="Y21" s="9">
        <v>0</v>
      </c>
      <c r="Z21" s="9">
        <v>4</v>
      </c>
      <c r="AA21" s="20">
        <v>100</v>
      </c>
      <c r="AB21" s="23" t="b">
        <v>1</v>
      </c>
      <c r="AC21" s="9">
        <v>0</v>
      </c>
      <c r="AD21" s="9" t="b">
        <v>0</v>
      </c>
      <c r="AE21" s="9" t="b">
        <v>0</v>
      </c>
      <c r="AF21" s="9">
        <v>0</v>
      </c>
      <c r="AG21" s="9">
        <v>0</v>
      </c>
      <c r="AH21" s="9">
        <v>0</v>
      </c>
      <c r="AI21" s="9">
        <v>0</v>
      </c>
      <c r="AJ21" s="9">
        <v>40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</row>
    <row r="22" spans="1:263">
      <c r="A22" s="9">
        <v>204</v>
      </c>
      <c r="B22" s="9" t="s">
        <v>491</v>
      </c>
      <c r="C22" s="9">
        <v>1</v>
      </c>
      <c r="D22" s="13">
        <v>0</v>
      </c>
      <c r="E22" s="9" t="s">
        <v>246</v>
      </c>
      <c r="F22" s="9">
        <v>0</v>
      </c>
      <c r="H22" s="9">
        <v>25011</v>
      </c>
      <c r="I22" s="9">
        <v>25011</v>
      </c>
      <c r="R22" s="9">
        <v>6</v>
      </c>
      <c r="S22" s="9">
        <v>609</v>
      </c>
      <c r="T22" s="9" t="str">
        <f t="shared" si="0"/>
        <v>无</v>
      </c>
      <c r="U22" s="27">
        <f t="shared" si="1"/>
        <v>0</v>
      </c>
      <c r="V22" s="9">
        <v>99</v>
      </c>
      <c r="W22" s="9">
        <v>0</v>
      </c>
      <c r="X22" s="9">
        <v>0</v>
      </c>
      <c r="Y22" s="9">
        <v>0</v>
      </c>
      <c r="Z22" s="9">
        <v>5</v>
      </c>
      <c r="AA22" s="20">
        <v>100</v>
      </c>
      <c r="AB22" s="23" t="b">
        <v>1</v>
      </c>
      <c r="AC22" s="9">
        <v>50</v>
      </c>
      <c r="AD22" s="9" t="b">
        <v>0</v>
      </c>
      <c r="AE22" s="9" t="b">
        <v>0</v>
      </c>
      <c r="AF22" s="9">
        <v>0</v>
      </c>
      <c r="AG22" s="9">
        <v>0</v>
      </c>
      <c r="AH22" s="9">
        <v>0</v>
      </c>
      <c r="AI22" s="9">
        <v>0</v>
      </c>
      <c r="AJ22" s="9">
        <v>50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</row>
    <row r="23" spans="1:263">
      <c r="A23" s="9">
        <v>205</v>
      </c>
      <c r="B23" s="9" t="s">
        <v>492</v>
      </c>
      <c r="C23" s="9">
        <v>1</v>
      </c>
      <c r="D23" s="13">
        <v>0</v>
      </c>
      <c r="E23" s="9" t="s">
        <v>247</v>
      </c>
      <c r="F23" s="9">
        <v>0</v>
      </c>
      <c r="H23" s="9">
        <v>38003</v>
      </c>
      <c r="I23" s="9">
        <v>38003</v>
      </c>
      <c r="R23" s="9">
        <v>6</v>
      </c>
      <c r="S23" s="9">
        <v>609</v>
      </c>
      <c r="T23" s="9" t="str">
        <f t="shared" si="0"/>
        <v>无</v>
      </c>
      <c r="U23" s="27">
        <f t="shared" si="1"/>
        <v>0</v>
      </c>
      <c r="V23" s="9">
        <v>99</v>
      </c>
      <c r="W23" s="9">
        <v>0</v>
      </c>
      <c r="X23" s="9">
        <v>0</v>
      </c>
      <c r="Y23" s="9">
        <v>0</v>
      </c>
      <c r="Z23" s="9">
        <v>6</v>
      </c>
      <c r="AA23" s="20">
        <v>100</v>
      </c>
      <c r="AB23" s="23" t="b">
        <v>1</v>
      </c>
      <c r="AC23" s="9">
        <v>100</v>
      </c>
      <c r="AD23" s="9" t="b">
        <v>0</v>
      </c>
      <c r="AE23" s="9" t="b">
        <v>0</v>
      </c>
      <c r="AF23" s="9">
        <v>0</v>
      </c>
      <c r="AG23" s="9">
        <v>0</v>
      </c>
      <c r="AH23" s="9">
        <v>0</v>
      </c>
      <c r="AI23" s="9">
        <v>0</v>
      </c>
      <c r="AJ23" s="9">
        <v>60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</row>
    <row r="24" spans="1:263">
      <c r="A24" s="9">
        <v>501</v>
      </c>
      <c r="B24" s="9" t="s">
        <v>493</v>
      </c>
      <c r="C24" s="9">
        <v>1</v>
      </c>
      <c r="D24" s="13">
        <v>0</v>
      </c>
      <c r="E24" s="9" t="s">
        <v>417</v>
      </c>
      <c r="F24" s="9">
        <v>0</v>
      </c>
      <c r="H24" s="9">
        <v>103036</v>
      </c>
      <c r="I24" s="9">
        <v>103036</v>
      </c>
      <c r="R24" s="9">
        <v>6</v>
      </c>
      <c r="S24" s="9">
        <v>612</v>
      </c>
      <c r="T24" s="9" t="str">
        <f t="shared" si="0"/>
        <v>消耗品</v>
      </c>
      <c r="U24" s="27">
        <f t="shared" si="1"/>
        <v>2002</v>
      </c>
      <c r="V24" s="9">
        <v>99</v>
      </c>
      <c r="W24" s="9">
        <v>0</v>
      </c>
      <c r="X24" s="9">
        <v>0</v>
      </c>
      <c r="Y24" s="9">
        <v>0</v>
      </c>
      <c r="Z24" s="9">
        <v>4</v>
      </c>
      <c r="AA24" s="20">
        <v>100</v>
      </c>
      <c r="AB24" s="23" t="b">
        <v>1</v>
      </c>
      <c r="AC24" s="9">
        <v>50</v>
      </c>
      <c r="AD24" s="9" t="b">
        <v>0</v>
      </c>
      <c r="AE24" s="9" t="b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</row>
    <row r="25" spans="1:263">
      <c r="A25" s="9">
        <v>502</v>
      </c>
      <c r="B25" s="9" t="s">
        <v>494</v>
      </c>
      <c r="C25" s="9">
        <v>1</v>
      </c>
      <c r="D25" s="13">
        <v>0</v>
      </c>
      <c r="E25" s="9" t="s">
        <v>1848</v>
      </c>
      <c r="F25" s="9">
        <v>0</v>
      </c>
      <c r="H25" s="9">
        <v>25010</v>
      </c>
      <c r="I25" s="9">
        <v>25010</v>
      </c>
      <c r="R25" s="9">
        <v>6</v>
      </c>
      <c r="S25" s="9">
        <v>612</v>
      </c>
      <c r="T25" s="9" t="str">
        <f t="shared" si="0"/>
        <v>消耗品</v>
      </c>
      <c r="U25" s="27">
        <f t="shared" si="1"/>
        <v>2002</v>
      </c>
      <c r="V25" s="9">
        <v>99</v>
      </c>
      <c r="W25" s="9">
        <v>0</v>
      </c>
      <c r="X25" s="9">
        <v>0</v>
      </c>
      <c r="Y25" s="9">
        <v>0</v>
      </c>
      <c r="Z25" s="9">
        <v>4</v>
      </c>
      <c r="AA25" s="20">
        <v>100</v>
      </c>
      <c r="AB25" s="23" t="b">
        <v>1</v>
      </c>
      <c r="AC25" s="9">
        <v>50</v>
      </c>
      <c r="AD25" s="9" t="b">
        <v>0</v>
      </c>
      <c r="AE25" s="9" t="b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</row>
    <row r="26" spans="1:263">
      <c r="A26" s="9">
        <v>503</v>
      </c>
      <c r="B26" s="9" t="s">
        <v>495</v>
      </c>
      <c r="C26" s="9">
        <v>1</v>
      </c>
      <c r="D26" s="13">
        <v>0</v>
      </c>
      <c r="E26" s="9" t="s">
        <v>790</v>
      </c>
      <c r="F26" s="9">
        <v>0</v>
      </c>
      <c r="H26" s="9">
        <v>25000</v>
      </c>
      <c r="I26" s="9">
        <v>25000</v>
      </c>
      <c r="R26" s="9">
        <v>6</v>
      </c>
      <c r="S26" s="9">
        <v>612</v>
      </c>
      <c r="T26" s="9" t="str">
        <f t="shared" ref="T26:T33" si="5">VLOOKUP(S26,小类对照,3,FALSE)</f>
        <v>消耗品</v>
      </c>
      <c r="U26" s="27">
        <f t="shared" ref="U26:U33" ca="1" si="6">VLOOKUP(T26,拍卖行类型对照,2,FALSE)</f>
        <v>2002</v>
      </c>
      <c r="V26" s="9">
        <v>99</v>
      </c>
      <c r="W26" s="9">
        <v>0</v>
      </c>
      <c r="X26" s="9">
        <v>0</v>
      </c>
      <c r="Y26" s="9">
        <v>0</v>
      </c>
      <c r="Z26" s="9">
        <v>4</v>
      </c>
      <c r="AA26" s="20">
        <v>100</v>
      </c>
      <c r="AB26" s="23" t="b">
        <v>1</v>
      </c>
      <c r="AC26" s="9">
        <v>0</v>
      </c>
      <c r="AD26" s="9" t="b">
        <v>0</v>
      </c>
      <c r="AE26" s="9" t="b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</row>
    <row r="27" spans="1:263">
      <c r="A27" s="9">
        <v>504</v>
      </c>
      <c r="B27" s="9" t="s">
        <v>1879</v>
      </c>
      <c r="C27" s="9">
        <v>1</v>
      </c>
      <c r="D27" s="13">
        <v>0</v>
      </c>
      <c r="E27" s="9" t="s">
        <v>1882</v>
      </c>
      <c r="F27" s="9">
        <v>0</v>
      </c>
      <c r="H27" s="9">
        <v>103005</v>
      </c>
      <c r="I27" s="9">
        <v>103005</v>
      </c>
      <c r="R27" s="9">
        <v>6</v>
      </c>
      <c r="S27" s="9">
        <v>604</v>
      </c>
      <c r="T27" s="9" t="str">
        <f t="shared" si="5"/>
        <v>无</v>
      </c>
      <c r="U27" s="27">
        <f t="shared" ca="1" si="6"/>
        <v>0</v>
      </c>
      <c r="V27" s="9">
        <v>1</v>
      </c>
      <c r="W27" s="9">
        <v>1</v>
      </c>
      <c r="X27" s="9">
        <v>0</v>
      </c>
      <c r="Y27" s="9">
        <v>0</v>
      </c>
      <c r="Z27" s="9">
        <v>1</v>
      </c>
      <c r="AA27" s="20">
        <v>100</v>
      </c>
      <c r="AB27" s="23" t="b">
        <v>1</v>
      </c>
      <c r="AC27" s="9">
        <v>0</v>
      </c>
      <c r="AD27" s="9" t="b">
        <v>1</v>
      </c>
      <c r="AE27" s="9" t="b">
        <v>0</v>
      </c>
      <c r="AF27" s="9">
        <v>0</v>
      </c>
      <c r="AG27" s="9">
        <v>0</v>
      </c>
      <c r="AH27" s="9">
        <v>0</v>
      </c>
      <c r="AI27" s="9">
        <v>0</v>
      </c>
      <c r="AJ27" s="9">
        <v>1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</row>
    <row r="28" spans="1:263">
      <c r="A28" s="9">
        <v>505</v>
      </c>
      <c r="B28" s="9" t="s">
        <v>1878</v>
      </c>
      <c r="C28" s="9">
        <v>1</v>
      </c>
      <c r="D28" s="13">
        <v>0</v>
      </c>
      <c r="E28" s="9" t="s">
        <v>480</v>
      </c>
      <c r="F28" s="9">
        <v>0</v>
      </c>
      <c r="H28" s="9">
        <v>103005</v>
      </c>
      <c r="I28" s="9">
        <v>103005</v>
      </c>
      <c r="R28" s="9">
        <v>6</v>
      </c>
      <c r="S28" s="9">
        <v>604</v>
      </c>
      <c r="T28" s="9" t="str">
        <f t="shared" si="5"/>
        <v>无</v>
      </c>
      <c r="U28" s="27">
        <f t="shared" ca="1" si="6"/>
        <v>0</v>
      </c>
      <c r="V28" s="9">
        <v>1</v>
      </c>
      <c r="W28" s="9">
        <v>1</v>
      </c>
      <c r="X28" s="9">
        <v>0</v>
      </c>
      <c r="Y28" s="9">
        <v>0</v>
      </c>
      <c r="Z28" s="9">
        <v>2</v>
      </c>
      <c r="AA28" s="20">
        <v>100</v>
      </c>
      <c r="AB28" s="23" t="b">
        <v>1</v>
      </c>
      <c r="AC28" s="9">
        <v>0</v>
      </c>
      <c r="AD28" s="9" t="b">
        <v>1</v>
      </c>
      <c r="AE28" s="9" t="b">
        <v>0</v>
      </c>
      <c r="AF28" s="9">
        <v>0</v>
      </c>
      <c r="AG28" s="9">
        <v>0</v>
      </c>
      <c r="AH28" s="9">
        <v>0</v>
      </c>
      <c r="AI28" s="9">
        <v>0</v>
      </c>
      <c r="AJ28" s="9">
        <v>2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</row>
    <row r="29" spans="1:263">
      <c r="A29" s="9">
        <v>506</v>
      </c>
      <c r="B29" s="9" t="s">
        <v>481</v>
      </c>
      <c r="C29" s="9">
        <v>1</v>
      </c>
      <c r="D29" s="13">
        <v>0</v>
      </c>
      <c r="E29" s="9" t="s">
        <v>481</v>
      </c>
      <c r="F29" s="9">
        <v>0</v>
      </c>
      <c r="H29" s="9">
        <v>103005</v>
      </c>
      <c r="I29" s="9">
        <v>103005</v>
      </c>
      <c r="R29" s="9">
        <v>6</v>
      </c>
      <c r="S29" s="9">
        <v>604</v>
      </c>
      <c r="T29" s="9" t="str">
        <f t="shared" si="5"/>
        <v>无</v>
      </c>
      <c r="U29" s="27">
        <f t="shared" ca="1" si="6"/>
        <v>0</v>
      </c>
      <c r="V29" s="9">
        <v>1</v>
      </c>
      <c r="W29" s="9">
        <v>1</v>
      </c>
      <c r="X29" s="9">
        <v>0</v>
      </c>
      <c r="Y29" s="9">
        <v>0</v>
      </c>
      <c r="Z29" s="9">
        <v>3</v>
      </c>
      <c r="AA29" s="20">
        <v>100</v>
      </c>
      <c r="AB29" s="23" t="b">
        <v>1</v>
      </c>
      <c r="AC29" s="9">
        <v>0</v>
      </c>
      <c r="AD29" s="9" t="b">
        <v>1</v>
      </c>
      <c r="AE29" s="9" t="b">
        <v>0</v>
      </c>
      <c r="AF29" s="9">
        <v>0</v>
      </c>
      <c r="AG29" s="9">
        <v>0</v>
      </c>
      <c r="AH29" s="9">
        <v>0</v>
      </c>
      <c r="AI29" s="9">
        <v>0</v>
      </c>
      <c r="AJ29" s="9">
        <v>3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</row>
    <row r="30" spans="1:263">
      <c r="A30" s="9">
        <v>507</v>
      </c>
      <c r="B30" s="9" t="s">
        <v>482</v>
      </c>
      <c r="C30" s="9">
        <v>1</v>
      </c>
      <c r="D30" s="13">
        <v>0</v>
      </c>
      <c r="E30" s="9" t="s">
        <v>482</v>
      </c>
      <c r="F30" s="9">
        <v>0</v>
      </c>
      <c r="H30" s="9">
        <v>103005</v>
      </c>
      <c r="I30" s="9">
        <v>103005</v>
      </c>
      <c r="R30" s="9">
        <v>6</v>
      </c>
      <c r="S30" s="9">
        <v>604</v>
      </c>
      <c r="T30" s="9" t="str">
        <f t="shared" si="5"/>
        <v>无</v>
      </c>
      <c r="U30" s="27">
        <f t="shared" ca="1" si="6"/>
        <v>0</v>
      </c>
      <c r="V30" s="9">
        <v>1</v>
      </c>
      <c r="W30" s="9">
        <v>1</v>
      </c>
      <c r="X30" s="9">
        <v>0</v>
      </c>
      <c r="Y30" s="9">
        <v>0</v>
      </c>
      <c r="Z30" s="9">
        <v>4</v>
      </c>
      <c r="AA30" s="20">
        <v>100</v>
      </c>
      <c r="AB30" s="23" t="b">
        <v>1</v>
      </c>
      <c r="AC30" s="9">
        <v>0</v>
      </c>
      <c r="AD30" s="9" t="b">
        <v>1</v>
      </c>
      <c r="AE30" s="9" t="b">
        <v>0</v>
      </c>
      <c r="AF30" s="9">
        <v>0</v>
      </c>
      <c r="AG30" s="9">
        <v>0</v>
      </c>
      <c r="AH30" s="9">
        <v>0</v>
      </c>
      <c r="AI30" s="9">
        <v>0</v>
      </c>
      <c r="AJ30" s="9">
        <v>4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</row>
    <row r="31" spans="1:263">
      <c r="A31" s="9">
        <v>508</v>
      </c>
      <c r="B31" s="9" t="s">
        <v>483</v>
      </c>
      <c r="C31" s="9">
        <v>1</v>
      </c>
      <c r="D31" s="13">
        <v>0</v>
      </c>
      <c r="E31" s="9" t="s">
        <v>483</v>
      </c>
      <c r="F31" s="9">
        <v>0</v>
      </c>
      <c r="H31" s="9">
        <v>103005</v>
      </c>
      <c r="I31" s="9">
        <v>103005</v>
      </c>
      <c r="R31" s="9">
        <v>6</v>
      </c>
      <c r="S31" s="9">
        <v>604</v>
      </c>
      <c r="T31" s="9" t="str">
        <f t="shared" si="5"/>
        <v>无</v>
      </c>
      <c r="U31" s="27">
        <f t="shared" ca="1" si="6"/>
        <v>0</v>
      </c>
      <c r="V31" s="9">
        <v>1</v>
      </c>
      <c r="W31" s="9">
        <v>1</v>
      </c>
      <c r="X31" s="9">
        <v>0</v>
      </c>
      <c r="Y31" s="9">
        <v>0</v>
      </c>
      <c r="Z31" s="9">
        <v>5</v>
      </c>
      <c r="AA31" s="20">
        <v>100</v>
      </c>
      <c r="AB31" s="23" t="b">
        <v>1</v>
      </c>
      <c r="AC31" s="9">
        <v>0</v>
      </c>
      <c r="AD31" s="9" t="b">
        <v>1</v>
      </c>
      <c r="AE31" s="9" t="b">
        <v>0</v>
      </c>
      <c r="AF31" s="9">
        <v>0</v>
      </c>
      <c r="AG31" s="9">
        <v>0</v>
      </c>
      <c r="AH31" s="9">
        <v>0</v>
      </c>
      <c r="AI31" s="9">
        <v>0</v>
      </c>
      <c r="AJ31" s="9">
        <v>5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</row>
    <row r="32" spans="1:263">
      <c r="A32" s="9">
        <v>509</v>
      </c>
      <c r="B32" s="9" t="s">
        <v>484</v>
      </c>
      <c r="C32" s="9">
        <v>1</v>
      </c>
      <c r="D32" s="13">
        <v>0</v>
      </c>
      <c r="E32" s="9" t="s">
        <v>484</v>
      </c>
      <c r="F32" s="9">
        <v>0</v>
      </c>
      <c r="H32" s="9">
        <v>103005</v>
      </c>
      <c r="I32" s="9">
        <v>103005</v>
      </c>
      <c r="R32" s="9">
        <v>6</v>
      </c>
      <c r="S32" s="9">
        <v>604</v>
      </c>
      <c r="T32" s="9" t="str">
        <f t="shared" si="5"/>
        <v>无</v>
      </c>
      <c r="U32" s="27">
        <f t="shared" ca="1" si="6"/>
        <v>0</v>
      </c>
      <c r="V32" s="9">
        <v>1</v>
      </c>
      <c r="W32" s="9">
        <v>1</v>
      </c>
      <c r="X32" s="9">
        <v>0</v>
      </c>
      <c r="Y32" s="9">
        <v>0</v>
      </c>
      <c r="Z32" s="9">
        <v>5</v>
      </c>
      <c r="AA32" s="20">
        <v>100</v>
      </c>
      <c r="AB32" s="23" t="b">
        <v>1</v>
      </c>
      <c r="AC32" s="9">
        <v>0</v>
      </c>
      <c r="AD32" s="9" t="b">
        <v>1</v>
      </c>
      <c r="AE32" s="9" t="b">
        <v>0</v>
      </c>
      <c r="AF32" s="9">
        <v>0</v>
      </c>
      <c r="AG32" s="9">
        <v>0</v>
      </c>
      <c r="AH32" s="9">
        <v>0</v>
      </c>
      <c r="AI32" s="9">
        <v>0</v>
      </c>
      <c r="AJ32" s="9">
        <v>6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</row>
    <row r="33" spans="1:263">
      <c r="A33" s="9">
        <v>510</v>
      </c>
      <c r="B33" s="9" t="s">
        <v>1365</v>
      </c>
      <c r="C33" s="9">
        <v>1</v>
      </c>
      <c r="D33" s="13">
        <v>0</v>
      </c>
      <c r="E33" s="9" t="s">
        <v>1847</v>
      </c>
      <c r="F33" s="9">
        <v>0</v>
      </c>
      <c r="H33" s="9">
        <v>25002</v>
      </c>
      <c r="I33" s="9">
        <v>25002</v>
      </c>
      <c r="R33" s="9">
        <v>6</v>
      </c>
      <c r="S33" s="9">
        <v>612</v>
      </c>
      <c r="T33" s="9" t="str">
        <f t="shared" si="5"/>
        <v>消耗品</v>
      </c>
      <c r="U33" s="27">
        <f t="shared" ca="1" si="6"/>
        <v>2002</v>
      </c>
      <c r="V33" s="9">
        <v>99</v>
      </c>
      <c r="W33" s="9">
        <v>0</v>
      </c>
      <c r="X33" s="9">
        <v>0</v>
      </c>
      <c r="Y33" s="9">
        <v>0</v>
      </c>
      <c r="Z33" s="9">
        <v>3</v>
      </c>
      <c r="AA33" s="20">
        <v>100</v>
      </c>
      <c r="AB33" s="23" t="b">
        <v>1</v>
      </c>
      <c r="AC33" s="9">
        <v>50</v>
      </c>
      <c r="AD33" s="9" t="b">
        <v>0</v>
      </c>
      <c r="AE33" s="9" t="b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</row>
    <row r="34" spans="1:263">
      <c r="A34" s="9">
        <v>511</v>
      </c>
      <c r="B34" s="9" t="s">
        <v>1880</v>
      </c>
      <c r="C34" s="9">
        <v>1</v>
      </c>
      <c r="D34" s="13">
        <v>0</v>
      </c>
      <c r="E34" s="9" t="s">
        <v>1881</v>
      </c>
      <c r="F34" s="9">
        <v>0</v>
      </c>
      <c r="H34" s="9">
        <v>511</v>
      </c>
      <c r="I34" s="9">
        <v>511</v>
      </c>
      <c r="R34" s="9">
        <v>6</v>
      </c>
      <c r="S34" s="9">
        <v>613</v>
      </c>
      <c r="T34" s="9" t="str">
        <f t="shared" ref="T34:T35" si="7">VLOOKUP(S34,小类对照,3,FALSE)</f>
        <v>无</v>
      </c>
      <c r="U34" s="27">
        <f t="shared" ref="U34:U35" ca="1" si="8">VLOOKUP(T34,拍卖行类型对照,2,FALSE)</f>
        <v>0</v>
      </c>
      <c r="V34" s="9">
        <v>1</v>
      </c>
      <c r="W34" s="9">
        <v>1</v>
      </c>
      <c r="X34" s="9">
        <v>0</v>
      </c>
      <c r="Y34" s="9">
        <v>0</v>
      </c>
      <c r="Z34" s="9">
        <v>4</v>
      </c>
      <c r="AA34" s="20">
        <v>0</v>
      </c>
      <c r="AB34" s="23" t="b">
        <v>0</v>
      </c>
      <c r="AC34" s="9">
        <v>0</v>
      </c>
      <c r="AD34" s="9" t="b">
        <v>1</v>
      </c>
      <c r="AE34" s="9" t="b">
        <v>0</v>
      </c>
      <c r="AF34" s="9">
        <v>0</v>
      </c>
      <c r="AG34" s="9">
        <v>0</v>
      </c>
      <c r="AH34" s="9">
        <v>0</v>
      </c>
      <c r="AI34" s="9">
        <v>0</v>
      </c>
      <c r="AJ34" s="9">
        <v>1</v>
      </c>
      <c r="AK34" s="9">
        <v>180</v>
      </c>
      <c r="AL34" s="9">
        <v>0</v>
      </c>
      <c r="AM34" s="9">
        <v>0</v>
      </c>
      <c r="AN34" s="9">
        <v>0</v>
      </c>
      <c r="AO34" s="9">
        <v>0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</row>
    <row r="35" spans="1:263">
      <c r="A35" s="9">
        <v>512</v>
      </c>
      <c r="B35" s="9" t="s">
        <v>1970</v>
      </c>
      <c r="C35" s="9">
        <v>1</v>
      </c>
      <c r="D35" s="13">
        <v>0</v>
      </c>
      <c r="E35" s="9" t="s">
        <v>1842</v>
      </c>
      <c r="F35" s="9">
        <v>0</v>
      </c>
      <c r="H35" s="9">
        <v>25002</v>
      </c>
      <c r="I35" s="9">
        <v>25002</v>
      </c>
      <c r="R35" s="9">
        <v>6</v>
      </c>
      <c r="S35" s="9">
        <v>612</v>
      </c>
      <c r="T35" s="9" t="str">
        <f t="shared" si="7"/>
        <v>消耗品</v>
      </c>
      <c r="U35" s="27">
        <f t="shared" ca="1" si="8"/>
        <v>2002</v>
      </c>
      <c r="V35" s="9">
        <v>99</v>
      </c>
      <c r="W35" s="9">
        <v>0</v>
      </c>
      <c r="X35" s="9">
        <v>0</v>
      </c>
      <c r="Y35" s="9">
        <v>0</v>
      </c>
      <c r="Z35" s="9">
        <v>4</v>
      </c>
      <c r="AA35" s="20">
        <v>100</v>
      </c>
      <c r="AB35" s="23" t="b">
        <v>1</v>
      </c>
      <c r="AC35" s="9">
        <v>50</v>
      </c>
      <c r="AD35" s="9" t="b">
        <v>0</v>
      </c>
      <c r="AE35" s="9" t="b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</row>
    <row r="36" spans="1:263">
      <c r="A36" s="9">
        <v>513</v>
      </c>
      <c r="B36" s="9" t="s">
        <v>1485</v>
      </c>
      <c r="C36" s="9">
        <v>1</v>
      </c>
      <c r="D36" s="13">
        <v>0</v>
      </c>
      <c r="E36" s="9" t="s">
        <v>1841</v>
      </c>
      <c r="F36" s="9">
        <v>0</v>
      </c>
      <c r="H36" s="9">
        <v>15022</v>
      </c>
      <c r="I36" s="9">
        <v>15022</v>
      </c>
      <c r="R36" s="9">
        <v>6</v>
      </c>
      <c r="S36" s="9">
        <v>614</v>
      </c>
      <c r="T36" s="9" t="str">
        <f t="shared" ref="T36:T40" si="9">VLOOKUP(S36,小类对照,3,FALSE)</f>
        <v>无</v>
      </c>
      <c r="U36" s="27">
        <f t="shared" ref="U36:U40" ca="1" si="10">VLOOKUP(T36,拍卖行类型对照,2,FALSE)</f>
        <v>0</v>
      </c>
      <c r="V36" s="9">
        <v>99</v>
      </c>
      <c r="W36" s="9">
        <v>0</v>
      </c>
      <c r="X36" s="9">
        <v>0</v>
      </c>
      <c r="Y36" s="9">
        <v>0</v>
      </c>
      <c r="Z36" s="9">
        <v>4</v>
      </c>
      <c r="AA36" s="20">
        <v>100</v>
      </c>
      <c r="AB36" s="23" t="b">
        <v>1</v>
      </c>
      <c r="AC36" s="9">
        <v>50</v>
      </c>
      <c r="AD36" s="9" t="b">
        <v>0</v>
      </c>
      <c r="AE36" s="9" t="b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</row>
    <row r="37" spans="1:263">
      <c r="A37" s="9">
        <v>514</v>
      </c>
      <c r="B37" s="9" t="s">
        <v>1563</v>
      </c>
      <c r="C37" s="9">
        <v>1</v>
      </c>
      <c r="D37" s="13">
        <v>0</v>
      </c>
      <c r="E37" s="9" t="s">
        <v>1843</v>
      </c>
      <c r="F37" s="9">
        <v>0</v>
      </c>
      <c r="H37" s="9">
        <v>15037</v>
      </c>
      <c r="I37" s="9">
        <v>15037</v>
      </c>
      <c r="R37" s="9">
        <v>6</v>
      </c>
      <c r="S37" s="9">
        <v>612</v>
      </c>
      <c r="T37" s="9" t="str">
        <f t="shared" si="9"/>
        <v>消耗品</v>
      </c>
      <c r="U37" s="27">
        <f t="shared" ca="1" si="10"/>
        <v>2002</v>
      </c>
      <c r="V37" s="9">
        <v>99</v>
      </c>
      <c r="W37" s="9">
        <v>0</v>
      </c>
      <c r="X37" s="9">
        <v>0</v>
      </c>
      <c r="Y37" s="9">
        <v>0</v>
      </c>
      <c r="Z37" s="9">
        <v>2</v>
      </c>
      <c r="AA37" s="20">
        <v>100</v>
      </c>
      <c r="AB37" s="23" t="b">
        <v>1</v>
      </c>
      <c r="AC37" s="9">
        <v>50</v>
      </c>
      <c r="AD37" s="9" t="b">
        <v>0</v>
      </c>
      <c r="AE37" s="9" t="b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</row>
    <row r="38" spans="1:263">
      <c r="A38" s="9">
        <v>515</v>
      </c>
      <c r="B38" s="9" t="s">
        <v>1564</v>
      </c>
      <c r="C38" s="9">
        <v>1</v>
      </c>
      <c r="D38" s="13">
        <v>0</v>
      </c>
      <c r="E38" s="9" t="s">
        <v>1844</v>
      </c>
      <c r="F38" s="9">
        <v>0</v>
      </c>
      <c r="H38" s="9">
        <v>15037</v>
      </c>
      <c r="I38" s="9">
        <v>15037</v>
      </c>
      <c r="R38" s="9">
        <v>6</v>
      </c>
      <c r="S38" s="9">
        <v>612</v>
      </c>
      <c r="T38" s="9" t="str">
        <f t="shared" si="9"/>
        <v>消耗品</v>
      </c>
      <c r="U38" s="27">
        <f t="shared" ca="1" si="10"/>
        <v>2002</v>
      </c>
      <c r="V38" s="9">
        <v>99</v>
      </c>
      <c r="W38" s="9">
        <v>0</v>
      </c>
      <c r="X38" s="9">
        <v>0</v>
      </c>
      <c r="Y38" s="9">
        <v>0</v>
      </c>
      <c r="Z38" s="9">
        <v>3</v>
      </c>
      <c r="AA38" s="20">
        <v>100</v>
      </c>
      <c r="AB38" s="23" t="b">
        <v>1</v>
      </c>
      <c r="AC38" s="9">
        <v>50</v>
      </c>
      <c r="AD38" s="9" t="b">
        <v>0</v>
      </c>
      <c r="AE38" s="9" t="b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</row>
    <row r="39" spans="1:263">
      <c r="A39" s="9">
        <v>516</v>
      </c>
      <c r="B39" s="9" t="s">
        <v>1565</v>
      </c>
      <c r="C39" s="9">
        <v>1</v>
      </c>
      <c r="D39" s="13">
        <v>0</v>
      </c>
      <c r="E39" s="9" t="s">
        <v>1565</v>
      </c>
      <c r="F39" s="9">
        <v>0</v>
      </c>
      <c r="H39" s="9">
        <v>15037</v>
      </c>
      <c r="I39" s="9">
        <v>15037</v>
      </c>
      <c r="R39" s="9">
        <v>6</v>
      </c>
      <c r="S39" s="9">
        <v>612</v>
      </c>
      <c r="T39" s="9" t="str">
        <f t="shared" si="9"/>
        <v>消耗品</v>
      </c>
      <c r="U39" s="27">
        <f t="shared" ca="1" si="10"/>
        <v>2002</v>
      </c>
      <c r="V39" s="9">
        <v>99</v>
      </c>
      <c r="W39" s="9">
        <v>0</v>
      </c>
      <c r="X39" s="9">
        <v>0</v>
      </c>
      <c r="Y39" s="9">
        <v>0</v>
      </c>
      <c r="Z39" s="9">
        <v>3</v>
      </c>
      <c r="AA39" s="20">
        <v>100</v>
      </c>
      <c r="AB39" s="23" t="b">
        <v>1</v>
      </c>
      <c r="AC39" s="9">
        <v>50</v>
      </c>
      <c r="AD39" s="9" t="b">
        <v>0</v>
      </c>
      <c r="AE39" s="9" t="b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</row>
    <row r="40" spans="1:263">
      <c r="A40" s="9">
        <v>517</v>
      </c>
      <c r="B40" s="9" t="s">
        <v>1566</v>
      </c>
      <c r="C40" s="9">
        <v>1</v>
      </c>
      <c r="D40" s="13">
        <v>0</v>
      </c>
      <c r="E40" s="9" t="s">
        <v>1566</v>
      </c>
      <c r="F40" s="9">
        <v>0</v>
      </c>
      <c r="H40" s="9">
        <v>15037</v>
      </c>
      <c r="I40" s="9">
        <v>15037</v>
      </c>
      <c r="R40" s="9">
        <v>6</v>
      </c>
      <c r="S40" s="9">
        <v>612</v>
      </c>
      <c r="T40" s="9" t="str">
        <f t="shared" si="9"/>
        <v>消耗品</v>
      </c>
      <c r="U40" s="27">
        <f t="shared" ca="1" si="10"/>
        <v>2002</v>
      </c>
      <c r="V40" s="9">
        <v>99</v>
      </c>
      <c r="W40" s="9">
        <v>0</v>
      </c>
      <c r="X40" s="9">
        <v>0</v>
      </c>
      <c r="Y40" s="9">
        <v>0</v>
      </c>
      <c r="Z40" s="9">
        <v>4</v>
      </c>
      <c r="AA40" s="20">
        <v>100</v>
      </c>
      <c r="AB40" s="23" t="b">
        <v>1</v>
      </c>
      <c r="AC40" s="9">
        <v>50</v>
      </c>
      <c r="AD40" s="9" t="b">
        <v>0</v>
      </c>
      <c r="AE40" s="9" t="b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</row>
    <row r="41" spans="1:263">
      <c r="A41" s="9">
        <v>520</v>
      </c>
      <c r="B41" s="9" t="s">
        <v>1567</v>
      </c>
      <c r="C41" s="9">
        <v>10</v>
      </c>
      <c r="D41" s="13">
        <v>0</v>
      </c>
      <c r="E41" s="9" t="s">
        <v>1616</v>
      </c>
      <c r="F41" s="9">
        <v>0</v>
      </c>
      <c r="H41" s="9">
        <v>2062</v>
      </c>
      <c r="I41" s="9">
        <v>2062</v>
      </c>
      <c r="R41" s="9">
        <v>2</v>
      </c>
      <c r="S41" s="9">
        <v>201</v>
      </c>
      <c r="T41" s="9" t="str">
        <f t="shared" ref="T41" si="11">VLOOKUP(S41,小类对照,3,FALSE)</f>
        <v>武器</v>
      </c>
      <c r="U41" s="27">
        <f t="shared" ref="U41" ca="1" si="12">VLOOKUP(T41,拍卖行类型对照,2,FALSE)</f>
        <v>1001</v>
      </c>
      <c r="V41" s="9">
        <v>1</v>
      </c>
      <c r="W41" s="9">
        <v>0</v>
      </c>
      <c r="X41" s="9">
        <v>0</v>
      </c>
      <c r="Y41" s="9">
        <v>0</v>
      </c>
      <c r="Z41" s="9">
        <v>2</v>
      </c>
      <c r="AA41" s="9">
        <v>0</v>
      </c>
      <c r="AB41" s="23" t="b">
        <v>0</v>
      </c>
      <c r="AC41" s="9">
        <v>0</v>
      </c>
      <c r="AD41" s="9" t="b">
        <v>0</v>
      </c>
      <c r="AE41" s="9" t="b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</row>
    <row r="42" spans="1:263">
      <c r="A42" s="9">
        <v>521</v>
      </c>
      <c r="B42" s="9" t="s">
        <v>1568</v>
      </c>
      <c r="C42" s="9">
        <v>20</v>
      </c>
      <c r="D42" s="13">
        <v>0</v>
      </c>
      <c r="E42" s="9" t="s">
        <v>1617</v>
      </c>
      <c r="F42" s="9">
        <v>0</v>
      </c>
      <c r="H42" s="9">
        <v>2062</v>
      </c>
      <c r="I42" s="9">
        <v>2062</v>
      </c>
      <c r="R42" s="9">
        <v>2</v>
      </c>
      <c r="S42" s="9">
        <v>201</v>
      </c>
      <c r="T42" s="9" t="str">
        <f t="shared" ref="T42:T93" si="13">VLOOKUP(S42,小类对照,3,FALSE)</f>
        <v>武器</v>
      </c>
      <c r="U42" s="27">
        <f t="shared" ref="U42:U93" ca="1" si="14">VLOOKUP(T42,拍卖行类型对照,2,FALSE)</f>
        <v>1001</v>
      </c>
      <c r="V42" s="9">
        <v>1</v>
      </c>
      <c r="W42" s="9">
        <v>0</v>
      </c>
      <c r="X42" s="9">
        <v>0</v>
      </c>
      <c r="Y42" s="9">
        <v>0</v>
      </c>
      <c r="Z42" s="9">
        <v>2</v>
      </c>
      <c r="AA42" s="9">
        <v>0</v>
      </c>
      <c r="AB42" s="23" t="b">
        <v>0</v>
      </c>
      <c r="AC42" s="9">
        <v>0</v>
      </c>
      <c r="AD42" s="9" t="b">
        <v>0</v>
      </c>
      <c r="AE42" s="9" t="b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</row>
    <row r="43" spans="1:263">
      <c r="A43" s="9">
        <v>522</v>
      </c>
      <c r="B43" s="9" t="s">
        <v>1569</v>
      </c>
      <c r="C43" s="9">
        <v>30</v>
      </c>
      <c r="D43" s="13">
        <v>0</v>
      </c>
      <c r="E43" s="9" t="s">
        <v>1618</v>
      </c>
      <c r="F43" s="9">
        <v>0</v>
      </c>
      <c r="H43" s="9">
        <v>2062</v>
      </c>
      <c r="I43" s="9">
        <v>2062</v>
      </c>
      <c r="R43" s="9">
        <v>2</v>
      </c>
      <c r="S43" s="9">
        <v>201</v>
      </c>
      <c r="T43" s="9" t="str">
        <f t="shared" si="13"/>
        <v>武器</v>
      </c>
      <c r="U43" s="27">
        <f t="shared" ca="1" si="14"/>
        <v>1001</v>
      </c>
      <c r="V43" s="9">
        <v>1</v>
      </c>
      <c r="W43" s="9">
        <v>0</v>
      </c>
      <c r="X43" s="9">
        <v>0</v>
      </c>
      <c r="Y43" s="9">
        <v>0</v>
      </c>
      <c r="Z43" s="9">
        <v>2</v>
      </c>
      <c r="AA43" s="9">
        <v>0</v>
      </c>
      <c r="AB43" s="23" t="b">
        <v>0</v>
      </c>
      <c r="AC43" s="9">
        <v>0</v>
      </c>
      <c r="AD43" s="9" t="b">
        <v>0</v>
      </c>
      <c r="AE43" s="9" t="b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</row>
    <row r="44" spans="1:263">
      <c r="A44" s="9">
        <v>523</v>
      </c>
      <c r="B44" s="9" t="s">
        <v>1570</v>
      </c>
      <c r="C44" s="9">
        <v>40</v>
      </c>
      <c r="D44" s="13">
        <v>0</v>
      </c>
      <c r="E44" s="9" t="s">
        <v>1619</v>
      </c>
      <c r="F44" s="9">
        <v>0</v>
      </c>
      <c r="H44" s="9">
        <v>2062</v>
      </c>
      <c r="I44" s="9">
        <v>2062</v>
      </c>
      <c r="R44" s="9">
        <v>2</v>
      </c>
      <c r="S44" s="9">
        <v>201</v>
      </c>
      <c r="T44" s="9" t="str">
        <f t="shared" si="13"/>
        <v>武器</v>
      </c>
      <c r="U44" s="27">
        <f t="shared" ca="1" si="14"/>
        <v>1001</v>
      </c>
      <c r="V44" s="9">
        <v>1</v>
      </c>
      <c r="W44" s="9">
        <v>0</v>
      </c>
      <c r="X44" s="9">
        <v>0</v>
      </c>
      <c r="Y44" s="9">
        <v>0</v>
      </c>
      <c r="Z44" s="9">
        <v>2</v>
      </c>
      <c r="AA44" s="9">
        <v>0</v>
      </c>
      <c r="AB44" s="23" t="b">
        <v>0</v>
      </c>
      <c r="AC44" s="9">
        <v>0</v>
      </c>
      <c r="AD44" s="9" t="b">
        <v>0</v>
      </c>
      <c r="AE44" s="9" t="b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</row>
    <row r="45" spans="1:263">
      <c r="A45" s="9">
        <v>524</v>
      </c>
      <c r="B45" s="9" t="s">
        <v>1571</v>
      </c>
      <c r="C45" s="9">
        <v>50</v>
      </c>
      <c r="D45" s="13">
        <v>0</v>
      </c>
      <c r="E45" s="9" t="s">
        <v>1620</v>
      </c>
      <c r="F45" s="9">
        <v>0</v>
      </c>
      <c r="H45" s="9">
        <v>2062</v>
      </c>
      <c r="I45" s="9">
        <v>2062</v>
      </c>
      <c r="R45" s="9">
        <v>2</v>
      </c>
      <c r="S45" s="9">
        <v>201</v>
      </c>
      <c r="T45" s="9" t="str">
        <f t="shared" si="13"/>
        <v>武器</v>
      </c>
      <c r="U45" s="27">
        <f t="shared" ca="1" si="14"/>
        <v>1001</v>
      </c>
      <c r="V45" s="9">
        <v>1</v>
      </c>
      <c r="W45" s="9">
        <v>0</v>
      </c>
      <c r="X45" s="9">
        <v>0</v>
      </c>
      <c r="Y45" s="9">
        <v>0</v>
      </c>
      <c r="Z45" s="9">
        <v>2</v>
      </c>
      <c r="AA45" s="9">
        <v>0</v>
      </c>
      <c r="AB45" s="23" t="b">
        <v>0</v>
      </c>
      <c r="AC45" s="9">
        <v>0</v>
      </c>
      <c r="AD45" s="9" t="b">
        <v>0</v>
      </c>
      <c r="AE45" s="9" t="b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</row>
    <row r="46" spans="1:263">
      <c r="A46" s="9">
        <v>525</v>
      </c>
      <c r="B46" s="9" t="s">
        <v>1572</v>
      </c>
      <c r="C46" s="9">
        <v>60</v>
      </c>
      <c r="D46" s="13">
        <v>0</v>
      </c>
      <c r="E46" s="9" t="s">
        <v>1621</v>
      </c>
      <c r="F46" s="9">
        <v>0</v>
      </c>
      <c r="H46" s="9">
        <v>2062</v>
      </c>
      <c r="I46" s="9">
        <v>2062</v>
      </c>
      <c r="R46" s="9">
        <v>2</v>
      </c>
      <c r="S46" s="9">
        <v>201</v>
      </c>
      <c r="T46" s="9" t="str">
        <f t="shared" si="13"/>
        <v>武器</v>
      </c>
      <c r="U46" s="27">
        <f t="shared" ca="1" si="14"/>
        <v>1001</v>
      </c>
      <c r="V46" s="9">
        <v>1</v>
      </c>
      <c r="W46" s="9">
        <v>0</v>
      </c>
      <c r="X46" s="9">
        <v>0</v>
      </c>
      <c r="Y46" s="9">
        <v>0</v>
      </c>
      <c r="Z46" s="9">
        <v>2</v>
      </c>
      <c r="AA46" s="9">
        <v>0</v>
      </c>
      <c r="AB46" s="23" t="b">
        <v>0</v>
      </c>
      <c r="AC46" s="9">
        <v>0</v>
      </c>
      <c r="AD46" s="9" t="b">
        <v>0</v>
      </c>
      <c r="AE46" s="9" t="b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</row>
    <row r="47" spans="1:263">
      <c r="A47" s="9">
        <v>526</v>
      </c>
      <c r="B47" s="9" t="s">
        <v>1573</v>
      </c>
      <c r="C47" s="9">
        <v>70</v>
      </c>
      <c r="D47" s="13">
        <v>0</v>
      </c>
      <c r="E47" s="9" t="s">
        <v>1622</v>
      </c>
      <c r="F47" s="9">
        <v>0</v>
      </c>
      <c r="H47" s="9">
        <v>2062</v>
      </c>
      <c r="I47" s="9">
        <v>2062</v>
      </c>
      <c r="R47" s="9">
        <v>2</v>
      </c>
      <c r="S47" s="9">
        <v>201</v>
      </c>
      <c r="T47" s="9" t="str">
        <f t="shared" si="13"/>
        <v>武器</v>
      </c>
      <c r="U47" s="27">
        <f t="shared" ca="1" si="14"/>
        <v>1001</v>
      </c>
      <c r="V47" s="9">
        <v>1</v>
      </c>
      <c r="W47" s="9">
        <v>0</v>
      </c>
      <c r="X47" s="9">
        <v>0</v>
      </c>
      <c r="Y47" s="9">
        <v>0</v>
      </c>
      <c r="Z47" s="9">
        <v>2</v>
      </c>
      <c r="AA47" s="9">
        <v>0</v>
      </c>
      <c r="AB47" s="23" t="b">
        <v>0</v>
      </c>
      <c r="AC47" s="9">
        <v>0</v>
      </c>
      <c r="AD47" s="9" t="b">
        <v>0</v>
      </c>
      <c r="AE47" s="9" t="b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</row>
    <row r="48" spans="1:263">
      <c r="A48" s="9">
        <v>527</v>
      </c>
      <c r="B48" s="9" t="s">
        <v>1574</v>
      </c>
      <c r="C48" s="9">
        <v>80</v>
      </c>
      <c r="D48" s="13">
        <v>0</v>
      </c>
      <c r="E48" s="9" t="s">
        <v>1623</v>
      </c>
      <c r="F48" s="9">
        <v>0</v>
      </c>
      <c r="H48" s="9">
        <v>2062</v>
      </c>
      <c r="I48" s="9">
        <v>2062</v>
      </c>
      <c r="R48" s="9">
        <v>2</v>
      </c>
      <c r="S48" s="9">
        <v>201</v>
      </c>
      <c r="T48" s="9" t="str">
        <f t="shared" si="13"/>
        <v>武器</v>
      </c>
      <c r="U48" s="27">
        <f t="shared" ca="1" si="14"/>
        <v>1001</v>
      </c>
      <c r="V48" s="9">
        <v>1</v>
      </c>
      <c r="W48" s="9">
        <v>0</v>
      </c>
      <c r="X48" s="9">
        <v>0</v>
      </c>
      <c r="Y48" s="9">
        <v>0</v>
      </c>
      <c r="Z48" s="9">
        <v>2</v>
      </c>
      <c r="AA48" s="9">
        <v>0</v>
      </c>
      <c r="AB48" s="23" t="b">
        <v>0</v>
      </c>
      <c r="AC48" s="9">
        <v>0</v>
      </c>
      <c r="AD48" s="9" t="b">
        <v>0</v>
      </c>
      <c r="AE48" s="9" t="b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</row>
    <row r="49" spans="1:263">
      <c r="A49" s="9">
        <v>528</v>
      </c>
      <c r="B49" s="9" t="s">
        <v>1575</v>
      </c>
      <c r="C49" s="9">
        <v>90</v>
      </c>
      <c r="D49" s="13">
        <v>0</v>
      </c>
      <c r="E49" s="9" t="s">
        <v>1624</v>
      </c>
      <c r="F49" s="9">
        <v>0</v>
      </c>
      <c r="H49" s="9">
        <v>2062</v>
      </c>
      <c r="I49" s="9">
        <v>2062</v>
      </c>
      <c r="R49" s="9">
        <v>2</v>
      </c>
      <c r="S49" s="9">
        <v>201</v>
      </c>
      <c r="T49" s="9" t="str">
        <f t="shared" si="13"/>
        <v>武器</v>
      </c>
      <c r="U49" s="27">
        <f t="shared" ca="1" si="14"/>
        <v>1001</v>
      </c>
      <c r="V49" s="9">
        <v>1</v>
      </c>
      <c r="W49" s="9">
        <v>0</v>
      </c>
      <c r="X49" s="9">
        <v>0</v>
      </c>
      <c r="Y49" s="9">
        <v>0</v>
      </c>
      <c r="Z49" s="9">
        <v>2</v>
      </c>
      <c r="AA49" s="9">
        <v>0</v>
      </c>
      <c r="AB49" s="23" t="b">
        <v>0</v>
      </c>
      <c r="AC49" s="9">
        <v>0</v>
      </c>
      <c r="AD49" s="9" t="b">
        <v>0</v>
      </c>
      <c r="AE49" s="9" t="b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</row>
    <row r="50" spans="1:263">
      <c r="A50" s="9">
        <v>529</v>
      </c>
      <c r="B50" s="9" t="s">
        <v>1576</v>
      </c>
      <c r="C50" s="9">
        <v>100</v>
      </c>
      <c r="D50" s="13">
        <v>0</v>
      </c>
      <c r="E50" s="9" t="s">
        <v>1625</v>
      </c>
      <c r="F50" s="9">
        <v>0</v>
      </c>
      <c r="H50" s="9">
        <v>2062</v>
      </c>
      <c r="I50" s="9">
        <v>2062</v>
      </c>
      <c r="R50" s="9">
        <v>2</v>
      </c>
      <c r="S50" s="9">
        <v>201</v>
      </c>
      <c r="T50" s="9" t="str">
        <f t="shared" si="13"/>
        <v>武器</v>
      </c>
      <c r="U50" s="27">
        <f t="shared" ca="1" si="14"/>
        <v>1001</v>
      </c>
      <c r="V50" s="9">
        <v>1</v>
      </c>
      <c r="W50" s="9">
        <v>0</v>
      </c>
      <c r="X50" s="9">
        <v>0</v>
      </c>
      <c r="Y50" s="9">
        <v>0</v>
      </c>
      <c r="Z50" s="9">
        <v>2</v>
      </c>
      <c r="AA50" s="9">
        <v>0</v>
      </c>
      <c r="AB50" s="23" t="b">
        <v>0</v>
      </c>
      <c r="AC50" s="9">
        <v>0</v>
      </c>
      <c r="AD50" s="9" t="b">
        <v>0</v>
      </c>
      <c r="AE50" s="9" t="b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</row>
    <row r="51" spans="1:263">
      <c r="A51" s="9">
        <v>530</v>
      </c>
      <c r="B51" s="9" t="s">
        <v>1577</v>
      </c>
      <c r="C51" s="9">
        <v>10</v>
      </c>
      <c r="D51" s="13">
        <v>0</v>
      </c>
      <c r="E51" s="9" t="s">
        <v>1626</v>
      </c>
      <c r="F51" s="9">
        <v>0</v>
      </c>
      <c r="H51" s="9">
        <v>2062</v>
      </c>
      <c r="I51" s="9">
        <v>2062</v>
      </c>
      <c r="R51" s="9">
        <v>2</v>
      </c>
      <c r="S51" s="9">
        <v>201</v>
      </c>
      <c r="T51" s="9" t="str">
        <f t="shared" si="13"/>
        <v>武器</v>
      </c>
      <c r="U51" s="27">
        <f t="shared" ca="1" si="14"/>
        <v>1001</v>
      </c>
      <c r="V51" s="9">
        <v>1</v>
      </c>
      <c r="W51" s="9">
        <v>0</v>
      </c>
      <c r="X51" s="9">
        <v>0</v>
      </c>
      <c r="Y51" s="9">
        <v>0</v>
      </c>
      <c r="Z51" s="9">
        <v>3</v>
      </c>
      <c r="AA51" s="9">
        <v>0</v>
      </c>
      <c r="AB51" s="23" t="b">
        <v>0</v>
      </c>
      <c r="AC51" s="9">
        <v>0</v>
      </c>
      <c r="AD51" s="9" t="b">
        <v>0</v>
      </c>
      <c r="AE51" s="9" t="b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</row>
    <row r="52" spans="1:263">
      <c r="A52" s="9">
        <v>531</v>
      </c>
      <c r="B52" s="9" t="s">
        <v>1578</v>
      </c>
      <c r="C52" s="9">
        <v>20</v>
      </c>
      <c r="D52" s="13">
        <v>0</v>
      </c>
      <c r="E52" s="9" t="s">
        <v>1627</v>
      </c>
      <c r="F52" s="9">
        <v>0</v>
      </c>
      <c r="H52" s="9">
        <v>2062</v>
      </c>
      <c r="I52" s="9">
        <v>2062</v>
      </c>
      <c r="R52" s="9">
        <v>2</v>
      </c>
      <c r="S52" s="9">
        <v>201</v>
      </c>
      <c r="T52" s="9" t="str">
        <f t="shared" si="13"/>
        <v>武器</v>
      </c>
      <c r="U52" s="27">
        <f t="shared" ca="1" si="14"/>
        <v>1001</v>
      </c>
      <c r="V52" s="9">
        <v>1</v>
      </c>
      <c r="W52" s="9">
        <v>0</v>
      </c>
      <c r="X52" s="9">
        <v>0</v>
      </c>
      <c r="Y52" s="9">
        <v>0</v>
      </c>
      <c r="Z52" s="9">
        <v>3</v>
      </c>
      <c r="AA52" s="9">
        <v>0</v>
      </c>
      <c r="AB52" s="23" t="b">
        <v>0</v>
      </c>
      <c r="AC52" s="9">
        <v>0</v>
      </c>
      <c r="AD52" s="9" t="b">
        <v>0</v>
      </c>
      <c r="AE52" s="9" t="b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</row>
    <row r="53" spans="1:263">
      <c r="A53" s="9">
        <v>532</v>
      </c>
      <c r="B53" s="9" t="s">
        <v>1579</v>
      </c>
      <c r="C53" s="9">
        <v>30</v>
      </c>
      <c r="D53" s="13">
        <v>0</v>
      </c>
      <c r="E53" s="9" t="s">
        <v>1628</v>
      </c>
      <c r="F53" s="9">
        <v>0</v>
      </c>
      <c r="H53" s="9">
        <v>2062</v>
      </c>
      <c r="I53" s="9">
        <v>2062</v>
      </c>
      <c r="R53" s="9">
        <v>2</v>
      </c>
      <c r="S53" s="9">
        <v>201</v>
      </c>
      <c r="T53" s="9" t="str">
        <f t="shared" si="13"/>
        <v>武器</v>
      </c>
      <c r="U53" s="27">
        <f t="shared" ca="1" si="14"/>
        <v>1001</v>
      </c>
      <c r="V53" s="9">
        <v>1</v>
      </c>
      <c r="W53" s="9">
        <v>0</v>
      </c>
      <c r="X53" s="9">
        <v>0</v>
      </c>
      <c r="Y53" s="9">
        <v>0</v>
      </c>
      <c r="Z53" s="9">
        <v>3</v>
      </c>
      <c r="AA53" s="9">
        <v>0</v>
      </c>
      <c r="AB53" s="23" t="b">
        <v>0</v>
      </c>
      <c r="AC53" s="9">
        <v>0</v>
      </c>
      <c r="AD53" s="9" t="b">
        <v>0</v>
      </c>
      <c r="AE53" s="9" t="b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</row>
    <row r="54" spans="1:263">
      <c r="A54" s="9">
        <v>533</v>
      </c>
      <c r="B54" s="9" t="s">
        <v>1580</v>
      </c>
      <c r="C54" s="9">
        <v>40</v>
      </c>
      <c r="D54" s="13">
        <v>0</v>
      </c>
      <c r="E54" s="9" t="s">
        <v>1629</v>
      </c>
      <c r="F54" s="9">
        <v>0</v>
      </c>
      <c r="H54" s="9">
        <v>2062</v>
      </c>
      <c r="I54" s="9">
        <v>2062</v>
      </c>
      <c r="R54" s="9">
        <v>2</v>
      </c>
      <c r="S54" s="9">
        <v>201</v>
      </c>
      <c r="T54" s="9" t="str">
        <f t="shared" si="13"/>
        <v>武器</v>
      </c>
      <c r="U54" s="27">
        <f t="shared" ca="1" si="14"/>
        <v>1001</v>
      </c>
      <c r="V54" s="9">
        <v>1</v>
      </c>
      <c r="W54" s="9">
        <v>0</v>
      </c>
      <c r="X54" s="9">
        <v>0</v>
      </c>
      <c r="Y54" s="9">
        <v>0</v>
      </c>
      <c r="Z54" s="9">
        <v>3</v>
      </c>
      <c r="AA54" s="9">
        <v>0</v>
      </c>
      <c r="AB54" s="23" t="b">
        <v>0</v>
      </c>
      <c r="AC54" s="9">
        <v>0</v>
      </c>
      <c r="AD54" s="9" t="b">
        <v>0</v>
      </c>
      <c r="AE54" s="9" t="b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</row>
    <row r="55" spans="1:263">
      <c r="A55" s="9">
        <v>534</v>
      </c>
      <c r="B55" s="9" t="s">
        <v>1581</v>
      </c>
      <c r="C55" s="9">
        <v>50</v>
      </c>
      <c r="D55" s="13">
        <v>0</v>
      </c>
      <c r="E55" s="9" t="s">
        <v>1630</v>
      </c>
      <c r="F55" s="9">
        <v>0</v>
      </c>
      <c r="H55" s="9">
        <v>2062</v>
      </c>
      <c r="I55" s="9">
        <v>2062</v>
      </c>
      <c r="R55" s="9">
        <v>2</v>
      </c>
      <c r="S55" s="9">
        <v>201</v>
      </c>
      <c r="T55" s="9" t="str">
        <f t="shared" si="13"/>
        <v>武器</v>
      </c>
      <c r="U55" s="27">
        <f t="shared" ca="1" si="14"/>
        <v>1001</v>
      </c>
      <c r="V55" s="9">
        <v>1</v>
      </c>
      <c r="W55" s="9">
        <v>0</v>
      </c>
      <c r="X55" s="9">
        <v>0</v>
      </c>
      <c r="Y55" s="9">
        <v>0</v>
      </c>
      <c r="Z55" s="9">
        <v>3</v>
      </c>
      <c r="AA55" s="9">
        <v>0</v>
      </c>
      <c r="AB55" s="23" t="b">
        <v>0</v>
      </c>
      <c r="AC55" s="9">
        <v>0</v>
      </c>
      <c r="AD55" s="9" t="b">
        <v>0</v>
      </c>
      <c r="AE55" s="9" t="b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</row>
    <row r="56" spans="1:263">
      <c r="A56" s="9">
        <v>535</v>
      </c>
      <c r="B56" s="9" t="s">
        <v>1666</v>
      </c>
      <c r="C56" s="9">
        <v>60</v>
      </c>
      <c r="D56" s="13">
        <v>0</v>
      </c>
      <c r="E56" s="9" t="s">
        <v>1631</v>
      </c>
      <c r="F56" s="9">
        <v>0</v>
      </c>
      <c r="H56" s="9">
        <v>2062</v>
      </c>
      <c r="I56" s="9">
        <v>2062</v>
      </c>
      <c r="R56" s="9">
        <v>2</v>
      </c>
      <c r="S56" s="9">
        <v>201</v>
      </c>
      <c r="T56" s="9" t="str">
        <f t="shared" si="13"/>
        <v>武器</v>
      </c>
      <c r="U56" s="27">
        <f t="shared" ca="1" si="14"/>
        <v>1001</v>
      </c>
      <c r="V56" s="9">
        <v>1</v>
      </c>
      <c r="W56" s="9">
        <v>0</v>
      </c>
      <c r="X56" s="9">
        <v>0</v>
      </c>
      <c r="Y56" s="9">
        <v>0</v>
      </c>
      <c r="Z56" s="9">
        <v>3</v>
      </c>
      <c r="AA56" s="9">
        <v>0</v>
      </c>
      <c r="AB56" s="23" t="b">
        <v>0</v>
      </c>
      <c r="AC56" s="9">
        <v>0</v>
      </c>
      <c r="AD56" s="9" t="b">
        <v>0</v>
      </c>
      <c r="AE56" s="9" t="b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</row>
    <row r="57" spans="1:263">
      <c r="A57" s="9">
        <v>536</v>
      </c>
      <c r="B57" s="9" t="s">
        <v>1582</v>
      </c>
      <c r="C57" s="9">
        <v>70</v>
      </c>
      <c r="D57" s="13">
        <v>0</v>
      </c>
      <c r="E57" s="9" t="s">
        <v>1632</v>
      </c>
      <c r="F57" s="9">
        <v>0</v>
      </c>
      <c r="H57" s="9">
        <v>2062</v>
      </c>
      <c r="I57" s="9">
        <v>2062</v>
      </c>
      <c r="R57" s="9">
        <v>2</v>
      </c>
      <c r="S57" s="9">
        <v>201</v>
      </c>
      <c r="T57" s="9" t="str">
        <f t="shared" si="13"/>
        <v>武器</v>
      </c>
      <c r="U57" s="27">
        <f t="shared" ca="1" si="14"/>
        <v>1001</v>
      </c>
      <c r="V57" s="9">
        <v>1</v>
      </c>
      <c r="W57" s="9">
        <v>0</v>
      </c>
      <c r="X57" s="9">
        <v>0</v>
      </c>
      <c r="Y57" s="9">
        <v>0</v>
      </c>
      <c r="Z57" s="9">
        <v>3</v>
      </c>
      <c r="AA57" s="9">
        <v>0</v>
      </c>
      <c r="AB57" s="23" t="b">
        <v>0</v>
      </c>
      <c r="AC57" s="9">
        <v>0</v>
      </c>
      <c r="AD57" s="9" t="b">
        <v>0</v>
      </c>
      <c r="AE57" s="9" t="b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</row>
    <row r="58" spans="1:263">
      <c r="A58" s="9">
        <v>537</v>
      </c>
      <c r="B58" s="9" t="s">
        <v>1583</v>
      </c>
      <c r="C58" s="9">
        <v>80</v>
      </c>
      <c r="D58" s="13">
        <v>0</v>
      </c>
      <c r="E58" s="9" t="s">
        <v>1633</v>
      </c>
      <c r="F58" s="9">
        <v>0</v>
      </c>
      <c r="H58" s="9">
        <v>2062</v>
      </c>
      <c r="I58" s="9">
        <v>2062</v>
      </c>
      <c r="R58" s="9">
        <v>2</v>
      </c>
      <c r="S58" s="9">
        <v>201</v>
      </c>
      <c r="T58" s="9" t="str">
        <f t="shared" si="13"/>
        <v>武器</v>
      </c>
      <c r="U58" s="27">
        <f t="shared" ca="1" si="14"/>
        <v>1001</v>
      </c>
      <c r="V58" s="9">
        <v>1</v>
      </c>
      <c r="W58" s="9">
        <v>0</v>
      </c>
      <c r="X58" s="9">
        <v>0</v>
      </c>
      <c r="Y58" s="9">
        <v>0</v>
      </c>
      <c r="Z58" s="9">
        <v>3</v>
      </c>
      <c r="AA58" s="9">
        <v>0</v>
      </c>
      <c r="AB58" s="23" t="b">
        <v>0</v>
      </c>
      <c r="AC58" s="9">
        <v>0</v>
      </c>
      <c r="AD58" s="9" t="b">
        <v>0</v>
      </c>
      <c r="AE58" s="9" t="b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</row>
    <row r="59" spans="1:263">
      <c r="A59" s="9">
        <v>538</v>
      </c>
      <c r="B59" s="9" t="s">
        <v>1584</v>
      </c>
      <c r="C59" s="9">
        <v>90</v>
      </c>
      <c r="D59" s="13">
        <v>0</v>
      </c>
      <c r="E59" s="9" t="s">
        <v>1634</v>
      </c>
      <c r="F59" s="9">
        <v>0</v>
      </c>
      <c r="H59" s="9">
        <v>2062</v>
      </c>
      <c r="I59" s="9">
        <v>2062</v>
      </c>
      <c r="R59" s="9">
        <v>2</v>
      </c>
      <c r="S59" s="9">
        <v>201</v>
      </c>
      <c r="T59" s="9" t="str">
        <f t="shared" si="13"/>
        <v>武器</v>
      </c>
      <c r="U59" s="27">
        <f t="shared" ca="1" si="14"/>
        <v>1001</v>
      </c>
      <c r="V59" s="9">
        <v>1</v>
      </c>
      <c r="W59" s="9">
        <v>0</v>
      </c>
      <c r="X59" s="9">
        <v>0</v>
      </c>
      <c r="Y59" s="9">
        <v>0</v>
      </c>
      <c r="Z59" s="9">
        <v>3</v>
      </c>
      <c r="AA59" s="9">
        <v>0</v>
      </c>
      <c r="AB59" s="23" t="b">
        <v>0</v>
      </c>
      <c r="AC59" s="9">
        <v>0</v>
      </c>
      <c r="AD59" s="9" t="b">
        <v>0</v>
      </c>
      <c r="AE59" s="9" t="b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</row>
    <row r="60" spans="1:263">
      <c r="A60" s="9">
        <v>539</v>
      </c>
      <c r="B60" s="9" t="s">
        <v>1585</v>
      </c>
      <c r="C60" s="9">
        <v>100</v>
      </c>
      <c r="D60" s="13">
        <v>0</v>
      </c>
      <c r="E60" s="9" t="s">
        <v>1635</v>
      </c>
      <c r="F60" s="9">
        <v>0</v>
      </c>
      <c r="H60" s="9">
        <v>2062</v>
      </c>
      <c r="I60" s="9">
        <v>2062</v>
      </c>
      <c r="R60" s="9">
        <v>2</v>
      </c>
      <c r="S60" s="9">
        <v>201</v>
      </c>
      <c r="T60" s="9" t="str">
        <f t="shared" si="13"/>
        <v>武器</v>
      </c>
      <c r="U60" s="27">
        <f t="shared" ca="1" si="14"/>
        <v>1001</v>
      </c>
      <c r="V60" s="9">
        <v>1</v>
      </c>
      <c r="W60" s="9">
        <v>0</v>
      </c>
      <c r="X60" s="9">
        <v>0</v>
      </c>
      <c r="Y60" s="9">
        <v>0</v>
      </c>
      <c r="Z60" s="9">
        <v>3</v>
      </c>
      <c r="AA60" s="9">
        <v>0</v>
      </c>
      <c r="AB60" s="23" t="b">
        <v>0</v>
      </c>
      <c r="AC60" s="9">
        <v>0</v>
      </c>
      <c r="AD60" s="9" t="b">
        <v>0</v>
      </c>
      <c r="AE60" s="9" t="b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</row>
    <row r="61" spans="1:263">
      <c r="A61" s="9">
        <v>540</v>
      </c>
      <c r="B61" s="9" t="s">
        <v>1586</v>
      </c>
      <c r="C61" s="9">
        <v>10</v>
      </c>
      <c r="D61" s="13">
        <v>0</v>
      </c>
      <c r="E61" s="9" t="s">
        <v>1636</v>
      </c>
      <c r="F61" s="9">
        <v>0</v>
      </c>
      <c r="H61" s="9">
        <v>2062</v>
      </c>
      <c r="I61" s="9">
        <v>2062</v>
      </c>
      <c r="R61" s="9">
        <v>2</v>
      </c>
      <c r="S61" s="9">
        <v>201</v>
      </c>
      <c r="T61" s="9" t="str">
        <f t="shared" si="13"/>
        <v>武器</v>
      </c>
      <c r="U61" s="27">
        <f t="shared" ca="1" si="14"/>
        <v>1001</v>
      </c>
      <c r="V61" s="9">
        <v>1</v>
      </c>
      <c r="W61" s="9">
        <v>0</v>
      </c>
      <c r="X61" s="9">
        <v>0</v>
      </c>
      <c r="Y61" s="9">
        <v>0</v>
      </c>
      <c r="Z61" s="9">
        <v>4</v>
      </c>
      <c r="AA61" s="9">
        <v>0</v>
      </c>
      <c r="AB61" s="23" t="b">
        <v>0</v>
      </c>
      <c r="AC61" s="9">
        <v>0</v>
      </c>
      <c r="AD61" s="9" t="b">
        <v>0</v>
      </c>
      <c r="AE61" s="9" t="b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</row>
    <row r="62" spans="1:263">
      <c r="A62" s="9">
        <v>541</v>
      </c>
      <c r="B62" s="9" t="s">
        <v>1587</v>
      </c>
      <c r="C62" s="9">
        <v>20</v>
      </c>
      <c r="D62" s="13">
        <v>0</v>
      </c>
      <c r="E62" s="9" t="s">
        <v>1637</v>
      </c>
      <c r="F62" s="9">
        <v>0</v>
      </c>
      <c r="H62" s="9">
        <v>2062</v>
      </c>
      <c r="I62" s="9">
        <v>2062</v>
      </c>
      <c r="R62" s="9">
        <v>2</v>
      </c>
      <c r="S62" s="9">
        <v>201</v>
      </c>
      <c r="T62" s="9" t="str">
        <f t="shared" si="13"/>
        <v>武器</v>
      </c>
      <c r="U62" s="27">
        <f t="shared" ca="1" si="14"/>
        <v>1001</v>
      </c>
      <c r="V62" s="9">
        <v>1</v>
      </c>
      <c r="W62" s="9">
        <v>0</v>
      </c>
      <c r="X62" s="9">
        <v>0</v>
      </c>
      <c r="Y62" s="9">
        <v>0</v>
      </c>
      <c r="Z62" s="9">
        <v>4</v>
      </c>
      <c r="AA62" s="9">
        <v>0</v>
      </c>
      <c r="AB62" s="23" t="b">
        <v>0</v>
      </c>
      <c r="AC62" s="9">
        <v>0</v>
      </c>
      <c r="AD62" s="9" t="b">
        <v>0</v>
      </c>
      <c r="AE62" s="9" t="b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</row>
    <row r="63" spans="1:263">
      <c r="A63" s="9">
        <v>542</v>
      </c>
      <c r="B63" s="9" t="s">
        <v>1588</v>
      </c>
      <c r="C63" s="9">
        <v>30</v>
      </c>
      <c r="D63" s="13">
        <v>0</v>
      </c>
      <c r="E63" s="9" t="s">
        <v>1638</v>
      </c>
      <c r="F63" s="9">
        <v>0</v>
      </c>
      <c r="H63" s="9">
        <v>2062</v>
      </c>
      <c r="I63" s="9">
        <v>2062</v>
      </c>
      <c r="R63" s="9">
        <v>2</v>
      </c>
      <c r="S63" s="9">
        <v>201</v>
      </c>
      <c r="T63" s="9" t="str">
        <f t="shared" si="13"/>
        <v>武器</v>
      </c>
      <c r="U63" s="27">
        <f t="shared" ca="1" si="14"/>
        <v>1001</v>
      </c>
      <c r="V63" s="9">
        <v>1</v>
      </c>
      <c r="W63" s="9">
        <v>0</v>
      </c>
      <c r="X63" s="9">
        <v>0</v>
      </c>
      <c r="Y63" s="9">
        <v>0</v>
      </c>
      <c r="Z63" s="9">
        <v>4</v>
      </c>
      <c r="AA63" s="9">
        <v>0</v>
      </c>
      <c r="AB63" s="23" t="b">
        <v>0</v>
      </c>
      <c r="AC63" s="9">
        <v>0</v>
      </c>
      <c r="AD63" s="9" t="b">
        <v>0</v>
      </c>
      <c r="AE63" s="9" t="b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</row>
    <row r="64" spans="1:263">
      <c r="A64" s="9">
        <v>543</v>
      </c>
      <c r="B64" s="9" t="s">
        <v>1589</v>
      </c>
      <c r="C64" s="9">
        <v>40</v>
      </c>
      <c r="D64" s="13">
        <v>0</v>
      </c>
      <c r="E64" s="9" t="s">
        <v>1639</v>
      </c>
      <c r="F64" s="9">
        <v>0</v>
      </c>
      <c r="H64" s="9">
        <v>2062</v>
      </c>
      <c r="I64" s="9">
        <v>2062</v>
      </c>
      <c r="R64" s="9">
        <v>2</v>
      </c>
      <c r="S64" s="9">
        <v>201</v>
      </c>
      <c r="T64" s="9" t="str">
        <f t="shared" si="13"/>
        <v>武器</v>
      </c>
      <c r="U64" s="27">
        <f t="shared" ca="1" si="14"/>
        <v>1001</v>
      </c>
      <c r="V64" s="9">
        <v>1</v>
      </c>
      <c r="W64" s="9">
        <v>0</v>
      </c>
      <c r="X64" s="9">
        <v>0</v>
      </c>
      <c r="Y64" s="9">
        <v>0</v>
      </c>
      <c r="Z64" s="9">
        <v>4</v>
      </c>
      <c r="AA64" s="9">
        <v>0</v>
      </c>
      <c r="AB64" s="23" t="b">
        <v>0</v>
      </c>
      <c r="AC64" s="9">
        <v>0</v>
      </c>
      <c r="AD64" s="9" t="b">
        <v>0</v>
      </c>
      <c r="AE64" s="9" t="b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</row>
    <row r="65" spans="1:263">
      <c r="A65" s="9">
        <v>544</v>
      </c>
      <c r="B65" s="9" t="s">
        <v>1590</v>
      </c>
      <c r="C65" s="9">
        <v>50</v>
      </c>
      <c r="D65" s="13">
        <v>0</v>
      </c>
      <c r="E65" s="9" t="s">
        <v>1640</v>
      </c>
      <c r="F65" s="9">
        <v>0</v>
      </c>
      <c r="H65" s="9">
        <v>2062</v>
      </c>
      <c r="I65" s="9">
        <v>2062</v>
      </c>
      <c r="R65" s="9">
        <v>2</v>
      </c>
      <c r="S65" s="9">
        <v>201</v>
      </c>
      <c r="T65" s="9" t="str">
        <f t="shared" si="13"/>
        <v>武器</v>
      </c>
      <c r="U65" s="27">
        <f t="shared" ca="1" si="14"/>
        <v>1001</v>
      </c>
      <c r="V65" s="9">
        <v>1</v>
      </c>
      <c r="W65" s="9">
        <v>0</v>
      </c>
      <c r="X65" s="9">
        <v>0</v>
      </c>
      <c r="Y65" s="9">
        <v>0</v>
      </c>
      <c r="Z65" s="9">
        <v>4</v>
      </c>
      <c r="AA65" s="9">
        <v>0</v>
      </c>
      <c r="AB65" s="23" t="b">
        <v>0</v>
      </c>
      <c r="AC65" s="9">
        <v>0</v>
      </c>
      <c r="AD65" s="9" t="b">
        <v>0</v>
      </c>
      <c r="AE65" s="9" t="b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</row>
    <row r="66" spans="1:263">
      <c r="A66" s="9">
        <v>545</v>
      </c>
      <c r="B66" s="9" t="s">
        <v>1591</v>
      </c>
      <c r="C66" s="9">
        <v>60</v>
      </c>
      <c r="D66" s="13">
        <v>0</v>
      </c>
      <c r="E66" s="9" t="s">
        <v>1641</v>
      </c>
      <c r="F66" s="9">
        <v>0</v>
      </c>
      <c r="H66" s="9">
        <v>2062</v>
      </c>
      <c r="I66" s="9">
        <v>2062</v>
      </c>
      <c r="R66" s="9">
        <v>2</v>
      </c>
      <c r="S66" s="9">
        <v>201</v>
      </c>
      <c r="T66" s="9" t="str">
        <f t="shared" si="13"/>
        <v>武器</v>
      </c>
      <c r="U66" s="27">
        <f t="shared" ca="1" si="14"/>
        <v>1001</v>
      </c>
      <c r="V66" s="9">
        <v>1</v>
      </c>
      <c r="W66" s="9">
        <v>0</v>
      </c>
      <c r="X66" s="9">
        <v>0</v>
      </c>
      <c r="Y66" s="9">
        <v>0</v>
      </c>
      <c r="Z66" s="9">
        <v>4</v>
      </c>
      <c r="AA66" s="9">
        <v>0</v>
      </c>
      <c r="AB66" s="23" t="b">
        <v>0</v>
      </c>
      <c r="AC66" s="9">
        <v>0</v>
      </c>
      <c r="AD66" s="9" t="b">
        <v>0</v>
      </c>
      <c r="AE66" s="9" t="b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</row>
    <row r="67" spans="1:263">
      <c r="A67" s="9">
        <v>546</v>
      </c>
      <c r="B67" s="9" t="s">
        <v>1592</v>
      </c>
      <c r="C67" s="9">
        <v>70</v>
      </c>
      <c r="D67" s="13">
        <v>0</v>
      </c>
      <c r="E67" s="9" t="s">
        <v>1642</v>
      </c>
      <c r="F67" s="9">
        <v>0</v>
      </c>
      <c r="H67" s="9">
        <v>2062</v>
      </c>
      <c r="I67" s="9">
        <v>2062</v>
      </c>
      <c r="R67" s="9">
        <v>2</v>
      </c>
      <c r="S67" s="9">
        <v>201</v>
      </c>
      <c r="T67" s="9" t="str">
        <f t="shared" si="13"/>
        <v>武器</v>
      </c>
      <c r="U67" s="27">
        <f t="shared" ca="1" si="14"/>
        <v>1001</v>
      </c>
      <c r="V67" s="9">
        <v>1</v>
      </c>
      <c r="W67" s="9">
        <v>0</v>
      </c>
      <c r="X67" s="9">
        <v>0</v>
      </c>
      <c r="Y67" s="9">
        <v>0</v>
      </c>
      <c r="Z67" s="9">
        <v>4</v>
      </c>
      <c r="AA67" s="9">
        <v>0</v>
      </c>
      <c r="AB67" s="23" t="b">
        <v>0</v>
      </c>
      <c r="AC67" s="9">
        <v>0</v>
      </c>
      <c r="AD67" s="9" t="b">
        <v>0</v>
      </c>
      <c r="AE67" s="9" t="b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</row>
    <row r="68" spans="1:263">
      <c r="A68" s="9">
        <v>547</v>
      </c>
      <c r="B68" s="9" t="s">
        <v>1593</v>
      </c>
      <c r="C68" s="9">
        <v>80</v>
      </c>
      <c r="D68" s="13">
        <v>0</v>
      </c>
      <c r="E68" s="9" t="s">
        <v>1643</v>
      </c>
      <c r="F68" s="9">
        <v>0</v>
      </c>
      <c r="H68" s="9">
        <v>2062</v>
      </c>
      <c r="I68" s="9">
        <v>2062</v>
      </c>
      <c r="R68" s="9">
        <v>2</v>
      </c>
      <c r="S68" s="9">
        <v>201</v>
      </c>
      <c r="T68" s="9" t="str">
        <f t="shared" si="13"/>
        <v>武器</v>
      </c>
      <c r="U68" s="27">
        <f t="shared" ca="1" si="14"/>
        <v>1001</v>
      </c>
      <c r="V68" s="9">
        <v>1</v>
      </c>
      <c r="W68" s="9">
        <v>0</v>
      </c>
      <c r="X68" s="9">
        <v>0</v>
      </c>
      <c r="Y68" s="9">
        <v>0</v>
      </c>
      <c r="Z68" s="9">
        <v>4</v>
      </c>
      <c r="AA68" s="9">
        <v>0</v>
      </c>
      <c r="AB68" s="23" t="b">
        <v>0</v>
      </c>
      <c r="AC68" s="9">
        <v>0</v>
      </c>
      <c r="AD68" s="9" t="b">
        <v>0</v>
      </c>
      <c r="AE68" s="9" t="b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</row>
    <row r="69" spans="1:263">
      <c r="A69" s="9">
        <v>548</v>
      </c>
      <c r="B69" s="9" t="s">
        <v>1594</v>
      </c>
      <c r="C69" s="9">
        <v>90</v>
      </c>
      <c r="D69" s="13">
        <v>0</v>
      </c>
      <c r="E69" s="9" t="s">
        <v>1644</v>
      </c>
      <c r="F69" s="9">
        <v>0</v>
      </c>
      <c r="H69" s="9">
        <v>2062</v>
      </c>
      <c r="I69" s="9">
        <v>2062</v>
      </c>
      <c r="R69" s="9">
        <v>2</v>
      </c>
      <c r="S69" s="9">
        <v>201</v>
      </c>
      <c r="T69" s="9" t="str">
        <f t="shared" si="13"/>
        <v>武器</v>
      </c>
      <c r="U69" s="27">
        <f t="shared" ca="1" si="14"/>
        <v>1001</v>
      </c>
      <c r="V69" s="9">
        <v>1</v>
      </c>
      <c r="W69" s="9">
        <v>0</v>
      </c>
      <c r="X69" s="9">
        <v>0</v>
      </c>
      <c r="Y69" s="9">
        <v>0</v>
      </c>
      <c r="Z69" s="9">
        <v>4</v>
      </c>
      <c r="AA69" s="9">
        <v>0</v>
      </c>
      <c r="AB69" s="23" t="b">
        <v>0</v>
      </c>
      <c r="AC69" s="9">
        <v>0</v>
      </c>
      <c r="AD69" s="9" t="b">
        <v>0</v>
      </c>
      <c r="AE69" s="9" t="b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</row>
    <row r="70" spans="1:263">
      <c r="A70" s="9">
        <v>549</v>
      </c>
      <c r="B70" s="9" t="s">
        <v>1595</v>
      </c>
      <c r="C70" s="9">
        <v>100</v>
      </c>
      <c r="D70" s="13">
        <v>0</v>
      </c>
      <c r="E70" s="9" t="s">
        <v>1645</v>
      </c>
      <c r="F70" s="9">
        <v>0</v>
      </c>
      <c r="H70" s="9">
        <v>2062</v>
      </c>
      <c r="I70" s="9">
        <v>2062</v>
      </c>
      <c r="R70" s="9">
        <v>2</v>
      </c>
      <c r="S70" s="9">
        <v>201</v>
      </c>
      <c r="T70" s="9" t="str">
        <f t="shared" si="13"/>
        <v>武器</v>
      </c>
      <c r="U70" s="27">
        <f t="shared" ca="1" si="14"/>
        <v>1001</v>
      </c>
      <c r="V70" s="9">
        <v>1</v>
      </c>
      <c r="W70" s="9">
        <v>0</v>
      </c>
      <c r="X70" s="9">
        <v>0</v>
      </c>
      <c r="Y70" s="9">
        <v>0</v>
      </c>
      <c r="Z70" s="9">
        <v>4</v>
      </c>
      <c r="AA70" s="9">
        <v>0</v>
      </c>
      <c r="AB70" s="23" t="b">
        <v>0</v>
      </c>
      <c r="AC70" s="9">
        <v>0</v>
      </c>
      <c r="AD70" s="9" t="b">
        <v>0</v>
      </c>
      <c r="AE70" s="9" t="b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</row>
    <row r="71" spans="1:263">
      <c r="A71" s="9">
        <v>550</v>
      </c>
      <c r="B71" s="9" t="s">
        <v>1596</v>
      </c>
      <c r="C71" s="9">
        <v>10</v>
      </c>
      <c r="D71" s="13">
        <v>0</v>
      </c>
      <c r="E71" s="9" t="s">
        <v>1646</v>
      </c>
      <c r="F71" s="9">
        <v>0</v>
      </c>
      <c r="H71" s="9">
        <v>2062</v>
      </c>
      <c r="I71" s="9">
        <v>2062</v>
      </c>
      <c r="R71" s="9">
        <v>2</v>
      </c>
      <c r="S71" s="9">
        <v>201</v>
      </c>
      <c r="T71" s="9" t="str">
        <f t="shared" si="13"/>
        <v>武器</v>
      </c>
      <c r="U71" s="27">
        <f t="shared" ca="1" si="14"/>
        <v>1001</v>
      </c>
      <c r="V71" s="9">
        <v>1</v>
      </c>
      <c r="W71" s="9">
        <v>0</v>
      </c>
      <c r="X71" s="9">
        <v>0</v>
      </c>
      <c r="Y71" s="9">
        <v>0</v>
      </c>
      <c r="Z71" s="9">
        <v>5</v>
      </c>
      <c r="AA71" s="9">
        <v>0</v>
      </c>
      <c r="AB71" s="23" t="b">
        <v>0</v>
      </c>
      <c r="AC71" s="9">
        <v>0</v>
      </c>
      <c r="AD71" s="9" t="b">
        <v>0</v>
      </c>
      <c r="AE71" s="9" t="b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</row>
    <row r="72" spans="1:263">
      <c r="A72" s="9">
        <v>551</v>
      </c>
      <c r="B72" s="9" t="s">
        <v>1597</v>
      </c>
      <c r="C72" s="9">
        <v>20</v>
      </c>
      <c r="D72" s="13">
        <v>0</v>
      </c>
      <c r="E72" s="9" t="s">
        <v>1647</v>
      </c>
      <c r="F72" s="9">
        <v>0</v>
      </c>
      <c r="H72" s="9">
        <v>2062</v>
      </c>
      <c r="I72" s="9">
        <v>2062</v>
      </c>
      <c r="R72" s="9">
        <v>2</v>
      </c>
      <c r="S72" s="9">
        <v>201</v>
      </c>
      <c r="T72" s="9" t="str">
        <f t="shared" si="13"/>
        <v>武器</v>
      </c>
      <c r="U72" s="27">
        <f t="shared" ca="1" si="14"/>
        <v>1001</v>
      </c>
      <c r="V72" s="9">
        <v>1</v>
      </c>
      <c r="W72" s="9">
        <v>0</v>
      </c>
      <c r="X72" s="9">
        <v>0</v>
      </c>
      <c r="Y72" s="9">
        <v>0</v>
      </c>
      <c r="Z72" s="9">
        <v>5</v>
      </c>
      <c r="AA72" s="9">
        <v>0</v>
      </c>
      <c r="AB72" s="23" t="b">
        <v>0</v>
      </c>
      <c r="AC72" s="9">
        <v>0</v>
      </c>
      <c r="AD72" s="9" t="b">
        <v>0</v>
      </c>
      <c r="AE72" s="9" t="b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</row>
    <row r="73" spans="1:263">
      <c r="A73" s="9">
        <v>552</v>
      </c>
      <c r="B73" s="9" t="s">
        <v>1598</v>
      </c>
      <c r="C73" s="9">
        <v>30</v>
      </c>
      <c r="D73" s="13">
        <v>0</v>
      </c>
      <c r="E73" s="9" t="s">
        <v>1648</v>
      </c>
      <c r="F73" s="9">
        <v>0</v>
      </c>
      <c r="H73" s="9">
        <v>2062</v>
      </c>
      <c r="I73" s="9">
        <v>2062</v>
      </c>
      <c r="R73" s="9">
        <v>2</v>
      </c>
      <c r="S73" s="9">
        <v>201</v>
      </c>
      <c r="T73" s="9" t="str">
        <f t="shared" si="13"/>
        <v>武器</v>
      </c>
      <c r="U73" s="27">
        <f t="shared" ca="1" si="14"/>
        <v>1001</v>
      </c>
      <c r="V73" s="9">
        <v>1</v>
      </c>
      <c r="W73" s="9">
        <v>0</v>
      </c>
      <c r="X73" s="9">
        <v>0</v>
      </c>
      <c r="Y73" s="9">
        <v>0</v>
      </c>
      <c r="Z73" s="9">
        <v>5</v>
      </c>
      <c r="AA73" s="9">
        <v>0</v>
      </c>
      <c r="AB73" s="23" t="b">
        <v>0</v>
      </c>
      <c r="AC73" s="9">
        <v>0</v>
      </c>
      <c r="AD73" s="9" t="b">
        <v>0</v>
      </c>
      <c r="AE73" s="9" t="b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</row>
    <row r="74" spans="1:263">
      <c r="A74" s="9">
        <v>553</v>
      </c>
      <c r="B74" s="9" t="s">
        <v>1599</v>
      </c>
      <c r="C74" s="9">
        <v>40</v>
      </c>
      <c r="D74" s="13">
        <v>0</v>
      </c>
      <c r="E74" s="9" t="s">
        <v>1649</v>
      </c>
      <c r="F74" s="9">
        <v>0</v>
      </c>
      <c r="H74" s="9">
        <v>2062</v>
      </c>
      <c r="I74" s="9">
        <v>2062</v>
      </c>
      <c r="R74" s="9">
        <v>2</v>
      </c>
      <c r="S74" s="9">
        <v>201</v>
      </c>
      <c r="T74" s="9" t="str">
        <f t="shared" si="13"/>
        <v>武器</v>
      </c>
      <c r="U74" s="27">
        <f t="shared" ca="1" si="14"/>
        <v>1001</v>
      </c>
      <c r="V74" s="9">
        <v>1</v>
      </c>
      <c r="W74" s="9">
        <v>0</v>
      </c>
      <c r="X74" s="9">
        <v>0</v>
      </c>
      <c r="Y74" s="9">
        <v>0</v>
      </c>
      <c r="Z74" s="9">
        <v>5</v>
      </c>
      <c r="AA74" s="9">
        <v>0</v>
      </c>
      <c r="AB74" s="23" t="b">
        <v>0</v>
      </c>
      <c r="AC74" s="9">
        <v>0</v>
      </c>
      <c r="AD74" s="9" t="b">
        <v>0</v>
      </c>
      <c r="AE74" s="9" t="b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</row>
    <row r="75" spans="1:263">
      <c r="A75" s="9">
        <v>554</v>
      </c>
      <c r="B75" s="9" t="s">
        <v>1600</v>
      </c>
      <c r="C75" s="9">
        <v>50</v>
      </c>
      <c r="D75" s="13">
        <v>0</v>
      </c>
      <c r="E75" s="9" t="s">
        <v>1650</v>
      </c>
      <c r="F75" s="9">
        <v>0</v>
      </c>
      <c r="H75" s="9">
        <v>2062</v>
      </c>
      <c r="I75" s="9">
        <v>2062</v>
      </c>
      <c r="R75" s="9">
        <v>2</v>
      </c>
      <c r="S75" s="9">
        <v>201</v>
      </c>
      <c r="T75" s="9" t="str">
        <f t="shared" si="13"/>
        <v>武器</v>
      </c>
      <c r="U75" s="27">
        <f t="shared" ca="1" si="14"/>
        <v>1001</v>
      </c>
      <c r="V75" s="9">
        <v>1</v>
      </c>
      <c r="W75" s="9">
        <v>0</v>
      </c>
      <c r="X75" s="9">
        <v>0</v>
      </c>
      <c r="Y75" s="9">
        <v>0</v>
      </c>
      <c r="Z75" s="9">
        <v>5</v>
      </c>
      <c r="AA75" s="9">
        <v>0</v>
      </c>
      <c r="AB75" s="23" t="b">
        <v>0</v>
      </c>
      <c r="AC75" s="9">
        <v>0</v>
      </c>
      <c r="AD75" s="9" t="b">
        <v>0</v>
      </c>
      <c r="AE75" s="9" t="b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</row>
    <row r="76" spans="1:263">
      <c r="A76" s="9">
        <v>555</v>
      </c>
      <c r="B76" s="9" t="s">
        <v>1601</v>
      </c>
      <c r="C76" s="9">
        <v>60</v>
      </c>
      <c r="D76" s="13">
        <v>0</v>
      </c>
      <c r="E76" s="9" t="s">
        <v>1651</v>
      </c>
      <c r="F76" s="9">
        <v>0</v>
      </c>
      <c r="H76" s="9">
        <v>2062</v>
      </c>
      <c r="I76" s="9">
        <v>2062</v>
      </c>
      <c r="R76" s="9">
        <v>2</v>
      </c>
      <c r="S76" s="9">
        <v>201</v>
      </c>
      <c r="T76" s="9" t="str">
        <f t="shared" si="13"/>
        <v>武器</v>
      </c>
      <c r="U76" s="27">
        <f t="shared" ca="1" si="14"/>
        <v>1001</v>
      </c>
      <c r="V76" s="9">
        <v>1</v>
      </c>
      <c r="W76" s="9">
        <v>0</v>
      </c>
      <c r="X76" s="9">
        <v>0</v>
      </c>
      <c r="Y76" s="9">
        <v>0</v>
      </c>
      <c r="Z76" s="9">
        <v>5</v>
      </c>
      <c r="AA76" s="9">
        <v>0</v>
      </c>
      <c r="AB76" s="23" t="b">
        <v>0</v>
      </c>
      <c r="AC76" s="9">
        <v>0</v>
      </c>
      <c r="AD76" s="9" t="b">
        <v>0</v>
      </c>
      <c r="AE76" s="9" t="b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</row>
    <row r="77" spans="1:263">
      <c r="A77" s="9">
        <v>556</v>
      </c>
      <c r="B77" s="9" t="s">
        <v>1602</v>
      </c>
      <c r="C77" s="9">
        <v>70</v>
      </c>
      <c r="D77" s="13">
        <v>0</v>
      </c>
      <c r="E77" s="9" t="s">
        <v>1652</v>
      </c>
      <c r="F77" s="9">
        <v>0</v>
      </c>
      <c r="H77" s="9">
        <v>2062</v>
      </c>
      <c r="I77" s="9">
        <v>2062</v>
      </c>
      <c r="R77" s="9">
        <v>2</v>
      </c>
      <c r="S77" s="9">
        <v>201</v>
      </c>
      <c r="T77" s="9" t="str">
        <f t="shared" si="13"/>
        <v>武器</v>
      </c>
      <c r="U77" s="27">
        <f t="shared" ca="1" si="14"/>
        <v>1001</v>
      </c>
      <c r="V77" s="9">
        <v>1</v>
      </c>
      <c r="W77" s="9">
        <v>0</v>
      </c>
      <c r="X77" s="9">
        <v>0</v>
      </c>
      <c r="Y77" s="9">
        <v>0</v>
      </c>
      <c r="Z77" s="9">
        <v>5</v>
      </c>
      <c r="AA77" s="9">
        <v>0</v>
      </c>
      <c r="AB77" s="23" t="b">
        <v>0</v>
      </c>
      <c r="AC77" s="9">
        <v>0</v>
      </c>
      <c r="AD77" s="9" t="b">
        <v>0</v>
      </c>
      <c r="AE77" s="9" t="b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</row>
    <row r="78" spans="1:263">
      <c r="A78" s="9">
        <v>557</v>
      </c>
      <c r="B78" s="9" t="s">
        <v>1603</v>
      </c>
      <c r="C78" s="9">
        <v>80</v>
      </c>
      <c r="D78" s="13">
        <v>0</v>
      </c>
      <c r="E78" s="9" t="s">
        <v>1653</v>
      </c>
      <c r="F78" s="9">
        <v>0</v>
      </c>
      <c r="H78" s="9">
        <v>2062</v>
      </c>
      <c r="I78" s="9">
        <v>2062</v>
      </c>
      <c r="R78" s="9">
        <v>2</v>
      </c>
      <c r="S78" s="9">
        <v>201</v>
      </c>
      <c r="T78" s="9" t="str">
        <f t="shared" si="13"/>
        <v>武器</v>
      </c>
      <c r="U78" s="27">
        <f t="shared" ca="1" si="14"/>
        <v>1001</v>
      </c>
      <c r="V78" s="9">
        <v>1</v>
      </c>
      <c r="W78" s="9">
        <v>0</v>
      </c>
      <c r="X78" s="9">
        <v>0</v>
      </c>
      <c r="Y78" s="9">
        <v>0</v>
      </c>
      <c r="Z78" s="9">
        <v>5</v>
      </c>
      <c r="AA78" s="9">
        <v>0</v>
      </c>
      <c r="AB78" s="23" t="b">
        <v>0</v>
      </c>
      <c r="AC78" s="9">
        <v>0</v>
      </c>
      <c r="AD78" s="9" t="b">
        <v>0</v>
      </c>
      <c r="AE78" s="9" t="b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</row>
    <row r="79" spans="1:263">
      <c r="A79" s="9">
        <v>558</v>
      </c>
      <c r="B79" s="9" t="s">
        <v>1604</v>
      </c>
      <c r="C79" s="9">
        <v>90</v>
      </c>
      <c r="D79" s="13">
        <v>0</v>
      </c>
      <c r="E79" s="9" t="s">
        <v>1654</v>
      </c>
      <c r="F79" s="9">
        <v>0</v>
      </c>
      <c r="H79" s="9">
        <v>2062</v>
      </c>
      <c r="I79" s="9">
        <v>2062</v>
      </c>
      <c r="R79" s="9">
        <v>2</v>
      </c>
      <c r="S79" s="9">
        <v>201</v>
      </c>
      <c r="T79" s="9" t="str">
        <f t="shared" si="13"/>
        <v>武器</v>
      </c>
      <c r="U79" s="27">
        <f t="shared" ca="1" si="14"/>
        <v>1001</v>
      </c>
      <c r="V79" s="9">
        <v>1</v>
      </c>
      <c r="W79" s="9">
        <v>0</v>
      </c>
      <c r="X79" s="9">
        <v>0</v>
      </c>
      <c r="Y79" s="9">
        <v>0</v>
      </c>
      <c r="Z79" s="9">
        <v>5</v>
      </c>
      <c r="AA79" s="9">
        <v>0</v>
      </c>
      <c r="AB79" s="23" t="b">
        <v>0</v>
      </c>
      <c r="AC79" s="9">
        <v>0</v>
      </c>
      <c r="AD79" s="9" t="b">
        <v>0</v>
      </c>
      <c r="AE79" s="9" t="b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</row>
    <row r="80" spans="1:263">
      <c r="A80" s="9">
        <v>559</v>
      </c>
      <c r="B80" s="9" t="s">
        <v>1605</v>
      </c>
      <c r="C80" s="9">
        <v>100</v>
      </c>
      <c r="D80" s="13">
        <v>0</v>
      </c>
      <c r="E80" s="9" t="s">
        <v>1655</v>
      </c>
      <c r="F80" s="9">
        <v>0</v>
      </c>
      <c r="H80" s="9">
        <v>2062</v>
      </c>
      <c r="I80" s="9">
        <v>2062</v>
      </c>
      <c r="R80" s="9">
        <v>2</v>
      </c>
      <c r="S80" s="9">
        <v>201</v>
      </c>
      <c r="T80" s="9" t="str">
        <f t="shared" si="13"/>
        <v>武器</v>
      </c>
      <c r="U80" s="27">
        <f t="shared" ca="1" si="14"/>
        <v>1001</v>
      </c>
      <c r="V80" s="9">
        <v>1</v>
      </c>
      <c r="W80" s="9">
        <v>0</v>
      </c>
      <c r="X80" s="9">
        <v>0</v>
      </c>
      <c r="Y80" s="9">
        <v>0</v>
      </c>
      <c r="Z80" s="9">
        <v>5</v>
      </c>
      <c r="AA80" s="9">
        <v>0</v>
      </c>
      <c r="AB80" s="23" t="b">
        <v>0</v>
      </c>
      <c r="AC80" s="9">
        <v>0</v>
      </c>
      <c r="AD80" s="9" t="b">
        <v>0</v>
      </c>
      <c r="AE80" s="9" t="b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</row>
    <row r="81" spans="1:263">
      <c r="A81" s="9">
        <v>560</v>
      </c>
      <c r="B81" s="9" t="s">
        <v>1606</v>
      </c>
      <c r="C81" s="9">
        <v>10</v>
      </c>
      <c r="D81" s="13">
        <v>0</v>
      </c>
      <c r="E81" s="9" t="s">
        <v>1656</v>
      </c>
      <c r="F81" s="9">
        <v>0</v>
      </c>
      <c r="H81" s="9">
        <v>2062</v>
      </c>
      <c r="I81" s="9">
        <v>2062</v>
      </c>
      <c r="R81" s="9">
        <v>2</v>
      </c>
      <c r="S81" s="9">
        <v>201</v>
      </c>
      <c r="T81" s="9" t="str">
        <f t="shared" si="13"/>
        <v>武器</v>
      </c>
      <c r="U81" s="27">
        <f t="shared" ca="1" si="14"/>
        <v>1001</v>
      </c>
      <c r="V81" s="9">
        <v>1</v>
      </c>
      <c r="W81" s="9">
        <v>0</v>
      </c>
      <c r="X81" s="9">
        <v>0</v>
      </c>
      <c r="Y81" s="9">
        <v>0</v>
      </c>
      <c r="Z81" s="9">
        <v>6</v>
      </c>
      <c r="AA81" s="9">
        <v>0</v>
      </c>
      <c r="AB81" s="23" t="b">
        <v>0</v>
      </c>
      <c r="AC81" s="9">
        <v>0</v>
      </c>
      <c r="AD81" s="9" t="b">
        <v>0</v>
      </c>
      <c r="AE81" s="9" t="b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</row>
    <row r="82" spans="1:263">
      <c r="A82" s="9">
        <v>561</v>
      </c>
      <c r="B82" s="9" t="s">
        <v>1607</v>
      </c>
      <c r="C82" s="9">
        <v>20</v>
      </c>
      <c r="D82" s="13">
        <v>0</v>
      </c>
      <c r="E82" s="9" t="s">
        <v>1657</v>
      </c>
      <c r="F82" s="9">
        <v>0</v>
      </c>
      <c r="H82" s="9">
        <v>2062</v>
      </c>
      <c r="I82" s="9">
        <v>2062</v>
      </c>
      <c r="R82" s="9">
        <v>2</v>
      </c>
      <c r="S82" s="9">
        <v>201</v>
      </c>
      <c r="T82" s="9" t="str">
        <f t="shared" si="13"/>
        <v>武器</v>
      </c>
      <c r="U82" s="27">
        <f t="shared" ca="1" si="14"/>
        <v>1001</v>
      </c>
      <c r="V82" s="9">
        <v>1</v>
      </c>
      <c r="W82" s="9">
        <v>0</v>
      </c>
      <c r="X82" s="9">
        <v>0</v>
      </c>
      <c r="Y82" s="9">
        <v>0</v>
      </c>
      <c r="Z82" s="9">
        <v>6</v>
      </c>
      <c r="AA82" s="9">
        <v>0</v>
      </c>
      <c r="AB82" s="23" t="b">
        <v>0</v>
      </c>
      <c r="AC82" s="9">
        <v>0</v>
      </c>
      <c r="AD82" s="9" t="b">
        <v>0</v>
      </c>
      <c r="AE82" s="9" t="b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</row>
    <row r="83" spans="1:263">
      <c r="A83" s="9">
        <v>562</v>
      </c>
      <c r="B83" s="9" t="s">
        <v>1608</v>
      </c>
      <c r="C83" s="9">
        <v>30</v>
      </c>
      <c r="D83" s="13">
        <v>0</v>
      </c>
      <c r="E83" s="9" t="s">
        <v>1658</v>
      </c>
      <c r="F83" s="9">
        <v>0</v>
      </c>
      <c r="H83" s="9">
        <v>2062</v>
      </c>
      <c r="I83" s="9">
        <v>2062</v>
      </c>
      <c r="R83" s="9">
        <v>2</v>
      </c>
      <c r="S83" s="9">
        <v>201</v>
      </c>
      <c r="T83" s="9" t="str">
        <f t="shared" si="13"/>
        <v>武器</v>
      </c>
      <c r="U83" s="27">
        <f t="shared" ca="1" si="14"/>
        <v>1001</v>
      </c>
      <c r="V83" s="9">
        <v>1</v>
      </c>
      <c r="W83" s="9">
        <v>0</v>
      </c>
      <c r="X83" s="9">
        <v>0</v>
      </c>
      <c r="Y83" s="9">
        <v>0</v>
      </c>
      <c r="Z83" s="9">
        <v>6</v>
      </c>
      <c r="AA83" s="9">
        <v>0</v>
      </c>
      <c r="AB83" s="23" t="b">
        <v>0</v>
      </c>
      <c r="AC83" s="9">
        <v>0</v>
      </c>
      <c r="AD83" s="9" t="b">
        <v>0</v>
      </c>
      <c r="AE83" s="9" t="b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</row>
    <row r="84" spans="1:263">
      <c r="A84" s="9">
        <v>563</v>
      </c>
      <c r="B84" s="9" t="s">
        <v>1609</v>
      </c>
      <c r="C84" s="9">
        <v>40</v>
      </c>
      <c r="D84" s="13">
        <v>0</v>
      </c>
      <c r="E84" s="9" t="s">
        <v>1659</v>
      </c>
      <c r="F84" s="9">
        <v>0</v>
      </c>
      <c r="H84" s="9">
        <v>2062</v>
      </c>
      <c r="I84" s="9">
        <v>2062</v>
      </c>
      <c r="R84" s="9">
        <v>2</v>
      </c>
      <c r="S84" s="9">
        <v>201</v>
      </c>
      <c r="T84" s="9" t="str">
        <f t="shared" si="13"/>
        <v>武器</v>
      </c>
      <c r="U84" s="27">
        <f t="shared" ca="1" si="14"/>
        <v>1001</v>
      </c>
      <c r="V84" s="9">
        <v>1</v>
      </c>
      <c r="W84" s="9">
        <v>0</v>
      </c>
      <c r="X84" s="9">
        <v>0</v>
      </c>
      <c r="Y84" s="9">
        <v>0</v>
      </c>
      <c r="Z84" s="9">
        <v>6</v>
      </c>
      <c r="AA84" s="9">
        <v>0</v>
      </c>
      <c r="AB84" s="23" t="b">
        <v>0</v>
      </c>
      <c r="AC84" s="9">
        <v>0</v>
      </c>
      <c r="AD84" s="9" t="b">
        <v>0</v>
      </c>
      <c r="AE84" s="9" t="b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</row>
    <row r="85" spans="1:263">
      <c r="A85" s="9">
        <v>564</v>
      </c>
      <c r="B85" s="9" t="s">
        <v>1610</v>
      </c>
      <c r="C85" s="9">
        <v>50</v>
      </c>
      <c r="D85" s="13">
        <v>0</v>
      </c>
      <c r="E85" s="9" t="s">
        <v>1660</v>
      </c>
      <c r="F85" s="9">
        <v>0</v>
      </c>
      <c r="H85" s="9">
        <v>2062</v>
      </c>
      <c r="I85" s="9">
        <v>2062</v>
      </c>
      <c r="R85" s="9">
        <v>2</v>
      </c>
      <c r="S85" s="9">
        <v>201</v>
      </c>
      <c r="T85" s="9" t="str">
        <f t="shared" si="13"/>
        <v>武器</v>
      </c>
      <c r="U85" s="27">
        <f t="shared" ca="1" si="14"/>
        <v>1001</v>
      </c>
      <c r="V85" s="9">
        <v>1</v>
      </c>
      <c r="W85" s="9">
        <v>0</v>
      </c>
      <c r="X85" s="9">
        <v>0</v>
      </c>
      <c r="Y85" s="9">
        <v>0</v>
      </c>
      <c r="Z85" s="9">
        <v>6</v>
      </c>
      <c r="AA85" s="9">
        <v>0</v>
      </c>
      <c r="AB85" s="23" t="b">
        <v>0</v>
      </c>
      <c r="AC85" s="9">
        <v>0</v>
      </c>
      <c r="AD85" s="9" t="b">
        <v>0</v>
      </c>
      <c r="AE85" s="9" t="b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</row>
    <row r="86" spans="1:263">
      <c r="A86" s="9">
        <v>565</v>
      </c>
      <c r="B86" s="9" t="s">
        <v>1611</v>
      </c>
      <c r="C86" s="9">
        <v>60</v>
      </c>
      <c r="D86" s="13">
        <v>0</v>
      </c>
      <c r="E86" s="9" t="s">
        <v>1661</v>
      </c>
      <c r="F86" s="9">
        <v>0</v>
      </c>
      <c r="H86" s="9">
        <v>2062</v>
      </c>
      <c r="I86" s="9">
        <v>2062</v>
      </c>
      <c r="R86" s="9">
        <v>2</v>
      </c>
      <c r="S86" s="9">
        <v>201</v>
      </c>
      <c r="T86" s="9" t="str">
        <f t="shared" si="13"/>
        <v>武器</v>
      </c>
      <c r="U86" s="27">
        <f t="shared" ca="1" si="14"/>
        <v>1001</v>
      </c>
      <c r="V86" s="9">
        <v>1</v>
      </c>
      <c r="W86" s="9">
        <v>0</v>
      </c>
      <c r="X86" s="9">
        <v>0</v>
      </c>
      <c r="Y86" s="9">
        <v>0</v>
      </c>
      <c r="Z86" s="9">
        <v>6</v>
      </c>
      <c r="AA86" s="9">
        <v>0</v>
      </c>
      <c r="AB86" s="23" t="b">
        <v>0</v>
      </c>
      <c r="AC86" s="9">
        <v>0</v>
      </c>
      <c r="AD86" s="9" t="b">
        <v>0</v>
      </c>
      <c r="AE86" s="9" t="b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</row>
    <row r="87" spans="1:263">
      <c r="A87" s="9">
        <v>566</v>
      </c>
      <c r="B87" s="9" t="s">
        <v>1612</v>
      </c>
      <c r="C87" s="9">
        <v>70</v>
      </c>
      <c r="D87" s="13">
        <v>0</v>
      </c>
      <c r="E87" s="9" t="s">
        <v>1662</v>
      </c>
      <c r="F87" s="9">
        <v>0</v>
      </c>
      <c r="H87" s="9">
        <v>2062</v>
      </c>
      <c r="I87" s="9">
        <v>2062</v>
      </c>
      <c r="R87" s="9">
        <v>2</v>
      </c>
      <c r="S87" s="9">
        <v>201</v>
      </c>
      <c r="T87" s="9" t="str">
        <f t="shared" si="13"/>
        <v>武器</v>
      </c>
      <c r="U87" s="27">
        <f t="shared" ca="1" si="14"/>
        <v>1001</v>
      </c>
      <c r="V87" s="9">
        <v>1</v>
      </c>
      <c r="W87" s="9">
        <v>0</v>
      </c>
      <c r="X87" s="9">
        <v>0</v>
      </c>
      <c r="Y87" s="9">
        <v>0</v>
      </c>
      <c r="Z87" s="9">
        <v>6</v>
      </c>
      <c r="AA87" s="9">
        <v>0</v>
      </c>
      <c r="AB87" s="23" t="b">
        <v>0</v>
      </c>
      <c r="AC87" s="9">
        <v>0</v>
      </c>
      <c r="AD87" s="9" t="b">
        <v>0</v>
      </c>
      <c r="AE87" s="9" t="b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</row>
    <row r="88" spans="1:263">
      <c r="A88" s="9">
        <v>567</v>
      </c>
      <c r="B88" s="9" t="s">
        <v>1613</v>
      </c>
      <c r="C88" s="9">
        <v>80</v>
      </c>
      <c r="D88" s="13">
        <v>0</v>
      </c>
      <c r="E88" s="9" t="s">
        <v>1663</v>
      </c>
      <c r="F88" s="9">
        <v>0</v>
      </c>
      <c r="H88" s="9">
        <v>2062</v>
      </c>
      <c r="I88" s="9">
        <v>2062</v>
      </c>
      <c r="R88" s="9">
        <v>2</v>
      </c>
      <c r="S88" s="9">
        <v>201</v>
      </c>
      <c r="T88" s="9" t="str">
        <f t="shared" si="13"/>
        <v>武器</v>
      </c>
      <c r="U88" s="27">
        <f t="shared" ca="1" si="14"/>
        <v>1001</v>
      </c>
      <c r="V88" s="9">
        <v>1</v>
      </c>
      <c r="W88" s="9">
        <v>0</v>
      </c>
      <c r="X88" s="9">
        <v>0</v>
      </c>
      <c r="Y88" s="9">
        <v>0</v>
      </c>
      <c r="Z88" s="9">
        <v>6</v>
      </c>
      <c r="AA88" s="9">
        <v>0</v>
      </c>
      <c r="AB88" s="23" t="b">
        <v>0</v>
      </c>
      <c r="AC88" s="9">
        <v>0</v>
      </c>
      <c r="AD88" s="9" t="b">
        <v>0</v>
      </c>
      <c r="AE88" s="9" t="b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</row>
    <row r="89" spans="1:263">
      <c r="A89" s="9">
        <v>568</v>
      </c>
      <c r="B89" s="9" t="s">
        <v>1614</v>
      </c>
      <c r="C89" s="9">
        <v>90</v>
      </c>
      <c r="D89" s="13">
        <v>0</v>
      </c>
      <c r="E89" s="9" t="s">
        <v>1664</v>
      </c>
      <c r="F89" s="9">
        <v>0</v>
      </c>
      <c r="H89" s="9">
        <v>2062</v>
      </c>
      <c r="I89" s="9">
        <v>2062</v>
      </c>
      <c r="R89" s="9">
        <v>2</v>
      </c>
      <c r="S89" s="9">
        <v>201</v>
      </c>
      <c r="T89" s="9" t="str">
        <f t="shared" si="13"/>
        <v>武器</v>
      </c>
      <c r="U89" s="27">
        <f t="shared" ca="1" si="14"/>
        <v>1001</v>
      </c>
      <c r="V89" s="9">
        <v>1</v>
      </c>
      <c r="W89" s="9">
        <v>0</v>
      </c>
      <c r="X89" s="9">
        <v>0</v>
      </c>
      <c r="Y89" s="9">
        <v>0</v>
      </c>
      <c r="Z89" s="9">
        <v>6</v>
      </c>
      <c r="AA89" s="9">
        <v>0</v>
      </c>
      <c r="AB89" s="23" t="b">
        <v>0</v>
      </c>
      <c r="AC89" s="9">
        <v>0</v>
      </c>
      <c r="AD89" s="9" t="b">
        <v>0</v>
      </c>
      <c r="AE89" s="9" t="b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</row>
    <row r="90" spans="1:263">
      <c r="A90" s="9">
        <v>569</v>
      </c>
      <c r="B90" s="9" t="s">
        <v>1615</v>
      </c>
      <c r="C90" s="9">
        <v>100</v>
      </c>
      <c r="D90" s="13">
        <v>0</v>
      </c>
      <c r="E90" s="9" t="s">
        <v>1665</v>
      </c>
      <c r="F90" s="9">
        <v>0</v>
      </c>
      <c r="H90" s="9">
        <v>2062</v>
      </c>
      <c r="I90" s="9">
        <v>2062</v>
      </c>
      <c r="R90" s="9">
        <v>2</v>
      </c>
      <c r="S90" s="9">
        <v>201</v>
      </c>
      <c r="T90" s="9" t="str">
        <f t="shared" si="13"/>
        <v>武器</v>
      </c>
      <c r="U90" s="27">
        <f t="shared" ca="1" si="14"/>
        <v>1001</v>
      </c>
      <c r="V90" s="9">
        <v>1</v>
      </c>
      <c r="W90" s="9">
        <v>0</v>
      </c>
      <c r="X90" s="9">
        <v>0</v>
      </c>
      <c r="Y90" s="9">
        <v>0</v>
      </c>
      <c r="Z90" s="9">
        <v>6</v>
      </c>
      <c r="AA90" s="9">
        <v>0</v>
      </c>
      <c r="AB90" s="23" t="b">
        <v>0</v>
      </c>
      <c r="AC90" s="9">
        <v>0</v>
      </c>
      <c r="AD90" s="9" t="b">
        <v>0</v>
      </c>
      <c r="AE90" s="9" t="b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</row>
    <row r="91" spans="1:263">
      <c r="A91" s="9">
        <v>570</v>
      </c>
      <c r="B91" s="9" t="s">
        <v>1994</v>
      </c>
      <c r="C91" s="9">
        <v>1</v>
      </c>
      <c r="D91" s="13">
        <v>0</v>
      </c>
      <c r="E91" s="9" t="s">
        <v>1996</v>
      </c>
      <c r="F91" s="9">
        <v>0</v>
      </c>
      <c r="H91" s="9">
        <v>570</v>
      </c>
      <c r="I91" s="9">
        <v>570</v>
      </c>
      <c r="R91" s="9">
        <v>5</v>
      </c>
      <c r="S91" s="9">
        <v>501</v>
      </c>
      <c r="T91" s="9" t="str">
        <f t="shared" si="13"/>
        <v>无</v>
      </c>
      <c r="U91" s="27">
        <f t="shared" ca="1" si="14"/>
        <v>0</v>
      </c>
      <c r="V91" s="9">
        <v>99</v>
      </c>
      <c r="W91" s="9">
        <v>0</v>
      </c>
      <c r="X91" s="9">
        <v>0</v>
      </c>
      <c r="Y91" s="9">
        <v>0</v>
      </c>
      <c r="Z91" s="9">
        <v>3</v>
      </c>
      <c r="AA91" s="20">
        <v>100</v>
      </c>
      <c r="AB91" s="23" t="b">
        <v>1</v>
      </c>
      <c r="AC91" s="9">
        <v>0</v>
      </c>
      <c r="AD91" s="9" t="b">
        <v>0</v>
      </c>
      <c r="AE91" s="9" t="b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</row>
    <row r="92" spans="1:263">
      <c r="A92" s="9">
        <v>571</v>
      </c>
      <c r="B92" s="9" t="s">
        <v>1995</v>
      </c>
      <c r="C92" s="9">
        <v>1</v>
      </c>
      <c r="D92" s="13">
        <v>0</v>
      </c>
      <c r="E92" s="9" t="s">
        <v>1997</v>
      </c>
      <c r="F92" s="9">
        <v>0</v>
      </c>
      <c r="H92" s="9">
        <v>571</v>
      </c>
      <c r="I92" s="9">
        <v>571</v>
      </c>
      <c r="R92" s="9">
        <v>5</v>
      </c>
      <c r="S92" s="9">
        <v>501</v>
      </c>
      <c r="T92" s="9" t="str">
        <f t="shared" si="13"/>
        <v>无</v>
      </c>
      <c r="U92" s="27">
        <f t="shared" ca="1" si="14"/>
        <v>0</v>
      </c>
      <c r="V92" s="9">
        <v>99</v>
      </c>
      <c r="W92" s="9">
        <v>0</v>
      </c>
      <c r="X92" s="9">
        <v>0</v>
      </c>
      <c r="Y92" s="9">
        <v>0</v>
      </c>
      <c r="Z92" s="9">
        <v>4</v>
      </c>
      <c r="AA92" s="20">
        <v>100</v>
      </c>
      <c r="AB92" s="23" t="b">
        <v>1</v>
      </c>
      <c r="AC92" s="9">
        <v>0</v>
      </c>
      <c r="AD92" s="9" t="b">
        <v>0</v>
      </c>
      <c r="AE92" s="9" t="b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</row>
    <row r="93" spans="1:263">
      <c r="A93" s="9">
        <v>572</v>
      </c>
      <c r="B93" s="9" t="s">
        <v>1999</v>
      </c>
      <c r="C93" s="9">
        <v>1</v>
      </c>
      <c r="D93" s="13">
        <v>0</v>
      </c>
      <c r="E93" s="9" t="s">
        <v>1998</v>
      </c>
      <c r="F93" s="9">
        <v>0</v>
      </c>
      <c r="H93" s="9">
        <v>572</v>
      </c>
      <c r="I93" s="9">
        <v>572</v>
      </c>
      <c r="R93" s="9">
        <v>5</v>
      </c>
      <c r="S93" s="9">
        <v>501</v>
      </c>
      <c r="T93" s="9" t="str">
        <f t="shared" si="13"/>
        <v>无</v>
      </c>
      <c r="U93" s="27">
        <f t="shared" ca="1" si="14"/>
        <v>0</v>
      </c>
      <c r="V93" s="9">
        <v>99</v>
      </c>
      <c r="W93" s="9">
        <v>0</v>
      </c>
      <c r="X93" s="9">
        <v>0</v>
      </c>
      <c r="Y93" s="9">
        <v>0</v>
      </c>
      <c r="Z93" s="9">
        <v>5</v>
      </c>
      <c r="AA93" s="20">
        <v>100</v>
      </c>
      <c r="AB93" s="23" t="b">
        <v>1</v>
      </c>
      <c r="AC93" s="9">
        <v>0</v>
      </c>
      <c r="AD93" s="9" t="b">
        <v>0</v>
      </c>
      <c r="AE93" s="9" t="b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</row>
    <row r="94" spans="1:263">
      <c r="A94" s="13">
        <v>1000</v>
      </c>
      <c r="B94" s="13" t="s">
        <v>1876</v>
      </c>
      <c r="C94" s="13">
        <v>1</v>
      </c>
      <c r="D94" s="13">
        <v>0</v>
      </c>
      <c r="E94" s="13" t="s">
        <v>1419</v>
      </c>
      <c r="F94" s="9">
        <v>0</v>
      </c>
      <c r="H94" s="13">
        <v>1004</v>
      </c>
      <c r="I94" s="13">
        <v>1004</v>
      </c>
      <c r="R94" s="9">
        <v>1</v>
      </c>
      <c r="S94" s="9">
        <v>107</v>
      </c>
      <c r="T94" s="9" t="str">
        <f t="shared" si="0"/>
        <v>无</v>
      </c>
      <c r="U94" s="27">
        <f t="shared" si="1"/>
        <v>0</v>
      </c>
      <c r="V94" s="9">
        <v>99</v>
      </c>
      <c r="W94" s="9">
        <v>1</v>
      </c>
      <c r="X94" s="9">
        <v>0</v>
      </c>
      <c r="Y94" s="9">
        <v>0</v>
      </c>
      <c r="Z94" s="9">
        <v>2</v>
      </c>
      <c r="AA94" s="20">
        <v>10</v>
      </c>
      <c r="AB94" s="23" t="b">
        <v>1</v>
      </c>
      <c r="AC94" s="9">
        <v>0</v>
      </c>
      <c r="AD94" s="9" t="b">
        <v>1</v>
      </c>
      <c r="AE94" s="9" t="b">
        <v>1</v>
      </c>
      <c r="AF94" s="9">
        <v>0</v>
      </c>
      <c r="AG94" s="9">
        <v>0</v>
      </c>
      <c r="AH94" s="9">
        <v>0</v>
      </c>
      <c r="AI94" s="9">
        <v>0</v>
      </c>
      <c r="AJ94" s="13">
        <v>20</v>
      </c>
      <c r="AK94" s="13">
        <v>0</v>
      </c>
      <c r="AL94" s="9">
        <v>0</v>
      </c>
      <c r="AM94" s="9">
        <v>0</v>
      </c>
      <c r="AN94" s="9">
        <v>0</v>
      </c>
      <c r="AO94" s="9">
        <v>0</v>
      </c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</row>
    <row r="95" spans="1:263">
      <c r="A95" s="13">
        <v>1001</v>
      </c>
      <c r="B95" s="13" t="s">
        <v>1875</v>
      </c>
      <c r="C95" s="13">
        <v>1</v>
      </c>
      <c r="D95" s="13">
        <v>0</v>
      </c>
      <c r="E95" s="13" t="s">
        <v>1420</v>
      </c>
      <c r="F95" s="9">
        <v>0</v>
      </c>
      <c r="H95" s="13">
        <v>1009</v>
      </c>
      <c r="I95" s="13">
        <v>1009</v>
      </c>
      <c r="R95" s="9">
        <v>1</v>
      </c>
      <c r="S95" s="9">
        <v>107</v>
      </c>
      <c r="T95" s="9" t="str">
        <f t="shared" si="0"/>
        <v>无</v>
      </c>
      <c r="U95" s="27">
        <f t="shared" si="1"/>
        <v>0</v>
      </c>
      <c r="V95" s="9">
        <v>99</v>
      </c>
      <c r="W95" s="9">
        <v>1</v>
      </c>
      <c r="X95" s="9">
        <v>0</v>
      </c>
      <c r="Y95" s="9">
        <v>0</v>
      </c>
      <c r="Z95" s="9">
        <v>3</v>
      </c>
      <c r="AA95" s="20">
        <v>20</v>
      </c>
      <c r="AB95" s="23" t="b">
        <v>1</v>
      </c>
      <c r="AC95" s="9">
        <v>0</v>
      </c>
      <c r="AD95" s="9" t="b">
        <v>1</v>
      </c>
      <c r="AE95" s="9" t="b">
        <v>1</v>
      </c>
      <c r="AF95" s="9">
        <v>0</v>
      </c>
      <c r="AG95" s="9">
        <v>0</v>
      </c>
      <c r="AH95" s="9">
        <v>0</v>
      </c>
      <c r="AI95" s="9">
        <v>0</v>
      </c>
      <c r="AJ95" s="13">
        <v>50</v>
      </c>
      <c r="AK95" s="13">
        <v>0</v>
      </c>
      <c r="AL95" s="9">
        <v>0</v>
      </c>
      <c r="AM95" s="9">
        <v>0</v>
      </c>
      <c r="AN95" s="9">
        <v>0</v>
      </c>
      <c r="AO95" s="9">
        <v>0</v>
      </c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</row>
    <row r="96" spans="1:263">
      <c r="A96" s="13">
        <v>1002</v>
      </c>
      <c r="B96" s="13" t="s">
        <v>1940</v>
      </c>
      <c r="C96" s="13">
        <v>1</v>
      </c>
      <c r="D96" s="13">
        <v>0</v>
      </c>
      <c r="E96" s="13" t="s">
        <v>1456</v>
      </c>
      <c r="F96" s="9">
        <v>0</v>
      </c>
      <c r="H96" s="13">
        <v>1002</v>
      </c>
      <c r="I96" s="13">
        <v>1002</v>
      </c>
      <c r="R96" s="9">
        <v>1</v>
      </c>
      <c r="S96" s="9">
        <v>104</v>
      </c>
      <c r="T96" s="9" t="str">
        <f t="shared" si="0"/>
        <v>无</v>
      </c>
      <c r="U96" s="27">
        <f t="shared" si="1"/>
        <v>0</v>
      </c>
      <c r="V96" s="9">
        <v>99</v>
      </c>
      <c r="W96" s="9">
        <v>1</v>
      </c>
      <c r="X96" s="9">
        <v>0</v>
      </c>
      <c r="Y96" s="9">
        <v>0</v>
      </c>
      <c r="Z96" s="9">
        <v>2</v>
      </c>
      <c r="AA96" s="20">
        <v>20</v>
      </c>
      <c r="AB96" s="23" t="b">
        <v>1</v>
      </c>
      <c r="AC96" s="9">
        <v>0</v>
      </c>
      <c r="AD96" s="9" t="b">
        <v>1</v>
      </c>
      <c r="AE96" s="9" t="b">
        <v>1</v>
      </c>
      <c r="AF96" s="9">
        <v>0</v>
      </c>
      <c r="AG96" s="9">
        <v>0</v>
      </c>
      <c r="AH96" s="9">
        <v>0</v>
      </c>
      <c r="AI96" s="9">
        <v>0</v>
      </c>
      <c r="AJ96" s="13">
        <v>20001</v>
      </c>
      <c r="AK96" s="13">
        <v>1800</v>
      </c>
      <c r="AL96" s="9">
        <v>0</v>
      </c>
      <c r="AM96" s="9">
        <v>0</v>
      </c>
      <c r="AN96" s="9">
        <v>0</v>
      </c>
      <c r="AO96" s="9">
        <v>0</v>
      </c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</row>
    <row r="97" spans="1:263">
      <c r="A97" s="13">
        <v>1003</v>
      </c>
      <c r="B97" s="13" t="s">
        <v>1941</v>
      </c>
      <c r="C97" s="13">
        <v>1</v>
      </c>
      <c r="D97" s="13">
        <v>0</v>
      </c>
      <c r="E97" s="13" t="s">
        <v>1457</v>
      </c>
      <c r="F97" s="9">
        <v>0</v>
      </c>
      <c r="H97" s="13">
        <v>1003</v>
      </c>
      <c r="I97" s="13">
        <v>1003</v>
      </c>
      <c r="R97" s="9">
        <v>1</v>
      </c>
      <c r="S97" s="9">
        <v>104</v>
      </c>
      <c r="T97" s="9" t="str">
        <f>VLOOKUP(S97,小类对照,3,FALSE)</f>
        <v>无</v>
      </c>
      <c r="U97" s="27">
        <f ca="1">VLOOKUP(T97,拍卖行类型对照,2,FALSE)</f>
        <v>0</v>
      </c>
      <c r="V97" s="9">
        <v>99</v>
      </c>
      <c r="W97" s="9">
        <v>1</v>
      </c>
      <c r="X97" s="9">
        <v>0</v>
      </c>
      <c r="Y97" s="9">
        <v>0</v>
      </c>
      <c r="Z97" s="9">
        <v>2</v>
      </c>
      <c r="AA97" s="20">
        <v>20</v>
      </c>
      <c r="AB97" s="23" t="b">
        <v>1</v>
      </c>
      <c r="AC97" s="9">
        <v>0</v>
      </c>
      <c r="AD97" s="9" t="b">
        <v>1</v>
      </c>
      <c r="AE97" s="9" t="b">
        <v>1</v>
      </c>
      <c r="AF97" s="9">
        <v>0</v>
      </c>
      <c r="AG97" s="9">
        <v>0</v>
      </c>
      <c r="AH97" s="9">
        <v>0</v>
      </c>
      <c r="AI97" s="9">
        <v>0</v>
      </c>
      <c r="AJ97" s="13">
        <v>20101</v>
      </c>
      <c r="AK97" s="13">
        <v>1800</v>
      </c>
      <c r="AL97" s="9">
        <v>0</v>
      </c>
      <c r="AM97" s="9">
        <v>0</v>
      </c>
      <c r="AN97" s="9">
        <v>0</v>
      </c>
      <c r="AO97" s="9">
        <v>0</v>
      </c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</row>
    <row r="98" spans="1:263">
      <c r="A98" s="13">
        <v>1004</v>
      </c>
      <c r="B98" s="13" t="s">
        <v>1942</v>
      </c>
      <c r="C98" s="13">
        <v>1</v>
      </c>
      <c r="D98" s="13">
        <v>0</v>
      </c>
      <c r="E98" s="13" t="s">
        <v>1458</v>
      </c>
      <c r="F98" s="9">
        <v>0</v>
      </c>
      <c r="G98" s="14"/>
      <c r="H98" s="13">
        <v>1004</v>
      </c>
      <c r="I98" s="13">
        <v>1004</v>
      </c>
      <c r="R98" s="9">
        <v>1</v>
      </c>
      <c r="S98" s="9">
        <v>104</v>
      </c>
      <c r="T98" s="9" t="str">
        <f>VLOOKUP(S98,小类对照,3,FALSE)</f>
        <v>无</v>
      </c>
      <c r="U98" s="27">
        <f ca="1">VLOOKUP(T98,拍卖行类型对照,2,FALSE)</f>
        <v>0</v>
      </c>
      <c r="V98" s="9">
        <v>99</v>
      </c>
      <c r="W98" s="9">
        <v>1</v>
      </c>
      <c r="X98" s="9">
        <v>0</v>
      </c>
      <c r="Y98" s="9">
        <v>0</v>
      </c>
      <c r="Z98" s="9">
        <v>2</v>
      </c>
      <c r="AA98" s="20">
        <v>20</v>
      </c>
      <c r="AB98" s="23" t="b">
        <v>1</v>
      </c>
      <c r="AC98" s="9">
        <v>0</v>
      </c>
      <c r="AD98" s="9" t="b">
        <v>1</v>
      </c>
      <c r="AE98" s="9" t="b">
        <v>1</v>
      </c>
      <c r="AF98" s="9">
        <v>0</v>
      </c>
      <c r="AG98" s="9">
        <v>0</v>
      </c>
      <c r="AH98" s="9">
        <v>0</v>
      </c>
      <c r="AI98" s="9">
        <v>0</v>
      </c>
      <c r="AJ98" s="13">
        <v>20201</v>
      </c>
      <c r="AK98" s="13">
        <v>1800</v>
      </c>
      <c r="AL98" s="9">
        <v>0</v>
      </c>
      <c r="AM98" s="9">
        <v>0</v>
      </c>
      <c r="AN98" s="9">
        <v>0</v>
      </c>
      <c r="AO98" s="9">
        <v>0</v>
      </c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</row>
    <row r="99" spans="1:263">
      <c r="A99" s="13">
        <v>1005</v>
      </c>
      <c r="B99" s="13" t="s">
        <v>1943</v>
      </c>
      <c r="C99" s="13">
        <v>1</v>
      </c>
      <c r="D99" s="13">
        <v>0</v>
      </c>
      <c r="E99" s="13" t="s">
        <v>1459</v>
      </c>
      <c r="F99" s="9">
        <v>0</v>
      </c>
      <c r="G99" s="14"/>
      <c r="H99" s="13">
        <v>1005</v>
      </c>
      <c r="I99" s="13">
        <v>1005</v>
      </c>
      <c r="R99" s="9">
        <v>1</v>
      </c>
      <c r="S99" s="9">
        <v>104</v>
      </c>
      <c r="T99" s="9" t="str">
        <f>VLOOKUP(S99,小类对照,3,FALSE)</f>
        <v>无</v>
      </c>
      <c r="U99" s="27">
        <f ca="1">VLOOKUP(T99,拍卖行类型对照,2,FALSE)</f>
        <v>0</v>
      </c>
      <c r="V99" s="9">
        <v>99</v>
      </c>
      <c r="W99" s="9">
        <v>1</v>
      </c>
      <c r="X99" s="9">
        <v>0</v>
      </c>
      <c r="Y99" s="9">
        <v>0</v>
      </c>
      <c r="Z99" s="9">
        <v>2</v>
      </c>
      <c r="AA99" s="20">
        <v>20</v>
      </c>
      <c r="AB99" s="23" t="b">
        <v>1</v>
      </c>
      <c r="AC99" s="9">
        <v>0</v>
      </c>
      <c r="AD99" s="9" t="b">
        <v>1</v>
      </c>
      <c r="AE99" s="9" t="b">
        <v>1</v>
      </c>
      <c r="AF99" s="9">
        <v>0</v>
      </c>
      <c r="AG99" s="9">
        <v>0</v>
      </c>
      <c r="AH99" s="9">
        <v>0</v>
      </c>
      <c r="AI99" s="9">
        <v>0</v>
      </c>
      <c r="AJ99" s="13">
        <v>20301</v>
      </c>
      <c r="AK99" s="13">
        <v>1800</v>
      </c>
      <c r="AL99" s="9">
        <v>0</v>
      </c>
      <c r="AM99" s="9">
        <v>0</v>
      </c>
      <c r="AN99" s="9">
        <v>0</v>
      </c>
      <c r="AO99" s="9">
        <v>0</v>
      </c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</row>
    <row r="100" spans="1:263">
      <c r="A100" s="13">
        <v>1006</v>
      </c>
      <c r="B100" s="13" t="s">
        <v>1944</v>
      </c>
      <c r="C100" s="13">
        <v>1</v>
      </c>
      <c r="D100" s="13">
        <v>0</v>
      </c>
      <c r="E100" s="13" t="s">
        <v>1460</v>
      </c>
      <c r="F100" s="9">
        <v>0</v>
      </c>
      <c r="G100" s="14"/>
      <c r="H100" s="13">
        <v>1006</v>
      </c>
      <c r="I100" s="13">
        <v>1006</v>
      </c>
      <c r="R100" s="9">
        <v>1</v>
      </c>
      <c r="S100" s="9">
        <v>104</v>
      </c>
      <c r="T100" s="9" t="str">
        <f>VLOOKUP(S100,小类对照,3,FALSE)</f>
        <v>无</v>
      </c>
      <c r="U100" s="27">
        <f ca="1">VLOOKUP(T100,拍卖行类型对照,2,FALSE)</f>
        <v>0</v>
      </c>
      <c r="V100" s="9">
        <v>99</v>
      </c>
      <c r="W100" s="9">
        <v>1</v>
      </c>
      <c r="X100" s="9">
        <v>0</v>
      </c>
      <c r="Y100" s="9">
        <v>0</v>
      </c>
      <c r="Z100" s="9">
        <v>2</v>
      </c>
      <c r="AA100" s="20">
        <v>20</v>
      </c>
      <c r="AB100" s="23" t="b">
        <v>1</v>
      </c>
      <c r="AC100" s="9">
        <v>0</v>
      </c>
      <c r="AD100" s="9" t="b">
        <v>1</v>
      </c>
      <c r="AE100" s="9" t="b">
        <v>1</v>
      </c>
      <c r="AF100" s="9">
        <v>0</v>
      </c>
      <c r="AG100" s="9">
        <v>0</v>
      </c>
      <c r="AH100" s="9">
        <v>0</v>
      </c>
      <c r="AI100" s="9">
        <v>0</v>
      </c>
      <c r="AJ100" s="13">
        <v>20401</v>
      </c>
      <c r="AK100" s="13">
        <v>1800</v>
      </c>
      <c r="AL100" s="9">
        <v>0</v>
      </c>
      <c r="AM100" s="9">
        <v>0</v>
      </c>
      <c r="AN100" s="9">
        <v>0</v>
      </c>
      <c r="AO100" s="9">
        <v>0</v>
      </c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</row>
    <row r="101" spans="1:263">
      <c r="A101" s="13">
        <v>1007</v>
      </c>
      <c r="B101" s="13" t="s">
        <v>1945</v>
      </c>
      <c r="C101" s="13">
        <v>10</v>
      </c>
      <c r="D101" s="13">
        <v>0</v>
      </c>
      <c r="E101" s="13" t="s">
        <v>1455</v>
      </c>
      <c r="F101" s="9">
        <v>0</v>
      </c>
      <c r="G101" s="14"/>
      <c r="H101" s="13">
        <v>1007</v>
      </c>
      <c r="I101" s="13">
        <v>1007</v>
      </c>
      <c r="R101" s="9">
        <v>1</v>
      </c>
      <c r="S101" s="9">
        <v>104</v>
      </c>
      <c r="T101" s="9" t="str">
        <f t="shared" ref="T101" si="15">VLOOKUP(S101,小类对照,3,FALSE)</f>
        <v>无</v>
      </c>
      <c r="U101" s="27">
        <f t="shared" ref="U101" si="16">VLOOKUP(T101,拍卖行类型对照,2,FALSE)</f>
        <v>0</v>
      </c>
      <c r="V101" s="9">
        <v>99</v>
      </c>
      <c r="W101" s="9">
        <v>1</v>
      </c>
      <c r="X101" s="9">
        <v>0</v>
      </c>
      <c r="Y101" s="9">
        <v>0</v>
      </c>
      <c r="Z101" s="9">
        <v>3</v>
      </c>
      <c r="AA101" s="20">
        <v>20</v>
      </c>
      <c r="AB101" s="23" t="b">
        <v>1</v>
      </c>
      <c r="AC101" s="9">
        <v>0</v>
      </c>
      <c r="AD101" s="9" t="b">
        <v>1</v>
      </c>
      <c r="AE101" s="9" t="b">
        <v>1</v>
      </c>
      <c r="AF101" s="9">
        <v>0</v>
      </c>
      <c r="AG101" s="9">
        <v>0</v>
      </c>
      <c r="AH101" s="9">
        <v>0</v>
      </c>
      <c r="AI101" s="9">
        <v>0</v>
      </c>
      <c r="AJ101" s="13">
        <v>20002</v>
      </c>
      <c r="AK101" s="13">
        <v>1800</v>
      </c>
      <c r="AL101" s="9">
        <v>0</v>
      </c>
      <c r="AM101" s="9">
        <v>0</v>
      </c>
      <c r="AN101" s="9">
        <v>0</v>
      </c>
      <c r="AO101" s="9">
        <v>0</v>
      </c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</row>
    <row r="102" spans="1:263">
      <c r="A102" s="13">
        <v>1008</v>
      </c>
      <c r="B102" s="13" t="s">
        <v>1946</v>
      </c>
      <c r="C102" s="13">
        <v>10</v>
      </c>
      <c r="D102" s="13">
        <v>0</v>
      </c>
      <c r="E102" s="13" t="s">
        <v>1461</v>
      </c>
      <c r="F102" s="9">
        <v>0</v>
      </c>
      <c r="G102" s="14"/>
      <c r="H102" s="13">
        <v>1008</v>
      </c>
      <c r="I102" s="13">
        <v>1008</v>
      </c>
      <c r="R102" s="9">
        <v>1</v>
      </c>
      <c r="S102" s="9">
        <v>104</v>
      </c>
      <c r="T102" s="9" t="str">
        <f t="shared" ref="T102:T155" si="17">VLOOKUP(S102,小类对照,3,FALSE)</f>
        <v>无</v>
      </c>
      <c r="U102" s="27">
        <f t="shared" ref="U102:U155" ca="1" si="18">VLOOKUP(T102,拍卖行类型对照,2,FALSE)</f>
        <v>0</v>
      </c>
      <c r="V102" s="9">
        <v>99</v>
      </c>
      <c r="W102" s="9">
        <v>1</v>
      </c>
      <c r="X102" s="9">
        <v>0</v>
      </c>
      <c r="Y102" s="9">
        <v>0</v>
      </c>
      <c r="Z102" s="9">
        <v>3</v>
      </c>
      <c r="AA102" s="20">
        <v>20</v>
      </c>
      <c r="AB102" s="23" t="b">
        <v>1</v>
      </c>
      <c r="AC102" s="9">
        <v>0</v>
      </c>
      <c r="AD102" s="9" t="b">
        <v>1</v>
      </c>
      <c r="AE102" s="9" t="b">
        <v>1</v>
      </c>
      <c r="AF102" s="9">
        <v>0</v>
      </c>
      <c r="AG102" s="9">
        <v>0</v>
      </c>
      <c r="AH102" s="9">
        <v>0</v>
      </c>
      <c r="AI102" s="9">
        <v>0</v>
      </c>
      <c r="AJ102" s="13">
        <v>20102</v>
      </c>
      <c r="AK102" s="13">
        <v>1800</v>
      </c>
      <c r="AL102" s="9">
        <v>0</v>
      </c>
      <c r="AM102" s="9">
        <v>0</v>
      </c>
      <c r="AN102" s="9">
        <v>0</v>
      </c>
      <c r="AO102" s="9">
        <v>0</v>
      </c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</row>
    <row r="103" spans="1:263">
      <c r="A103" s="13">
        <v>1009</v>
      </c>
      <c r="B103" s="13" t="s">
        <v>1947</v>
      </c>
      <c r="C103" s="13">
        <v>10</v>
      </c>
      <c r="D103" s="13">
        <v>0</v>
      </c>
      <c r="E103" s="13" t="s">
        <v>1462</v>
      </c>
      <c r="F103" s="9">
        <v>0</v>
      </c>
      <c r="G103" s="14"/>
      <c r="H103" s="13">
        <v>1009</v>
      </c>
      <c r="I103" s="13">
        <v>1009</v>
      </c>
      <c r="R103" s="9">
        <v>1</v>
      </c>
      <c r="S103" s="9">
        <v>104</v>
      </c>
      <c r="T103" s="9" t="str">
        <f t="shared" si="17"/>
        <v>无</v>
      </c>
      <c r="U103" s="27">
        <f t="shared" ca="1" si="18"/>
        <v>0</v>
      </c>
      <c r="V103" s="9">
        <v>99</v>
      </c>
      <c r="W103" s="9">
        <v>1</v>
      </c>
      <c r="X103" s="9">
        <v>0</v>
      </c>
      <c r="Y103" s="9">
        <v>0</v>
      </c>
      <c r="Z103" s="9">
        <v>3</v>
      </c>
      <c r="AA103" s="20">
        <v>20</v>
      </c>
      <c r="AB103" s="23" t="b">
        <v>1</v>
      </c>
      <c r="AC103" s="9">
        <v>0</v>
      </c>
      <c r="AD103" s="9" t="b">
        <v>1</v>
      </c>
      <c r="AE103" s="9" t="b">
        <v>1</v>
      </c>
      <c r="AF103" s="9">
        <v>0</v>
      </c>
      <c r="AG103" s="9">
        <v>0</v>
      </c>
      <c r="AH103" s="9">
        <v>0</v>
      </c>
      <c r="AI103" s="9">
        <v>0</v>
      </c>
      <c r="AJ103" s="13">
        <v>20202</v>
      </c>
      <c r="AK103" s="13">
        <v>1800</v>
      </c>
      <c r="AL103" s="9">
        <v>0</v>
      </c>
      <c r="AM103" s="9">
        <v>0</v>
      </c>
      <c r="AN103" s="9">
        <v>0</v>
      </c>
      <c r="AO103" s="9">
        <v>0</v>
      </c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</row>
    <row r="104" spans="1:263">
      <c r="A104" s="13">
        <v>1010</v>
      </c>
      <c r="B104" s="13" t="s">
        <v>1948</v>
      </c>
      <c r="C104" s="13">
        <v>10</v>
      </c>
      <c r="D104" s="13">
        <v>0</v>
      </c>
      <c r="E104" s="13" t="s">
        <v>1463</v>
      </c>
      <c r="F104" s="9">
        <v>0</v>
      </c>
      <c r="G104" s="14"/>
      <c r="H104" s="13">
        <v>1010</v>
      </c>
      <c r="I104" s="13">
        <v>1010</v>
      </c>
      <c r="R104" s="9">
        <v>1</v>
      </c>
      <c r="S104" s="9">
        <v>104</v>
      </c>
      <c r="T104" s="9" t="str">
        <f t="shared" si="17"/>
        <v>无</v>
      </c>
      <c r="U104" s="27">
        <f t="shared" ca="1" si="18"/>
        <v>0</v>
      </c>
      <c r="V104" s="9">
        <v>99</v>
      </c>
      <c r="W104" s="9">
        <v>1</v>
      </c>
      <c r="X104" s="9">
        <v>0</v>
      </c>
      <c r="Y104" s="9">
        <v>0</v>
      </c>
      <c r="Z104" s="9">
        <v>3</v>
      </c>
      <c r="AA104" s="20">
        <v>20</v>
      </c>
      <c r="AB104" s="23" t="b">
        <v>1</v>
      </c>
      <c r="AC104" s="9">
        <v>0</v>
      </c>
      <c r="AD104" s="9" t="b">
        <v>1</v>
      </c>
      <c r="AE104" s="9" t="b">
        <v>1</v>
      </c>
      <c r="AF104" s="9">
        <v>0</v>
      </c>
      <c r="AG104" s="9">
        <v>0</v>
      </c>
      <c r="AH104" s="9">
        <v>0</v>
      </c>
      <c r="AI104" s="9">
        <v>0</v>
      </c>
      <c r="AJ104" s="13">
        <v>20302</v>
      </c>
      <c r="AK104" s="13">
        <v>1800</v>
      </c>
      <c r="AL104" s="9">
        <v>0</v>
      </c>
      <c r="AM104" s="9">
        <v>0</v>
      </c>
      <c r="AN104" s="9">
        <v>0</v>
      </c>
      <c r="AO104" s="9">
        <v>0</v>
      </c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</row>
    <row r="105" spans="1:263">
      <c r="A105" s="13">
        <v>1011</v>
      </c>
      <c r="B105" s="13" t="s">
        <v>1949</v>
      </c>
      <c r="C105" s="13">
        <v>10</v>
      </c>
      <c r="D105" s="13">
        <v>0</v>
      </c>
      <c r="E105" s="13" t="s">
        <v>1464</v>
      </c>
      <c r="F105" s="9">
        <v>0</v>
      </c>
      <c r="G105" s="14"/>
      <c r="H105" s="13">
        <v>1011</v>
      </c>
      <c r="I105" s="13">
        <v>1011</v>
      </c>
      <c r="R105" s="9">
        <v>1</v>
      </c>
      <c r="S105" s="9">
        <v>104</v>
      </c>
      <c r="T105" s="9" t="str">
        <f t="shared" si="17"/>
        <v>无</v>
      </c>
      <c r="U105" s="27">
        <f t="shared" ca="1" si="18"/>
        <v>0</v>
      </c>
      <c r="V105" s="9">
        <v>99</v>
      </c>
      <c r="W105" s="9">
        <v>1</v>
      </c>
      <c r="X105" s="9">
        <v>0</v>
      </c>
      <c r="Y105" s="9">
        <v>0</v>
      </c>
      <c r="Z105" s="9">
        <v>3</v>
      </c>
      <c r="AA105" s="20">
        <v>20</v>
      </c>
      <c r="AB105" s="23" t="b">
        <v>1</v>
      </c>
      <c r="AC105" s="9">
        <v>0</v>
      </c>
      <c r="AD105" s="9" t="b">
        <v>1</v>
      </c>
      <c r="AE105" s="9" t="b">
        <v>1</v>
      </c>
      <c r="AF105" s="9">
        <v>0</v>
      </c>
      <c r="AG105" s="9">
        <v>0</v>
      </c>
      <c r="AH105" s="9">
        <v>0</v>
      </c>
      <c r="AI105" s="9">
        <v>0</v>
      </c>
      <c r="AJ105" s="13">
        <v>20402</v>
      </c>
      <c r="AK105" s="13">
        <v>1800</v>
      </c>
      <c r="AL105" s="9">
        <v>0</v>
      </c>
      <c r="AM105" s="9">
        <v>0</v>
      </c>
      <c r="AN105" s="9">
        <v>0</v>
      </c>
      <c r="AO105" s="9">
        <v>0</v>
      </c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</row>
    <row r="106" spans="1:263">
      <c r="A106" s="13">
        <v>1012</v>
      </c>
      <c r="B106" s="13" t="s">
        <v>1950</v>
      </c>
      <c r="C106" s="13">
        <v>20</v>
      </c>
      <c r="D106" s="13">
        <v>0</v>
      </c>
      <c r="E106" s="13" t="s">
        <v>1465</v>
      </c>
      <c r="F106" s="9">
        <v>0</v>
      </c>
      <c r="G106" s="14"/>
      <c r="H106" s="13">
        <v>1007</v>
      </c>
      <c r="I106" s="13">
        <v>1007</v>
      </c>
      <c r="R106" s="9">
        <v>1</v>
      </c>
      <c r="S106" s="9">
        <v>104</v>
      </c>
      <c r="T106" s="9" t="str">
        <f t="shared" ref="T106:T125" si="19">VLOOKUP(S106,小类对照,3,FALSE)</f>
        <v>无</v>
      </c>
      <c r="U106" s="27">
        <f t="shared" ref="U106:U125" ca="1" si="20">VLOOKUP(T106,拍卖行类型对照,2,FALSE)</f>
        <v>0</v>
      </c>
      <c r="V106" s="9">
        <v>99</v>
      </c>
      <c r="W106" s="9">
        <v>1</v>
      </c>
      <c r="X106" s="9">
        <v>0</v>
      </c>
      <c r="Y106" s="9">
        <v>0</v>
      </c>
      <c r="Z106" s="9">
        <v>3</v>
      </c>
      <c r="AA106" s="20">
        <v>20</v>
      </c>
      <c r="AB106" s="23" t="b">
        <v>1</v>
      </c>
      <c r="AC106" s="9">
        <v>0</v>
      </c>
      <c r="AD106" s="9" t="b">
        <v>1</v>
      </c>
      <c r="AE106" s="9" t="b">
        <v>1</v>
      </c>
      <c r="AF106" s="9">
        <v>0</v>
      </c>
      <c r="AG106" s="9">
        <v>0</v>
      </c>
      <c r="AH106" s="9">
        <v>0</v>
      </c>
      <c r="AI106" s="9">
        <v>0</v>
      </c>
      <c r="AJ106" s="13">
        <v>20003</v>
      </c>
      <c r="AK106" s="13">
        <v>1800</v>
      </c>
      <c r="AL106" s="9">
        <v>0</v>
      </c>
      <c r="AM106" s="9">
        <v>0</v>
      </c>
      <c r="AN106" s="9">
        <v>0</v>
      </c>
      <c r="AO106" s="9">
        <v>0</v>
      </c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</row>
    <row r="107" spans="1:263">
      <c r="A107" s="13">
        <v>1013</v>
      </c>
      <c r="B107" s="13" t="s">
        <v>1951</v>
      </c>
      <c r="C107" s="13">
        <v>20</v>
      </c>
      <c r="D107" s="13">
        <v>0</v>
      </c>
      <c r="E107" s="13" t="s">
        <v>1466</v>
      </c>
      <c r="F107" s="9">
        <v>0</v>
      </c>
      <c r="G107" s="14"/>
      <c r="H107" s="13">
        <v>1008</v>
      </c>
      <c r="I107" s="13">
        <v>1008</v>
      </c>
      <c r="R107" s="9">
        <v>1</v>
      </c>
      <c r="S107" s="9">
        <v>104</v>
      </c>
      <c r="T107" s="9" t="str">
        <f t="shared" si="19"/>
        <v>无</v>
      </c>
      <c r="U107" s="27">
        <f t="shared" ca="1" si="20"/>
        <v>0</v>
      </c>
      <c r="V107" s="9">
        <v>99</v>
      </c>
      <c r="W107" s="9">
        <v>1</v>
      </c>
      <c r="X107" s="9">
        <v>0</v>
      </c>
      <c r="Y107" s="9">
        <v>0</v>
      </c>
      <c r="Z107" s="9">
        <v>3</v>
      </c>
      <c r="AA107" s="20">
        <v>20</v>
      </c>
      <c r="AB107" s="23" t="b">
        <v>1</v>
      </c>
      <c r="AC107" s="9">
        <v>0</v>
      </c>
      <c r="AD107" s="9" t="b">
        <v>1</v>
      </c>
      <c r="AE107" s="9" t="b">
        <v>1</v>
      </c>
      <c r="AF107" s="9">
        <v>0</v>
      </c>
      <c r="AG107" s="9">
        <v>0</v>
      </c>
      <c r="AH107" s="9">
        <v>0</v>
      </c>
      <c r="AI107" s="9">
        <v>0</v>
      </c>
      <c r="AJ107" s="13">
        <v>20103</v>
      </c>
      <c r="AK107" s="13">
        <v>1800</v>
      </c>
      <c r="AL107" s="9">
        <v>0</v>
      </c>
      <c r="AM107" s="9">
        <v>0</v>
      </c>
      <c r="AN107" s="9">
        <v>0</v>
      </c>
      <c r="AO107" s="9">
        <v>0</v>
      </c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</row>
    <row r="108" spans="1:263">
      <c r="A108" s="13">
        <v>1014</v>
      </c>
      <c r="B108" s="13" t="s">
        <v>1952</v>
      </c>
      <c r="C108" s="13">
        <v>20</v>
      </c>
      <c r="D108" s="13">
        <v>0</v>
      </c>
      <c r="E108" s="13" t="s">
        <v>1467</v>
      </c>
      <c r="F108" s="9">
        <v>0</v>
      </c>
      <c r="G108" s="14"/>
      <c r="H108" s="13">
        <v>1009</v>
      </c>
      <c r="I108" s="13">
        <v>1009</v>
      </c>
      <c r="R108" s="9">
        <v>1</v>
      </c>
      <c r="S108" s="9">
        <v>104</v>
      </c>
      <c r="T108" s="9" t="str">
        <f t="shared" si="19"/>
        <v>无</v>
      </c>
      <c r="U108" s="27">
        <f t="shared" ca="1" si="20"/>
        <v>0</v>
      </c>
      <c r="V108" s="9">
        <v>99</v>
      </c>
      <c r="W108" s="9">
        <v>1</v>
      </c>
      <c r="X108" s="9">
        <v>0</v>
      </c>
      <c r="Y108" s="9">
        <v>0</v>
      </c>
      <c r="Z108" s="9">
        <v>3</v>
      </c>
      <c r="AA108" s="20">
        <v>20</v>
      </c>
      <c r="AB108" s="23" t="b">
        <v>1</v>
      </c>
      <c r="AC108" s="9">
        <v>0</v>
      </c>
      <c r="AD108" s="9" t="b">
        <v>1</v>
      </c>
      <c r="AE108" s="9" t="b">
        <v>1</v>
      </c>
      <c r="AF108" s="9">
        <v>0</v>
      </c>
      <c r="AG108" s="9">
        <v>0</v>
      </c>
      <c r="AH108" s="9">
        <v>0</v>
      </c>
      <c r="AI108" s="9">
        <v>0</v>
      </c>
      <c r="AJ108" s="13">
        <v>20203</v>
      </c>
      <c r="AK108" s="13">
        <v>1800</v>
      </c>
      <c r="AL108" s="9">
        <v>0</v>
      </c>
      <c r="AM108" s="9">
        <v>0</v>
      </c>
      <c r="AN108" s="9">
        <v>0</v>
      </c>
      <c r="AO108" s="9">
        <v>0</v>
      </c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</row>
    <row r="109" spans="1:263">
      <c r="A109" s="13">
        <v>1015</v>
      </c>
      <c r="B109" s="13" t="s">
        <v>1953</v>
      </c>
      <c r="C109" s="13">
        <v>20</v>
      </c>
      <c r="D109" s="13">
        <v>0</v>
      </c>
      <c r="E109" s="13" t="s">
        <v>1468</v>
      </c>
      <c r="F109" s="9">
        <v>0</v>
      </c>
      <c r="G109" s="14"/>
      <c r="H109" s="13">
        <v>1010</v>
      </c>
      <c r="I109" s="13">
        <v>1010</v>
      </c>
      <c r="R109" s="9">
        <v>1</v>
      </c>
      <c r="S109" s="9">
        <v>104</v>
      </c>
      <c r="T109" s="9" t="str">
        <f t="shared" si="19"/>
        <v>无</v>
      </c>
      <c r="U109" s="27">
        <f t="shared" ca="1" si="20"/>
        <v>0</v>
      </c>
      <c r="V109" s="9">
        <v>99</v>
      </c>
      <c r="W109" s="9">
        <v>1</v>
      </c>
      <c r="X109" s="9">
        <v>0</v>
      </c>
      <c r="Y109" s="9">
        <v>0</v>
      </c>
      <c r="Z109" s="9">
        <v>3</v>
      </c>
      <c r="AA109" s="20">
        <v>20</v>
      </c>
      <c r="AB109" s="23" t="b">
        <v>1</v>
      </c>
      <c r="AC109" s="9">
        <v>0</v>
      </c>
      <c r="AD109" s="9" t="b">
        <v>1</v>
      </c>
      <c r="AE109" s="9" t="b">
        <v>1</v>
      </c>
      <c r="AF109" s="9">
        <v>0</v>
      </c>
      <c r="AG109" s="9">
        <v>0</v>
      </c>
      <c r="AH109" s="9">
        <v>0</v>
      </c>
      <c r="AI109" s="9">
        <v>0</v>
      </c>
      <c r="AJ109" s="13">
        <v>20303</v>
      </c>
      <c r="AK109" s="13">
        <v>1800</v>
      </c>
      <c r="AL109" s="9">
        <v>0</v>
      </c>
      <c r="AM109" s="9">
        <v>0</v>
      </c>
      <c r="AN109" s="9">
        <v>0</v>
      </c>
      <c r="AO109" s="9">
        <v>0</v>
      </c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</row>
    <row r="110" spans="1:263">
      <c r="A110" s="13">
        <v>1016</v>
      </c>
      <c r="B110" s="13" t="s">
        <v>1954</v>
      </c>
      <c r="C110" s="13">
        <v>20</v>
      </c>
      <c r="D110" s="13">
        <v>0</v>
      </c>
      <c r="E110" s="13" t="s">
        <v>1469</v>
      </c>
      <c r="F110" s="9">
        <v>0</v>
      </c>
      <c r="G110" s="14"/>
      <c r="H110" s="13">
        <v>1011</v>
      </c>
      <c r="I110" s="13">
        <v>1011</v>
      </c>
      <c r="R110" s="9">
        <v>1</v>
      </c>
      <c r="S110" s="9">
        <v>104</v>
      </c>
      <c r="T110" s="9" t="str">
        <f t="shared" si="19"/>
        <v>无</v>
      </c>
      <c r="U110" s="27">
        <f t="shared" ca="1" si="20"/>
        <v>0</v>
      </c>
      <c r="V110" s="9">
        <v>99</v>
      </c>
      <c r="W110" s="9">
        <v>1</v>
      </c>
      <c r="X110" s="9">
        <v>0</v>
      </c>
      <c r="Y110" s="9">
        <v>0</v>
      </c>
      <c r="Z110" s="9">
        <v>3</v>
      </c>
      <c r="AA110" s="20">
        <v>20</v>
      </c>
      <c r="AB110" s="23" t="b">
        <v>1</v>
      </c>
      <c r="AC110" s="9">
        <v>0</v>
      </c>
      <c r="AD110" s="9" t="b">
        <v>1</v>
      </c>
      <c r="AE110" s="9" t="b">
        <v>1</v>
      </c>
      <c r="AF110" s="9">
        <v>0</v>
      </c>
      <c r="AG110" s="9">
        <v>0</v>
      </c>
      <c r="AH110" s="9">
        <v>0</v>
      </c>
      <c r="AI110" s="9">
        <v>0</v>
      </c>
      <c r="AJ110" s="13">
        <v>20403</v>
      </c>
      <c r="AK110" s="13">
        <v>1800</v>
      </c>
      <c r="AL110" s="9">
        <v>0</v>
      </c>
      <c r="AM110" s="9">
        <v>0</v>
      </c>
      <c r="AN110" s="9">
        <v>0</v>
      </c>
      <c r="AO110" s="9">
        <v>0</v>
      </c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</row>
    <row r="111" spans="1:263">
      <c r="A111" s="13">
        <v>1017</v>
      </c>
      <c r="B111" s="13" t="s">
        <v>1955</v>
      </c>
      <c r="C111" s="13">
        <v>30</v>
      </c>
      <c r="D111" s="13">
        <v>0</v>
      </c>
      <c r="E111" s="13" t="s">
        <v>1470</v>
      </c>
      <c r="F111" s="9">
        <v>0</v>
      </c>
      <c r="G111" s="14"/>
      <c r="H111" s="13">
        <v>1007</v>
      </c>
      <c r="I111" s="13">
        <v>1007</v>
      </c>
      <c r="R111" s="9">
        <v>1</v>
      </c>
      <c r="S111" s="9">
        <v>104</v>
      </c>
      <c r="T111" s="9" t="str">
        <f t="shared" si="19"/>
        <v>无</v>
      </c>
      <c r="U111" s="27">
        <f t="shared" ca="1" si="20"/>
        <v>0</v>
      </c>
      <c r="V111" s="9">
        <v>99</v>
      </c>
      <c r="W111" s="9">
        <v>1</v>
      </c>
      <c r="X111" s="9">
        <v>0</v>
      </c>
      <c r="Y111" s="9">
        <v>0</v>
      </c>
      <c r="Z111" s="9">
        <v>3</v>
      </c>
      <c r="AA111" s="20">
        <v>20</v>
      </c>
      <c r="AB111" s="23" t="b">
        <v>1</v>
      </c>
      <c r="AC111" s="9">
        <v>0</v>
      </c>
      <c r="AD111" s="9" t="b">
        <v>1</v>
      </c>
      <c r="AE111" s="9" t="b">
        <v>1</v>
      </c>
      <c r="AF111" s="9">
        <v>0</v>
      </c>
      <c r="AG111" s="9">
        <v>0</v>
      </c>
      <c r="AH111" s="9">
        <v>0</v>
      </c>
      <c r="AI111" s="9">
        <v>0</v>
      </c>
      <c r="AJ111" s="13">
        <v>20004</v>
      </c>
      <c r="AK111" s="13">
        <v>1800</v>
      </c>
      <c r="AL111" s="9">
        <v>0</v>
      </c>
      <c r="AM111" s="9">
        <v>0</v>
      </c>
      <c r="AN111" s="9">
        <v>0</v>
      </c>
      <c r="AO111" s="9">
        <v>0</v>
      </c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</row>
    <row r="112" spans="1:263">
      <c r="A112" s="13">
        <v>1018</v>
      </c>
      <c r="B112" s="13" t="s">
        <v>1956</v>
      </c>
      <c r="C112" s="13">
        <v>30</v>
      </c>
      <c r="D112" s="13">
        <v>0</v>
      </c>
      <c r="E112" s="13" t="s">
        <v>1471</v>
      </c>
      <c r="F112" s="9">
        <v>0</v>
      </c>
      <c r="G112" s="14"/>
      <c r="H112" s="13">
        <v>1008</v>
      </c>
      <c r="I112" s="13">
        <v>1008</v>
      </c>
      <c r="R112" s="9">
        <v>1</v>
      </c>
      <c r="S112" s="9">
        <v>104</v>
      </c>
      <c r="T112" s="9" t="str">
        <f t="shared" si="19"/>
        <v>无</v>
      </c>
      <c r="U112" s="27">
        <f t="shared" ca="1" si="20"/>
        <v>0</v>
      </c>
      <c r="V112" s="9">
        <v>99</v>
      </c>
      <c r="W112" s="9">
        <v>1</v>
      </c>
      <c r="X112" s="9">
        <v>0</v>
      </c>
      <c r="Y112" s="9">
        <v>0</v>
      </c>
      <c r="Z112" s="9">
        <v>3</v>
      </c>
      <c r="AA112" s="20">
        <v>20</v>
      </c>
      <c r="AB112" s="23" t="b">
        <v>1</v>
      </c>
      <c r="AC112" s="9">
        <v>0</v>
      </c>
      <c r="AD112" s="9" t="b">
        <v>1</v>
      </c>
      <c r="AE112" s="9" t="b">
        <v>1</v>
      </c>
      <c r="AF112" s="9">
        <v>0</v>
      </c>
      <c r="AG112" s="9">
        <v>0</v>
      </c>
      <c r="AH112" s="9">
        <v>0</v>
      </c>
      <c r="AI112" s="9">
        <v>0</v>
      </c>
      <c r="AJ112" s="13">
        <v>20104</v>
      </c>
      <c r="AK112" s="13">
        <v>1800</v>
      </c>
      <c r="AL112" s="9">
        <v>0</v>
      </c>
      <c r="AM112" s="9">
        <v>0</v>
      </c>
      <c r="AN112" s="9">
        <v>0</v>
      </c>
      <c r="AO112" s="9">
        <v>0</v>
      </c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</row>
    <row r="113" spans="1:263">
      <c r="A113" s="13">
        <v>1019</v>
      </c>
      <c r="B113" s="13" t="s">
        <v>1957</v>
      </c>
      <c r="C113" s="13">
        <v>30</v>
      </c>
      <c r="D113" s="13">
        <v>0</v>
      </c>
      <c r="E113" s="13" t="s">
        <v>1472</v>
      </c>
      <c r="F113" s="9">
        <v>0</v>
      </c>
      <c r="G113" s="14"/>
      <c r="H113" s="13">
        <v>1009</v>
      </c>
      <c r="I113" s="13">
        <v>1009</v>
      </c>
      <c r="R113" s="9">
        <v>1</v>
      </c>
      <c r="S113" s="9">
        <v>104</v>
      </c>
      <c r="T113" s="9" t="str">
        <f t="shared" si="19"/>
        <v>无</v>
      </c>
      <c r="U113" s="27">
        <f t="shared" ca="1" si="20"/>
        <v>0</v>
      </c>
      <c r="V113" s="9">
        <v>99</v>
      </c>
      <c r="W113" s="9">
        <v>1</v>
      </c>
      <c r="X113" s="9">
        <v>0</v>
      </c>
      <c r="Y113" s="9">
        <v>0</v>
      </c>
      <c r="Z113" s="9">
        <v>3</v>
      </c>
      <c r="AA113" s="20">
        <v>20</v>
      </c>
      <c r="AB113" s="23" t="b">
        <v>1</v>
      </c>
      <c r="AC113" s="9">
        <v>0</v>
      </c>
      <c r="AD113" s="9" t="b">
        <v>1</v>
      </c>
      <c r="AE113" s="9" t="b">
        <v>1</v>
      </c>
      <c r="AF113" s="9">
        <v>0</v>
      </c>
      <c r="AG113" s="9">
        <v>0</v>
      </c>
      <c r="AH113" s="9">
        <v>0</v>
      </c>
      <c r="AI113" s="9">
        <v>0</v>
      </c>
      <c r="AJ113" s="13">
        <v>20204</v>
      </c>
      <c r="AK113" s="13">
        <v>1800</v>
      </c>
      <c r="AL113" s="9">
        <v>0</v>
      </c>
      <c r="AM113" s="9">
        <v>0</v>
      </c>
      <c r="AN113" s="9">
        <v>0</v>
      </c>
      <c r="AO113" s="9">
        <v>0</v>
      </c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</row>
    <row r="114" spans="1:263">
      <c r="A114" s="13">
        <v>1020</v>
      </c>
      <c r="B114" s="13" t="s">
        <v>1958</v>
      </c>
      <c r="C114" s="13">
        <v>30</v>
      </c>
      <c r="D114" s="13">
        <v>0</v>
      </c>
      <c r="E114" s="13" t="s">
        <v>1473</v>
      </c>
      <c r="F114" s="9">
        <v>0</v>
      </c>
      <c r="G114" s="14"/>
      <c r="H114" s="13">
        <v>1010</v>
      </c>
      <c r="I114" s="13">
        <v>1010</v>
      </c>
      <c r="R114" s="9">
        <v>1</v>
      </c>
      <c r="S114" s="9">
        <v>104</v>
      </c>
      <c r="T114" s="9" t="str">
        <f t="shared" si="19"/>
        <v>无</v>
      </c>
      <c r="U114" s="27">
        <f t="shared" ca="1" si="20"/>
        <v>0</v>
      </c>
      <c r="V114" s="9">
        <v>99</v>
      </c>
      <c r="W114" s="9">
        <v>1</v>
      </c>
      <c r="X114" s="9">
        <v>0</v>
      </c>
      <c r="Y114" s="9">
        <v>0</v>
      </c>
      <c r="Z114" s="9">
        <v>3</v>
      </c>
      <c r="AA114" s="20">
        <v>20</v>
      </c>
      <c r="AB114" s="23" t="b">
        <v>1</v>
      </c>
      <c r="AC114" s="9">
        <v>0</v>
      </c>
      <c r="AD114" s="9" t="b">
        <v>1</v>
      </c>
      <c r="AE114" s="9" t="b">
        <v>1</v>
      </c>
      <c r="AF114" s="9">
        <v>0</v>
      </c>
      <c r="AG114" s="9">
        <v>0</v>
      </c>
      <c r="AH114" s="9">
        <v>0</v>
      </c>
      <c r="AI114" s="9">
        <v>0</v>
      </c>
      <c r="AJ114" s="13">
        <v>20304</v>
      </c>
      <c r="AK114" s="13">
        <v>1800</v>
      </c>
      <c r="AL114" s="9">
        <v>0</v>
      </c>
      <c r="AM114" s="9">
        <v>0</v>
      </c>
      <c r="AN114" s="9">
        <v>0</v>
      </c>
      <c r="AO114" s="9">
        <v>0</v>
      </c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</row>
    <row r="115" spans="1:263">
      <c r="A115" s="13">
        <v>1021</v>
      </c>
      <c r="B115" s="13" t="s">
        <v>1959</v>
      </c>
      <c r="C115" s="13">
        <v>30</v>
      </c>
      <c r="D115" s="13">
        <v>0</v>
      </c>
      <c r="E115" s="13" t="s">
        <v>1474</v>
      </c>
      <c r="F115" s="9">
        <v>0</v>
      </c>
      <c r="G115" s="14"/>
      <c r="H115" s="13">
        <v>1011</v>
      </c>
      <c r="I115" s="13">
        <v>1011</v>
      </c>
      <c r="R115" s="9">
        <v>1</v>
      </c>
      <c r="S115" s="9">
        <v>104</v>
      </c>
      <c r="T115" s="9" t="str">
        <f t="shared" si="19"/>
        <v>无</v>
      </c>
      <c r="U115" s="27">
        <f t="shared" ca="1" si="20"/>
        <v>0</v>
      </c>
      <c r="V115" s="9">
        <v>99</v>
      </c>
      <c r="W115" s="9">
        <v>1</v>
      </c>
      <c r="X115" s="9">
        <v>0</v>
      </c>
      <c r="Y115" s="9">
        <v>0</v>
      </c>
      <c r="Z115" s="9">
        <v>3</v>
      </c>
      <c r="AA115" s="20">
        <v>20</v>
      </c>
      <c r="AB115" s="23" t="b">
        <v>1</v>
      </c>
      <c r="AC115" s="9">
        <v>0</v>
      </c>
      <c r="AD115" s="9" t="b">
        <v>1</v>
      </c>
      <c r="AE115" s="9" t="b">
        <v>1</v>
      </c>
      <c r="AF115" s="9">
        <v>0</v>
      </c>
      <c r="AG115" s="9">
        <v>0</v>
      </c>
      <c r="AH115" s="9">
        <v>0</v>
      </c>
      <c r="AI115" s="9">
        <v>0</v>
      </c>
      <c r="AJ115" s="13">
        <v>20404</v>
      </c>
      <c r="AK115" s="13">
        <v>1800</v>
      </c>
      <c r="AL115" s="9">
        <v>0</v>
      </c>
      <c r="AM115" s="9">
        <v>0</v>
      </c>
      <c r="AN115" s="9">
        <v>0</v>
      </c>
      <c r="AO115" s="9">
        <v>0</v>
      </c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</row>
    <row r="116" spans="1:263">
      <c r="A116" s="13">
        <v>1022</v>
      </c>
      <c r="B116" s="13" t="s">
        <v>1960</v>
      </c>
      <c r="C116" s="13">
        <v>40</v>
      </c>
      <c r="D116" s="13">
        <v>0</v>
      </c>
      <c r="E116" s="13" t="s">
        <v>1475</v>
      </c>
      <c r="F116" s="9">
        <v>0</v>
      </c>
      <c r="G116" s="14"/>
      <c r="H116" s="13">
        <v>1012</v>
      </c>
      <c r="I116" s="13">
        <v>1012</v>
      </c>
      <c r="R116" s="9">
        <v>1</v>
      </c>
      <c r="S116" s="9">
        <v>104</v>
      </c>
      <c r="T116" s="9" t="str">
        <f t="shared" si="19"/>
        <v>无</v>
      </c>
      <c r="U116" s="27">
        <f t="shared" ca="1" si="20"/>
        <v>0</v>
      </c>
      <c r="V116" s="9">
        <v>99</v>
      </c>
      <c r="W116" s="9">
        <v>1</v>
      </c>
      <c r="X116" s="9">
        <v>0</v>
      </c>
      <c r="Y116" s="9">
        <v>0</v>
      </c>
      <c r="Z116" s="9">
        <v>3</v>
      </c>
      <c r="AA116" s="20">
        <v>20</v>
      </c>
      <c r="AB116" s="23" t="b">
        <v>1</v>
      </c>
      <c r="AC116" s="9">
        <v>0</v>
      </c>
      <c r="AD116" s="9" t="b">
        <v>1</v>
      </c>
      <c r="AE116" s="9" t="b">
        <v>1</v>
      </c>
      <c r="AF116" s="9">
        <v>0</v>
      </c>
      <c r="AG116" s="9">
        <v>0</v>
      </c>
      <c r="AH116" s="9">
        <v>0</v>
      </c>
      <c r="AI116" s="9">
        <v>0</v>
      </c>
      <c r="AJ116" s="13">
        <v>20005</v>
      </c>
      <c r="AK116" s="13">
        <v>1800</v>
      </c>
      <c r="AL116" s="9">
        <v>0</v>
      </c>
      <c r="AM116" s="9">
        <v>0</v>
      </c>
      <c r="AN116" s="9">
        <v>0</v>
      </c>
      <c r="AO116" s="9">
        <v>0</v>
      </c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</row>
    <row r="117" spans="1:263">
      <c r="A117" s="13">
        <v>1023</v>
      </c>
      <c r="B117" s="13" t="s">
        <v>1961</v>
      </c>
      <c r="C117" s="13">
        <v>40</v>
      </c>
      <c r="D117" s="13">
        <v>0</v>
      </c>
      <c r="E117" s="13" t="s">
        <v>1476</v>
      </c>
      <c r="F117" s="9">
        <v>0</v>
      </c>
      <c r="G117" s="14"/>
      <c r="H117" s="13">
        <v>1013</v>
      </c>
      <c r="I117" s="13">
        <v>1013</v>
      </c>
      <c r="R117" s="9">
        <v>1</v>
      </c>
      <c r="S117" s="9">
        <v>104</v>
      </c>
      <c r="T117" s="9" t="str">
        <f t="shared" si="19"/>
        <v>无</v>
      </c>
      <c r="U117" s="27">
        <f t="shared" ca="1" si="20"/>
        <v>0</v>
      </c>
      <c r="V117" s="9">
        <v>99</v>
      </c>
      <c r="W117" s="9">
        <v>1</v>
      </c>
      <c r="X117" s="9">
        <v>0</v>
      </c>
      <c r="Y117" s="9">
        <v>0</v>
      </c>
      <c r="Z117" s="9">
        <v>3</v>
      </c>
      <c r="AA117" s="20">
        <v>20</v>
      </c>
      <c r="AB117" s="23" t="b">
        <v>1</v>
      </c>
      <c r="AC117" s="9">
        <v>0</v>
      </c>
      <c r="AD117" s="9" t="b">
        <v>1</v>
      </c>
      <c r="AE117" s="9" t="b">
        <v>1</v>
      </c>
      <c r="AF117" s="9">
        <v>0</v>
      </c>
      <c r="AG117" s="9">
        <v>0</v>
      </c>
      <c r="AH117" s="9">
        <v>0</v>
      </c>
      <c r="AI117" s="9">
        <v>0</v>
      </c>
      <c r="AJ117" s="13">
        <v>20105</v>
      </c>
      <c r="AK117" s="13">
        <v>1800</v>
      </c>
      <c r="AL117" s="9">
        <v>0</v>
      </c>
      <c r="AM117" s="9">
        <v>0</v>
      </c>
      <c r="AN117" s="9">
        <v>0</v>
      </c>
      <c r="AO117" s="9">
        <v>0</v>
      </c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</row>
    <row r="118" spans="1:263">
      <c r="A118" s="13">
        <v>1024</v>
      </c>
      <c r="B118" s="13" t="s">
        <v>1962</v>
      </c>
      <c r="C118" s="13">
        <v>40</v>
      </c>
      <c r="D118" s="13">
        <v>0</v>
      </c>
      <c r="E118" s="13" t="s">
        <v>1477</v>
      </c>
      <c r="F118" s="9">
        <v>0</v>
      </c>
      <c r="G118" s="14"/>
      <c r="H118" s="13">
        <v>1014</v>
      </c>
      <c r="I118" s="13">
        <v>1014</v>
      </c>
      <c r="R118" s="9">
        <v>1</v>
      </c>
      <c r="S118" s="9">
        <v>104</v>
      </c>
      <c r="T118" s="9" t="str">
        <f t="shared" si="19"/>
        <v>无</v>
      </c>
      <c r="U118" s="27">
        <f t="shared" ca="1" si="20"/>
        <v>0</v>
      </c>
      <c r="V118" s="9">
        <v>99</v>
      </c>
      <c r="W118" s="9">
        <v>1</v>
      </c>
      <c r="X118" s="9">
        <v>0</v>
      </c>
      <c r="Y118" s="9">
        <v>0</v>
      </c>
      <c r="Z118" s="9">
        <v>3</v>
      </c>
      <c r="AA118" s="20">
        <v>20</v>
      </c>
      <c r="AB118" s="23" t="b">
        <v>1</v>
      </c>
      <c r="AC118" s="9">
        <v>0</v>
      </c>
      <c r="AD118" s="9" t="b">
        <v>1</v>
      </c>
      <c r="AE118" s="9" t="b">
        <v>1</v>
      </c>
      <c r="AF118" s="9">
        <v>0</v>
      </c>
      <c r="AG118" s="9">
        <v>0</v>
      </c>
      <c r="AH118" s="9">
        <v>0</v>
      </c>
      <c r="AI118" s="9">
        <v>0</v>
      </c>
      <c r="AJ118" s="13">
        <v>20205</v>
      </c>
      <c r="AK118" s="13">
        <v>1800</v>
      </c>
      <c r="AL118" s="9">
        <v>0</v>
      </c>
      <c r="AM118" s="9">
        <v>0</v>
      </c>
      <c r="AN118" s="9">
        <v>0</v>
      </c>
      <c r="AO118" s="9">
        <v>0</v>
      </c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</row>
    <row r="119" spans="1:263">
      <c r="A119" s="13">
        <v>1025</v>
      </c>
      <c r="B119" s="13" t="s">
        <v>1963</v>
      </c>
      <c r="C119" s="13">
        <v>40</v>
      </c>
      <c r="D119" s="13">
        <v>0</v>
      </c>
      <c r="E119" s="13" t="s">
        <v>1478</v>
      </c>
      <c r="F119" s="9">
        <v>0</v>
      </c>
      <c r="G119" s="14"/>
      <c r="H119" s="13">
        <v>1015</v>
      </c>
      <c r="I119" s="13">
        <v>1015</v>
      </c>
      <c r="R119" s="9">
        <v>1</v>
      </c>
      <c r="S119" s="9">
        <v>104</v>
      </c>
      <c r="T119" s="9" t="str">
        <f t="shared" si="19"/>
        <v>无</v>
      </c>
      <c r="U119" s="27">
        <f t="shared" ca="1" si="20"/>
        <v>0</v>
      </c>
      <c r="V119" s="9">
        <v>99</v>
      </c>
      <c r="W119" s="9">
        <v>1</v>
      </c>
      <c r="X119" s="9">
        <v>0</v>
      </c>
      <c r="Y119" s="9">
        <v>0</v>
      </c>
      <c r="Z119" s="9">
        <v>3</v>
      </c>
      <c r="AA119" s="20">
        <v>20</v>
      </c>
      <c r="AB119" s="23" t="b">
        <v>1</v>
      </c>
      <c r="AC119" s="9">
        <v>0</v>
      </c>
      <c r="AD119" s="9" t="b">
        <v>1</v>
      </c>
      <c r="AE119" s="9" t="b">
        <v>1</v>
      </c>
      <c r="AF119" s="9">
        <v>0</v>
      </c>
      <c r="AG119" s="9">
        <v>0</v>
      </c>
      <c r="AH119" s="9">
        <v>0</v>
      </c>
      <c r="AI119" s="9">
        <v>0</v>
      </c>
      <c r="AJ119" s="13">
        <v>20305</v>
      </c>
      <c r="AK119" s="13">
        <v>1800</v>
      </c>
      <c r="AL119" s="9">
        <v>0</v>
      </c>
      <c r="AM119" s="9">
        <v>0</v>
      </c>
      <c r="AN119" s="9">
        <v>0</v>
      </c>
      <c r="AO119" s="9">
        <v>0</v>
      </c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</row>
    <row r="120" spans="1:263">
      <c r="A120" s="13">
        <v>1026</v>
      </c>
      <c r="B120" s="13" t="s">
        <v>1964</v>
      </c>
      <c r="C120" s="13">
        <v>40</v>
      </c>
      <c r="D120" s="13">
        <v>0</v>
      </c>
      <c r="E120" s="13" t="s">
        <v>1479</v>
      </c>
      <c r="F120" s="9">
        <v>0</v>
      </c>
      <c r="G120" s="14"/>
      <c r="H120" s="13">
        <v>1016</v>
      </c>
      <c r="I120" s="13">
        <v>1016</v>
      </c>
      <c r="R120" s="9">
        <v>1</v>
      </c>
      <c r="S120" s="9">
        <v>104</v>
      </c>
      <c r="T120" s="9" t="str">
        <f t="shared" si="19"/>
        <v>无</v>
      </c>
      <c r="U120" s="27">
        <f t="shared" ca="1" si="20"/>
        <v>0</v>
      </c>
      <c r="V120" s="9">
        <v>99</v>
      </c>
      <c r="W120" s="9">
        <v>1</v>
      </c>
      <c r="X120" s="9">
        <v>0</v>
      </c>
      <c r="Y120" s="9">
        <v>0</v>
      </c>
      <c r="Z120" s="9">
        <v>3</v>
      </c>
      <c r="AA120" s="20">
        <v>20</v>
      </c>
      <c r="AB120" s="23" t="b">
        <v>1</v>
      </c>
      <c r="AC120" s="9">
        <v>0</v>
      </c>
      <c r="AD120" s="9" t="b">
        <v>1</v>
      </c>
      <c r="AE120" s="9" t="b">
        <v>1</v>
      </c>
      <c r="AF120" s="9">
        <v>0</v>
      </c>
      <c r="AG120" s="9">
        <v>0</v>
      </c>
      <c r="AH120" s="9">
        <v>0</v>
      </c>
      <c r="AI120" s="9">
        <v>0</v>
      </c>
      <c r="AJ120" s="13">
        <v>20405</v>
      </c>
      <c r="AK120" s="13">
        <v>1800</v>
      </c>
      <c r="AL120" s="9">
        <v>0</v>
      </c>
      <c r="AM120" s="9">
        <v>0</v>
      </c>
      <c r="AN120" s="9">
        <v>0</v>
      </c>
      <c r="AO120" s="9">
        <v>0</v>
      </c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</row>
    <row r="121" spans="1:263">
      <c r="A121" s="13">
        <v>1027</v>
      </c>
      <c r="B121" s="13" t="s">
        <v>1965</v>
      </c>
      <c r="C121" s="13">
        <v>50</v>
      </c>
      <c r="D121" s="13">
        <v>0</v>
      </c>
      <c r="E121" s="13" t="s">
        <v>1480</v>
      </c>
      <c r="F121" s="9">
        <v>0</v>
      </c>
      <c r="G121" s="14"/>
      <c r="H121" s="13">
        <v>1017</v>
      </c>
      <c r="I121" s="13">
        <v>1017</v>
      </c>
      <c r="R121" s="9">
        <v>1</v>
      </c>
      <c r="S121" s="9">
        <v>104</v>
      </c>
      <c r="T121" s="9" t="str">
        <f t="shared" si="19"/>
        <v>无</v>
      </c>
      <c r="U121" s="27">
        <f t="shared" ca="1" si="20"/>
        <v>0</v>
      </c>
      <c r="V121" s="9">
        <v>99</v>
      </c>
      <c r="W121" s="9">
        <v>1</v>
      </c>
      <c r="X121" s="9">
        <v>0</v>
      </c>
      <c r="Y121" s="9">
        <v>0</v>
      </c>
      <c r="Z121" s="9">
        <v>3</v>
      </c>
      <c r="AA121" s="20">
        <v>20</v>
      </c>
      <c r="AB121" s="23" t="b">
        <v>1</v>
      </c>
      <c r="AC121" s="9">
        <v>0</v>
      </c>
      <c r="AD121" s="9" t="b">
        <v>1</v>
      </c>
      <c r="AE121" s="9" t="b">
        <v>1</v>
      </c>
      <c r="AF121" s="9">
        <v>0</v>
      </c>
      <c r="AG121" s="9">
        <v>0</v>
      </c>
      <c r="AH121" s="9">
        <v>0</v>
      </c>
      <c r="AI121" s="9">
        <v>0</v>
      </c>
      <c r="AJ121" s="13">
        <v>20006</v>
      </c>
      <c r="AK121" s="13">
        <v>1800</v>
      </c>
      <c r="AL121" s="9">
        <v>0</v>
      </c>
      <c r="AM121" s="9">
        <v>0</v>
      </c>
      <c r="AN121" s="9">
        <v>0</v>
      </c>
      <c r="AO121" s="9">
        <v>0</v>
      </c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</row>
    <row r="122" spans="1:263">
      <c r="A122" s="13">
        <v>1028</v>
      </c>
      <c r="B122" s="13" t="s">
        <v>1966</v>
      </c>
      <c r="C122" s="13">
        <v>50</v>
      </c>
      <c r="D122" s="13">
        <v>0</v>
      </c>
      <c r="E122" s="13" t="s">
        <v>1481</v>
      </c>
      <c r="F122" s="9">
        <v>0</v>
      </c>
      <c r="G122" s="14"/>
      <c r="H122" s="13">
        <v>1018</v>
      </c>
      <c r="I122" s="13">
        <v>1018</v>
      </c>
      <c r="R122" s="9">
        <v>1</v>
      </c>
      <c r="S122" s="9">
        <v>104</v>
      </c>
      <c r="T122" s="9" t="str">
        <f t="shared" si="19"/>
        <v>无</v>
      </c>
      <c r="U122" s="27">
        <f t="shared" ca="1" si="20"/>
        <v>0</v>
      </c>
      <c r="V122" s="9">
        <v>99</v>
      </c>
      <c r="W122" s="9">
        <v>1</v>
      </c>
      <c r="X122" s="9">
        <v>0</v>
      </c>
      <c r="Y122" s="9">
        <v>0</v>
      </c>
      <c r="Z122" s="9">
        <v>3</v>
      </c>
      <c r="AA122" s="20">
        <v>20</v>
      </c>
      <c r="AB122" s="23" t="b">
        <v>1</v>
      </c>
      <c r="AC122" s="9">
        <v>0</v>
      </c>
      <c r="AD122" s="9" t="b">
        <v>1</v>
      </c>
      <c r="AE122" s="9" t="b">
        <v>1</v>
      </c>
      <c r="AF122" s="9">
        <v>0</v>
      </c>
      <c r="AG122" s="9">
        <v>0</v>
      </c>
      <c r="AH122" s="9">
        <v>0</v>
      </c>
      <c r="AI122" s="9">
        <v>0</v>
      </c>
      <c r="AJ122" s="13">
        <v>20106</v>
      </c>
      <c r="AK122" s="13">
        <v>1800</v>
      </c>
      <c r="AL122" s="9">
        <v>0</v>
      </c>
      <c r="AM122" s="9">
        <v>0</v>
      </c>
      <c r="AN122" s="9">
        <v>0</v>
      </c>
      <c r="AO122" s="9">
        <v>0</v>
      </c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</row>
    <row r="123" spans="1:263">
      <c r="A123" s="13">
        <v>1029</v>
      </c>
      <c r="B123" s="13" t="s">
        <v>1967</v>
      </c>
      <c r="C123" s="13">
        <v>50</v>
      </c>
      <c r="D123" s="13">
        <v>0</v>
      </c>
      <c r="E123" s="13" t="s">
        <v>1482</v>
      </c>
      <c r="F123" s="9">
        <v>0</v>
      </c>
      <c r="G123" s="14"/>
      <c r="H123" s="13">
        <v>1019</v>
      </c>
      <c r="I123" s="13">
        <v>1019</v>
      </c>
      <c r="R123" s="9">
        <v>1</v>
      </c>
      <c r="S123" s="9">
        <v>104</v>
      </c>
      <c r="T123" s="9" t="str">
        <f t="shared" si="19"/>
        <v>无</v>
      </c>
      <c r="U123" s="27">
        <f t="shared" ca="1" si="20"/>
        <v>0</v>
      </c>
      <c r="V123" s="9">
        <v>99</v>
      </c>
      <c r="W123" s="9">
        <v>1</v>
      </c>
      <c r="X123" s="9">
        <v>0</v>
      </c>
      <c r="Y123" s="9">
        <v>0</v>
      </c>
      <c r="Z123" s="9">
        <v>3</v>
      </c>
      <c r="AA123" s="20">
        <v>20</v>
      </c>
      <c r="AB123" s="23" t="b">
        <v>1</v>
      </c>
      <c r="AC123" s="9">
        <v>0</v>
      </c>
      <c r="AD123" s="9" t="b">
        <v>1</v>
      </c>
      <c r="AE123" s="9" t="b">
        <v>1</v>
      </c>
      <c r="AF123" s="9">
        <v>0</v>
      </c>
      <c r="AG123" s="9">
        <v>0</v>
      </c>
      <c r="AH123" s="9">
        <v>0</v>
      </c>
      <c r="AI123" s="9">
        <v>0</v>
      </c>
      <c r="AJ123" s="13">
        <v>20206</v>
      </c>
      <c r="AK123" s="13">
        <v>1800</v>
      </c>
      <c r="AL123" s="9">
        <v>0</v>
      </c>
      <c r="AM123" s="9">
        <v>0</v>
      </c>
      <c r="AN123" s="9">
        <v>0</v>
      </c>
      <c r="AO123" s="9">
        <v>0</v>
      </c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</row>
    <row r="124" spans="1:263">
      <c r="A124" s="13">
        <v>1030</v>
      </c>
      <c r="B124" s="13" t="s">
        <v>1968</v>
      </c>
      <c r="C124" s="13">
        <v>50</v>
      </c>
      <c r="D124" s="13">
        <v>0</v>
      </c>
      <c r="E124" s="13" t="s">
        <v>1483</v>
      </c>
      <c r="F124" s="9">
        <v>0</v>
      </c>
      <c r="G124" s="14"/>
      <c r="H124" s="13">
        <v>1020</v>
      </c>
      <c r="I124" s="13">
        <v>1020</v>
      </c>
      <c r="R124" s="9">
        <v>1</v>
      </c>
      <c r="S124" s="9">
        <v>104</v>
      </c>
      <c r="T124" s="9" t="str">
        <f t="shared" si="19"/>
        <v>无</v>
      </c>
      <c r="U124" s="27">
        <f t="shared" ca="1" si="20"/>
        <v>0</v>
      </c>
      <c r="V124" s="9">
        <v>99</v>
      </c>
      <c r="W124" s="9">
        <v>1</v>
      </c>
      <c r="X124" s="9">
        <v>0</v>
      </c>
      <c r="Y124" s="9">
        <v>0</v>
      </c>
      <c r="Z124" s="9">
        <v>3</v>
      </c>
      <c r="AA124" s="20">
        <v>20</v>
      </c>
      <c r="AB124" s="23" t="b">
        <v>1</v>
      </c>
      <c r="AC124" s="9">
        <v>0</v>
      </c>
      <c r="AD124" s="9" t="b">
        <v>1</v>
      </c>
      <c r="AE124" s="9" t="b">
        <v>1</v>
      </c>
      <c r="AF124" s="9">
        <v>0</v>
      </c>
      <c r="AG124" s="9">
        <v>0</v>
      </c>
      <c r="AH124" s="9">
        <v>0</v>
      </c>
      <c r="AI124" s="9">
        <v>0</v>
      </c>
      <c r="AJ124" s="13">
        <v>20306</v>
      </c>
      <c r="AK124" s="13">
        <v>1800</v>
      </c>
      <c r="AL124" s="9">
        <v>0</v>
      </c>
      <c r="AM124" s="9">
        <v>0</v>
      </c>
      <c r="AN124" s="9">
        <v>0</v>
      </c>
      <c r="AO124" s="9">
        <v>0</v>
      </c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</row>
    <row r="125" spans="1:263">
      <c r="A125" s="13">
        <v>1031</v>
      </c>
      <c r="B125" s="13" t="s">
        <v>1969</v>
      </c>
      <c r="C125" s="13">
        <v>50</v>
      </c>
      <c r="D125" s="13">
        <v>0</v>
      </c>
      <c r="E125" s="13" t="s">
        <v>1484</v>
      </c>
      <c r="F125" s="9">
        <v>0</v>
      </c>
      <c r="G125" s="14"/>
      <c r="H125" s="13">
        <v>1021</v>
      </c>
      <c r="I125" s="13">
        <v>1021</v>
      </c>
      <c r="R125" s="9">
        <v>1</v>
      </c>
      <c r="S125" s="9">
        <v>104</v>
      </c>
      <c r="T125" s="9" t="str">
        <f t="shared" si="19"/>
        <v>无</v>
      </c>
      <c r="U125" s="27">
        <f t="shared" ca="1" si="20"/>
        <v>0</v>
      </c>
      <c r="V125" s="9">
        <v>99</v>
      </c>
      <c r="W125" s="9">
        <v>1</v>
      </c>
      <c r="X125" s="9">
        <v>0</v>
      </c>
      <c r="Y125" s="9">
        <v>0</v>
      </c>
      <c r="Z125" s="9">
        <v>3</v>
      </c>
      <c r="AA125" s="20">
        <v>20</v>
      </c>
      <c r="AB125" s="23" t="b">
        <v>1</v>
      </c>
      <c r="AC125" s="9">
        <v>0</v>
      </c>
      <c r="AD125" s="9" t="b">
        <v>1</v>
      </c>
      <c r="AE125" s="9" t="b">
        <v>1</v>
      </c>
      <c r="AF125" s="9">
        <v>0</v>
      </c>
      <c r="AG125" s="9">
        <v>0</v>
      </c>
      <c r="AH125" s="9">
        <v>0</v>
      </c>
      <c r="AI125" s="9">
        <v>0</v>
      </c>
      <c r="AJ125" s="13">
        <v>20406</v>
      </c>
      <c r="AK125" s="13">
        <v>1800</v>
      </c>
      <c r="AL125" s="9">
        <v>0</v>
      </c>
      <c r="AM125" s="9">
        <v>0</v>
      </c>
      <c r="AN125" s="9">
        <v>0</v>
      </c>
      <c r="AO125" s="9">
        <v>0</v>
      </c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</row>
    <row r="126" spans="1:263">
      <c r="A126" s="13">
        <v>1100</v>
      </c>
      <c r="B126" s="13" t="s">
        <v>1973</v>
      </c>
      <c r="C126" s="13">
        <v>1</v>
      </c>
      <c r="D126" s="13">
        <v>0</v>
      </c>
      <c r="E126" s="13" t="s">
        <v>1667</v>
      </c>
      <c r="F126" s="9">
        <v>0</v>
      </c>
      <c r="G126" s="14"/>
      <c r="H126" s="13">
        <v>1011</v>
      </c>
      <c r="I126" s="13">
        <v>1011</v>
      </c>
      <c r="R126" s="9">
        <v>1</v>
      </c>
      <c r="S126" s="9">
        <v>104</v>
      </c>
      <c r="T126" s="9" t="str">
        <f t="shared" ref="T126:T127" si="21">VLOOKUP(S126,小类对照,3,FALSE)</f>
        <v>无</v>
      </c>
      <c r="U126" s="27">
        <f t="shared" ref="U126:U127" ca="1" si="22">VLOOKUP(T126,拍卖行类型对照,2,FALSE)</f>
        <v>0</v>
      </c>
      <c r="V126" s="9">
        <v>99</v>
      </c>
      <c r="W126" s="9">
        <v>1</v>
      </c>
      <c r="X126" s="9">
        <v>0</v>
      </c>
      <c r="Y126" s="9">
        <v>0</v>
      </c>
      <c r="Z126" s="9">
        <v>3</v>
      </c>
      <c r="AA126" s="20">
        <v>20</v>
      </c>
      <c r="AB126" s="23" t="b">
        <v>1</v>
      </c>
      <c r="AC126" s="9">
        <v>0</v>
      </c>
      <c r="AD126" s="9" t="b">
        <v>1</v>
      </c>
      <c r="AE126" s="9" t="b">
        <v>1</v>
      </c>
      <c r="AF126" s="9">
        <v>0</v>
      </c>
      <c r="AG126" s="9">
        <v>0</v>
      </c>
      <c r="AH126" s="9">
        <v>0</v>
      </c>
      <c r="AI126" s="9">
        <v>0</v>
      </c>
      <c r="AJ126" s="13">
        <v>10003</v>
      </c>
      <c r="AK126" s="13">
        <v>3600</v>
      </c>
      <c r="AL126" s="9">
        <v>0</v>
      </c>
      <c r="AM126" s="9">
        <v>0</v>
      </c>
      <c r="AN126" s="9">
        <v>0</v>
      </c>
      <c r="AO126" s="9">
        <v>0</v>
      </c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</row>
    <row r="127" spans="1:263">
      <c r="A127" s="13">
        <v>1101</v>
      </c>
      <c r="B127" s="13" t="s">
        <v>1974</v>
      </c>
      <c r="C127" s="13">
        <v>1</v>
      </c>
      <c r="D127" s="13">
        <v>0</v>
      </c>
      <c r="E127" s="13" t="s">
        <v>1877</v>
      </c>
      <c r="F127" s="9">
        <v>0</v>
      </c>
      <c r="G127" s="14"/>
      <c r="H127" s="13">
        <v>1016</v>
      </c>
      <c r="I127" s="13">
        <v>1016</v>
      </c>
      <c r="R127" s="9">
        <v>1</v>
      </c>
      <c r="S127" s="9">
        <v>104</v>
      </c>
      <c r="T127" s="9" t="str">
        <f t="shared" si="21"/>
        <v>无</v>
      </c>
      <c r="U127" s="27">
        <f t="shared" ca="1" si="22"/>
        <v>0</v>
      </c>
      <c r="V127" s="9">
        <v>99</v>
      </c>
      <c r="W127" s="9">
        <v>1</v>
      </c>
      <c r="X127" s="9">
        <v>0</v>
      </c>
      <c r="Y127" s="9">
        <v>0</v>
      </c>
      <c r="Z127" s="9">
        <v>3</v>
      </c>
      <c r="AA127" s="20">
        <v>20</v>
      </c>
      <c r="AB127" s="23" t="b">
        <v>1</v>
      </c>
      <c r="AC127" s="9">
        <v>0</v>
      </c>
      <c r="AD127" s="9" t="b">
        <v>1</v>
      </c>
      <c r="AE127" s="9" t="b">
        <v>1</v>
      </c>
      <c r="AF127" s="9">
        <v>0</v>
      </c>
      <c r="AG127" s="9">
        <v>0</v>
      </c>
      <c r="AH127" s="9">
        <v>0</v>
      </c>
      <c r="AI127" s="9">
        <v>0</v>
      </c>
      <c r="AJ127" s="13">
        <v>10004</v>
      </c>
      <c r="AK127" s="13">
        <v>3600</v>
      </c>
      <c r="AL127" s="9">
        <v>0</v>
      </c>
      <c r="AM127" s="9">
        <v>0</v>
      </c>
      <c r="AN127" s="9">
        <v>0</v>
      </c>
      <c r="AO127" s="9">
        <v>0</v>
      </c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</row>
    <row r="128" spans="1:263">
      <c r="A128" s="13">
        <v>1200</v>
      </c>
      <c r="B128" s="13" t="s">
        <v>1797</v>
      </c>
      <c r="C128" s="13">
        <v>1</v>
      </c>
      <c r="D128" s="13">
        <v>0</v>
      </c>
      <c r="E128" s="13" t="s">
        <v>1807</v>
      </c>
      <c r="F128" s="9">
        <v>0</v>
      </c>
      <c r="G128" s="14"/>
      <c r="H128" s="13">
        <v>1300</v>
      </c>
      <c r="I128" s="13">
        <v>1300</v>
      </c>
      <c r="R128" s="9">
        <v>8</v>
      </c>
      <c r="S128" s="9">
        <v>801</v>
      </c>
      <c r="T128" s="9" t="str">
        <f t="shared" si="17"/>
        <v>无</v>
      </c>
      <c r="U128" s="27">
        <f t="shared" ca="1" si="18"/>
        <v>0</v>
      </c>
      <c r="V128" s="9">
        <v>10</v>
      </c>
      <c r="W128" s="9">
        <v>1</v>
      </c>
      <c r="X128" s="9">
        <v>0</v>
      </c>
      <c r="Y128" s="9">
        <v>0</v>
      </c>
      <c r="Z128" s="9">
        <v>2</v>
      </c>
      <c r="AA128" s="20">
        <v>20</v>
      </c>
      <c r="AB128" s="23" t="b">
        <v>1</v>
      </c>
      <c r="AC128" s="9">
        <v>0</v>
      </c>
      <c r="AD128" s="9" t="b">
        <v>1</v>
      </c>
      <c r="AE128" s="9" t="b">
        <v>0</v>
      </c>
      <c r="AF128" s="9">
        <v>20</v>
      </c>
      <c r="AG128" s="9">
        <v>0</v>
      </c>
      <c r="AH128" s="9">
        <v>0</v>
      </c>
      <c r="AI128" s="9">
        <v>0</v>
      </c>
      <c r="AJ128" s="9">
        <v>70000001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</row>
    <row r="129" spans="1:263">
      <c r="A129" s="13">
        <v>1201</v>
      </c>
      <c r="B129" s="13" t="s">
        <v>1798</v>
      </c>
      <c r="C129" s="13">
        <v>20</v>
      </c>
      <c r="D129" s="13">
        <v>0</v>
      </c>
      <c r="E129" s="13" t="s">
        <v>1808</v>
      </c>
      <c r="F129" s="9">
        <v>0</v>
      </c>
      <c r="G129" s="14"/>
      <c r="H129" s="13">
        <v>1301</v>
      </c>
      <c r="I129" s="13">
        <v>1301</v>
      </c>
      <c r="R129" s="9">
        <v>8</v>
      </c>
      <c r="S129" s="9">
        <v>801</v>
      </c>
      <c r="T129" s="9" t="str">
        <f t="shared" ref="T129:T147" si="23">VLOOKUP(S129,小类对照,3,FALSE)</f>
        <v>无</v>
      </c>
      <c r="U129" s="27">
        <f t="shared" ref="U129:U147" ca="1" si="24">VLOOKUP(T129,拍卖行类型对照,2,FALSE)</f>
        <v>0</v>
      </c>
      <c r="V129" s="9">
        <v>10</v>
      </c>
      <c r="W129" s="9">
        <v>1</v>
      </c>
      <c r="X129" s="9">
        <v>0</v>
      </c>
      <c r="Y129" s="9">
        <v>0</v>
      </c>
      <c r="Z129" s="9">
        <v>2</v>
      </c>
      <c r="AA129" s="20">
        <v>20</v>
      </c>
      <c r="AB129" s="23" t="b">
        <v>1</v>
      </c>
      <c r="AC129" s="9">
        <v>0</v>
      </c>
      <c r="AD129" s="9" t="b">
        <v>1</v>
      </c>
      <c r="AE129" s="9" t="b">
        <v>0</v>
      </c>
      <c r="AF129" s="9">
        <v>20</v>
      </c>
      <c r="AG129" s="9">
        <v>0</v>
      </c>
      <c r="AH129" s="9">
        <v>0</v>
      </c>
      <c r="AI129" s="9">
        <v>0</v>
      </c>
      <c r="AJ129" s="9">
        <v>70000002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</row>
    <row r="130" spans="1:263">
      <c r="A130" s="13">
        <v>1202</v>
      </c>
      <c r="B130" s="13" t="s">
        <v>1799</v>
      </c>
      <c r="C130" s="13">
        <v>30</v>
      </c>
      <c r="D130" s="13">
        <v>0</v>
      </c>
      <c r="E130" s="13" t="s">
        <v>1809</v>
      </c>
      <c r="F130" s="9">
        <v>0</v>
      </c>
      <c r="G130" s="14"/>
      <c r="H130" s="13">
        <v>1301</v>
      </c>
      <c r="I130" s="13">
        <v>1301</v>
      </c>
      <c r="R130" s="9">
        <v>8</v>
      </c>
      <c r="S130" s="9">
        <v>801</v>
      </c>
      <c r="T130" s="9" t="str">
        <f t="shared" si="23"/>
        <v>无</v>
      </c>
      <c r="U130" s="27">
        <f t="shared" ca="1" si="24"/>
        <v>0</v>
      </c>
      <c r="V130" s="9">
        <v>10</v>
      </c>
      <c r="W130" s="9">
        <v>1</v>
      </c>
      <c r="X130" s="9">
        <v>0</v>
      </c>
      <c r="Y130" s="9">
        <v>0</v>
      </c>
      <c r="Z130" s="9">
        <v>3</v>
      </c>
      <c r="AA130" s="20">
        <v>20</v>
      </c>
      <c r="AB130" s="23" t="b">
        <v>1</v>
      </c>
      <c r="AC130" s="9">
        <v>0</v>
      </c>
      <c r="AD130" s="9" t="b">
        <v>1</v>
      </c>
      <c r="AE130" s="9" t="b">
        <v>0</v>
      </c>
      <c r="AF130" s="9">
        <v>20</v>
      </c>
      <c r="AG130" s="9">
        <v>0</v>
      </c>
      <c r="AH130" s="9">
        <v>0</v>
      </c>
      <c r="AI130" s="9">
        <v>0</v>
      </c>
      <c r="AJ130" s="9">
        <v>70000003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</row>
    <row r="131" spans="1:263">
      <c r="A131" s="13">
        <v>1203</v>
      </c>
      <c r="B131" s="13" t="s">
        <v>1800</v>
      </c>
      <c r="C131" s="13">
        <v>40</v>
      </c>
      <c r="D131" s="13">
        <v>0</v>
      </c>
      <c r="E131" s="13" t="s">
        <v>1810</v>
      </c>
      <c r="F131" s="9">
        <v>0</v>
      </c>
      <c r="G131" s="14"/>
      <c r="H131" s="13">
        <v>1302</v>
      </c>
      <c r="I131" s="13">
        <v>1302</v>
      </c>
      <c r="R131" s="9">
        <v>8</v>
      </c>
      <c r="S131" s="9">
        <v>801</v>
      </c>
      <c r="T131" s="9" t="str">
        <f t="shared" si="23"/>
        <v>无</v>
      </c>
      <c r="U131" s="27">
        <f t="shared" ca="1" si="24"/>
        <v>0</v>
      </c>
      <c r="V131" s="9">
        <v>10</v>
      </c>
      <c r="W131" s="9">
        <v>1</v>
      </c>
      <c r="X131" s="9">
        <v>0</v>
      </c>
      <c r="Y131" s="9">
        <v>0</v>
      </c>
      <c r="Z131" s="9">
        <v>3</v>
      </c>
      <c r="AA131" s="20">
        <v>20</v>
      </c>
      <c r="AB131" s="23" t="b">
        <v>1</v>
      </c>
      <c r="AC131" s="9">
        <v>0</v>
      </c>
      <c r="AD131" s="9" t="b">
        <v>1</v>
      </c>
      <c r="AE131" s="9" t="b">
        <v>0</v>
      </c>
      <c r="AF131" s="9">
        <v>20</v>
      </c>
      <c r="AG131" s="9">
        <v>0</v>
      </c>
      <c r="AH131" s="9">
        <v>0</v>
      </c>
      <c r="AI131" s="9">
        <v>0</v>
      </c>
      <c r="AJ131" s="9">
        <v>70000004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</row>
    <row r="132" spans="1:263">
      <c r="A132" s="13">
        <v>1204</v>
      </c>
      <c r="B132" s="13" t="s">
        <v>1801</v>
      </c>
      <c r="C132" s="13">
        <v>50</v>
      </c>
      <c r="D132" s="13">
        <v>0</v>
      </c>
      <c r="E132" s="13" t="s">
        <v>1827</v>
      </c>
      <c r="F132" s="9">
        <v>0</v>
      </c>
      <c r="G132" s="14"/>
      <c r="H132" s="13">
        <v>1302</v>
      </c>
      <c r="I132" s="13">
        <v>1302</v>
      </c>
      <c r="R132" s="9">
        <v>8</v>
      </c>
      <c r="S132" s="9">
        <v>801</v>
      </c>
      <c r="T132" s="9" t="str">
        <f t="shared" si="23"/>
        <v>无</v>
      </c>
      <c r="U132" s="27">
        <f t="shared" ca="1" si="24"/>
        <v>0</v>
      </c>
      <c r="V132" s="9">
        <v>10</v>
      </c>
      <c r="W132" s="9">
        <v>1</v>
      </c>
      <c r="X132" s="9">
        <v>0</v>
      </c>
      <c r="Y132" s="9">
        <v>0</v>
      </c>
      <c r="Z132" s="9">
        <v>4</v>
      </c>
      <c r="AA132" s="20">
        <v>20</v>
      </c>
      <c r="AB132" s="23" t="b">
        <v>1</v>
      </c>
      <c r="AC132" s="9">
        <v>0</v>
      </c>
      <c r="AD132" s="9" t="b">
        <v>1</v>
      </c>
      <c r="AE132" s="9" t="b">
        <v>0</v>
      </c>
      <c r="AF132" s="9">
        <v>20</v>
      </c>
      <c r="AG132" s="9">
        <v>0</v>
      </c>
      <c r="AH132" s="9">
        <v>0</v>
      </c>
      <c r="AI132" s="9">
        <v>0</v>
      </c>
      <c r="AJ132" s="9">
        <v>70000005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</row>
    <row r="133" spans="1:263">
      <c r="A133" s="13">
        <v>1205</v>
      </c>
      <c r="B133" s="13" t="s">
        <v>1802</v>
      </c>
      <c r="C133" s="13">
        <v>60</v>
      </c>
      <c r="D133" s="13">
        <v>0</v>
      </c>
      <c r="E133" s="13" t="s">
        <v>1816</v>
      </c>
      <c r="F133" s="9">
        <v>0</v>
      </c>
      <c r="G133" s="14"/>
      <c r="H133" s="13">
        <v>1303</v>
      </c>
      <c r="I133" s="13">
        <v>1303</v>
      </c>
      <c r="R133" s="9">
        <v>8</v>
      </c>
      <c r="S133" s="9">
        <v>801</v>
      </c>
      <c r="T133" s="9" t="str">
        <f t="shared" si="23"/>
        <v>无</v>
      </c>
      <c r="U133" s="27">
        <f t="shared" ca="1" si="24"/>
        <v>0</v>
      </c>
      <c r="V133" s="9">
        <v>10</v>
      </c>
      <c r="W133" s="9">
        <v>1</v>
      </c>
      <c r="X133" s="9">
        <v>0</v>
      </c>
      <c r="Y133" s="9">
        <v>0</v>
      </c>
      <c r="Z133" s="9">
        <v>4</v>
      </c>
      <c r="AA133" s="20">
        <v>20</v>
      </c>
      <c r="AB133" s="23" t="b">
        <v>1</v>
      </c>
      <c r="AC133" s="9">
        <v>0</v>
      </c>
      <c r="AD133" s="9" t="b">
        <v>1</v>
      </c>
      <c r="AE133" s="9" t="b">
        <v>0</v>
      </c>
      <c r="AF133" s="9">
        <v>20</v>
      </c>
      <c r="AG133" s="9">
        <v>0</v>
      </c>
      <c r="AH133" s="9">
        <v>0</v>
      </c>
      <c r="AI133" s="9">
        <v>0</v>
      </c>
      <c r="AJ133" s="9">
        <v>70000006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</row>
    <row r="134" spans="1:263">
      <c r="A134" s="13">
        <v>1206</v>
      </c>
      <c r="B134" s="13" t="s">
        <v>1803</v>
      </c>
      <c r="C134" s="13">
        <v>70</v>
      </c>
      <c r="D134" s="13">
        <v>0</v>
      </c>
      <c r="E134" s="13" t="s">
        <v>1816</v>
      </c>
      <c r="F134" s="9">
        <v>0</v>
      </c>
      <c r="G134" s="14"/>
      <c r="H134" s="13">
        <v>1303</v>
      </c>
      <c r="I134" s="13">
        <v>1303</v>
      </c>
      <c r="R134" s="9">
        <v>8</v>
      </c>
      <c r="S134" s="9">
        <v>801</v>
      </c>
      <c r="T134" s="9" t="str">
        <f t="shared" si="23"/>
        <v>无</v>
      </c>
      <c r="U134" s="27">
        <f t="shared" ca="1" si="24"/>
        <v>0</v>
      </c>
      <c r="V134" s="9">
        <v>10</v>
      </c>
      <c r="W134" s="9">
        <v>1</v>
      </c>
      <c r="X134" s="9">
        <v>0</v>
      </c>
      <c r="Y134" s="9">
        <v>0</v>
      </c>
      <c r="Z134" s="9">
        <v>3</v>
      </c>
      <c r="AA134" s="20">
        <v>20</v>
      </c>
      <c r="AB134" s="23" t="b">
        <v>1</v>
      </c>
      <c r="AC134" s="9">
        <v>0</v>
      </c>
      <c r="AD134" s="9" t="b">
        <v>1</v>
      </c>
      <c r="AE134" s="9" t="b">
        <v>0</v>
      </c>
      <c r="AF134" s="9">
        <v>20</v>
      </c>
      <c r="AG134" s="9">
        <v>0</v>
      </c>
      <c r="AH134" s="9">
        <v>0</v>
      </c>
      <c r="AI134" s="9">
        <v>0</v>
      </c>
      <c r="AJ134" s="9">
        <v>70000006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</row>
    <row r="135" spans="1:263">
      <c r="A135" s="13">
        <v>1207</v>
      </c>
      <c r="B135" s="13" t="s">
        <v>1804</v>
      </c>
      <c r="C135" s="13">
        <v>80</v>
      </c>
      <c r="D135" s="13">
        <v>0</v>
      </c>
      <c r="E135" s="13" t="s">
        <v>1816</v>
      </c>
      <c r="F135" s="9">
        <v>0</v>
      </c>
      <c r="G135" s="14"/>
      <c r="H135" s="13">
        <v>1303</v>
      </c>
      <c r="I135" s="13">
        <v>1303</v>
      </c>
      <c r="R135" s="9">
        <v>8</v>
      </c>
      <c r="S135" s="9">
        <v>801</v>
      </c>
      <c r="T135" s="9" t="str">
        <f t="shared" si="23"/>
        <v>无</v>
      </c>
      <c r="U135" s="27">
        <f t="shared" ca="1" si="24"/>
        <v>0</v>
      </c>
      <c r="V135" s="9">
        <v>10</v>
      </c>
      <c r="W135" s="9">
        <v>1</v>
      </c>
      <c r="X135" s="9">
        <v>0</v>
      </c>
      <c r="Y135" s="9">
        <v>0</v>
      </c>
      <c r="Z135" s="9">
        <v>3</v>
      </c>
      <c r="AA135" s="20">
        <v>20</v>
      </c>
      <c r="AB135" s="23" t="b">
        <v>1</v>
      </c>
      <c r="AC135" s="9">
        <v>0</v>
      </c>
      <c r="AD135" s="9" t="b">
        <v>1</v>
      </c>
      <c r="AE135" s="9" t="b">
        <v>0</v>
      </c>
      <c r="AF135" s="9">
        <v>20</v>
      </c>
      <c r="AG135" s="9">
        <v>0</v>
      </c>
      <c r="AH135" s="9">
        <v>0</v>
      </c>
      <c r="AI135" s="9">
        <v>0</v>
      </c>
      <c r="AJ135" s="9">
        <v>70000006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</row>
    <row r="136" spans="1:263">
      <c r="A136" s="13">
        <v>1208</v>
      </c>
      <c r="B136" s="13" t="s">
        <v>1805</v>
      </c>
      <c r="C136" s="13">
        <v>90</v>
      </c>
      <c r="D136" s="13">
        <v>0</v>
      </c>
      <c r="E136" s="13" t="s">
        <v>1816</v>
      </c>
      <c r="F136" s="9">
        <v>0</v>
      </c>
      <c r="G136" s="14"/>
      <c r="H136" s="13">
        <v>1303</v>
      </c>
      <c r="I136" s="13">
        <v>1303</v>
      </c>
      <c r="R136" s="9">
        <v>8</v>
      </c>
      <c r="S136" s="9">
        <v>801</v>
      </c>
      <c r="T136" s="9" t="str">
        <f t="shared" si="23"/>
        <v>无</v>
      </c>
      <c r="U136" s="27">
        <f t="shared" ca="1" si="24"/>
        <v>0</v>
      </c>
      <c r="V136" s="9">
        <v>10</v>
      </c>
      <c r="W136" s="9">
        <v>1</v>
      </c>
      <c r="X136" s="9">
        <v>0</v>
      </c>
      <c r="Y136" s="9">
        <v>0</v>
      </c>
      <c r="Z136" s="9">
        <v>3</v>
      </c>
      <c r="AA136" s="20">
        <v>20</v>
      </c>
      <c r="AB136" s="23" t="b">
        <v>1</v>
      </c>
      <c r="AC136" s="9">
        <v>0</v>
      </c>
      <c r="AD136" s="9" t="b">
        <v>1</v>
      </c>
      <c r="AE136" s="9" t="b">
        <v>0</v>
      </c>
      <c r="AF136" s="9">
        <v>20</v>
      </c>
      <c r="AG136" s="9">
        <v>0</v>
      </c>
      <c r="AH136" s="9">
        <v>0</v>
      </c>
      <c r="AI136" s="9">
        <v>0</v>
      </c>
      <c r="AJ136" s="9">
        <v>70000006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</row>
    <row r="137" spans="1:263">
      <c r="A137" s="13">
        <v>1209</v>
      </c>
      <c r="B137" s="13" t="s">
        <v>1806</v>
      </c>
      <c r="C137" s="13">
        <v>100</v>
      </c>
      <c r="D137" s="13">
        <v>0</v>
      </c>
      <c r="E137" s="13" t="s">
        <v>1816</v>
      </c>
      <c r="F137" s="9">
        <v>0</v>
      </c>
      <c r="G137" s="14"/>
      <c r="H137" s="13">
        <v>1303</v>
      </c>
      <c r="I137" s="13">
        <v>1303</v>
      </c>
      <c r="R137" s="9">
        <v>8</v>
      </c>
      <c r="S137" s="9">
        <v>801</v>
      </c>
      <c r="T137" s="9" t="str">
        <f t="shared" si="23"/>
        <v>无</v>
      </c>
      <c r="U137" s="27">
        <f t="shared" ca="1" si="24"/>
        <v>0</v>
      </c>
      <c r="V137" s="9">
        <v>10</v>
      </c>
      <c r="W137" s="9">
        <v>1</v>
      </c>
      <c r="X137" s="9">
        <v>0</v>
      </c>
      <c r="Y137" s="9">
        <v>0</v>
      </c>
      <c r="Z137" s="9">
        <v>3</v>
      </c>
      <c r="AA137" s="20">
        <v>20</v>
      </c>
      <c r="AB137" s="23" t="b">
        <v>1</v>
      </c>
      <c r="AC137" s="9">
        <v>0</v>
      </c>
      <c r="AD137" s="9" t="b">
        <v>1</v>
      </c>
      <c r="AE137" s="9" t="b">
        <v>0</v>
      </c>
      <c r="AF137" s="9">
        <v>20</v>
      </c>
      <c r="AG137" s="9">
        <v>0</v>
      </c>
      <c r="AH137" s="9">
        <v>0</v>
      </c>
      <c r="AI137" s="9">
        <v>0</v>
      </c>
      <c r="AJ137" s="9">
        <v>70000006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</row>
    <row r="138" spans="1:263">
      <c r="A138" s="13">
        <v>1220</v>
      </c>
      <c r="B138" s="13" t="s">
        <v>1828</v>
      </c>
      <c r="C138" s="13">
        <v>1</v>
      </c>
      <c r="D138" s="13">
        <v>0</v>
      </c>
      <c r="E138" s="13" t="s">
        <v>1817</v>
      </c>
      <c r="F138" s="9">
        <v>0</v>
      </c>
      <c r="G138" s="14"/>
      <c r="H138" s="13">
        <v>1304</v>
      </c>
      <c r="I138" s="13">
        <v>1304</v>
      </c>
      <c r="R138" s="9">
        <v>8</v>
      </c>
      <c r="S138" s="9">
        <v>802</v>
      </c>
      <c r="T138" s="9" t="str">
        <f t="shared" si="23"/>
        <v>无</v>
      </c>
      <c r="U138" s="27">
        <f t="shared" ca="1" si="24"/>
        <v>0</v>
      </c>
      <c r="V138" s="9">
        <v>10</v>
      </c>
      <c r="W138" s="9">
        <v>1</v>
      </c>
      <c r="X138" s="9">
        <v>0</v>
      </c>
      <c r="Y138" s="9">
        <v>0</v>
      </c>
      <c r="Z138" s="9">
        <v>2</v>
      </c>
      <c r="AA138" s="20">
        <v>20</v>
      </c>
      <c r="AB138" s="23" t="b">
        <v>1</v>
      </c>
      <c r="AC138" s="9">
        <v>0</v>
      </c>
      <c r="AD138" s="9" t="b">
        <v>1</v>
      </c>
      <c r="AE138" s="9" t="b">
        <v>0</v>
      </c>
      <c r="AF138" s="9">
        <v>20</v>
      </c>
      <c r="AG138" s="9">
        <v>0</v>
      </c>
      <c r="AH138" s="9">
        <v>0</v>
      </c>
      <c r="AI138" s="9">
        <v>0</v>
      </c>
      <c r="AJ138" s="13">
        <v>70010001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</row>
    <row r="139" spans="1:263">
      <c r="A139" s="13">
        <v>1221</v>
      </c>
      <c r="B139" s="13" t="s">
        <v>1811</v>
      </c>
      <c r="C139" s="13">
        <v>20</v>
      </c>
      <c r="D139" s="13">
        <v>0</v>
      </c>
      <c r="E139" s="13" t="s">
        <v>1818</v>
      </c>
      <c r="F139" s="9">
        <v>0</v>
      </c>
      <c r="H139" s="13">
        <v>1305</v>
      </c>
      <c r="I139" s="13">
        <v>1305</v>
      </c>
      <c r="R139" s="9">
        <v>8</v>
      </c>
      <c r="S139" s="9">
        <v>802</v>
      </c>
      <c r="T139" s="9" t="str">
        <f t="shared" si="23"/>
        <v>无</v>
      </c>
      <c r="U139" s="27">
        <f t="shared" ca="1" si="24"/>
        <v>0</v>
      </c>
      <c r="V139" s="9">
        <v>10</v>
      </c>
      <c r="W139" s="9">
        <v>1</v>
      </c>
      <c r="X139" s="9">
        <v>0</v>
      </c>
      <c r="Y139" s="9">
        <v>0</v>
      </c>
      <c r="Z139" s="9">
        <v>2</v>
      </c>
      <c r="AA139" s="20">
        <v>20</v>
      </c>
      <c r="AB139" s="23" t="b">
        <v>1</v>
      </c>
      <c r="AC139" s="9">
        <v>0</v>
      </c>
      <c r="AD139" s="9" t="b">
        <v>1</v>
      </c>
      <c r="AE139" s="9" t="b">
        <v>0</v>
      </c>
      <c r="AF139" s="9">
        <v>20</v>
      </c>
      <c r="AG139" s="9">
        <v>0</v>
      </c>
      <c r="AH139" s="9">
        <v>0</v>
      </c>
      <c r="AI139" s="9">
        <v>0</v>
      </c>
      <c r="AJ139" s="13">
        <v>70010002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</row>
    <row r="140" spans="1:263">
      <c r="A140" s="13">
        <v>1222</v>
      </c>
      <c r="B140" s="13" t="s">
        <v>1812</v>
      </c>
      <c r="C140" s="13">
        <v>30</v>
      </c>
      <c r="D140" s="13">
        <v>0</v>
      </c>
      <c r="E140" s="13" t="s">
        <v>1819</v>
      </c>
      <c r="F140" s="9">
        <v>0</v>
      </c>
      <c r="H140" s="13">
        <v>1305</v>
      </c>
      <c r="I140" s="13">
        <v>1305</v>
      </c>
      <c r="R140" s="9">
        <v>8</v>
      </c>
      <c r="S140" s="9">
        <v>802</v>
      </c>
      <c r="T140" s="9" t="str">
        <f t="shared" si="23"/>
        <v>无</v>
      </c>
      <c r="U140" s="27">
        <f t="shared" ca="1" si="24"/>
        <v>0</v>
      </c>
      <c r="V140" s="9">
        <v>10</v>
      </c>
      <c r="W140" s="9">
        <v>1</v>
      </c>
      <c r="X140" s="9">
        <v>0</v>
      </c>
      <c r="Y140" s="9">
        <v>0</v>
      </c>
      <c r="Z140" s="9">
        <v>3</v>
      </c>
      <c r="AA140" s="20">
        <v>20</v>
      </c>
      <c r="AB140" s="23" t="b">
        <v>1</v>
      </c>
      <c r="AC140" s="9">
        <v>0</v>
      </c>
      <c r="AD140" s="9" t="b">
        <v>1</v>
      </c>
      <c r="AE140" s="9" t="b">
        <v>0</v>
      </c>
      <c r="AF140" s="9">
        <v>20</v>
      </c>
      <c r="AG140" s="9">
        <v>0</v>
      </c>
      <c r="AH140" s="9">
        <v>0</v>
      </c>
      <c r="AI140" s="9">
        <v>0</v>
      </c>
      <c r="AJ140" s="13">
        <v>70010003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</row>
    <row r="141" spans="1:263">
      <c r="A141" s="13">
        <v>1223</v>
      </c>
      <c r="B141" s="13" t="s">
        <v>1813</v>
      </c>
      <c r="C141" s="13">
        <v>40</v>
      </c>
      <c r="D141" s="13">
        <v>0</v>
      </c>
      <c r="E141" s="13" t="s">
        <v>1820</v>
      </c>
      <c r="F141" s="9">
        <v>0</v>
      </c>
      <c r="H141" s="13">
        <v>1306</v>
      </c>
      <c r="I141" s="13">
        <v>1306</v>
      </c>
      <c r="R141" s="9">
        <v>8</v>
      </c>
      <c r="S141" s="9">
        <v>802</v>
      </c>
      <c r="T141" s="9" t="str">
        <f t="shared" si="23"/>
        <v>无</v>
      </c>
      <c r="U141" s="27">
        <f t="shared" ca="1" si="24"/>
        <v>0</v>
      </c>
      <c r="V141" s="9">
        <v>10</v>
      </c>
      <c r="W141" s="9">
        <v>1</v>
      </c>
      <c r="X141" s="9">
        <v>0</v>
      </c>
      <c r="Y141" s="9">
        <v>0</v>
      </c>
      <c r="Z141" s="9">
        <v>3</v>
      </c>
      <c r="AA141" s="20">
        <v>20</v>
      </c>
      <c r="AB141" s="23" t="b">
        <v>1</v>
      </c>
      <c r="AC141" s="9">
        <v>0</v>
      </c>
      <c r="AD141" s="9" t="b">
        <v>1</v>
      </c>
      <c r="AE141" s="9" t="b">
        <v>0</v>
      </c>
      <c r="AF141" s="9">
        <v>20</v>
      </c>
      <c r="AG141" s="9">
        <v>0</v>
      </c>
      <c r="AH141" s="9">
        <v>0</v>
      </c>
      <c r="AI141" s="9">
        <v>0</v>
      </c>
      <c r="AJ141" s="13">
        <v>70010004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</row>
    <row r="142" spans="1:263">
      <c r="A142" s="13">
        <v>1224</v>
      </c>
      <c r="B142" s="13" t="s">
        <v>1814</v>
      </c>
      <c r="C142" s="13">
        <v>50</v>
      </c>
      <c r="D142" s="13">
        <v>0</v>
      </c>
      <c r="E142" s="13" t="s">
        <v>1821</v>
      </c>
      <c r="F142" s="9">
        <v>0</v>
      </c>
      <c r="H142" s="13">
        <v>1306</v>
      </c>
      <c r="I142" s="13">
        <v>1306</v>
      </c>
      <c r="R142" s="9">
        <v>8</v>
      </c>
      <c r="S142" s="9">
        <v>802</v>
      </c>
      <c r="T142" s="9" t="str">
        <f t="shared" si="23"/>
        <v>无</v>
      </c>
      <c r="U142" s="27">
        <f t="shared" ca="1" si="24"/>
        <v>0</v>
      </c>
      <c r="V142" s="9">
        <v>10</v>
      </c>
      <c r="W142" s="9">
        <v>1</v>
      </c>
      <c r="X142" s="9">
        <v>0</v>
      </c>
      <c r="Y142" s="9">
        <v>0</v>
      </c>
      <c r="Z142" s="9">
        <v>4</v>
      </c>
      <c r="AA142" s="20">
        <v>20</v>
      </c>
      <c r="AB142" s="23" t="b">
        <v>1</v>
      </c>
      <c r="AC142" s="9">
        <v>0</v>
      </c>
      <c r="AD142" s="9" t="b">
        <v>1</v>
      </c>
      <c r="AE142" s="9" t="b">
        <v>0</v>
      </c>
      <c r="AF142" s="9">
        <v>20</v>
      </c>
      <c r="AG142" s="9">
        <v>0</v>
      </c>
      <c r="AH142" s="9">
        <v>0</v>
      </c>
      <c r="AI142" s="9">
        <v>0</v>
      </c>
      <c r="AJ142" s="13">
        <v>70010005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</row>
    <row r="143" spans="1:263">
      <c r="A143" s="13">
        <v>1225</v>
      </c>
      <c r="B143" s="13" t="s">
        <v>1815</v>
      </c>
      <c r="C143" s="13">
        <v>60</v>
      </c>
      <c r="D143" s="13">
        <v>0</v>
      </c>
      <c r="E143" s="13" t="s">
        <v>1822</v>
      </c>
      <c r="F143" s="9">
        <v>0</v>
      </c>
      <c r="H143" s="13">
        <v>1307</v>
      </c>
      <c r="I143" s="13">
        <v>1307</v>
      </c>
      <c r="R143" s="9">
        <v>8</v>
      </c>
      <c r="S143" s="9">
        <v>802</v>
      </c>
      <c r="T143" s="9" t="str">
        <f t="shared" si="23"/>
        <v>无</v>
      </c>
      <c r="U143" s="27">
        <f t="shared" ca="1" si="24"/>
        <v>0</v>
      </c>
      <c r="V143" s="9">
        <v>10</v>
      </c>
      <c r="W143" s="9">
        <v>1</v>
      </c>
      <c r="X143" s="9">
        <v>0</v>
      </c>
      <c r="Y143" s="9">
        <v>0</v>
      </c>
      <c r="Z143" s="9">
        <v>4</v>
      </c>
      <c r="AA143" s="20">
        <v>20</v>
      </c>
      <c r="AB143" s="23" t="b">
        <v>1</v>
      </c>
      <c r="AC143" s="9">
        <v>0</v>
      </c>
      <c r="AD143" s="9" t="b">
        <v>1</v>
      </c>
      <c r="AE143" s="9" t="b">
        <v>0</v>
      </c>
      <c r="AF143" s="9">
        <v>20</v>
      </c>
      <c r="AG143" s="9">
        <v>0</v>
      </c>
      <c r="AH143" s="9">
        <v>0</v>
      </c>
      <c r="AI143" s="9">
        <v>0</v>
      </c>
      <c r="AJ143" s="13">
        <v>70010006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</row>
    <row r="144" spans="1:263">
      <c r="A144" s="13">
        <v>1226</v>
      </c>
      <c r="B144" s="13" t="s">
        <v>1823</v>
      </c>
      <c r="C144" s="13">
        <v>70</v>
      </c>
      <c r="D144" s="13">
        <v>0</v>
      </c>
      <c r="F144" s="9">
        <v>0</v>
      </c>
      <c r="H144" s="13">
        <v>1307</v>
      </c>
      <c r="I144" s="13">
        <v>1307</v>
      </c>
      <c r="R144" s="9">
        <v>8</v>
      </c>
      <c r="S144" s="9">
        <v>802</v>
      </c>
      <c r="T144" s="9" t="str">
        <f t="shared" si="23"/>
        <v>无</v>
      </c>
      <c r="U144" s="27">
        <f t="shared" ca="1" si="24"/>
        <v>0</v>
      </c>
      <c r="V144" s="9">
        <v>10</v>
      </c>
      <c r="W144" s="9">
        <v>1</v>
      </c>
      <c r="X144" s="9">
        <v>0</v>
      </c>
      <c r="Y144" s="9">
        <v>0</v>
      </c>
      <c r="Z144" s="9">
        <v>3</v>
      </c>
      <c r="AA144" s="20">
        <v>20</v>
      </c>
      <c r="AB144" s="23" t="b">
        <v>1</v>
      </c>
      <c r="AC144" s="9">
        <v>0</v>
      </c>
      <c r="AD144" s="9" t="b">
        <v>1</v>
      </c>
      <c r="AE144" s="9" t="b">
        <v>0</v>
      </c>
      <c r="AF144" s="9">
        <v>20</v>
      </c>
      <c r="AG144" s="9">
        <v>0</v>
      </c>
      <c r="AH144" s="9">
        <v>0</v>
      </c>
      <c r="AI144" s="9">
        <v>0</v>
      </c>
      <c r="AJ144" s="13">
        <v>70010006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</row>
    <row r="145" spans="1:263">
      <c r="A145" s="13">
        <v>1227</v>
      </c>
      <c r="B145" s="13" t="s">
        <v>1824</v>
      </c>
      <c r="C145" s="13">
        <v>80</v>
      </c>
      <c r="D145" s="13">
        <v>0</v>
      </c>
      <c r="F145" s="9">
        <v>0</v>
      </c>
      <c r="G145" s="13"/>
      <c r="H145" s="13">
        <v>1307</v>
      </c>
      <c r="I145" s="13">
        <v>1307</v>
      </c>
      <c r="R145" s="9">
        <v>8</v>
      </c>
      <c r="S145" s="9">
        <v>802</v>
      </c>
      <c r="T145" s="9" t="str">
        <f t="shared" si="23"/>
        <v>无</v>
      </c>
      <c r="U145" s="27">
        <f t="shared" ca="1" si="24"/>
        <v>0</v>
      </c>
      <c r="V145" s="9">
        <v>10</v>
      </c>
      <c r="W145" s="9">
        <v>1</v>
      </c>
      <c r="X145" s="9">
        <v>0</v>
      </c>
      <c r="Y145" s="9">
        <v>0</v>
      </c>
      <c r="Z145" s="9">
        <v>3</v>
      </c>
      <c r="AA145" s="20">
        <v>20</v>
      </c>
      <c r="AB145" s="23" t="b">
        <v>1</v>
      </c>
      <c r="AC145" s="9">
        <v>0</v>
      </c>
      <c r="AD145" s="9" t="b">
        <v>1</v>
      </c>
      <c r="AE145" s="9" t="b">
        <v>0</v>
      </c>
      <c r="AF145" s="9">
        <v>20</v>
      </c>
      <c r="AG145" s="9">
        <v>0</v>
      </c>
      <c r="AH145" s="9">
        <v>0</v>
      </c>
      <c r="AI145" s="9">
        <v>0</v>
      </c>
      <c r="AJ145" s="13">
        <v>70010006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</row>
    <row r="146" spans="1:263">
      <c r="A146" s="13">
        <v>1228</v>
      </c>
      <c r="B146" s="13" t="s">
        <v>1825</v>
      </c>
      <c r="C146" s="13">
        <v>90</v>
      </c>
      <c r="D146" s="13">
        <v>0</v>
      </c>
      <c r="F146" s="9">
        <v>0</v>
      </c>
      <c r="G146" s="14"/>
      <c r="H146" s="13">
        <v>1307</v>
      </c>
      <c r="I146" s="13">
        <v>1307</v>
      </c>
      <c r="R146" s="9">
        <v>8</v>
      </c>
      <c r="S146" s="9">
        <v>802</v>
      </c>
      <c r="T146" s="9" t="str">
        <f t="shared" si="23"/>
        <v>无</v>
      </c>
      <c r="U146" s="27">
        <f t="shared" ca="1" si="24"/>
        <v>0</v>
      </c>
      <c r="V146" s="9">
        <v>10</v>
      </c>
      <c r="W146" s="9">
        <v>1</v>
      </c>
      <c r="X146" s="9">
        <v>0</v>
      </c>
      <c r="Y146" s="9">
        <v>0</v>
      </c>
      <c r="Z146" s="9">
        <v>3</v>
      </c>
      <c r="AA146" s="20">
        <v>20</v>
      </c>
      <c r="AB146" s="23" t="b">
        <v>1</v>
      </c>
      <c r="AC146" s="9">
        <v>0</v>
      </c>
      <c r="AD146" s="9" t="b">
        <v>1</v>
      </c>
      <c r="AE146" s="9" t="b">
        <v>0</v>
      </c>
      <c r="AF146" s="9">
        <v>20</v>
      </c>
      <c r="AG146" s="9">
        <v>0</v>
      </c>
      <c r="AH146" s="9">
        <v>0</v>
      </c>
      <c r="AI146" s="9">
        <v>0</v>
      </c>
      <c r="AJ146" s="13">
        <v>70010006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</row>
    <row r="147" spans="1:263">
      <c r="A147" s="13">
        <v>1229</v>
      </c>
      <c r="B147" s="13" t="s">
        <v>1826</v>
      </c>
      <c r="C147" s="13">
        <v>100</v>
      </c>
      <c r="D147" s="13">
        <v>0</v>
      </c>
      <c r="F147" s="9">
        <v>0</v>
      </c>
      <c r="G147" s="14"/>
      <c r="H147" s="13">
        <v>1307</v>
      </c>
      <c r="I147" s="13">
        <v>1307</v>
      </c>
      <c r="R147" s="9">
        <v>8</v>
      </c>
      <c r="S147" s="9">
        <v>802</v>
      </c>
      <c r="T147" s="9" t="str">
        <f t="shared" si="23"/>
        <v>无</v>
      </c>
      <c r="U147" s="27">
        <f t="shared" ca="1" si="24"/>
        <v>0</v>
      </c>
      <c r="V147" s="9">
        <v>10</v>
      </c>
      <c r="W147" s="9">
        <v>1</v>
      </c>
      <c r="X147" s="9">
        <v>0</v>
      </c>
      <c r="Y147" s="9">
        <v>0</v>
      </c>
      <c r="Z147" s="9">
        <v>3</v>
      </c>
      <c r="AA147" s="20">
        <v>20</v>
      </c>
      <c r="AB147" s="23" t="b">
        <v>1</v>
      </c>
      <c r="AC147" s="9">
        <v>0</v>
      </c>
      <c r="AD147" s="9" t="b">
        <v>1</v>
      </c>
      <c r="AE147" s="9" t="b">
        <v>0</v>
      </c>
      <c r="AF147" s="9">
        <v>20</v>
      </c>
      <c r="AG147" s="9">
        <v>0</v>
      </c>
      <c r="AH147" s="9">
        <v>0</v>
      </c>
      <c r="AI147" s="9">
        <v>0</v>
      </c>
      <c r="AJ147" s="13">
        <v>70010006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</row>
    <row r="148" spans="1:263">
      <c r="A148" s="13">
        <v>1240</v>
      </c>
      <c r="B148" s="13" t="s">
        <v>1829</v>
      </c>
      <c r="C148" s="13">
        <v>1</v>
      </c>
      <c r="D148" s="13">
        <v>0</v>
      </c>
      <c r="E148" s="13" t="s">
        <v>1360</v>
      </c>
      <c r="F148" s="9">
        <v>0</v>
      </c>
      <c r="G148" s="14"/>
      <c r="H148" s="13">
        <v>1308</v>
      </c>
      <c r="I148" s="13">
        <v>1308</v>
      </c>
      <c r="R148" s="9">
        <v>8</v>
      </c>
      <c r="S148" s="9">
        <v>803</v>
      </c>
      <c r="T148" s="9" t="str">
        <f t="shared" ref="T148:T154" si="25">VLOOKUP(S148,小类对照,3,FALSE)</f>
        <v>无</v>
      </c>
      <c r="U148" s="27">
        <f t="shared" ref="U148:U154" ca="1" si="26">VLOOKUP(T148,拍卖行类型对照,2,FALSE)</f>
        <v>0</v>
      </c>
      <c r="V148" s="9">
        <v>10</v>
      </c>
      <c r="W148" s="9">
        <v>1</v>
      </c>
      <c r="X148" s="9">
        <v>0</v>
      </c>
      <c r="Y148" s="9">
        <v>0</v>
      </c>
      <c r="Z148" s="9">
        <v>3</v>
      </c>
      <c r="AA148" s="20">
        <v>20</v>
      </c>
      <c r="AB148" s="23" t="b">
        <v>1</v>
      </c>
      <c r="AC148" s="9">
        <v>0</v>
      </c>
      <c r="AD148" s="9" t="b">
        <v>1</v>
      </c>
      <c r="AE148" s="9" t="b">
        <v>0</v>
      </c>
      <c r="AF148" s="9">
        <v>20</v>
      </c>
      <c r="AG148" s="9">
        <v>0</v>
      </c>
      <c r="AH148" s="9">
        <v>0</v>
      </c>
      <c r="AI148" s="9">
        <v>0</v>
      </c>
      <c r="AJ148" s="9">
        <v>0</v>
      </c>
      <c r="AK148" s="13">
        <v>0</v>
      </c>
      <c r="AL148" s="13">
        <v>0</v>
      </c>
      <c r="AM148" s="9">
        <v>0</v>
      </c>
      <c r="AN148" s="9">
        <v>0</v>
      </c>
      <c r="AO148" s="9">
        <v>0</v>
      </c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</row>
    <row r="149" spans="1:263">
      <c r="A149" s="13">
        <v>1260</v>
      </c>
      <c r="B149" s="13" t="s">
        <v>1830</v>
      </c>
      <c r="C149" s="13">
        <v>1</v>
      </c>
      <c r="D149" s="13">
        <v>0</v>
      </c>
      <c r="E149" s="13" t="s">
        <v>1361</v>
      </c>
      <c r="F149" s="9">
        <v>0</v>
      </c>
      <c r="H149" s="13">
        <v>1312</v>
      </c>
      <c r="I149" s="13">
        <v>1312</v>
      </c>
      <c r="R149" s="9">
        <v>8</v>
      </c>
      <c r="S149" s="9">
        <v>804</v>
      </c>
      <c r="T149" s="9" t="str">
        <f t="shared" si="25"/>
        <v>无</v>
      </c>
      <c r="U149" s="27">
        <f t="shared" ca="1" si="26"/>
        <v>0</v>
      </c>
      <c r="V149" s="9">
        <v>10</v>
      </c>
      <c r="W149" s="9">
        <v>1</v>
      </c>
      <c r="X149" s="9">
        <v>0</v>
      </c>
      <c r="Y149" s="9">
        <v>0</v>
      </c>
      <c r="Z149" s="9">
        <v>3</v>
      </c>
      <c r="AA149" s="20">
        <v>20</v>
      </c>
      <c r="AB149" s="23" t="b">
        <v>1</v>
      </c>
      <c r="AC149" s="9">
        <v>0</v>
      </c>
      <c r="AD149" s="9" t="b">
        <v>1</v>
      </c>
      <c r="AE149" s="9" t="b">
        <v>0</v>
      </c>
      <c r="AF149" s="9">
        <v>20</v>
      </c>
      <c r="AG149" s="9">
        <v>0</v>
      </c>
      <c r="AH149" s="9">
        <v>0</v>
      </c>
      <c r="AI149" s="9">
        <v>0</v>
      </c>
      <c r="AJ149" s="13">
        <v>70020001</v>
      </c>
      <c r="AK149" s="13">
        <v>0</v>
      </c>
      <c r="AL149" s="13">
        <v>0</v>
      </c>
      <c r="AM149" s="9">
        <v>0</v>
      </c>
      <c r="AN149" s="9">
        <v>0</v>
      </c>
      <c r="AO149" s="9">
        <v>0</v>
      </c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</row>
    <row r="150" spans="1:263">
      <c r="A150" s="13">
        <v>1261</v>
      </c>
      <c r="B150" s="13" t="s">
        <v>1832</v>
      </c>
      <c r="C150" s="13">
        <v>10</v>
      </c>
      <c r="D150" s="13">
        <v>0</v>
      </c>
      <c r="E150" s="13" t="s">
        <v>1831</v>
      </c>
      <c r="F150" s="9">
        <v>0</v>
      </c>
      <c r="H150" s="13">
        <v>1313</v>
      </c>
      <c r="I150" s="13">
        <v>1313</v>
      </c>
      <c r="R150" s="9">
        <v>8</v>
      </c>
      <c r="S150" s="9">
        <v>804</v>
      </c>
      <c r="T150" s="9" t="str">
        <f t="shared" si="25"/>
        <v>无</v>
      </c>
      <c r="U150" s="27">
        <f t="shared" ca="1" si="26"/>
        <v>0</v>
      </c>
      <c r="V150" s="9">
        <v>10</v>
      </c>
      <c r="W150" s="9">
        <v>1</v>
      </c>
      <c r="X150" s="9">
        <v>0</v>
      </c>
      <c r="Y150" s="9">
        <v>0</v>
      </c>
      <c r="Z150" s="9">
        <v>3</v>
      </c>
      <c r="AA150" s="20">
        <v>20</v>
      </c>
      <c r="AB150" s="23" t="b">
        <v>1</v>
      </c>
      <c r="AC150" s="9">
        <v>0</v>
      </c>
      <c r="AD150" s="9" t="b">
        <v>1</v>
      </c>
      <c r="AE150" s="9" t="b">
        <v>0</v>
      </c>
      <c r="AF150" s="9">
        <v>20</v>
      </c>
      <c r="AG150" s="9">
        <v>0</v>
      </c>
      <c r="AH150" s="9">
        <v>0</v>
      </c>
      <c r="AI150" s="9">
        <v>0</v>
      </c>
      <c r="AJ150" s="13">
        <v>70020002</v>
      </c>
      <c r="AK150" s="13">
        <v>0</v>
      </c>
      <c r="AL150" s="13">
        <v>0</v>
      </c>
      <c r="AM150" s="9">
        <v>0</v>
      </c>
      <c r="AN150" s="9">
        <v>0</v>
      </c>
      <c r="AO150" s="9">
        <v>0</v>
      </c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</row>
    <row r="151" spans="1:263">
      <c r="A151" s="13">
        <v>1262</v>
      </c>
      <c r="B151" s="13" t="s">
        <v>1834</v>
      </c>
      <c r="C151" s="13">
        <v>20</v>
      </c>
      <c r="D151" s="13">
        <v>0</v>
      </c>
      <c r="E151" s="13" t="s">
        <v>1833</v>
      </c>
      <c r="F151" s="9">
        <v>0</v>
      </c>
      <c r="H151" s="13">
        <v>1313</v>
      </c>
      <c r="I151" s="13">
        <v>1313</v>
      </c>
      <c r="R151" s="9">
        <v>8</v>
      </c>
      <c r="S151" s="9">
        <v>804</v>
      </c>
      <c r="T151" s="9" t="str">
        <f t="shared" si="25"/>
        <v>无</v>
      </c>
      <c r="U151" s="27">
        <f t="shared" ca="1" si="26"/>
        <v>0</v>
      </c>
      <c r="V151" s="9">
        <v>10</v>
      </c>
      <c r="W151" s="9">
        <v>1</v>
      </c>
      <c r="X151" s="9">
        <v>0</v>
      </c>
      <c r="Y151" s="9">
        <v>0</v>
      </c>
      <c r="Z151" s="9">
        <v>3</v>
      </c>
      <c r="AA151" s="20">
        <v>20</v>
      </c>
      <c r="AB151" s="23" t="b">
        <v>1</v>
      </c>
      <c r="AC151" s="9">
        <v>0</v>
      </c>
      <c r="AD151" s="9" t="b">
        <v>1</v>
      </c>
      <c r="AE151" s="9" t="b">
        <v>0</v>
      </c>
      <c r="AF151" s="9">
        <v>20</v>
      </c>
      <c r="AG151" s="9">
        <v>0</v>
      </c>
      <c r="AH151" s="9">
        <v>0</v>
      </c>
      <c r="AI151" s="9">
        <v>0</v>
      </c>
      <c r="AJ151" s="13">
        <v>70020003</v>
      </c>
      <c r="AK151" s="13">
        <v>0</v>
      </c>
      <c r="AL151" s="13">
        <v>0</v>
      </c>
      <c r="AM151" s="9">
        <v>0</v>
      </c>
      <c r="AN151" s="9">
        <v>0</v>
      </c>
      <c r="AO151" s="9">
        <v>0</v>
      </c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</row>
    <row r="152" spans="1:263">
      <c r="A152" s="13">
        <v>1263</v>
      </c>
      <c r="B152" s="13" t="s">
        <v>1836</v>
      </c>
      <c r="C152" s="13">
        <v>30</v>
      </c>
      <c r="D152" s="13">
        <v>0</v>
      </c>
      <c r="E152" s="13" t="s">
        <v>1835</v>
      </c>
      <c r="F152" s="9">
        <v>0</v>
      </c>
      <c r="H152" s="13">
        <v>1314</v>
      </c>
      <c r="I152" s="13">
        <v>1314</v>
      </c>
      <c r="R152" s="9">
        <v>8</v>
      </c>
      <c r="S152" s="9">
        <v>804</v>
      </c>
      <c r="T152" s="9" t="str">
        <f t="shared" si="25"/>
        <v>无</v>
      </c>
      <c r="U152" s="27">
        <f t="shared" ca="1" si="26"/>
        <v>0</v>
      </c>
      <c r="V152" s="9">
        <v>10</v>
      </c>
      <c r="W152" s="9">
        <v>1</v>
      </c>
      <c r="X152" s="9">
        <v>0</v>
      </c>
      <c r="Y152" s="9">
        <v>0</v>
      </c>
      <c r="Z152" s="9">
        <v>3</v>
      </c>
      <c r="AA152" s="20">
        <v>20</v>
      </c>
      <c r="AB152" s="23" t="b">
        <v>1</v>
      </c>
      <c r="AC152" s="9">
        <v>0</v>
      </c>
      <c r="AD152" s="9" t="b">
        <v>1</v>
      </c>
      <c r="AE152" s="9" t="b">
        <v>0</v>
      </c>
      <c r="AF152" s="9">
        <v>20</v>
      </c>
      <c r="AG152" s="9">
        <v>0</v>
      </c>
      <c r="AH152" s="9">
        <v>0</v>
      </c>
      <c r="AI152" s="9">
        <v>0</v>
      </c>
      <c r="AJ152" s="13">
        <v>70020004</v>
      </c>
      <c r="AK152" s="13">
        <v>0</v>
      </c>
      <c r="AL152" s="13">
        <v>0</v>
      </c>
      <c r="AM152" s="9">
        <v>0</v>
      </c>
      <c r="AN152" s="9">
        <v>0</v>
      </c>
      <c r="AO152" s="9">
        <v>0</v>
      </c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</row>
    <row r="153" spans="1:263">
      <c r="A153" s="13">
        <v>1264</v>
      </c>
      <c r="B153" s="13" t="s">
        <v>1838</v>
      </c>
      <c r="C153" s="13">
        <v>40</v>
      </c>
      <c r="D153" s="13">
        <v>0</v>
      </c>
      <c r="E153" s="13" t="s">
        <v>1837</v>
      </c>
      <c r="F153" s="9">
        <v>0</v>
      </c>
      <c r="H153" s="13">
        <v>1314</v>
      </c>
      <c r="I153" s="13">
        <v>1314</v>
      </c>
      <c r="R153" s="9">
        <v>8</v>
      </c>
      <c r="S153" s="9">
        <v>804</v>
      </c>
      <c r="T153" s="9" t="str">
        <f t="shared" si="25"/>
        <v>无</v>
      </c>
      <c r="U153" s="27">
        <f t="shared" ca="1" si="26"/>
        <v>0</v>
      </c>
      <c r="V153" s="9">
        <v>10</v>
      </c>
      <c r="W153" s="9">
        <v>1</v>
      </c>
      <c r="X153" s="9">
        <v>0</v>
      </c>
      <c r="Y153" s="9">
        <v>0</v>
      </c>
      <c r="Z153" s="9">
        <v>3</v>
      </c>
      <c r="AA153" s="20">
        <v>20</v>
      </c>
      <c r="AB153" s="23" t="b">
        <v>1</v>
      </c>
      <c r="AC153" s="9">
        <v>0</v>
      </c>
      <c r="AD153" s="9" t="b">
        <v>1</v>
      </c>
      <c r="AE153" s="9" t="b">
        <v>0</v>
      </c>
      <c r="AF153" s="9">
        <v>20</v>
      </c>
      <c r="AG153" s="9">
        <v>0</v>
      </c>
      <c r="AH153" s="9">
        <v>0</v>
      </c>
      <c r="AI153" s="9">
        <v>0</v>
      </c>
      <c r="AJ153" s="13">
        <v>70020005</v>
      </c>
      <c r="AK153" s="13">
        <v>0</v>
      </c>
      <c r="AL153" s="13">
        <v>0</v>
      </c>
      <c r="AM153" s="9">
        <v>0</v>
      </c>
      <c r="AN153" s="9">
        <v>0</v>
      </c>
      <c r="AO153" s="9">
        <v>0</v>
      </c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</row>
    <row r="154" spans="1:263">
      <c r="A154" s="13">
        <v>1265</v>
      </c>
      <c r="B154" s="13" t="s">
        <v>1840</v>
      </c>
      <c r="C154" s="13">
        <v>50</v>
      </c>
      <c r="D154" s="13">
        <v>0</v>
      </c>
      <c r="E154" s="13" t="s">
        <v>1839</v>
      </c>
      <c r="F154" s="9">
        <v>0</v>
      </c>
      <c r="H154" s="13">
        <v>1315</v>
      </c>
      <c r="I154" s="13">
        <v>1315</v>
      </c>
      <c r="R154" s="9">
        <v>8</v>
      </c>
      <c r="S154" s="9">
        <v>804</v>
      </c>
      <c r="T154" s="9" t="str">
        <f t="shared" si="25"/>
        <v>无</v>
      </c>
      <c r="U154" s="27">
        <f t="shared" ca="1" si="26"/>
        <v>0</v>
      </c>
      <c r="V154" s="9">
        <v>10</v>
      </c>
      <c r="W154" s="9">
        <v>1</v>
      </c>
      <c r="X154" s="9">
        <v>0</v>
      </c>
      <c r="Y154" s="9">
        <v>0</v>
      </c>
      <c r="Z154" s="9">
        <v>3</v>
      </c>
      <c r="AA154" s="20">
        <v>20</v>
      </c>
      <c r="AB154" s="23" t="b">
        <v>1</v>
      </c>
      <c r="AC154" s="9">
        <v>0</v>
      </c>
      <c r="AD154" s="9" t="b">
        <v>1</v>
      </c>
      <c r="AE154" s="9" t="b">
        <v>0</v>
      </c>
      <c r="AF154" s="9">
        <v>20</v>
      </c>
      <c r="AG154" s="9">
        <v>0</v>
      </c>
      <c r="AH154" s="9">
        <v>0</v>
      </c>
      <c r="AI154" s="9">
        <v>0</v>
      </c>
      <c r="AJ154" s="13">
        <v>70020006</v>
      </c>
      <c r="AK154" s="13">
        <v>0</v>
      </c>
      <c r="AL154" s="13">
        <v>0</v>
      </c>
      <c r="AM154" s="9">
        <v>0</v>
      </c>
      <c r="AN154" s="9">
        <v>0</v>
      </c>
      <c r="AO154" s="9">
        <v>0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</row>
    <row r="155" spans="1:263">
      <c r="A155" s="13">
        <v>1300</v>
      </c>
      <c r="B155" s="13" t="s">
        <v>1354</v>
      </c>
      <c r="C155" s="13">
        <v>1</v>
      </c>
      <c r="D155" s="13">
        <v>0</v>
      </c>
      <c r="E155" s="13" t="s">
        <v>1353</v>
      </c>
      <c r="F155" s="9">
        <v>0</v>
      </c>
      <c r="G155" s="14"/>
      <c r="H155" s="13">
        <v>38003</v>
      </c>
      <c r="I155" s="13">
        <v>38003</v>
      </c>
      <c r="R155" s="9">
        <v>8</v>
      </c>
      <c r="S155" s="9">
        <v>805</v>
      </c>
      <c r="T155" s="9" t="str">
        <f t="shared" si="17"/>
        <v>无</v>
      </c>
      <c r="U155" s="27">
        <f t="shared" ca="1" si="18"/>
        <v>0</v>
      </c>
      <c r="V155" s="9">
        <v>10</v>
      </c>
      <c r="W155" s="9">
        <v>1</v>
      </c>
      <c r="X155" s="9">
        <v>0</v>
      </c>
      <c r="Y155" s="9">
        <v>0</v>
      </c>
      <c r="Z155" s="9">
        <v>3</v>
      </c>
      <c r="AA155" s="20">
        <v>20</v>
      </c>
      <c r="AB155" s="23" t="b">
        <v>1</v>
      </c>
      <c r="AC155" s="9">
        <v>0</v>
      </c>
      <c r="AD155" s="9" t="b">
        <v>1</v>
      </c>
      <c r="AE155" s="9" t="b">
        <v>0</v>
      </c>
      <c r="AF155" s="9">
        <v>20</v>
      </c>
      <c r="AG155" s="9">
        <v>0</v>
      </c>
      <c r="AH155" s="9">
        <v>0</v>
      </c>
      <c r="AI155" s="9">
        <v>0</v>
      </c>
      <c r="AJ155" s="9">
        <v>0</v>
      </c>
      <c r="AK155" s="13">
        <v>0</v>
      </c>
      <c r="AL155" s="13">
        <v>0</v>
      </c>
      <c r="AM155" s="9">
        <v>0</v>
      </c>
      <c r="AN155" s="9">
        <v>0</v>
      </c>
      <c r="AO155" s="9">
        <v>0</v>
      </c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</row>
    <row r="156" spans="1:263">
      <c r="A156" s="13">
        <v>1301</v>
      </c>
      <c r="B156" s="13" t="s">
        <v>1356</v>
      </c>
      <c r="C156" s="13">
        <v>1</v>
      </c>
      <c r="D156" s="13">
        <v>0</v>
      </c>
      <c r="E156" s="13" t="s">
        <v>1355</v>
      </c>
      <c r="F156" s="9">
        <v>0</v>
      </c>
      <c r="G156" s="14"/>
      <c r="H156" s="13">
        <v>38003</v>
      </c>
      <c r="I156" s="13">
        <v>38003</v>
      </c>
      <c r="R156" s="9">
        <v>8</v>
      </c>
      <c r="S156" s="9">
        <v>805</v>
      </c>
      <c r="T156" s="9" t="str">
        <f t="shared" ref="T156" si="27">VLOOKUP(S156,小类对照,3,FALSE)</f>
        <v>无</v>
      </c>
      <c r="U156" s="27">
        <f t="shared" ref="U156" ca="1" si="28">VLOOKUP(T156,拍卖行类型对照,2,FALSE)</f>
        <v>0</v>
      </c>
      <c r="V156" s="9">
        <v>10</v>
      </c>
      <c r="W156" s="9">
        <v>1</v>
      </c>
      <c r="X156" s="9">
        <v>0</v>
      </c>
      <c r="Y156" s="9">
        <v>0</v>
      </c>
      <c r="Z156" s="9">
        <v>3</v>
      </c>
      <c r="AA156" s="20">
        <v>20</v>
      </c>
      <c r="AB156" s="23" t="b">
        <v>1</v>
      </c>
      <c r="AC156" s="9">
        <v>0</v>
      </c>
      <c r="AD156" s="9" t="b">
        <v>1</v>
      </c>
      <c r="AE156" s="9" t="b">
        <v>0</v>
      </c>
      <c r="AF156" s="9">
        <v>20</v>
      </c>
      <c r="AG156" s="9">
        <v>0</v>
      </c>
      <c r="AH156" s="9">
        <v>0</v>
      </c>
      <c r="AI156" s="9">
        <v>0</v>
      </c>
      <c r="AJ156" s="9">
        <v>70001001</v>
      </c>
      <c r="AK156" s="13">
        <v>0</v>
      </c>
      <c r="AL156" s="13">
        <v>0</v>
      </c>
      <c r="AM156" s="9">
        <v>0</v>
      </c>
      <c r="AN156" s="9">
        <v>0</v>
      </c>
      <c r="AO156" s="9">
        <v>0</v>
      </c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</row>
    <row r="157" spans="1:263">
      <c r="A157" s="13">
        <v>1302</v>
      </c>
      <c r="B157" s="13" t="s">
        <v>1354</v>
      </c>
      <c r="C157" s="13">
        <v>1</v>
      </c>
      <c r="D157" s="13">
        <v>0</v>
      </c>
      <c r="E157" s="13" t="s">
        <v>1353</v>
      </c>
      <c r="F157" s="9">
        <v>0</v>
      </c>
      <c r="G157" s="14"/>
      <c r="H157" s="13">
        <v>38003</v>
      </c>
      <c r="I157" s="13">
        <v>38003</v>
      </c>
      <c r="R157" s="9">
        <v>8</v>
      </c>
      <c r="S157" s="9">
        <v>805</v>
      </c>
      <c r="T157" s="9" t="str">
        <f t="shared" ref="T157" si="29">VLOOKUP(S157,小类对照,3,FALSE)</f>
        <v>无</v>
      </c>
      <c r="U157" s="27">
        <f t="shared" ref="U157" ca="1" si="30">VLOOKUP(T157,拍卖行类型对照,2,FALSE)</f>
        <v>0</v>
      </c>
      <c r="V157" s="9">
        <v>10</v>
      </c>
      <c r="W157" s="9">
        <v>1</v>
      </c>
      <c r="X157" s="9">
        <v>0</v>
      </c>
      <c r="Y157" s="9">
        <v>0</v>
      </c>
      <c r="Z157" s="9">
        <v>3</v>
      </c>
      <c r="AA157" s="20">
        <v>20</v>
      </c>
      <c r="AB157" s="23" t="b">
        <v>1</v>
      </c>
      <c r="AC157" s="9">
        <v>0</v>
      </c>
      <c r="AD157" s="9" t="b">
        <v>1</v>
      </c>
      <c r="AE157" s="9" t="b">
        <v>0</v>
      </c>
      <c r="AF157" s="9">
        <v>20</v>
      </c>
      <c r="AG157" s="9">
        <v>0</v>
      </c>
      <c r="AH157" s="9">
        <v>0</v>
      </c>
      <c r="AI157" s="9">
        <v>0</v>
      </c>
      <c r="AJ157" s="9">
        <v>0</v>
      </c>
      <c r="AK157" s="13">
        <v>0</v>
      </c>
      <c r="AL157" s="13">
        <v>0</v>
      </c>
      <c r="AM157" s="9">
        <v>0</v>
      </c>
      <c r="AN157" s="9">
        <v>0</v>
      </c>
      <c r="AO157" s="9">
        <v>0</v>
      </c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</row>
    <row r="158" spans="1:263">
      <c r="A158" s="13">
        <v>1303</v>
      </c>
      <c r="B158" s="13" t="s">
        <v>1348</v>
      </c>
      <c r="C158" s="13">
        <v>1</v>
      </c>
      <c r="D158" s="13">
        <v>0</v>
      </c>
      <c r="E158" s="13" t="s">
        <v>1357</v>
      </c>
      <c r="F158" s="9">
        <v>0</v>
      </c>
      <c r="G158" s="14"/>
      <c r="H158" s="13">
        <v>1301</v>
      </c>
      <c r="I158" s="13">
        <v>1301</v>
      </c>
      <c r="R158" s="9">
        <v>8</v>
      </c>
      <c r="S158" s="9">
        <v>801</v>
      </c>
      <c r="T158" s="9" t="str">
        <f t="shared" ref="T158:T163" si="31">VLOOKUP(S158,小类对照,3,FALSE)</f>
        <v>无</v>
      </c>
      <c r="U158" s="27">
        <f t="shared" ref="U158:U163" ca="1" si="32">VLOOKUP(T158,拍卖行类型对照,2,FALSE)</f>
        <v>0</v>
      </c>
      <c r="V158" s="9">
        <v>10</v>
      </c>
      <c r="W158" s="9">
        <v>1</v>
      </c>
      <c r="X158" s="9">
        <v>0</v>
      </c>
      <c r="Y158" s="9">
        <v>0</v>
      </c>
      <c r="Z158" s="9">
        <v>3</v>
      </c>
      <c r="AA158" s="20">
        <v>20</v>
      </c>
      <c r="AB158" s="23" t="b">
        <v>1</v>
      </c>
      <c r="AC158" s="9">
        <v>0</v>
      </c>
      <c r="AD158" s="9" t="b">
        <v>1</v>
      </c>
      <c r="AE158" s="9" t="b">
        <v>0</v>
      </c>
      <c r="AF158" s="9">
        <v>20</v>
      </c>
      <c r="AG158" s="9">
        <v>0</v>
      </c>
      <c r="AH158" s="9">
        <v>0</v>
      </c>
      <c r="AI158" s="9">
        <v>0</v>
      </c>
      <c r="AJ158" s="13">
        <v>0</v>
      </c>
      <c r="AK158" s="13">
        <v>0</v>
      </c>
      <c r="AL158" s="13">
        <v>0</v>
      </c>
      <c r="AM158" s="13">
        <v>0</v>
      </c>
      <c r="AN158" s="9">
        <v>0</v>
      </c>
      <c r="AO158" s="9">
        <v>0</v>
      </c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</row>
    <row r="159" spans="1:263">
      <c r="A159" s="13">
        <v>1304</v>
      </c>
      <c r="B159" s="13" t="s">
        <v>1349</v>
      </c>
      <c r="C159" s="13">
        <v>1</v>
      </c>
      <c r="D159" s="13">
        <v>0</v>
      </c>
      <c r="E159" s="13" t="s">
        <v>1358</v>
      </c>
      <c r="F159" s="9">
        <v>0</v>
      </c>
      <c r="G159" s="14"/>
      <c r="H159" s="13">
        <v>1305</v>
      </c>
      <c r="I159" s="13">
        <v>1305</v>
      </c>
      <c r="R159" s="9">
        <v>8</v>
      </c>
      <c r="S159" s="9">
        <v>802</v>
      </c>
      <c r="T159" s="9" t="str">
        <f t="shared" si="31"/>
        <v>无</v>
      </c>
      <c r="U159" s="27">
        <f t="shared" ca="1" si="32"/>
        <v>0</v>
      </c>
      <c r="V159" s="9">
        <v>10</v>
      </c>
      <c r="W159" s="9">
        <v>1</v>
      </c>
      <c r="X159" s="9">
        <v>0</v>
      </c>
      <c r="Y159" s="9">
        <v>0</v>
      </c>
      <c r="Z159" s="9">
        <v>3</v>
      </c>
      <c r="AA159" s="20">
        <v>20</v>
      </c>
      <c r="AB159" s="23" t="b">
        <v>1</v>
      </c>
      <c r="AC159" s="9">
        <v>0</v>
      </c>
      <c r="AD159" s="9" t="b">
        <v>1</v>
      </c>
      <c r="AE159" s="9" t="b">
        <v>0</v>
      </c>
      <c r="AF159" s="9">
        <v>20</v>
      </c>
      <c r="AG159" s="9">
        <v>0</v>
      </c>
      <c r="AH159" s="9">
        <v>0</v>
      </c>
      <c r="AI159" s="9">
        <v>0</v>
      </c>
      <c r="AJ159" s="13">
        <v>0</v>
      </c>
      <c r="AK159" s="13">
        <v>0</v>
      </c>
      <c r="AL159" s="13">
        <v>0</v>
      </c>
      <c r="AM159" s="13">
        <v>0</v>
      </c>
      <c r="AN159" s="9">
        <v>0</v>
      </c>
      <c r="AO159" s="9">
        <v>0</v>
      </c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</row>
    <row r="160" spans="1:263">
      <c r="A160" s="13">
        <v>1305</v>
      </c>
      <c r="B160" s="13" t="s">
        <v>1350</v>
      </c>
      <c r="C160" s="13">
        <v>1</v>
      </c>
      <c r="D160" s="13">
        <v>0</v>
      </c>
      <c r="E160" s="13" t="s">
        <v>1359</v>
      </c>
      <c r="F160" s="9">
        <v>0</v>
      </c>
      <c r="G160" s="14"/>
      <c r="H160" s="13">
        <v>1309</v>
      </c>
      <c r="I160" s="13">
        <v>1309</v>
      </c>
      <c r="R160" s="9">
        <v>8</v>
      </c>
      <c r="S160" s="9">
        <v>803</v>
      </c>
      <c r="T160" s="9" t="str">
        <f t="shared" si="31"/>
        <v>无</v>
      </c>
      <c r="U160" s="27">
        <f t="shared" ca="1" si="32"/>
        <v>0</v>
      </c>
      <c r="V160" s="9">
        <v>10</v>
      </c>
      <c r="W160" s="9">
        <v>1</v>
      </c>
      <c r="X160" s="9">
        <v>0</v>
      </c>
      <c r="Y160" s="9">
        <v>0</v>
      </c>
      <c r="Z160" s="9">
        <v>3</v>
      </c>
      <c r="AA160" s="20">
        <v>20</v>
      </c>
      <c r="AB160" s="23" t="b">
        <v>1</v>
      </c>
      <c r="AC160" s="9">
        <v>0</v>
      </c>
      <c r="AD160" s="9" t="b">
        <v>1</v>
      </c>
      <c r="AE160" s="9" t="b">
        <v>0</v>
      </c>
      <c r="AF160" s="9">
        <v>20</v>
      </c>
      <c r="AG160" s="9">
        <v>0</v>
      </c>
      <c r="AH160" s="9">
        <v>0</v>
      </c>
      <c r="AI160" s="9">
        <v>0</v>
      </c>
      <c r="AJ160" s="13">
        <v>0</v>
      </c>
      <c r="AK160" s="13">
        <v>0</v>
      </c>
      <c r="AL160" s="13">
        <v>0</v>
      </c>
      <c r="AM160" s="13">
        <v>0</v>
      </c>
      <c r="AN160" s="9">
        <v>0</v>
      </c>
      <c r="AO160" s="9">
        <v>0</v>
      </c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</row>
    <row r="161" spans="1:263">
      <c r="A161" s="13">
        <v>1306</v>
      </c>
      <c r="B161" s="13" t="s">
        <v>1362</v>
      </c>
      <c r="C161" s="13">
        <v>1</v>
      </c>
      <c r="D161" s="13">
        <v>0</v>
      </c>
      <c r="E161" s="13" t="s">
        <v>1352</v>
      </c>
      <c r="F161" s="9">
        <v>0</v>
      </c>
      <c r="G161" s="14"/>
      <c r="H161" s="13">
        <v>39004</v>
      </c>
      <c r="I161" s="13">
        <v>39004</v>
      </c>
      <c r="R161" s="9">
        <v>8</v>
      </c>
      <c r="S161" s="9">
        <v>806</v>
      </c>
      <c r="T161" s="9" t="str">
        <f t="shared" si="31"/>
        <v>无</v>
      </c>
      <c r="U161" s="27">
        <f t="shared" ca="1" si="32"/>
        <v>0</v>
      </c>
      <c r="V161" s="9">
        <v>10</v>
      </c>
      <c r="W161" s="9">
        <v>1</v>
      </c>
      <c r="X161" s="9">
        <v>0</v>
      </c>
      <c r="Y161" s="9">
        <v>0</v>
      </c>
      <c r="Z161" s="9">
        <v>3</v>
      </c>
      <c r="AA161" s="20">
        <v>20</v>
      </c>
      <c r="AB161" s="23" t="b">
        <v>1</v>
      </c>
      <c r="AC161" s="9">
        <v>0</v>
      </c>
      <c r="AD161" s="9" t="b">
        <v>1</v>
      </c>
      <c r="AE161" s="9" t="b">
        <v>0</v>
      </c>
      <c r="AF161" s="9">
        <v>20</v>
      </c>
      <c r="AG161" s="9">
        <v>0</v>
      </c>
      <c r="AH161" s="9">
        <v>0</v>
      </c>
      <c r="AI161" s="9">
        <v>0</v>
      </c>
      <c r="AJ161" s="9">
        <v>70002001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</row>
    <row r="162" spans="1:263">
      <c r="A162" s="13">
        <v>1307</v>
      </c>
      <c r="B162" s="13" t="s">
        <v>1363</v>
      </c>
      <c r="C162" s="13">
        <v>1</v>
      </c>
      <c r="D162" s="13">
        <v>0</v>
      </c>
      <c r="E162" s="13" t="s">
        <v>1352</v>
      </c>
      <c r="F162" s="9">
        <v>0</v>
      </c>
      <c r="G162" s="14"/>
      <c r="H162" s="13">
        <v>39004</v>
      </c>
      <c r="I162" s="13">
        <v>39004</v>
      </c>
      <c r="R162" s="9">
        <v>8</v>
      </c>
      <c r="S162" s="9">
        <v>806</v>
      </c>
      <c r="T162" s="9" t="str">
        <f t="shared" si="31"/>
        <v>无</v>
      </c>
      <c r="U162" s="27">
        <f t="shared" ca="1" si="32"/>
        <v>0</v>
      </c>
      <c r="V162" s="9">
        <v>10</v>
      </c>
      <c r="W162" s="9">
        <v>1</v>
      </c>
      <c r="X162" s="9">
        <v>0</v>
      </c>
      <c r="Y162" s="9">
        <v>0</v>
      </c>
      <c r="Z162" s="9">
        <v>3</v>
      </c>
      <c r="AA162" s="20">
        <v>20</v>
      </c>
      <c r="AB162" s="23" t="b">
        <v>1</v>
      </c>
      <c r="AC162" s="9">
        <v>0</v>
      </c>
      <c r="AD162" s="9" t="b">
        <v>1</v>
      </c>
      <c r="AE162" s="9" t="b">
        <v>0</v>
      </c>
      <c r="AF162" s="9">
        <v>20</v>
      </c>
      <c r="AG162" s="9">
        <v>0</v>
      </c>
      <c r="AH162" s="9">
        <v>0</v>
      </c>
      <c r="AI162" s="9">
        <v>0</v>
      </c>
      <c r="AJ162" s="13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</row>
    <row r="163" spans="1:263">
      <c r="A163" s="13">
        <v>1308</v>
      </c>
      <c r="B163" s="13" t="s">
        <v>1364</v>
      </c>
      <c r="C163" s="13">
        <v>1</v>
      </c>
      <c r="D163" s="13">
        <v>0</v>
      </c>
      <c r="E163" s="13" t="s">
        <v>1352</v>
      </c>
      <c r="F163" s="9">
        <v>0</v>
      </c>
      <c r="G163" s="14"/>
      <c r="H163" s="13">
        <v>39004</v>
      </c>
      <c r="I163" s="13">
        <v>39004</v>
      </c>
      <c r="R163" s="9">
        <v>8</v>
      </c>
      <c r="S163" s="9">
        <v>806</v>
      </c>
      <c r="T163" s="9" t="str">
        <f t="shared" si="31"/>
        <v>无</v>
      </c>
      <c r="U163" s="27">
        <f t="shared" ca="1" si="32"/>
        <v>0</v>
      </c>
      <c r="V163" s="9">
        <v>10</v>
      </c>
      <c r="W163" s="9">
        <v>1</v>
      </c>
      <c r="X163" s="9">
        <v>0</v>
      </c>
      <c r="Y163" s="9">
        <v>0</v>
      </c>
      <c r="Z163" s="9">
        <v>3</v>
      </c>
      <c r="AA163" s="20">
        <v>20</v>
      </c>
      <c r="AB163" s="23" t="b">
        <v>1</v>
      </c>
      <c r="AC163" s="9">
        <v>0</v>
      </c>
      <c r="AD163" s="9" t="b">
        <v>1</v>
      </c>
      <c r="AE163" s="9" t="b">
        <v>0</v>
      </c>
      <c r="AF163" s="9">
        <v>20</v>
      </c>
      <c r="AG163" s="9">
        <v>0</v>
      </c>
      <c r="AH163" s="9">
        <v>0</v>
      </c>
      <c r="AI163" s="9">
        <v>0</v>
      </c>
      <c r="AJ163" s="13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</row>
    <row r="164" spans="1:263">
      <c r="A164" s="13">
        <v>1500</v>
      </c>
      <c r="B164" s="13" t="s">
        <v>496</v>
      </c>
      <c r="C164" s="13">
        <v>1</v>
      </c>
      <c r="D164" s="13">
        <v>0</v>
      </c>
      <c r="E164" s="13" t="s">
        <v>478</v>
      </c>
      <c r="F164" s="9">
        <v>0</v>
      </c>
      <c r="G164" s="13" t="s">
        <v>478</v>
      </c>
      <c r="H164" s="13">
        <v>1500</v>
      </c>
      <c r="I164" s="13">
        <v>1500</v>
      </c>
      <c r="R164" s="9">
        <v>1</v>
      </c>
      <c r="S164" s="9">
        <v>108</v>
      </c>
      <c r="T164" s="9" t="str">
        <f t="shared" ref="T164:T165" si="33">VLOOKUP(S164,小类对照,3,FALSE)</f>
        <v>无</v>
      </c>
      <c r="U164" s="27">
        <f t="shared" ref="U164:U165" ca="1" si="34">VLOOKUP(T164,拍卖行类型对照,2,FALSE)</f>
        <v>0</v>
      </c>
      <c r="V164" s="9">
        <v>1</v>
      </c>
      <c r="W164" s="9">
        <v>0</v>
      </c>
      <c r="X164" s="9">
        <v>0</v>
      </c>
      <c r="Y164" s="9">
        <v>0</v>
      </c>
      <c r="Z164" s="9">
        <v>2</v>
      </c>
      <c r="AA164" s="20">
        <v>1000</v>
      </c>
      <c r="AB164" s="23" t="b">
        <v>1</v>
      </c>
      <c r="AC164" s="9">
        <v>0</v>
      </c>
      <c r="AD164" s="9" t="b">
        <v>0</v>
      </c>
      <c r="AE164" s="9" t="b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</row>
    <row r="165" spans="1:263">
      <c r="A165" s="13">
        <v>1501</v>
      </c>
      <c r="B165" s="13" t="s">
        <v>497</v>
      </c>
      <c r="C165" s="13">
        <v>1</v>
      </c>
      <c r="D165" s="13">
        <v>0</v>
      </c>
      <c r="E165" s="13" t="s">
        <v>479</v>
      </c>
      <c r="F165" s="9">
        <v>0</v>
      </c>
      <c r="G165" s="13" t="s">
        <v>479</v>
      </c>
      <c r="H165" s="13">
        <v>1501</v>
      </c>
      <c r="I165" s="13">
        <v>1501</v>
      </c>
      <c r="R165" s="9">
        <v>6</v>
      </c>
      <c r="S165" s="9">
        <v>612</v>
      </c>
      <c r="T165" s="9" t="str">
        <f t="shared" si="33"/>
        <v>消耗品</v>
      </c>
      <c r="U165" s="27">
        <f t="shared" ca="1" si="34"/>
        <v>2002</v>
      </c>
      <c r="V165" s="9">
        <v>99</v>
      </c>
      <c r="W165" s="9">
        <v>0</v>
      </c>
      <c r="X165" s="9">
        <v>0</v>
      </c>
      <c r="Y165" s="9">
        <v>0</v>
      </c>
      <c r="Z165" s="9">
        <v>2</v>
      </c>
      <c r="AA165" s="20">
        <v>20</v>
      </c>
      <c r="AB165" s="23" t="b">
        <v>1</v>
      </c>
      <c r="AC165" s="9">
        <v>0</v>
      </c>
      <c r="AD165" s="9" t="b">
        <v>0</v>
      </c>
      <c r="AE165" s="9" t="b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</row>
    <row r="166" spans="1:263">
      <c r="A166" s="13">
        <v>1502</v>
      </c>
      <c r="B166" s="13" t="s">
        <v>1431</v>
      </c>
      <c r="C166" s="13">
        <v>1</v>
      </c>
      <c r="D166" s="13">
        <v>0</v>
      </c>
      <c r="E166" s="13" t="s">
        <v>1432</v>
      </c>
      <c r="F166" s="9">
        <v>0</v>
      </c>
      <c r="G166" s="13"/>
      <c r="H166" s="13">
        <v>6000</v>
      </c>
      <c r="I166" s="13">
        <v>6000</v>
      </c>
      <c r="R166" s="9">
        <v>1</v>
      </c>
      <c r="S166" s="9">
        <v>109</v>
      </c>
      <c r="T166" s="9" t="str">
        <f t="shared" ref="T166:T168" si="35">VLOOKUP(S166,小类对照,3,FALSE)</f>
        <v>无</v>
      </c>
      <c r="U166" s="27">
        <f t="shared" ref="U166:U168" ca="1" si="36">VLOOKUP(T166,拍卖行类型对照,2,FALSE)</f>
        <v>0</v>
      </c>
      <c r="V166" s="9">
        <v>99</v>
      </c>
      <c r="W166" s="9">
        <v>1</v>
      </c>
      <c r="X166" s="9">
        <v>0</v>
      </c>
      <c r="Y166" s="9">
        <v>0</v>
      </c>
      <c r="Z166" s="9">
        <v>3</v>
      </c>
      <c r="AA166" s="20">
        <v>1000</v>
      </c>
      <c r="AB166" s="23" t="b">
        <v>1</v>
      </c>
      <c r="AC166" s="9">
        <v>0</v>
      </c>
      <c r="AD166" s="9" t="b">
        <v>1</v>
      </c>
      <c r="AE166" s="9" t="b">
        <v>1</v>
      </c>
      <c r="AF166" s="9">
        <v>0</v>
      </c>
      <c r="AG166" s="9">
        <v>0</v>
      </c>
      <c r="AH166" s="9">
        <v>0</v>
      </c>
      <c r="AI166" s="9">
        <v>0</v>
      </c>
      <c r="AJ166" s="9">
        <v>1</v>
      </c>
      <c r="AK166" s="9">
        <v>1</v>
      </c>
      <c r="AL166" s="9">
        <v>0</v>
      </c>
      <c r="AM166" s="9">
        <v>0</v>
      </c>
      <c r="AN166" s="9">
        <v>0</v>
      </c>
      <c r="AO166" s="9">
        <v>0</v>
      </c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</row>
    <row r="167" spans="1:263">
      <c r="A167" s="13">
        <v>1503</v>
      </c>
      <c r="B167" s="13" t="s">
        <v>1433</v>
      </c>
      <c r="C167" s="13">
        <v>1</v>
      </c>
      <c r="D167" s="13">
        <v>0</v>
      </c>
      <c r="E167" s="13" t="s">
        <v>1436</v>
      </c>
      <c r="F167" s="9">
        <v>0</v>
      </c>
      <c r="G167" s="13"/>
      <c r="H167" s="13">
        <v>6000</v>
      </c>
      <c r="I167" s="13">
        <v>6000</v>
      </c>
      <c r="R167" s="9">
        <v>1</v>
      </c>
      <c r="S167" s="9">
        <v>109</v>
      </c>
      <c r="T167" s="9" t="str">
        <f t="shared" si="35"/>
        <v>无</v>
      </c>
      <c r="U167" s="27">
        <f t="shared" ca="1" si="36"/>
        <v>0</v>
      </c>
      <c r="V167" s="9">
        <v>99</v>
      </c>
      <c r="W167" s="9">
        <v>1</v>
      </c>
      <c r="X167" s="9">
        <v>0</v>
      </c>
      <c r="Y167" s="9">
        <v>0</v>
      </c>
      <c r="Z167" s="9">
        <v>3</v>
      </c>
      <c r="AA167" s="20">
        <v>1000</v>
      </c>
      <c r="AB167" s="23" t="b">
        <v>1</v>
      </c>
      <c r="AC167" s="9">
        <v>0</v>
      </c>
      <c r="AD167" s="9" t="b">
        <v>1</v>
      </c>
      <c r="AE167" s="9" t="b">
        <v>1</v>
      </c>
      <c r="AF167" s="9">
        <v>0</v>
      </c>
      <c r="AG167" s="9">
        <v>0</v>
      </c>
      <c r="AH167" s="9">
        <v>0</v>
      </c>
      <c r="AI167" s="9">
        <v>0</v>
      </c>
      <c r="AJ167" s="9">
        <v>2</v>
      </c>
      <c r="AK167" s="9">
        <v>1</v>
      </c>
      <c r="AL167" s="9">
        <v>0</v>
      </c>
      <c r="AM167" s="9">
        <v>0</v>
      </c>
      <c r="AN167" s="9">
        <v>0</v>
      </c>
      <c r="AO167" s="9">
        <v>0</v>
      </c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</row>
    <row r="168" spans="1:263">
      <c r="A168" s="13">
        <v>1504</v>
      </c>
      <c r="B168" s="13" t="s">
        <v>1434</v>
      </c>
      <c r="C168" s="13">
        <v>1</v>
      </c>
      <c r="D168" s="13">
        <v>0</v>
      </c>
      <c r="E168" s="13" t="s">
        <v>1435</v>
      </c>
      <c r="F168" s="9">
        <v>0</v>
      </c>
      <c r="G168" s="13"/>
      <c r="H168" s="13">
        <v>6000</v>
      </c>
      <c r="I168" s="13">
        <v>6000</v>
      </c>
      <c r="R168" s="9">
        <v>1</v>
      </c>
      <c r="S168" s="9">
        <v>109</v>
      </c>
      <c r="T168" s="9" t="str">
        <f t="shared" si="35"/>
        <v>无</v>
      </c>
      <c r="U168" s="27">
        <f t="shared" ca="1" si="36"/>
        <v>0</v>
      </c>
      <c r="V168" s="9">
        <v>99</v>
      </c>
      <c r="W168" s="9">
        <v>1</v>
      </c>
      <c r="X168" s="9">
        <v>0</v>
      </c>
      <c r="Y168" s="9">
        <v>0</v>
      </c>
      <c r="Z168" s="9">
        <v>3</v>
      </c>
      <c r="AA168" s="20">
        <v>1000</v>
      </c>
      <c r="AB168" s="23" t="b">
        <v>1</v>
      </c>
      <c r="AC168" s="9">
        <v>0</v>
      </c>
      <c r="AD168" s="9" t="b">
        <v>1</v>
      </c>
      <c r="AE168" s="9" t="b">
        <v>1</v>
      </c>
      <c r="AF168" s="9">
        <v>0</v>
      </c>
      <c r="AG168" s="9">
        <v>0</v>
      </c>
      <c r="AH168" s="9">
        <v>0</v>
      </c>
      <c r="AI168" s="9">
        <v>0</v>
      </c>
      <c r="AJ168" s="9">
        <v>3</v>
      </c>
      <c r="AK168" s="9">
        <v>1</v>
      </c>
      <c r="AL168" s="9">
        <v>0</v>
      </c>
      <c r="AM168" s="9">
        <v>0</v>
      </c>
      <c r="AN168" s="9">
        <v>0</v>
      </c>
      <c r="AO168" s="9">
        <v>0</v>
      </c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</row>
    <row r="169" spans="1:263">
      <c r="A169" s="13">
        <v>1505</v>
      </c>
      <c r="B169" s="13" t="s">
        <v>2010</v>
      </c>
      <c r="C169" s="13">
        <v>1</v>
      </c>
      <c r="D169" s="13">
        <v>0</v>
      </c>
      <c r="E169" s="13" t="s">
        <v>2011</v>
      </c>
      <c r="F169" s="9">
        <v>0</v>
      </c>
      <c r="G169" s="13"/>
      <c r="H169" s="13">
        <v>6000</v>
      </c>
      <c r="I169" s="13">
        <v>6000</v>
      </c>
      <c r="R169" s="9">
        <v>1</v>
      </c>
      <c r="S169" s="9">
        <v>109</v>
      </c>
      <c r="T169" s="9" t="str">
        <f t="shared" ref="T169" si="37">VLOOKUP(S169,小类对照,3,FALSE)</f>
        <v>无</v>
      </c>
      <c r="U169" s="27">
        <f t="shared" ref="U169" ca="1" si="38">VLOOKUP(T169,拍卖行类型对照,2,FALSE)</f>
        <v>0</v>
      </c>
      <c r="V169" s="9">
        <v>99</v>
      </c>
      <c r="W169" s="9">
        <v>1</v>
      </c>
      <c r="X169" s="9">
        <v>0</v>
      </c>
      <c r="Y169" s="9">
        <v>0</v>
      </c>
      <c r="Z169" s="9">
        <v>3</v>
      </c>
      <c r="AA169" s="20">
        <v>1000</v>
      </c>
      <c r="AB169" s="23" t="b">
        <v>1</v>
      </c>
      <c r="AC169" s="9">
        <v>0</v>
      </c>
      <c r="AD169" s="9" t="b">
        <v>1</v>
      </c>
      <c r="AE169" s="9" t="b">
        <v>1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1</v>
      </c>
      <c r="AL169" s="9">
        <v>0</v>
      </c>
      <c r="AM169" s="9">
        <v>0</v>
      </c>
      <c r="AN169" s="9">
        <v>0</v>
      </c>
      <c r="AO169" s="9">
        <v>0</v>
      </c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</row>
    <row r="170" spans="1:263">
      <c r="A170" s="13">
        <v>2000</v>
      </c>
      <c r="B170" s="13" t="s">
        <v>1670</v>
      </c>
      <c r="C170" s="13">
        <v>1</v>
      </c>
      <c r="D170" s="13">
        <v>0</v>
      </c>
      <c r="E170" s="13" t="s">
        <v>1713</v>
      </c>
      <c r="F170" s="9">
        <v>0</v>
      </c>
      <c r="G170" s="13"/>
      <c r="H170" s="9">
        <v>38002</v>
      </c>
      <c r="I170" s="9">
        <v>38002</v>
      </c>
      <c r="R170" s="9">
        <v>5</v>
      </c>
      <c r="S170" s="9">
        <v>500</v>
      </c>
      <c r="T170" s="9" t="str">
        <f t="shared" ref="T170" si="39">VLOOKUP(S170,小类对照,3,FALSE)</f>
        <v>合成材料</v>
      </c>
      <c r="U170" s="27">
        <f t="shared" ref="U170" ca="1" si="40">VLOOKUP(T170,拍卖行类型对照,2,FALSE)</f>
        <v>2003</v>
      </c>
      <c r="V170" s="9">
        <v>1</v>
      </c>
      <c r="W170" s="9">
        <v>0</v>
      </c>
      <c r="X170" s="9">
        <v>0</v>
      </c>
      <c r="Y170" s="9">
        <v>0</v>
      </c>
      <c r="Z170" s="9">
        <v>4</v>
      </c>
      <c r="AA170" s="20">
        <v>1000</v>
      </c>
      <c r="AB170" s="23" t="b">
        <v>1</v>
      </c>
      <c r="AC170" s="9">
        <v>15</v>
      </c>
      <c r="AD170" s="9" t="b">
        <v>0</v>
      </c>
      <c r="AE170" s="9" t="b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</row>
    <row r="171" spans="1:263">
      <c r="A171" s="13">
        <v>2001</v>
      </c>
      <c r="B171" s="13" t="s">
        <v>1671</v>
      </c>
      <c r="C171" s="13">
        <v>1</v>
      </c>
      <c r="D171" s="13">
        <v>0</v>
      </c>
      <c r="E171" s="13" t="s">
        <v>1714</v>
      </c>
      <c r="F171" s="9">
        <v>0</v>
      </c>
      <c r="G171" s="13"/>
      <c r="H171" s="9">
        <v>38002</v>
      </c>
      <c r="I171" s="9">
        <v>38002</v>
      </c>
      <c r="R171" s="9">
        <v>5</v>
      </c>
      <c r="S171" s="9">
        <v>500</v>
      </c>
      <c r="T171" s="9" t="str">
        <f t="shared" ref="T171:T199" si="41">VLOOKUP(S171,小类对照,3,FALSE)</f>
        <v>合成材料</v>
      </c>
      <c r="U171" s="27">
        <f t="shared" ref="U171:U199" ca="1" si="42">VLOOKUP(T171,拍卖行类型对照,2,FALSE)</f>
        <v>2003</v>
      </c>
      <c r="V171" s="9">
        <v>1</v>
      </c>
      <c r="W171" s="9">
        <v>0</v>
      </c>
      <c r="X171" s="9">
        <v>0</v>
      </c>
      <c r="Y171" s="9">
        <v>0</v>
      </c>
      <c r="Z171" s="9">
        <v>4</v>
      </c>
      <c r="AA171" s="20">
        <v>1000</v>
      </c>
      <c r="AB171" s="23" t="b">
        <v>1</v>
      </c>
      <c r="AC171" s="9">
        <v>15</v>
      </c>
      <c r="AD171" s="9" t="b">
        <v>0</v>
      </c>
      <c r="AE171" s="9" t="b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</row>
    <row r="172" spans="1:263">
      <c r="A172" s="13">
        <v>2002</v>
      </c>
      <c r="B172" s="13" t="s">
        <v>1672</v>
      </c>
      <c r="C172" s="13">
        <v>1</v>
      </c>
      <c r="D172" s="13">
        <v>0</v>
      </c>
      <c r="E172" s="13" t="s">
        <v>1715</v>
      </c>
      <c r="F172" s="9">
        <v>0</v>
      </c>
      <c r="G172" s="13"/>
      <c r="H172" s="9">
        <v>38002</v>
      </c>
      <c r="I172" s="9">
        <v>38002</v>
      </c>
      <c r="R172" s="9">
        <v>5</v>
      </c>
      <c r="S172" s="9">
        <v>500</v>
      </c>
      <c r="T172" s="9" t="str">
        <f t="shared" si="41"/>
        <v>合成材料</v>
      </c>
      <c r="U172" s="27">
        <f t="shared" ca="1" si="42"/>
        <v>2003</v>
      </c>
      <c r="V172" s="9">
        <v>1</v>
      </c>
      <c r="W172" s="9">
        <v>0</v>
      </c>
      <c r="X172" s="9">
        <v>0</v>
      </c>
      <c r="Y172" s="9">
        <v>0</v>
      </c>
      <c r="Z172" s="9">
        <v>4</v>
      </c>
      <c r="AA172" s="20">
        <v>1000</v>
      </c>
      <c r="AB172" s="23" t="b">
        <v>1</v>
      </c>
      <c r="AC172" s="9">
        <v>15</v>
      </c>
      <c r="AD172" s="9" t="b">
        <v>0</v>
      </c>
      <c r="AE172" s="9" t="b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</row>
    <row r="173" spans="1:263">
      <c r="A173" s="13">
        <v>2003</v>
      </c>
      <c r="B173" s="13" t="s">
        <v>1673</v>
      </c>
      <c r="C173" s="13">
        <v>1</v>
      </c>
      <c r="D173" s="13">
        <v>0</v>
      </c>
      <c r="E173" s="13" t="s">
        <v>1716</v>
      </c>
      <c r="F173" s="9">
        <v>0</v>
      </c>
      <c r="G173" s="13"/>
      <c r="H173" s="9">
        <v>38002</v>
      </c>
      <c r="I173" s="9">
        <v>38002</v>
      </c>
      <c r="R173" s="9">
        <v>5</v>
      </c>
      <c r="S173" s="9">
        <v>500</v>
      </c>
      <c r="T173" s="9" t="str">
        <f t="shared" si="41"/>
        <v>合成材料</v>
      </c>
      <c r="U173" s="27">
        <f t="shared" ca="1" si="42"/>
        <v>2003</v>
      </c>
      <c r="V173" s="9">
        <v>1</v>
      </c>
      <c r="W173" s="9">
        <v>0</v>
      </c>
      <c r="X173" s="9">
        <v>0</v>
      </c>
      <c r="Y173" s="9">
        <v>0</v>
      </c>
      <c r="Z173" s="9">
        <v>4</v>
      </c>
      <c r="AA173" s="20">
        <v>1000</v>
      </c>
      <c r="AB173" s="23" t="b">
        <v>1</v>
      </c>
      <c r="AC173" s="9">
        <v>15</v>
      </c>
      <c r="AD173" s="9" t="b">
        <v>0</v>
      </c>
      <c r="AE173" s="9" t="b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</row>
    <row r="174" spans="1:263">
      <c r="A174" s="13">
        <v>2004</v>
      </c>
      <c r="B174" s="13" t="s">
        <v>1674</v>
      </c>
      <c r="C174" s="13">
        <v>1</v>
      </c>
      <c r="D174" s="13">
        <v>0</v>
      </c>
      <c r="E174" s="13" t="s">
        <v>1717</v>
      </c>
      <c r="F174" s="9">
        <v>0</v>
      </c>
      <c r="G174" s="13"/>
      <c r="H174" s="9">
        <v>38002</v>
      </c>
      <c r="I174" s="9">
        <v>38002</v>
      </c>
      <c r="R174" s="9">
        <v>5</v>
      </c>
      <c r="S174" s="9">
        <v>500</v>
      </c>
      <c r="T174" s="9" t="str">
        <f t="shared" si="41"/>
        <v>合成材料</v>
      </c>
      <c r="U174" s="27">
        <f t="shared" ca="1" si="42"/>
        <v>2003</v>
      </c>
      <c r="V174" s="9">
        <v>1</v>
      </c>
      <c r="W174" s="9">
        <v>0</v>
      </c>
      <c r="X174" s="9">
        <v>0</v>
      </c>
      <c r="Y174" s="9">
        <v>0</v>
      </c>
      <c r="Z174" s="9">
        <v>4</v>
      </c>
      <c r="AA174" s="20">
        <v>1000</v>
      </c>
      <c r="AB174" s="23" t="b">
        <v>1</v>
      </c>
      <c r="AC174" s="9">
        <v>15</v>
      </c>
      <c r="AD174" s="9" t="b">
        <v>0</v>
      </c>
      <c r="AE174" s="9" t="b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</row>
    <row r="175" spans="1:263">
      <c r="A175" s="13">
        <v>2005</v>
      </c>
      <c r="B175" s="13" t="s">
        <v>1675</v>
      </c>
      <c r="C175" s="13">
        <v>1</v>
      </c>
      <c r="D175" s="13">
        <v>0</v>
      </c>
      <c r="E175" s="13" t="s">
        <v>1718</v>
      </c>
      <c r="F175" s="9">
        <v>0</v>
      </c>
      <c r="G175" s="13"/>
      <c r="H175" s="9">
        <v>38002</v>
      </c>
      <c r="I175" s="9">
        <v>38002</v>
      </c>
      <c r="R175" s="9">
        <v>5</v>
      </c>
      <c r="S175" s="9">
        <v>500</v>
      </c>
      <c r="T175" s="9" t="str">
        <f t="shared" si="41"/>
        <v>合成材料</v>
      </c>
      <c r="U175" s="27">
        <f t="shared" ca="1" si="42"/>
        <v>2003</v>
      </c>
      <c r="V175" s="9">
        <v>1</v>
      </c>
      <c r="W175" s="9">
        <v>0</v>
      </c>
      <c r="X175" s="9">
        <v>0</v>
      </c>
      <c r="Y175" s="9">
        <v>0</v>
      </c>
      <c r="Z175" s="9">
        <v>4</v>
      </c>
      <c r="AA175" s="20">
        <v>1000</v>
      </c>
      <c r="AB175" s="23" t="b">
        <v>1</v>
      </c>
      <c r="AC175" s="9">
        <v>15</v>
      </c>
      <c r="AD175" s="9" t="b">
        <v>0</v>
      </c>
      <c r="AE175" s="9" t="b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</row>
    <row r="176" spans="1:263">
      <c r="A176" s="13">
        <v>2006</v>
      </c>
      <c r="B176" s="13" t="s">
        <v>1676</v>
      </c>
      <c r="C176" s="13">
        <v>1</v>
      </c>
      <c r="D176" s="13">
        <v>0</v>
      </c>
      <c r="E176" s="13" t="s">
        <v>1719</v>
      </c>
      <c r="F176" s="9">
        <v>0</v>
      </c>
      <c r="G176" s="13"/>
      <c r="H176" s="9">
        <v>38002</v>
      </c>
      <c r="I176" s="9">
        <v>38002</v>
      </c>
      <c r="R176" s="9">
        <v>5</v>
      </c>
      <c r="S176" s="9">
        <v>500</v>
      </c>
      <c r="T176" s="9" t="str">
        <f t="shared" si="41"/>
        <v>合成材料</v>
      </c>
      <c r="U176" s="27">
        <f t="shared" ca="1" si="42"/>
        <v>2003</v>
      </c>
      <c r="V176" s="9">
        <v>1</v>
      </c>
      <c r="W176" s="9">
        <v>0</v>
      </c>
      <c r="X176" s="9">
        <v>0</v>
      </c>
      <c r="Y176" s="9">
        <v>0</v>
      </c>
      <c r="Z176" s="9">
        <v>4</v>
      </c>
      <c r="AA176" s="20">
        <v>1000</v>
      </c>
      <c r="AB176" s="23" t="b">
        <v>1</v>
      </c>
      <c r="AC176" s="9">
        <v>15</v>
      </c>
      <c r="AD176" s="9" t="b">
        <v>0</v>
      </c>
      <c r="AE176" s="9" t="b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</row>
    <row r="177" spans="1:263">
      <c r="A177" s="13">
        <v>2007</v>
      </c>
      <c r="B177" s="13" t="s">
        <v>1677</v>
      </c>
      <c r="C177" s="13">
        <v>1</v>
      </c>
      <c r="D177" s="13">
        <v>0</v>
      </c>
      <c r="E177" s="13" t="s">
        <v>1720</v>
      </c>
      <c r="F177" s="9">
        <v>0</v>
      </c>
      <c r="G177" s="13"/>
      <c r="H177" s="9">
        <v>38002</v>
      </c>
      <c r="I177" s="9">
        <v>38002</v>
      </c>
      <c r="R177" s="9">
        <v>5</v>
      </c>
      <c r="S177" s="9">
        <v>500</v>
      </c>
      <c r="T177" s="9" t="str">
        <f t="shared" si="41"/>
        <v>合成材料</v>
      </c>
      <c r="U177" s="27">
        <f t="shared" ca="1" si="42"/>
        <v>2003</v>
      </c>
      <c r="V177" s="9">
        <v>1</v>
      </c>
      <c r="W177" s="9">
        <v>0</v>
      </c>
      <c r="X177" s="9">
        <v>0</v>
      </c>
      <c r="Y177" s="9">
        <v>0</v>
      </c>
      <c r="Z177" s="9">
        <v>4</v>
      </c>
      <c r="AA177" s="20">
        <v>1000</v>
      </c>
      <c r="AB177" s="23" t="b">
        <v>1</v>
      </c>
      <c r="AC177" s="9">
        <v>15</v>
      </c>
      <c r="AD177" s="9" t="b">
        <v>0</v>
      </c>
      <c r="AE177" s="9" t="b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</row>
    <row r="178" spans="1:263">
      <c r="A178" s="13">
        <v>2008</v>
      </c>
      <c r="B178" s="13" t="s">
        <v>1678</v>
      </c>
      <c r="C178" s="13">
        <v>1</v>
      </c>
      <c r="D178" s="13">
        <v>0</v>
      </c>
      <c r="E178" s="13" t="s">
        <v>1721</v>
      </c>
      <c r="F178" s="9">
        <v>0</v>
      </c>
      <c r="G178" s="13"/>
      <c r="H178" s="9">
        <v>38002</v>
      </c>
      <c r="I178" s="9">
        <v>38002</v>
      </c>
      <c r="R178" s="9">
        <v>5</v>
      </c>
      <c r="S178" s="9">
        <v>500</v>
      </c>
      <c r="T178" s="9" t="str">
        <f t="shared" si="41"/>
        <v>合成材料</v>
      </c>
      <c r="U178" s="27">
        <f t="shared" ca="1" si="42"/>
        <v>2003</v>
      </c>
      <c r="V178" s="9">
        <v>1</v>
      </c>
      <c r="W178" s="9">
        <v>0</v>
      </c>
      <c r="X178" s="9">
        <v>0</v>
      </c>
      <c r="Y178" s="9">
        <v>0</v>
      </c>
      <c r="Z178" s="9">
        <v>4</v>
      </c>
      <c r="AA178" s="20">
        <v>1000</v>
      </c>
      <c r="AB178" s="23" t="b">
        <v>1</v>
      </c>
      <c r="AC178" s="9">
        <v>15</v>
      </c>
      <c r="AD178" s="9" t="b">
        <v>0</v>
      </c>
      <c r="AE178" s="9" t="b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</row>
    <row r="179" spans="1:263">
      <c r="A179" s="13">
        <v>2009</v>
      </c>
      <c r="B179" s="13" t="s">
        <v>1679</v>
      </c>
      <c r="C179" s="13">
        <v>1</v>
      </c>
      <c r="D179" s="13">
        <v>0</v>
      </c>
      <c r="E179" s="13" t="s">
        <v>1722</v>
      </c>
      <c r="F179" s="9">
        <v>0</v>
      </c>
      <c r="G179" s="13"/>
      <c r="H179" s="9">
        <v>38002</v>
      </c>
      <c r="I179" s="9">
        <v>38002</v>
      </c>
      <c r="R179" s="9">
        <v>5</v>
      </c>
      <c r="S179" s="9">
        <v>500</v>
      </c>
      <c r="T179" s="9" t="str">
        <f t="shared" si="41"/>
        <v>合成材料</v>
      </c>
      <c r="U179" s="27">
        <f t="shared" ca="1" si="42"/>
        <v>2003</v>
      </c>
      <c r="V179" s="9">
        <v>1</v>
      </c>
      <c r="W179" s="9">
        <v>0</v>
      </c>
      <c r="X179" s="9">
        <v>0</v>
      </c>
      <c r="Y179" s="9">
        <v>0</v>
      </c>
      <c r="Z179" s="9">
        <v>4</v>
      </c>
      <c r="AA179" s="20">
        <v>1000</v>
      </c>
      <c r="AB179" s="23" t="b">
        <v>1</v>
      </c>
      <c r="AC179" s="9">
        <v>15</v>
      </c>
      <c r="AD179" s="9" t="b">
        <v>0</v>
      </c>
      <c r="AE179" s="9" t="b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</row>
    <row r="180" spans="1:263">
      <c r="A180" s="13">
        <v>2010</v>
      </c>
      <c r="B180" s="13" t="s">
        <v>1680</v>
      </c>
      <c r="C180" s="13">
        <v>1</v>
      </c>
      <c r="D180" s="13">
        <v>0</v>
      </c>
      <c r="E180" s="13" t="s">
        <v>1723</v>
      </c>
      <c r="F180" s="9">
        <v>0</v>
      </c>
      <c r="G180" s="13"/>
      <c r="H180" s="9">
        <v>38002</v>
      </c>
      <c r="I180" s="9">
        <v>38002</v>
      </c>
      <c r="R180" s="9">
        <v>5</v>
      </c>
      <c r="S180" s="9">
        <v>500</v>
      </c>
      <c r="T180" s="9" t="str">
        <f t="shared" si="41"/>
        <v>合成材料</v>
      </c>
      <c r="U180" s="27">
        <f t="shared" ca="1" si="42"/>
        <v>2003</v>
      </c>
      <c r="V180" s="9">
        <v>1</v>
      </c>
      <c r="W180" s="9">
        <v>0</v>
      </c>
      <c r="X180" s="9">
        <v>0</v>
      </c>
      <c r="Y180" s="9">
        <v>0</v>
      </c>
      <c r="Z180" s="9">
        <v>4</v>
      </c>
      <c r="AA180" s="20">
        <v>1000</v>
      </c>
      <c r="AB180" s="23" t="b">
        <v>1</v>
      </c>
      <c r="AC180" s="9">
        <v>15</v>
      </c>
      <c r="AD180" s="9" t="b">
        <v>0</v>
      </c>
      <c r="AE180" s="9" t="b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</row>
    <row r="181" spans="1:263">
      <c r="A181" s="13">
        <v>2011</v>
      </c>
      <c r="B181" s="13" t="s">
        <v>1681</v>
      </c>
      <c r="C181" s="13">
        <v>1</v>
      </c>
      <c r="D181" s="13">
        <v>0</v>
      </c>
      <c r="E181" s="13" t="s">
        <v>1724</v>
      </c>
      <c r="F181" s="9">
        <v>0</v>
      </c>
      <c r="G181" s="13"/>
      <c r="H181" s="9">
        <v>38002</v>
      </c>
      <c r="I181" s="9">
        <v>38002</v>
      </c>
      <c r="R181" s="9">
        <v>5</v>
      </c>
      <c r="S181" s="9">
        <v>500</v>
      </c>
      <c r="T181" s="9" t="str">
        <f t="shared" si="41"/>
        <v>合成材料</v>
      </c>
      <c r="U181" s="27">
        <f t="shared" ca="1" si="42"/>
        <v>2003</v>
      </c>
      <c r="V181" s="9">
        <v>1</v>
      </c>
      <c r="W181" s="9">
        <v>0</v>
      </c>
      <c r="X181" s="9">
        <v>0</v>
      </c>
      <c r="Y181" s="9">
        <v>0</v>
      </c>
      <c r="Z181" s="9">
        <v>4</v>
      </c>
      <c r="AA181" s="20">
        <v>1000</v>
      </c>
      <c r="AB181" s="23" t="b">
        <v>1</v>
      </c>
      <c r="AC181" s="9">
        <v>15</v>
      </c>
      <c r="AD181" s="9" t="b">
        <v>0</v>
      </c>
      <c r="AE181" s="9" t="b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</row>
    <row r="182" spans="1:263">
      <c r="A182" s="13">
        <v>2012</v>
      </c>
      <c r="B182" s="13" t="s">
        <v>1682</v>
      </c>
      <c r="C182" s="13">
        <v>1</v>
      </c>
      <c r="D182" s="13">
        <v>0</v>
      </c>
      <c r="E182" s="13" t="s">
        <v>1725</v>
      </c>
      <c r="F182" s="9">
        <v>0</v>
      </c>
      <c r="G182" s="13"/>
      <c r="H182" s="9">
        <v>38002</v>
      </c>
      <c r="I182" s="9">
        <v>38002</v>
      </c>
      <c r="R182" s="9">
        <v>5</v>
      </c>
      <c r="S182" s="9">
        <v>500</v>
      </c>
      <c r="T182" s="9" t="str">
        <f t="shared" si="41"/>
        <v>合成材料</v>
      </c>
      <c r="U182" s="27">
        <f t="shared" ca="1" si="42"/>
        <v>2003</v>
      </c>
      <c r="V182" s="9">
        <v>1</v>
      </c>
      <c r="W182" s="9">
        <v>0</v>
      </c>
      <c r="X182" s="9">
        <v>0</v>
      </c>
      <c r="Y182" s="9">
        <v>0</v>
      </c>
      <c r="Z182" s="9">
        <v>4</v>
      </c>
      <c r="AA182" s="20">
        <v>1000</v>
      </c>
      <c r="AB182" s="23" t="b">
        <v>1</v>
      </c>
      <c r="AC182" s="9">
        <v>15</v>
      </c>
      <c r="AD182" s="9" t="b">
        <v>0</v>
      </c>
      <c r="AE182" s="9" t="b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</row>
    <row r="183" spans="1:263">
      <c r="A183" s="13">
        <v>2013</v>
      </c>
      <c r="B183" s="13" t="s">
        <v>1683</v>
      </c>
      <c r="C183" s="13">
        <v>1</v>
      </c>
      <c r="D183" s="13">
        <v>0</v>
      </c>
      <c r="E183" s="13" t="s">
        <v>1726</v>
      </c>
      <c r="F183" s="9">
        <v>0</v>
      </c>
      <c r="G183" s="13"/>
      <c r="H183" s="9">
        <v>38002</v>
      </c>
      <c r="I183" s="9">
        <v>38002</v>
      </c>
      <c r="R183" s="9">
        <v>5</v>
      </c>
      <c r="S183" s="9">
        <v>500</v>
      </c>
      <c r="T183" s="9" t="str">
        <f t="shared" si="41"/>
        <v>合成材料</v>
      </c>
      <c r="U183" s="27">
        <f t="shared" ca="1" si="42"/>
        <v>2003</v>
      </c>
      <c r="V183" s="9">
        <v>1</v>
      </c>
      <c r="W183" s="9">
        <v>0</v>
      </c>
      <c r="X183" s="9">
        <v>0</v>
      </c>
      <c r="Y183" s="9">
        <v>0</v>
      </c>
      <c r="Z183" s="9">
        <v>4</v>
      </c>
      <c r="AA183" s="20">
        <v>1000</v>
      </c>
      <c r="AB183" s="23" t="b">
        <v>1</v>
      </c>
      <c r="AC183" s="9">
        <v>15</v>
      </c>
      <c r="AD183" s="9" t="b">
        <v>0</v>
      </c>
      <c r="AE183" s="9" t="b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</row>
    <row r="184" spans="1:263">
      <c r="A184" s="13">
        <v>2014</v>
      </c>
      <c r="B184" s="13" t="s">
        <v>1684</v>
      </c>
      <c r="C184" s="13">
        <v>1</v>
      </c>
      <c r="D184" s="13">
        <v>0</v>
      </c>
      <c r="E184" s="13" t="s">
        <v>1727</v>
      </c>
      <c r="F184" s="9">
        <v>0</v>
      </c>
      <c r="G184" s="13"/>
      <c r="H184" s="9">
        <v>38002</v>
      </c>
      <c r="I184" s="9">
        <v>38002</v>
      </c>
      <c r="R184" s="9">
        <v>5</v>
      </c>
      <c r="S184" s="9">
        <v>500</v>
      </c>
      <c r="T184" s="9" t="str">
        <f t="shared" si="41"/>
        <v>合成材料</v>
      </c>
      <c r="U184" s="27">
        <f t="shared" ca="1" si="42"/>
        <v>2003</v>
      </c>
      <c r="V184" s="9">
        <v>1</v>
      </c>
      <c r="W184" s="9">
        <v>0</v>
      </c>
      <c r="X184" s="9">
        <v>0</v>
      </c>
      <c r="Y184" s="9">
        <v>0</v>
      </c>
      <c r="Z184" s="9">
        <v>4</v>
      </c>
      <c r="AA184" s="20">
        <v>1000</v>
      </c>
      <c r="AB184" s="23" t="b">
        <v>1</v>
      </c>
      <c r="AC184" s="9">
        <v>15</v>
      </c>
      <c r="AD184" s="9" t="b">
        <v>0</v>
      </c>
      <c r="AE184" s="9" t="b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</row>
    <row r="185" spans="1:263">
      <c r="A185" s="13">
        <v>2015</v>
      </c>
      <c r="B185" s="13" t="s">
        <v>1685</v>
      </c>
      <c r="C185" s="13">
        <v>1</v>
      </c>
      <c r="D185" s="13">
        <v>0</v>
      </c>
      <c r="E185" s="13" t="s">
        <v>1728</v>
      </c>
      <c r="F185" s="9">
        <v>0</v>
      </c>
      <c r="G185" s="13"/>
      <c r="H185" s="9">
        <v>38002</v>
      </c>
      <c r="I185" s="9">
        <v>38002</v>
      </c>
      <c r="R185" s="9">
        <v>5</v>
      </c>
      <c r="S185" s="9">
        <v>500</v>
      </c>
      <c r="T185" s="9" t="str">
        <f t="shared" si="41"/>
        <v>合成材料</v>
      </c>
      <c r="U185" s="27">
        <f t="shared" ca="1" si="42"/>
        <v>2003</v>
      </c>
      <c r="V185" s="9">
        <v>1</v>
      </c>
      <c r="W185" s="9">
        <v>0</v>
      </c>
      <c r="X185" s="9">
        <v>0</v>
      </c>
      <c r="Y185" s="9">
        <v>0</v>
      </c>
      <c r="Z185" s="9">
        <v>4</v>
      </c>
      <c r="AA185" s="20">
        <v>1000</v>
      </c>
      <c r="AB185" s="23" t="b">
        <v>1</v>
      </c>
      <c r="AC185" s="9">
        <v>15</v>
      </c>
      <c r="AD185" s="9" t="b">
        <v>0</v>
      </c>
      <c r="AE185" s="9" t="b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</row>
    <row r="186" spans="1:263">
      <c r="A186" s="13">
        <v>2016</v>
      </c>
      <c r="B186" s="13" t="s">
        <v>1686</v>
      </c>
      <c r="C186" s="13">
        <v>1</v>
      </c>
      <c r="D186" s="13">
        <v>0</v>
      </c>
      <c r="E186" s="13" t="s">
        <v>1729</v>
      </c>
      <c r="F186" s="9">
        <v>0</v>
      </c>
      <c r="G186" s="13"/>
      <c r="H186" s="9">
        <v>38002</v>
      </c>
      <c r="I186" s="9">
        <v>38002</v>
      </c>
      <c r="R186" s="9">
        <v>5</v>
      </c>
      <c r="S186" s="9">
        <v>500</v>
      </c>
      <c r="T186" s="9" t="str">
        <f t="shared" si="41"/>
        <v>合成材料</v>
      </c>
      <c r="U186" s="27">
        <f t="shared" ca="1" si="42"/>
        <v>2003</v>
      </c>
      <c r="V186" s="9">
        <v>1</v>
      </c>
      <c r="W186" s="9">
        <v>0</v>
      </c>
      <c r="X186" s="9">
        <v>0</v>
      </c>
      <c r="Y186" s="9">
        <v>0</v>
      </c>
      <c r="Z186" s="9">
        <v>4</v>
      </c>
      <c r="AA186" s="20">
        <v>1000</v>
      </c>
      <c r="AB186" s="23" t="b">
        <v>1</v>
      </c>
      <c r="AC186" s="9">
        <v>15</v>
      </c>
      <c r="AD186" s="9" t="b">
        <v>0</v>
      </c>
      <c r="AE186" s="9" t="b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</row>
    <row r="187" spans="1:263">
      <c r="A187" s="13">
        <v>2017</v>
      </c>
      <c r="B187" s="13" t="s">
        <v>1687</v>
      </c>
      <c r="C187" s="13">
        <v>1</v>
      </c>
      <c r="D187" s="13">
        <v>0</v>
      </c>
      <c r="E187" s="13" t="s">
        <v>1730</v>
      </c>
      <c r="F187" s="9">
        <v>0</v>
      </c>
      <c r="G187" s="13"/>
      <c r="H187" s="9">
        <v>38002</v>
      </c>
      <c r="I187" s="9">
        <v>38002</v>
      </c>
      <c r="R187" s="9">
        <v>5</v>
      </c>
      <c r="S187" s="9">
        <v>500</v>
      </c>
      <c r="T187" s="9" t="str">
        <f t="shared" si="41"/>
        <v>合成材料</v>
      </c>
      <c r="U187" s="27">
        <f t="shared" ca="1" si="42"/>
        <v>2003</v>
      </c>
      <c r="V187" s="9">
        <v>1</v>
      </c>
      <c r="W187" s="9">
        <v>0</v>
      </c>
      <c r="X187" s="9">
        <v>0</v>
      </c>
      <c r="Y187" s="9">
        <v>0</v>
      </c>
      <c r="Z187" s="9">
        <v>4</v>
      </c>
      <c r="AA187" s="20">
        <v>1000</v>
      </c>
      <c r="AB187" s="23" t="b">
        <v>1</v>
      </c>
      <c r="AC187" s="9">
        <v>15</v>
      </c>
      <c r="AD187" s="9" t="b">
        <v>0</v>
      </c>
      <c r="AE187" s="9" t="b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</row>
    <row r="188" spans="1:263">
      <c r="A188" s="13">
        <v>2018</v>
      </c>
      <c r="B188" s="13" t="s">
        <v>1688</v>
      </c>
      <c r="C188" s="13">
        <v>1</v>
      </c>
      <c r="D188" s="13">
        <v>0</v>
      </c>
      <c r="E188" s="13" t="s">
        <v>1731</v>
      </c>
      <c r="F188" s="9">
        <v>0</v>
      </c>
      <c r="G188" s="13"/>
      <c r="H188" s="9">
        <v>38002</v>
      </c>
      <c r="I188" s="9">
        <v>38002</v>
      </c>
      <c r="R188" s="9">
        <v>5</v>
      </c>
      <c r="S188" s="9">
        <v>500</v>
      </c>
      <c r="T188" s="9" t="str">
        <f t="shared" si="41"/>
        <v>合成材料</v>
      </c>
      <c r="U188" s="27">
        <f t="shared" ca="1" si="42"/>
        <v>2003</v>
      </c>
      <c r="V188" s="9">
        <v>1</v>
      </c>
      <c r="W188" s="9">
        <v>0</v>
      </c>
      <c r="X188" s="9">
        <v>0</v>
      </c>
      <c r="Y188" s="9">
        <v>0</v>
      </c>
      <c r="Z188" s="9">
        <v>4</v>
      </c>
      <c r="AA188" s="20">
        <v>1000</v>
      </c>
      <c r="AB188" s="23" t="b">
        <v>1</v>
      </c>
      <c r="AC188" s="9">
        <v>15</v>
      </c>
      <c r="AD188" s="9" t="b">
        <v>0</v>
      </c>
      <c r="AE188" s="9" t="b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</row>
    <row r="189" spans="1:263">
      <c r="A189" s="13">
        <v>2019</v>
      </c>
      <c r="B189" s="13" t="s">
        <v>1689</v>
      </c>
      <c r="C189" s="13">
        <v>1</v>
      </c>
      <c r="D189" s="13">
        <v>0</v>
      </c>
      <c r="E189" s="13" t="s">
        <v>1732</v>
      </c>
      <c r="F189" s="9">
        <v>0</v>
      </c>
      <c r="G189" s="13"/>
      <c r="H189" s="9">
        <v>38002</v>
      </c>
      <c r="I189" s="9">
        <v>38002</v>
      </c>
      <c r="R189" s="9">
        <v>5</v>
      </c>
      <c r="S189" s="9">
        <v>500</v>
      </c>
      <c r="T189" s="9" t="str">
        <f t="shared" si="41"/>
        <v>合成材料</v>
      </c>
      <c r="U189" s="27">
        <f t="shared" ca="1" si="42"/>
        <v>2003</v>
      </c>
      <c r="V189" s="9">
        <v>1</v>
      </c>
      <c r="W189" s="9">
        <v>0</v>
      </c>
      <c r="X189" s="9">
        <v>0</v>
      </c>
      <c r="Y189" s="9">
        <v>0</v>
      </c>
      <c r="Z189" s="9">
        <v>4</v>
      </c>
      <c r="AA189" s="20">
        <v>1000</v>
      </c>
      <c r="AB189" s="23" t="b">
        <v>1</v>
      </c>
      <c r="AC189" s="9">
        <v>15</v>
      </c>
      <c r="AD189" s="9" t="b">
        <v>0</v>
      </c>
      <c r="AE189" s="9" t="b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</row>
    <row r="190" spans="1:263">
      <c r="A190" s="13">
        <v>2020</v>
      </c>
      <c r="B190" s="13" t="s">
        <v>1690</v>
      </c>
      <c r="C190" s="13">
        <v>1</v>
      </c>
      <c r="D190" s="13">
        <v>0</v>
      </c>
      <c r="E190" s="13" t="s">
        <v>1733</v>
      </c>
      <c r="F190" s="9">
        <v>0</v>
      </c>
      <c r="G190" s="13"/>
      <c r="H190" s="9">
        <v>38002</v>
      </c>
      <c r="I190" s="9">
        <v>38002</v>
      </c>
      <c r="R190" s="9">
        <v>5</v>
      </c>
      <c r="S190" s="9">
        <v>500</v>
      </c>
      <c r="T190" s="9" t="str">
        <f t="shared" si="41"/>
        <v>合成材料</v>
      </c>
      <c r="U190" s="27">
        <f t="shared" ca="1" si="42"/>
        <v>2003</v>
      </c>
      <c r="V190" s="9">
        <v>1</v>
      </c>
      <c r="W190" s="9">
        <v>0</v>
      </c>
      <c r="X190" s="9">
        <v>0</v>
      </c>
      <c r="Y190" s="9">
        <v>0</v>
      </c>
      <c r="Z190" s="9">
        <v>4</v>
      </c>
      <c r="AA190" s="20">
        <v>1000</v>
      </c>
      <c r="AB190" s="23" t="b">
        <v>1</v>
      </c>
      <c r="AC190" s="9">
        <v>15</v>
      </c>
      <c r="AD190" s="9" t="b">
        <v>0</v>
      </c>
      <c r="AE190" s="9" t="b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</row>
    <row r="191" spans="1:263">
      <c r="A191" s="13">
        <v>2021</v>
      </c>
      <c r="B191" s="13" t="s">
        <v>1691</v>
      </c>
      <c r="C191" s="13">
        <v>1</v>
      </c>
      <c r="D191" s="13">
        <v>0</v>
      </c>
      <c r="E191" s="13" t="s">
        <v>1734</v>
      </c>
      <c r="F191" s="9">
        <v>0</v>
      </c>
      <c r="G191" s="13"/>
      <c r="H191" s="9">
        <v>38002</v>
      </c>
      <c r="I191" s="9">
        <v>38002</v>
      </c>
      <c r="R191" s="9">
        <v>5</v>
      </c>
      <c r="S191" s="9">
        <v>500</v>
      </c>
      <c r="T191" s="9" t="str">
        <f t="shared" si="41"/>
        <v>合成材料</v>
      </c>
      <c r="U191" s="27">
        <f t="shared" ca="1" si="42"/>
        <v>2003</v>
      </c>
      <c r="V191" s="9">
        <v>1</v>
      </c>
      <c r="W191" s="9">
        <v>0</v>
      </c>
      <c r="X191" s="9">
        <v>0</v>
      </c>
      <c r="Y191" s="9">
        <v>0</v>
      </c>
      <c r="Z191" s="9">
        <v>4</v>
      </c>
      <c r="AA191" s="20">
        <v>1000</v>
      </c>
      <c r="AB191" s="23" t="b">
        <v>1</v>
      </c>
      <c r="AC191" s="9">
        <v>15</v>
      </c>
      <c r="AD191" s="9" t="b">
        <v>0</v>
      </c>
      <c r="AE191" s="9" t="b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</row>
    <row r="192" spans="1:263">
      <c r="A192" s="13">
        <v>2022</v>
      </c>
      <c r="B192" s="13" t="s">
        <v>1692</v>
      </c>
      <c r="C192" s="13">
        <v>1</v>
      </c>
      <c r="D192" s="13">
        <v>0</v>
      </c>
      <c r="E192" s="13" t="s">
        <v>1735</v>
      </c>
      <c r="F192" s="9">
        <v>0</v>
      </c>
      <c r="G192" s="13"/>
      <c r="H192" s="9">
        <v>38002</v>
      </c>
      <c r="I192" s="9">
        <v>38002</v>
      </c>
      <c r="R192" s="9">
        <v>5</v>
      </c>
      <c r="S192" s="9">
        <v>500</v>
      </c>
      <c r="T192" s="9" t="str">
        <f t="shared" si="41"/>
        <v>合成材料</v>
      </c>
      <c r="U192" s="27">
        <f t="shared" ca="1" si="42"/>
        <v>2003</v>
      </c>
      <c r="V192" s="9">
        <v>1</v>
      </c>
      <c r="W192" s="9">
        <v>0</v>
      </c>
      <c r="X192" s="9">
        <v>0</v>
      </c>
      <c r="Y192" s="9">
        <v>0</v>
      </c>
      <c r="Z192" s="9">
        <v>4</v>
      </c>
      <c r="AA192" s="20">
        <v>1000</v>
      </c>
      <c r="AB192" s="23" t="b">
        <v>1</v>
      </c>
      <c r="AC192" s="9">
        <v>15</v>
      </c>
      <c r="AD192" s="9" t="b">
        <v>0</v>
      </c>
      <c r="AE192" s="9" t="b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</row>
    <row r="193" spans="1:263">
      <c r="A193" s="13">
        <v>2023</v>
      </c>
      <c r="B193" s="13" t="s">
        <v>1693</v>
      </c>
      <c r="C193" s="13">
        <v>1</v>
      </c>
      <c r="D193" s="13">
        <v>0</v>
      </c>
      <c r="E193" s="13" t="s">
        <v>1736</v>
      </c>
      <c r="F193" s="9">
        <v>0</v>
      </c>
      <c r="G193" s="13"/>
      <c r="H193" s="9">
        <v>38002</v>
      </c>
      <c r="I193" s="9">
        <v>38002</v>
      </c>
      <c r="R193" s="9">
        <v>5</v>
      </c>
      <c r="S193" s="9">
        <v>500</v>
      </c>
      <c r="T193" s="9" t="str">
        <f t="shared" si="41"/>
        <v>合成材料</v>
      </c>
      <c r="U193" s="27">
        <f t="shared" ca="1" si="42"/>
        <v>2003</v>
      </c>
      <c r="V193" s="9">
        <v>1</v>
      </c>
      <c r="W193" s="9">
        <v>0</v>
      </c>
      <c r="X193" s="9">
        <v>0</v>
      </c>
      <c r="Y193" s="9">
        <v>0</v>
      </c>
      <c r="Z193" s="9">
        <v>4</v>
      </c>
      <c r="AA193" s="20">
        <v>1000</v>
      </c>
      <c r="AB193" s="23" t="b">
        <v>1</v>
      </c>
      <c r="AC193" s="9">
        <v>15</v>
      </c>
      <c r="AD193" s="9" t="b">
        <v>0</v>
      </c>
      <c r="AE193" s="9" t="b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</row>
    <row r="194" spans="1:263">
      <c r="A194" s="13">
        <v>2024</v>
      </c>
      <c r="B194" s="13" t="s">
        <v>1694</v>
      </c>
      <c r="C194" s="13">
        <v>1</v>
      </c>
      <c r="D194" s="13">
        <v>0</v>
      </c>
      <c r="E194" s="13" t="s">
        <v>1737</v>
      </c>
      <c r="F194" s="9">
        <v>0</v>
      </c>
      <c r="G194" s="13"/>
      <c r="H194" s="9">
        <v>38002</v>
      </c>
      <c r="I194" s="9">
        <v>38002</v>
      </c>
      <c r="R194" s="9">
        <v>5</v>
      </c>
      <c r="S194" s="9">
        <v>500</v>
      </c>
      <c r="T194" s="9" t="str">
        <f t="shared" si="41"/>
        <v>合成材料</v>
      </c>
      <c r="U194" s="27">
        <f t="shared" ca="1" si="42"/>
        <v>2003</v>
      </c>
      <c r="V194" s="9">
        <v>1</v>
      </c>
      <c r="W194" s="9">
        <v>0</v>
      </c>
      <c r="X194" s="9">
        <v>0</v>
      </c>
      <c r="Y194" s="9">
        <v>0</v>
      </c>
      <c r="Z194" s="9">
        <v>4</v>
      </c>
      <c r="AA194" s="20">
        <v>1000</v>
      </c>
      <c r="AB194" s="23" t="b">
        <v>1</v>
      </c>
      <c r="AC194" s="9">
        <v>15</v>
      </c>
      <c r="AD194" s="9" t="b">
        <v>0</v>
      </c>
      <c r="AE194" s="9" t="b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</row>
    <row r="195" spans="1:263">
      <c r="A195" s="13">
        <v>2025</v>
      </c>
      <c r="B195" s="13" t="s">
        <v>1695</v>
      </c>
      <c r="C195" s="13">
        <v>1</v>
      </c>
      <c r="D195" s="13">
        <v>0</v>
      </c>
      <c r="E195" s="13" t="s">
        <v>1738</v>
      </c>
      <c r="F195" s="9">
        <v>0</v>
      </c>
      <c r="G195" s="13"/>
      <c r="H195" s="9">
        <v>38002</v>
      </c>
      <c r="I195" s="9">
        <v>38002</v>
      </c>
      <c r="R195" s="9">
        <v>5</v>
      </c>
      <c r="S195" s="9">
        <v>500</v>
      </c>
      <c r="T195" s="9" t="str">
        <f t="shared" si="41"/>
        <v>合成材料</v>
      </c>
      <c r="U195" s="27">
        <f t="shared" ca="1" si="42"/>
        <v>2003</v>
      </c>
      <c r="V195" s="9">
        <v>1</v>
      </c>
      <c r="W195" s="9">
        <v>0</v>
      </c>
      <c r="X195" s="9">
        <v>0</v>
      </c>
      <c r="Y195" s="9">
        <v>0</v>
      </c>
      <c r="Z195" s="9">
        <v>4</v>
      </c>
      <c r="AA195" s="20">
        <v>1000</v>
      </c>
      <c r="AB195" s="23" t="b">
        <v>1</v>
      </c>
      <c r="AC195" s="9">
        <v>15</v>
      </c>
      <c r="AD195" s="9" t="b">
        <v>0</v>
      </c>
      <c r="AE195" s="9" t="b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</row>
    <row r="196" spans="1:263">
      <c r="A196" s="13">
        <v>2026</v>
      </c>
      <c r="B196" s="13" t="s">
        <v>1696</v>
      </c>
      <c r="C196" s="13">
        <v>1</v>
      </c>
      <c r="D196" s="13">
        <v>0</v>
      </c>
      <c r="E196" s="13" t="s">
        <v>1739</v>
      </c>
      <c r="F196" s="9">
        <v>0</v>
      </c>
      <c r="G196" s="13"/>
      <c r="H196" s="9">
        <v>38002</v>
      </c>
      <c r="I196" s="9">
        <v>38002</v>
      </c>
      <c r="R196" s="9">
        <v>5</v>
      </c>
      <c r="S196" s="9">
        <v>500</v>
      </c>
      <c r="T196" s="9" t="str">
        <f t="shared" si="41"/>
        <v>合成材料</v>
      </c>
      <c r="U196" s="27">
        <f t="shared" ca="1" si="42"/>
        <v>2003</v>
      </c>
      <c r="V196" s="9">
        <v>1</v>
      </c>
      <c r="W196" s="9">
        <v>0</v>
      </c>
      <c r="X196" s="9">
        <v>0</v>
      </c>
      <c r="Y196" s="9">
        <v>0</v>
      </c>
      <c r="Z196" s="9">
        <v>4</v>
      </c>
      <c r="AA196" s="20">
        <v>1000</v>
      </c>
      <c r="AB196" s="23" t="b">
        <v>1</v>
      </c>
      <c r="AC196" s="9">
        <v>15</v>
      </c>
      <c r="AD196" s="9" t="b">
        <v>0</v>
      </c>
      <c r="AE196" s="9" t="b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</row>
    <row r="197" spans="1:263">
      <c r="A197" s="13">
        <v>2027</v>
      </c>
      <c r="B197" s="13" t="s">
        <v>1697</v>
      </c>
      <c r="C197" s="13">
        <v>1</v>
      </c>
      <c r="D197" s="13">
        <v>0</v>
      </c>
      <c r="E197" s="13" t="s">
        <v>1740</v>
      </c>
      <c r="F197" s="9">
        <v>0</v>
      </c>
      <c r="G197" s="13"/>
      <c r="H197" s="9">
        <v>38002</v>
      </c>
      <c r="I197" s="9">
        <v>38002</v>
      </c>
      <c r="R197" s="9">
        <v>5</v>
      </c>
      <c r="S197" s="9">
        <v>500</v>
      </c>
      <c r="T197" s="9" t="str">
        <f t="shared" si="41"/>
        <v>合成材料</v>
      </c>
      <c r="U197" s="27">
        <f t="shared" ca="1" si="42"/>
        <v>2003</v>
      </c>
      <c r="V197" s="9">
        <v>1</v>
      </c>
      <c r="W197" s="9">
        <v>0</v>
      </c>
      <c r="X197" s="9">
        <v>0</v>
      </c>
      <c r="Y197" s="9">
        <v>0</v>
      </c>
      <c r="Z197" s="9">
        <v>4</v>
      </c>
      <c r="AA197" s="20">
        <v>1000</v>
      </c>
      <c r="AB197" s="23" t="b">
        <v>1</v>
      </c>
      <c r="AC197" s="9">
        <v>15</v>
      </c>
      <c r="AD197" s="9" t="b">
        <v>0</v>
      </c>
      <c r="AE197" s="9" t="b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</row>
    <row r="198" spans="1:263">
      <c r="A198" s="13">
        <v>2028</v>
      </c>
      <c r="B198" s="13" t="s">
        <v>1698</v>
      </c>
      <c r="C198" s="13">
        <v>1</v>
      </c>
      <c r="D198" s="13">
        <v>0</v>
      </c>
      <c r="E198" s="13" t="s">
        <v>1741</v>
      </c>
      <c r="F198" s="9">
        <v>0</v>
      </c>
      <c r="G198" s="13"/>
      <c r="H198" s="9">
        <v>38002</v>
      </c>
      <c r="I198" s="9">
        <v>38002</v>
      </c>
      <c r="R198" s="9">
        <v>5</v>
      </c>
      <c r="S198" s="9">
        <v>500</v>
      </c>
      <c r="T198" s="9" t="str">
        <f t="shared" si="41"/>
        <v>合成材料</v>
      </c>
      <c r="U198" s="27">
        <f t="shared" ca="1" si="42"/>
        <v>2003</v>
      </c>
      <c r="V198" s="9">
        <v>1</v>
      </c>
      <c r="W198" s="9">
        <v>0</v>
      </c>
      <c r="X198" s="9">
        <v>0</v>
      </c>
      <c r="Y198" s="9">
        <v>0</v>
      </c>
      <c r="Z198" s="9">
        <v>4</v>
      </c>
      <c r="AA198" s="20">
        <v>1000</v>
      </c>
      <c r="AB198" s="23" t="b">
        <v>1</v>
      </c>
      <c r="AC198" s="9">
        <v>15</v>
      </c>
      <c r="AD198" s="9" t="b">
        <v>0</v>
      </c>
      <c r="AE198" s="9" t="b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</row>
    <row r="199" spans="1:263">
      <c r="A199" s="13">
        <v>2029</v>
      </c>
      <c r="B199" s="13" t="s">
        <v>1699</v>
      </c>
      <c r="C199" s="13">
        <v>1</v>
      </c>
      <c r="D199" s="13">
        <v>0</v>
      </c>
      <c r="E199" s="13" t="s">
        <v>1742</v>
      </c>
      <c r="F199" s="9">
        <v>0</v>
      </c>
      <c r="G199" s="13"/>
      <c r="H199" s="9">
        <v>38002</v>
      </c>
      <c r="I199" s="9">
        <v>38002</v>
      </c>
      <c r="R199" s="9">
        <v>5</v>
      </c>
      <c r="S199" s="9">
        <v>500</v>
      </c>
      <c r="T199" s="9" t="str">
        <f t="shared" si="41"/>
        <v>合成材料</v>
      </c>
      <c r="U199" s="27">
        <f t="shared" ca="1" si="42"/>
        <v>2003</v>
      </c>
      <c r="V199" s="9">
        <v>1</v>
      </c>
      <c r="W199" s="9">
        <v>0</v>
      </c>
      <c r="X199" s="9">
        <v>0</v>
      </c>
      <c r="Y199" s="9">
        <v>0</v>
      </c>
      <c r="Z199" s="9">
        <v>4</v>
      </c>
      <c r="AA199" s="20">
        <v>1000</v>
      </c>
      <c r="AB199" s="23" t="b">
        <v>1</v>
      </c>
      <c r="AC199" s="9">
        <v>15</v>
      </c>
      <c r="AD199" s="9" t="b">
        <v>0</v>
      </c>
      <c r="AE199" s="9" t="b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</row>
    <row r="200" spans="1:263">
      <c r="A200" s="13">
        <v>2030</v>
      </c>
      <c r="B200" s="13" t="s">
        <v>1854</v>
      </c>
      <c r="C200" s="13">
        <v>1</v>
      </c>
      <c r="D200" s="13">
        <v>0</v>
      </c>
      <c r="E200" s="13" t="s">
        <v>1743</v>
      </c>
      <c r="F200" s="9">
        <v>0</v>
      </c>
      <c r="G200" s="13"/>
      <c r="H200" s="9">
        <v>38002</v>
      </c>
      <c r="I200" s="9">
        <v>38002</v>
      </c>
      <c r="R200" s="9">
        <v>5</v>
      </c>
      <c r="S200" s="9">
        <v>500</v>
      </c>
      <c r="T200" s="9" t="str">
        <f t="shared" ref="T200:T215" si="43">VLOOKUP(S200,小类对照,3,FALSE)</f>
        <v>合成材料</v>
      </c>
      <c r="U200" s="27">
        <f t="shared" ref="U200:U215" ca="1" si="44">VLOOKUP(T200,拍卖行类型对照,2,FALSE)</f>
        <v>2003</v>
      </c>
      <c r="V200" s="9">
        <v>1</v>
      </c>
      <c r="W200" s="9">
        <v>0</v>
      </c>
      <c r="X200" s="9">
        <v>0</v>
      </c>
      <c r="Y200" s="9">
        <v>0</v>
      </c>
      <c r="Z200" s="9">
        <v>4</v>
      </c>
      <c r="AA200" s="20">
        <v>1000</v>
      </c>
      <c r="AB200" s="23" t="b">
        <v>1</v>
      </c>
      <c r="AC200" s="9">
        <v>15</v>
      </c>
      <c r="AD200" s="9" t="b">
        <v>0</v>
      </c>
      <c r="AE200" s="9" t="b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</row>
    <row r="201" spans="1:263">
      <c r="A201" s="13">
        <v>2031</v>
      </c>
      <c r="B201" s="13" t="s">
        <v>1700</v>
      </c>
      <c r="C201" s="13">
        <v>1</v>
      </c>
      <c r="D201" s="13">
        <v>0</v>
      </c>
      <c r="E201" s="13" t="s">
        <v>1744</v>
      </c>
      <c r="F201" s="9">
        <v>0</v>
      </c>
      <c r="G201" s="13"/>
      <c r="H201" s="9">
        <v>38002</v>
      </c>
      <c r="I201" s="9">
        <v>38002</v>
      </c>
      <c r="R201" s="9">
        <v>5</v>
      </c>
      <c r="S201" s="9">
        <v>500</v>
      </c>
      <c r="T201" s="9" t="str">
        <f t="shared" si="43"/>
        <v>合成材料</v>
      </c>
      <c r="U201" s="27">
        <f t="shared" ca="1" si="44"/>
        <v>2003</v>
      </c>
      <c r="V201" s="9">
        <v>1</v>
      </c>
      <c r="W201" s="9">
        <v>0</v>
      </c>
      <c r="X201" s="9">
        <v>0</v>
      </c>
      <c r="Y201" s="9">
        <v>0</v>
      </c>
      <c r="Z201" s="9">
        <v>4</v>
      </c>
      <c r="AA201" s="20">
        <v>1000</v>
      </c>
      <c r="AB201" s="23" t="b">
        <v>1</v>
      </c>
      <c r="AC201" s="9">
        <v>15</v>
      </c>
      <c r="AD201" s="9" t="b">
        <v>0</v>
      </c>
      <c r="AE201" s="9" t="b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</row>
    <row r="202" spans="1:263">
      <c r="A202" s="13">
        <v>2032</v>
      </c>
      <c r="B202" s="13" t="s">
        <v>1853</v>
      </c>
      <c r="C202" s="13">
        <v>1</v>
      </c>
      <c r="D202" s="13">
        <v>0</v>
      </c>
      <c r="E202" s="13" t="s">
        <v>1745</v>
      </c>
      <c r="F202" s="9">
        <v>0</v>
      </c>
      <c r="G202" s="13"/>
      <c r="H202" s="9">
        <v>38002</v>
      </c>
      <c r="I202" s="9">
        <v>38002</v>
      </c>
      <c r="R202" s="9">
        <v>5</v>
      </c>
      <c r="S202" s="9">
        <v>500</v>
      </c>
      <c r="T202" s="9" t="str">
        <f t="shared" si="43"/>
        <v>合成材料</v>
      </c>
      <c r="U202" s="27">
        <f t="shared" ca="1" si="44"/>
        <v>2003</v>
      </c>
      <c r="V202" s="9">
        <v>1</v>
      </c>
      <c r="W202" s="9">
        <v>0</v>
      </c>
      <c r="X202" s="9">
        <v>0</v>
      </c>
      <c r="Y202" s="9">
        <v>0</v>
      </c>
      <c r="Z202" s="9">
        <v>4</v>
      </c>
      <c r="AA202" s="20">
        <v>1000</v>
      </c>
      <c r="AB202" s="23" t="b">
        <v>1</v>
      </c>
      <c r="AC202" s="9">
        <v>15</v>
      </c>
      <c r="AD202" s="9" t="b">
        <v>0</v>
      </c>
      <c r="AE202" s="9" t="b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</row>
    <row r="203" spans="1:263">
      <c r="A203" s="13">
        <v>2033</v>
      </c>
      <c r="B203" s="13" t="s">
        <v>1852</v>
      </c>
      <c r="C203" s="13">
        <v>1</v>
      </c>
      <c r="D203" s="13">
        <v>0</v>
      </c>
      <c r="E203" s="13" t="s">
        <v>1746</v>
      </c>
      <c r="F203" s="9">
        <v>0</v>
      </c>
      <c r="G203" s="13"/>
      <c r="H203" s="9">
        <v>38002</v>
      </c>
      <c r="I203" s="9">
        <v>38002</v>
      </c>
      <c r="R203" s="9">
        <v>5</v>
      </c>
      <c r="S203" s="9">
        <v>500</v>
      </c>
      <c r="T203" s="9" t="str">
        <f t="shared" si="43"/>
        <v>合成材料</v>
      </c>
      <c r="U203" s="27">
        <f t="shared" ca="1" si="44"/>
        <v>2003</v>
      </c>
      <c r="V203" s="9">
        <v>1</v>
      </c>
      <c r="W203" s="9">
        <v>0</v>
      </c>
      <c r="X203" s="9">
        <v>0</v>
      </c>
      <c r="Y203" s="9">
        <v>0</v>
      </c>
      <c r="Z203" s="9">
        <v>4</v>
      </c>
      <c r="AA203" s="20">
        <v>1000</v>
      </c>
      <c r="AB203" s="23" t="b">
        <v>1</v>
      </c>
      <c r="AC203" s="9">
        <v>15</v>
      </c>
      <c r="AD203" s="9" t="b">
        <v>0</v>
      </c>
      <c r="AE203" s="9" t="b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</row>
    <row r="204" spans="1:263">
      <c r="A204" s="13">
        <v>2034</v>
      </c>
      <c r="B204" s="13" t="s">
        <v>1701</v>
      </c>
      <c r="C204" s="13">
        <v>1</v>
      </c>
      <c r="D204" s="13">
        <v>0</v>
      </c>
      <c r="E204" s="13" t="s">
        <v>1747</v>
      </c>
      <c r="F204" s="9">
        <v>0</v>
      </c>
      <c r="G204" s="13"/>
      <c r="H204" s="9">
        <v>38002</v>
      </c>
      <c r="I204" s="9">
        <v>38002</v>
      </c>
      <c r="R204" s="9">
        <v>5</v>
      </c>
      <c r="S204" s="9">
        <v>500</v>
      </c>
      <c r="T204" s="9" t="str">
        <f t="shared" si="43"/>
        <v>合成材料</v>
      </c>
      <c r="U204" s="27">
        <f t="shared" ca="1" si="44"/>
        <v>2003</v>
      </c>
      <c r="V204" s="9">
        <v>1</v>
      </c>
      <c r="W204" s="9">
        <v>0</v>
      </c>
      <c r="X204" s="9">
        <v>0</v>
      </c>
      <c r="Y204" s="9">
        <v>0</v>
      </c>
      <c r="Z204" s="9">
        <v>4</v>
      </c>
      <c r="AA204" s="20">
        <v>1000</v>
      </c>
      <c r="AB204" s="23" t="b">
        <v>1</v>
      </c>
      <c r="AC204" s="9">
        <v>15</v>
      </c>
      <c r="AD204" s="9" t="b">
        <v>0</v>
      </c>
      <c r="AE204" s="9" t="b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</row>
    <row r="205" spans="1:263">
      <c r="A205" s="13">
        <v>2035</v>
      </c>
      <c r="B205" s="13" t="s">
        <v>1702</v>
      </c>
      <c r="C205" s="13">
        <v>1</v>
      </c>
      <c r="D205" s="13">
        <v>0</v>
      </c>
      <c r="E205" s="13" t="s">
        <v>1748</v>
      </c>
      <c r="F205" s="9">
        <v>0</v>
      </c>
      <c r="G205" s="13"/>
      <c r="H205" s="9">
        <v>38002</v>
      </c>
      <c r="I205" s="9">
        <v>38002</v>
      </c>
      <c r="R205" s="9">
        <v>5</v>
      </c>
      <c r="S205" s="9">
        <v>500</v>
      </c>
      <c r="T205" s="9" t="str">
        <f t="shared" si="43"/>
        <v>合成材料</v>
      </c>
      <c r="U205" s="27">
        <f t="shared" ca="1" si="44"/>
        <v>2003</v>
      </c>
      <c r="V205" s="9">
        <v>1</v>
      </c>
      <c r="W205" s="9">
        <v>0</v>
      </c>
      <c r="X205" s="9">
        <v>0</v>
      </c>
      <c r="Y205" s="9">
        <v>0</v>
      </c>
      <c r="Z205" s="9">
        <v>4</v>
      </c>
      <c r="AA205" s="20">
        <v>1000</v>
      </c>
      <c r="AB205" s="23" t="b">
        <v>1</v>
      </c>
      <c r="AC205" s="9">
        <v>15</v>
      </c>
      <c r="AD205" s="9" t="b">
        <v>0</v>
      </c>
      <c r="AE205" s="9" t="b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</row>
    <row r="206" spans="1:263">
      <c r="A206" s="13">
        <v>2036</v>
      </c>
      <c r="B206" s="13" t="s">
        <v>1703</v>
      </c>
      <c r="C206" s="13">
        <v>1</v>
      </c>
      <c r="D206" s="13">
        <v>0</v>
      </c>
      <c r="E206" s="13" t="s">
        <v>1749</v>
      </c>
      <c r="F206" s="9">
        <v>0</v>
      </c>
      <c r="G206" s="13"/>
      <c r="H206" s="9">
        <v>38002</v>
      </c>
      <c r="I206" s="9">
        <v>38002</v>
      </c>
      <c r="R206" s="9">
        <v>5</v>
      </c>
      <c r="S206" s="9">
        <v>500</v>
      </c>
      <c r="T206" s="9" t="str">
        <f t="shared" si="43"/>
        <v>合成材料</v>
      </c>
      <c r="U206" s="27">
        <f t="shared" ca="1" si="44"/>
        <v>2003</v>
      </c>
      <c r="V206" s="9">
        <v>1</v>
      </c>
      <c r="W206" s="9">
        <v>0</v>
      </c>
      <c r="X206" s="9">
        <v>0</v>
      </c>
      <c r="Y206" s="9">
        <v>0</v>
      </c>
      <c r="Z206" s="9">
        <v>4</v>
      </c>
      <c r="AA206" s="20">
        <v>1000</v>
      </c>
      <c r="AB206" s="23" t="b">
        <v>1</v>
      </c>
      <c r="AC206" s="9">
        <v>15</v>
      </c>
      <c r="AD206" s="9" t="b">
        <v>0</v>
      </c>
      <c r="AE206" s="9" t="b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</row>
    <row r="207" spans="1:263">
      <c r="A207" s="13">
        <v>2037</v>
      </c>
      <c r="B207" s="13" t="s">
        <v>1704</v>
      </c>
      <c r="C207" s="13">
        <v>1</v>
      </c>
      <c r="D207" s="13">
        <v>0</v>
      </c>
      <c r="E207" s="13" t="s">
        <v>1750</v>
      </c>
      <c r="F207" s="9">
        <v>0</v>
      </c>
      <c r="G207" s="13"/>
      <c r="H207" s="9">
        <v>38002</v>
      </c>
      <c r="I207" s="9">
        <v>38002</v>
      </c>
      <c r="R207" s="9">
        <v>5</v>
      </c>
      <c r="S207" s="9">
        <v>500</v>
      </c>
      <c r="T207" s="9" t="str">
        <f t="shared" si="43"/>
        <v>合成材料</v>
      </c>
      <c r="U207" s="27">
        <f t="shared" ca="1" si="44"/>
        <v>2003</v>
      </c>
      <c r="V207" s="9">
        <v>1</v>
      </c>
      <c r="W207" s="9">
        <v>0</v>
      </c>
      <c r="X207" s="9">
        <v>0</v>
      </c>
      <c r="Y207" s="9">
        <v>0</v>
      </c>
      <c r="Z207" s="9">
        <v>4</v>
      </c>
      <c r="AA207" s="20">
        <v>1000</v>
      </c>
      <c r="AB207" s="23" t="b">
        <v>1</v>
      </c>
      <c r="AC207" s="9">
        <v>15</v>
      </c>
      <c r="AD207" s="9" t="b">
        <v>0</v>
      </c>
      <c r="AE207" s="9" t="b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</row>
    <row r="208" spans="1:263">
      <c r="A208" s="13">
        <v>2038</v>
      </c>
      <c r="B208" s="13" t="s">
        <v>1705</v>
      </c>
      <c r="C208" s="13">
        <v>1</v>
      </c>
      <c r="D208" s="13">
        <v>0</v>
      </c>
      <c r="E208" s="13" t="s">
        <v>1751</v>
      </c>
      <c r="F208" s="9">
        <v>0</v>
      </c>
      <c r="G208" s="13"/>
      <c r="H208" s="9">
        <v>38002</v>
      </c>
      <c r="I208" s="9">
        <v>38002</v>
      </c>
      <c r="R208" s="9">
        <v>5</v>
      </c>
      <c r="S208" s="9">
        <v>500</v>
      </c>
      <c r="T208" s="9" t="str">
        <f t="shared" si="43"/>
        <v>合成材料</v>
      </c>
      <c r="U208" s="27">
        <f t="shared" ca="1" si="44"/>
        <v>2003</v>
      </c>
      <c r="V208" s="9">
        <v>1</v>
      </c>
      <c r="W208" s="9">
        <v>0</v>
      </c>
      <c r="X208" s="9">
        <v>0</v>
      </c>
      <c r="Y208" s="9">
        <v>0</v>
      </c>
      <c r="Z208" s="9">
        <v>4</v>
      </c>
      <c r="AA208" s="20">
        <v>1000</v>
      </c>
      <c r="AB208" s="23" t="b">
        <v>1</v>
      </c>
      <c r="AC208" s="9">
        <v>15</v>
      </c>
      <c r="AD208" s="9" t="b">
        <v>0</v>
      </c>
      <c r="AE208" s="9" t="b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</row>
    <row r="209" spans="1:263">
      <c r="A209" s="13">
        <v>2039</v>
      </c>
      <c r="B209" s="13" t="s">
        <v>1706</v>
      </c>
      <c r="C209" s="13">
        <v>1</v>
      </c>
      <c r="D209" s="13">
        <v>0</v>
      </c>
      <c r="E209" s="13" t="s">
        <v>1752</v>
      </c>
      <c r="F209" s="9">
        <v>0</v>
      </c>
      <c r="G209" s="13"/>
      <c r="H209" s="9">
        <v>38002</v>
      </c>
      <c r="I209" s="9">
        <v>38002</v>
      </c>
      <c r="R209" s="9">
        <v>5</v>
      </c>
      <c r="S209" s="9">
        <v>500</v>
      </c>
      <c r="T209" s="9" t="str">
        <f t="shared" si="43"/>
        <v>合成材料</v>
      </c>
      <c r="U209" s="27">
        <f t="shared" ca="1" si="44"/>
        <v>2003</v>
      </c>
      <c r="V209" s="9">
        <v>1</v>
      </c>
      <c r="W209" s="9">
        <v>0</v>
      </c>
      <c r="X209" s="9">
        <v>0</v>
      </c>
      <c r="Y209" s="9">
        <v>0</v>
      </c>
      <c r="Z209" s="9">
        <v>4</v>
      </c>
      <c r="AA209" s="20">
        <v>1000</v>
      </c>
      <c r="AB209" s="23" t="b">
        <v>1</v>
      </c>
      <c r="AC209" s="9">
        <v>15</v>
      </c>
      <c r="AD209" s="9" t="b">
        <v>0</v>
      </c>
      <c r="AE209" s="9" t="b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</row>
    <row r="210" spans="1:263">
      <c r="A210" s="13">
        <v>2040</v>
      </c>
      <c r="B210" s="13" t="s">
        <v>1707</v>
      </c>
      <c r="C210" s="13">
        <v>1</v>
      </c>
      <c r="D210" s="13">
        <v>0</v>
      </c>
      <c r="E210" s="13" t="s">
        <v>1753</v>
      </c>
      <c r="F210" s="9">
        <v>0</v>
      </c>
      <c r="G210" s="13"/>
      <c r="H210" s="9">
        <v>38002</v>
      </c>
      <c r="I210" s="9">
        <v>38002</v>
      </c>
      <c r="R210" s="9">
        <v>5</v>
      </c>
      <c r="S210" s="9">
        <v>500</v>
      </c>
      <c r="T210" s="9" t="str">
        <f t="shared" si="43"/>
        <v>合成材料</v>
      </c>
      <c r="U210" s="27">
        <f t="shared" ca="1" si="44"/>
        <v>2003</v>
      </c>
      <c r="V210" s="9">
        <v>1</v>
      </c>
      <c r="W210" s="9">
        <v>0</v>
      </c>
      <c r="X210" s="9">
        <v>0</v>
      </c>
      <c r="Y210" s="9">
        <v>0</v>
      </c>
      <c r="Z210" s="9">
        <v>4</v>
      </c>
      <c r="AA210" s="20">
        <v>1000</v>
      </c>
      <c r="AB210" s="23" t="b">
        <v>1</v>
      </c>
      <c r="AC210" s="9">
        <v>15</v>
      </c>
      <c r="AD210" s="9" t="b">
        <v>0</v>
      </c>
      <c r="AE210" s="9" t="b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</row>
    <row r="211" spans="1:263">
      <c r="A211" s="13">
        <v>2041</v>
      </c>
      <c r="B211" s="13" t="s">
        <v>1708</v>
      </c>
      <c r="C211" s="13">
        <v>1</v>
      </c>
      <c r="D211" s="13">
        <v>0</v>
      </c>
      <c r="E211" s="13" t="s">
        <v>1754</v>
      </c>
      <c r="F211" s="9">
        <v>0</v>
      </c>
      <c r="G211" s="13"/>
      <c r="H211" s="9">
        <v>38002</v>
      </c>
      <c r="I211" s="9">
        <v>38002</v>
      </c>
      <c r="R211" s="9">
        <v>5</v>
      </c>
      <c r="S211" s="9">
        <v>500</v>
      </c>
      <c r="T211" s="9" t="str">
        <f t="shared" si="43"/>
        <v>合成材料</v>
      </c>
      <c r="U211" s="27">
        <f t="shared" ca="1" si="44"/>
        <v>2003</v>
      </c>
      <c r="V211" s="9">
        <v>1</v>
      </c>
      <c r="W211" s="9">
        <v>0</v>
      </c>
      <c r="X211" s="9">
        <v>0</v>
      </c>
      <c r="Y211" s="9">
        <v>0</v>
      </c>
      <c r="Z211" s="9">
        <v>4</v>
      </c>
      <c r="AA211" s="20">
        <v>1000</v>
      </c>
      <c r="AB211" s="23" t="b">
        <v>1</v>
      </c>
      <c r="AC211" s="9">
        <v>15</v>
      </c>
      <c r="AD211" s="9" t="b">
        <v>0</v>
      </c>
      <c r="AE211" s="9" t="b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</row>
    <row r="212" spans="1:263">
      <c r="A212" s="13">
        <v>2042</v>
      </c>
      <c r="B212" s="13" t="s">
        <v>1709</v>
      </c>
      <c r="C212" s="13">
        <v>1</v>
      </c>
      <c r="D212" s="13">
        <v>0</v>
      </c>
      <c r="E212" s="13" t="s">
        <v>1755</v>
      </c>
      <c r="F212" s="9">
        <v>0</v>
      </c>
      <c r="G212" s="13"/>
      <c r="H212" s="9">
        <v>38002</v>
      </c>
      <c r="I212" s="9">
        <v>38002</v>
      </c>
      <c r="R212" s="9">
        <v>5</v>
      </c>
      <c r="S212" s="9">
        <v>500</v>
      </c>
      <c r="T212" s="9" t="str">
        <f t="shared" si="43"/>
        <v>合成材料</v>
      </c>
      <c r="U212" s="27">
        <f t="shared" ca="1" si="44"/>
        <v>2003</v>
      </c>
      <c r="V212" s="9">
        <v>1</v>
      </c>
      <c r="W212" s="9">
        <v>0</v>
      </c>
      <c r="X212" s="9">
        <v>0</v>
      </c>
      <c r="Y212" s="9">
        <v>0</v>
      </c>
      <c r="Z212" s="9">
        <v>4</v>
      </c>
      <c r="AA212" s="20">
        <v>1000</v>
      </c>
      <c r="AB212" s="23" t="b">
        <v>1</v>
      </c>
      <c r="AC212" s="9">
        <v>15</v>
      </c>
      <c r="AD212" s="9" t="b">
        <v>0</v>
      </c>
      <c r="AE212" s="9" t="b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</row>
    <row r="213" spans="1:263">
      <c r="A213" s="13">
        <v>2043</v>
      </c>
      <c r="B213" s="13" t="s">
        <v>1710</v>
      </c>
      <c r="C213" s="13">
        <v>1</v>
      </c>
      <c r="D213" s="13">
        <v>0</v>
      </c>
      <c r="E213" s="13" t="s">
        <v>1756</v>
      </c>
      <c r="F213" s="9">
        <v>0</v>
      </c>
      <c r="G213" s="13"/>
      <c r="H213" s="9">
        <v>38002</v>
      </c>
      <c r="I213" s="9">
        <v>38002</v>
      </c>
      <c r="R213" s="9">
        <v>5</v>
      </c>
      <c r="S213" s="9">
        <v>500</v>
      </c>
      <c r="T213" s="9" t="str">
        <f t="shared" si="43"/>
        <v>合成材料</v>
      </c>
      <c r="U213" s="27">
        <f t="shared" ca="1" si="44"/>
        <v>2003</v>
      </c>
      <c r="V213" s="9">
        <v>1</v>
      </c>
      <c r="W213" s="9">
        <v>0</v>
      </c>
      <c r="X213" s="9">
        <v>0</v>
      </c>
      <c r="Y213" s="9">
        <v>0</v>
      </c>
      <c r="Z213" s="9">
        <v>4</v>
      </c>
      <c r="AA213" s="20">
        <v>1000</v>
      </c>
      <c r="AB213" s="23" t="b">
        <v>1</v>
      </c>
      <c r="AC213" s="9">
        <v>15</v>
      </c>
      <c r="AD213" s="9" t="b">
        <v>0</v>
      </c>
      <c r="AE213" s="9" t="b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</row>
    <row r="214" spans="1:263">
      <c r="A214" s="13">
        <v>2044</v>
      </c>
      <c r="B214" s="13" t="s">
        <v>1711</v>
      </c>
      <c r="C214" s="13">
        <v>1</v>
      </c>
      <c r="D214" s="13">
        <v>0</v>
      </c>
      <c r="E214" s="13" t="s">
        <v>1757</v>
      </c>
      <c r="F214" s="9">
        <v>0</v>
      </c>
      <c r="G214" s="13"/>
      <c r="H214" s="9">
        <v>38002</v>
      </c>
      <c r="I214" s="9">
        <v>38002</v>
      </c>
      <c r="R214" s="9">
        <v>5</v>
      </c>
      <c r="S214" s="9">
        <v>500</v>
      </c>
      <c r="T214" s="9" t="str">
        <f t="shared" si="43"/>
        <v>合成材料</v>
      </c>
      <c r="U214" s="27">
        <f t="shared" ca="1" si="44"/>
        <v>2003</v>
      </c>
      <c r="V214" s="9">
        <v>1</v>
      </c>
      <c r="W214" s="9">
        <v>0</v>
      </c>
      <c r="X214" s="9">
        <v>0</v>
      </c>
      <c r="Y214" s="9">
        <v>0</v>
      </c>
      <c r="Z214" s="9">
        <v>4</v>
      </c>
      <c r="AA214" s="20">
        <v>1000</v>
      </c>
      <c r="AB214" s="23" t="b">
        <v>1</v>
      </c>
      <c r="AC214" s="9">
        <v>15</v>
      </c>
      <c r="AD214" s="9" t="b">
        <v>0</v>
      </c>
      <c r="AE214" s="9" t="b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</row>
    <row r="215" spans="1:263">
      <c r="A215" s="13">
        <v>2045</v>
      </c>
      <c r="B215" s="13" t="s">
        <v>1712</v>
      </c>
      <c r="C215" s="13">
        <v>1</v>
      </c>
      <c r="D215" s="13">
        <v>0</v>
      </c>
      <c r="E215" s="13" t="s">
        <v>1758</v>
      </c>
      <c r="F215" s="9">
        <v>0</v>
      </c>
      <c r="G215" s="13"/>
      <c r="H215" s="9">
        <v>38002</v>
      </c>
      <c r="I215" s="9">
        <v>38002</v>
      </c>
      <c r="R215" s="9">
        <v>5</v>
      </c>
      <c r="S215" s="9">
        <v>500</v>
      </c>
      <c r="T215" s="9" t="str">
        <f t="shared" si="43"/>
        <v>合成材料</v>
      </c>
      <c r="U215" s="27">
        <f t="shared" ca="1" si="44"/>
        <v>2003</v>
      </c>
      <c r="V215" s="9">
        <v>1</v>
      </c>
      <c r="W215" s="9">
        <v>0</v>
      </c>
      <c r="X215" s="9">
        <v>0</v>
      </c>
      <c r="Y215" s="9">
        <v>0</v>
      </c>
      <c r="Z215" s="9">
        <v>4</v>
      </c>
      <c r="AA215" s="20">
        <v>1000</v>
      </c>
      <c r="AB215" s="23" t="b">
        <v>1</v>
      </c>
      <c r="AC215" s="9">
        <v>15</v>
      </c>
      <c r="AD215" s="9" t="b">
        <v>0</v>
      </c>
      <c r="AE215" s="9" t="b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</row>
    <row r="216" spans="1:263" ht="12.75" customHeight="1">
      <c r="A216" s="9">
        <v>4000</v>
      </c>
      <c r="B216" s="9" t="s">
        <v>64</v>
      </c>
      <c r="C216" s="9">
        <v>1</v>
      </c>
      <c r="D216" s="13">
        <v>0</v>
      </c>
      <c r="E216" s="13" t="s">
        <v>65</v>
      </c>
      <c r="F216" s="9">
        <v>0</v>
      </c>
      <c r="G216" s="13" t="s">
        <v>65</v>
      </c>
      <c r="H216" s="9">
        <v>4000</v>
      </c>
      <c r="I216" s="9">
        <v>4000</v>
      </c>
      <c r="R216" s="9">
        <v>6</v>
      </c>
      <c r="S216" s="9">
        <v>601</v>
      </c>
      <c r="T216" s="9" t="str">
        <f t="shared" ref="T216:T246" si="45">VLOOKUP(S216,小类对照,3,FALSE)</f>
        <v>无</v>
      </c>
      <c r="U216" s="27">
        <f t="shared" ref="U216:U246" si="46">VLOOKUP(T216,拍卖行类型对照,2,FALSE)</f>
        <v>0</v>
      </c>
      <c r="V216" s="9">
        <v>99</v>
      </c>
      <c r="W216" s="9">
        <v>0</v>
      </c>
      <c r="X216" s="9">
        <v>0</v>
      </c>
      <c r="Y216" s="9">
        <v>0</v>
      </c>
      <c r="Z216" s="9">
        <v>1</v>
      </c>
      <c r="AA216" s="20">
        <v>10</v>
      </c>
      <c r="AB216" s="23" t="b">
        <v>1</v>
      </c>
      <c r="AC216" s="20">
        <v>10</v>
      </c>
      <c r="AD216" s="9" t="b">
        <v>0</v>
      </c>
      <c r="AE216" s="9" t="b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1000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</row>
    <row r="217" spans="1:263" ht="12.75" customHeight="1">
      <c r="A217" s="9">
        <v>4001</v>
      </c>
      <c r="B217" s="9" t="s">
        <v>67</v>
      </c>
      <c r="C217" s="9">
        <v>1</v>
      </c>
      <c r="D217" s="13">
        <v>0</v>
      </c>
      <c r="E217" s="13" t="s">
        <v>66</v>
      </c>
      <c r="F217" s="9">
        <v>0</v>
      </c>
      <c r="G217" s="13" t="s">
        <v>66</v>
      </c>
      <c r="H217" s="9">
        <v>4001</v>
      </c>
      <c r="I217" s="9">
        <v>4001</v>
      </c>
      <c r="R217" s="9">
        <v>6</v>
      </c>
      <c r="S217" s="9">
        <v>601</v>
      </c>
      <c r="T217" s="9" t="str">
        <f t="shared" si="45"/>
        <v>无</v>
      </c>
      <c r="U217" s="27">
        <f t="shared" si="46"/>
        <v>0</v>
      </c>
      <c r="V217" s="9">
        <v>99</v>
      </c>
      <c r="W217" s="9">
        <v>0</v>
      </c>
      <c r="X217" s="9">
        <v>0</v>
      </c>
      <c r="Y217" s="9">
        <v>0</v>
      </c>
      <c r="Z217" s="9">
        <v>1</v>
      </c>
      <c r="AA217" s="20">
        <v>10</v>
      </c>
      <c r="AB217" s="23" t="b">
        <v>1</v>
      </c>
      <c r="AC217" s="20">
        <v>10</v>
      </c>
      <c r="AD217" s="9" t="b">
        <v>0</v>
      </c>
      <c r="AE217" s="9" t="b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2000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</row>
    <row r="218" spans="1:263" ht="12.75" customHeight="1">
      <c r="A218" s="9">
        <v>4002</v>
      </c>
      <c r="B218" s="9" t="s">
        <v>68</v>
      </c>
      <c r="C218" s="9">
        <v>1</v>
      </c>
      <c r="D218" s="13">
        <v>0</v>
      </c>
      <c r="E218" s="13" t="s">
        <v>69</v>
      </c>
      <c r="F218" s="9">
        <v>0</v>
      </c>
      <c r="G218" s="13" t="s">
        <v>69</v>
      </c>
      <c r="H218" s="9">
        <v>4002</v>
      </c>
      <c r="I218" s="9">
        <v>4002</v>
      </c>
      <c r="R218" s="9">
        <v>6</v>
      </c>
      <c r="S218" s="9">
        <v>601</v>
      </c>
      <c r="T218" s="9" t="str">
        <f t="shared" si="45"/>
        <v>无</v>
      </c>
      <c r="U218" s="27">
        <f t="shared" si="46"/>
        <v>0</v>
      </c>
      <c r="V218" s="9">
        <v>99</v>
      </c>
      <c r="W218" s="9">
        <v>0</v>
      </c>
      <c r="X218" s="9">
        <v>0</v>
      </c>
      <c r="Y218" s="9">
        <v>0</v>
      </c>
      <c r="Z218" s="9">
        <v>2</v>
      </c>
      <c r="AA218" s="20">
        <v>10</v>
      </c>
      <c r="AB218" s="23" t="b">
        <v>1</v>
      </c>
      <c r="AC218" s="20">
        <v>10</v>
      </c>
      <c r="AD218" s="9" t="b">
        <v>0</v>
      </c>
      <c r="AE218" s="9" t="b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3000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</row>
    <row r="219" spans="1:263" ht="12.75" customHeight="1">
      <c r="A219" s="9">
        <v>4003</v>
      </c>
      <c r="B219" s="9" t="s">
        <v>70</v>
      </c>
      <c r="C219" s="9">
        <v>1</v>
      </c>
      <c r="D219" s="13">
        <v>0</v>
      </c>
      <c r="E219" s="13" t="s">
        <v>71</v>
      </c>
      <c r="F219" s="9">
        <v>0</v>
      </c>
      <c r="G219" s="13" t="s">
        <v>71</v>
      </c>
      <c r="H219" s="9">
        <v>4003</v>
      </c>
      <c r="I219" s="9">
        <v>4003</v>
      </c>
      <c r="R219" s="9">
        <v>6</v>
      </c>
      <c r="S219" s="9">
        <v>601</v>
      </c>
      <c r="T219" s="9" t="str">
        <f t="shared" si="45"/>
        <v>无</v>
      </c>
      <c r="U219" s="27">
        <f t="shared" si="46"/>
        <v>0</v>
      </c>
      <c r="V219" s="9">
        <v>99</v>
      </c>
      <c r="W219" s="9">
        <v>0</v>
      </c>
      <c r="X219" s="9">
        <v>0</v>
      </c>
      <c r="Y219" s="9">
        <v>0</v>
      </c>
      <c r="Z219" s="9">
        <v>2</v>
      </c>
      <c r="AA219" s="20">
        <v>10</v>
      </c>
      <c r="AB219" s="23" t="b">
        <v>1</v>
      </c>
      <c r="AC219" s="20">
        <v>10</v>
      </c>
      <c r="AD219" s="9" t="b">
        <v>0</v>
      </c>
      <c r="AE219" s="9" t="b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4000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</row>
    <row r="220" spans="1:263" ht="12.75" customHeight="1">
      <c r="A220" s="9">
        <v>4004</v>
      </c>
      <c r="B220" s="9" t="s">
        <v>72</v>
      </c>
      <c r="C220" s="9">
        <v>1</v>
      </c>
      <c r="D220" s="13">
        <v>0</v>
      </c>
      <c r="E220" s="13" t="s">
        <v>73</v>
      </c>
      <c r="F220" s="9">
        <v>0</v>
      </c>
      <c r="G220" s="13" t="s">
        <v>73</v>
      </c>
      <c r="H220" s="9">
        <v>4004</v>
      </c>
      <c r="I220" s="9">
        <v>4004</v>
      </c>
      <c r="R220" s="9">
        <v>6</v>
      </c>
      <c r="S220" s="9">
        <v>601</v>
      </c>
      <c r="T220" s="9" t="str">
        <f t="shared" si="45"/>
        <v>无</v>
      </c>
      <c r="U220" s="27">
        <f t="shared" si="46"/>
        <v>0</v>
      </c>
      <c r="V220" s="9">
        <v>99</v>
      </c>
      <c r="W220" s="9">
        <v>0</v>
      </c>
      <c r="X220" s="9">
        <v>0</v>
      </c>
      <c r="Y220" s="9">
        <v>0</v>
      </c>
      <c r="Z220" s="9">
        <v>3</v>
      </c>
      <c r="AA220" s="20">
        <v>10</v>
      </c>
      <c r="AB220" s="23" t="b">
        <v>1</v>
      </c>
      <c r="AC220" s="20">
        <v>10</v>
      </c>
      <c r="AD220" s="9" t="b">
        <v>0</v>
      </c>
      <c r="AE220" s="9" t="b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5000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</row>
    <row r="221" spans="1:263" ht="12.75" customHeight="1">
      <c r="A221" s="9">
        <v>4005</v>
      </c>
      <c r="B221" s="9" t="s">
        <v>74</v>
      </c>
      <c r="C221" s="9">
        <v>1</v>
      </c>
      <c r="D221" s="13">
        <v>0</v>
      </c>
      <c r="E221" s="13" t="s">
        <v>75</v>
      </c>
      <c r="F221" s="9">
        <v>0</v>
      </c>
      <c r="G221" s="13" t="s">
        <v>75</v>
      </c>
      <c r="H221" s="9">
        <v>4005</v>
      </c>
      <c r="I221" s="9">
        <v>4005</v>
      </c>
      <c r="R221" s="9">
        <v>6</v>
      </c>
      <c r="S221" s="9">
        <v>601</v>
      </c>
      <c r="T221" s="9" t="str">
        <f t="shared" si="45"/>
        <v>无</v>
      </c>
      <c r="U221" s="27">
        <f t="shared" si="46"/>
        <v>0</v>
      </c>
      <c r="V221" s="9">
        <v>99</v>
      </c>
      <c r="W221" s="9">
        <v>0</v>
      </c>
      <c r="X221" s="9">
        <v>0</v>
      </c>
      <c r="Y221" s="9">
        <v>0</v>
      </c>
      <c r="Z221" s="9">
        <v>3</v>
      </c>
      <c r="AA221" s="20">
        <v>10</v>
      </c>
      <c r="AB221" s="23" t="b">
        <v>1</v>
      </c>
      <c r="AC221" s="20">
        <v>10</v>
      </c>
      <c r="AD221" s="9" t="b">
        <v>0</v>
      </c>
      <c r="AE221" s="9" t="b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6000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</row>
    <row r="222" spans="1:263" ht="12.75" customHeight="1">
      <c r="A222" s="9">
        <v>4006</v>
      </c>
      <c r="B222" s="9" t="s">
        <v>76</v>
      </c>
      <c r="C222" s="9">
        <v>1</v>
      </c>
      <c r="D222" s="13">
        <v>0</v>
      </c>
      <c r="E222" s="13" t="s">
        <v>77</v>
      </c>
      <c r="F222" s="9">
        <v>0</v>
      </c>
      <c r="G222" s="13" t="s">
        <v>77</v>
      </c>
      <c r="H222" s="9">
        <v>4006</v>
      </c>
      <c r="I222" s="9">
        <v>4006</v>
      </c>
      <c r="R222" s="9">
        <v>6</v>
      </c>
      <c r="S222" s="9">
        <v>601</v>
      </c>
      <c r="T222" s="9" t="str">
        <f t="shared" si="45"/>
        <v>无</v>
      </c>
      <c r="U222" s="27">
        <f t="shared" si="46"/>
        <v>0</v>
      </c>
      <c r="V222" s="9">
        <v>99</v>
      </c>
      <c r="W222" s="9">
        <v>0</v>
      </c>
      <c r="X222" s="9">
        <v>0</v>
      </c>
      <c r="Y222" s="9">
        <v>0</v>
      </c>
      <c r="Z222" s="9">
        <v>4</v>
      </c>
      <c r="AA222" s="20">
        <v>10</v>
      </c>
      <c r="AB222" s="23" t="b">
        <v>1</v>
      </c>
      <c r="AC222" s="20">
        <v>10</v>
      </c>
      <c r="AD222" s="9" t="b">
        <v>0</v>
      </c>
      <c r="AE222" s="9" t="b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7000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</row>
    <row r="223" spans="1:263" ht="12.75" customHeight="1">
      <c r="A223" s="9">
        <v>4007</v>
      </c>
      <c r="B223" s="9" t="s">
        <v>78</v>
      </c>
      <c r="C223" s="9">
        <v>1</v>
      </c>
      <c r="D223" s="13">
        <v>0</v>
      </c>
      <c r="E223" s="13" t="s">
        <v>79</v>
      </c>
      <c r="F223" s="9">
        <v>0</v>
      </c>
      <c r="G223" s="13" t="s">
        <v>79</v>
      </c>
      <c r="H223" s="9">
        <v>4007</v>
      </c>
      <c r="I223" s="9">
        <v>4007</v>
      </c>
      <c r="R223" s="9">
        <v>6</v>
      </c>
      <c r="S223" s="9">
        <v>601</v>
      </c>
      <c r="T223" s="9" t="str">
        <f t="shared" si="45"/>
        <v>无</v>
      </c>
      <c r="U223" s="27">
        <f t="shared" si="46"/>
        <v>0</v>
      </c>
      <c r="V223" s="9">
        <v>99</v>
      </c>
      <c r="W223" s="9">
        <v>0</v>
      </c>
      <c r="X223" s="9">
        <v>0</v>
      </c>
      <c r="Y223" s="9">
        <v>0</v>
      </c>
      <c r="Z223" s="9">
        <v>4</v>
      </c>
      <c r="AA223" s="20">
        <v>10</v>
      </c>
      <c r="AB223" s="23" t="b">
        <v>1</v>
      </c>
      <c r="AC223" s="20">
        <v>10</v>
      </c>
      <c r="AD223" s="9" t="b">
        <v>0</v>
      </c>
      <c r="AE223" s="9" t="b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8000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</row>
    <row r="224" spans="1:263" ht="12.75" customHeight="1">
      <c r="A224" s="9">
        <v>4008</v>
      </c>
      <c r="B224" s="9" t="s">
        <v>80</v>
      </c>
      <c r="C224" s="9">
        <v>1</v>
      </c>
      <c r="D224" s="13">
        <v>0</v>
      </c>
      <c r="E224" s="13" t="s">
        <v>81</v>
      </c>
      <c r="F224" s="9">
        <v>0</v>
      </c>
      <c r="G224" s="13" t="s">
        <v>81</v>
      </c>
      <c r="H224" s="9">
        <v>4008</v>
      </c>
      <c r="I224" s="9">
        <v>4008</v>
      </c>
      <c r="R224" s="9">
        <v>6</v>
      </c>
      <c r="S224" s="9">
        <v>601</v>
      </c>
      <c r="T224" s="9" t="str">
        <f t="shared" si="45"/>
        <v>无</v>
      </c>
      <c r="U224" s="27">
        <f t="shared" si="46"/>
        <v>0</v>
      </c>
      <c r="V224" s="9">
        <v>99</v>
      </c>
      <c r="W224" s="9">
        <v>0</v>
      </c>
      <c r="X224" s="9">
        <v>0</v>
      </c>
      <c r="Y224" s="9">
        <v>0</v>
      </c>
      <c r="Z224" s="9">
        <v>5</v>
      </c>
      <c r="AA224" s="20">
        <v>10</v>
      </c>
      <c r="AB224" s="23" t="b">
        <v>1</v>
      </c>
      <c r="AC224" s="20">
        <v>10</v>
      </c>
      <c r="AD224" s="9" t="b">
        <v>0</v>
      </c>
      <c r="AE224" s="9" t="b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9000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</row>
    <row r="225" spans="1:263" ht="12.75" customHeight="1">
      <c r="A225" s="9">
        <v>4009</v>
      </c>
      <c r="B225" s="9" t="s">
        <v>664</v>
      </c>
      <c r="C225" s="9">
        <v>1</v>
      </c>
      <c r="D225" s="13">
        <v>0</v>
      </c>
      <c r="E225" s="13" t="s">
        <v>154</v>
      </c>
      <c r="F225" s="9">
        <v>0</v>
      </c>
      <c r="G225" s="13" t="s">
        <v>154</v>
      </c>
      <c r="H225" s="9">
        <v>4009</v>
      </c>
      <c r="I225" s="9">
        <v>4009</v>
      </c>
      <c r="R225" s="9">
        <v>6</v>
      </c>
      <c r="S225" s="9">
        <v>602</v>
      </c>
      <c r="T225" s="9" t="str">
        <f t="shared" si="45"/>
        <v>洗炼石</v>
      </c>
      <c r="U225" s="27">
        <f t="shared" si="46"/>
        <v>2001</v>
      </c>
      <c r="V225" s="9">
        <v>99</v>
      </c>
      <c r="W225" s="9">
        <v>0</v>
      </c>
      <c r="X225" s="9">
        <v>0</v>
      </c>
      <c r="Y225" s="9">
        <v>0</v>
      </c>
      <c r="Z225" s="9">
        <v>1</v>
      </c>
      <c r="AA225" s="20">
        <v>3</v>
      </c>
      <c r="AB225" s="23" t="b">
        <v>1</v>
      </c>
      <c r="AC225" s="20">
        <v>10</v>
      </c>
      <c r="AD225" s="9" t="b">
        <v>0</v>
      </c>
      <c r="AE225" s="9" t="b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</row>
    <row r="226" spans="1:263" ht="12.75" customHeight="1">
      <c r="A226" s="9">
        <v>4010</v>
      </c>
      <c r="B226" s="9" t="s">
        <v>665</v>
      </c>
      <c r="C226" s="9">
        <v>1</v>
      </c>
      <c r="D226" s="13">
        <v>0</v>
      </c>
      <c r="E226" s="13" t="s">
        <v>155</v>
      </c>
      <c r="F226" s="9">
        <v>0</v>
      </c>
      <c r="G226" s="13" t="s">
        <v>155</v>
      </c>
      <c r="H226" s="9">
        <v>4010</v>
      </c>
      <c r="I226" s="9">
        <v>4010</v>
      </c>
      <c r="R226" s="9">
        <v>6</v>
      </c>
      <c r="S226" s="9">
        <v>602</v>
      </c>
      <c r="T226" s="9" t="str">
        <f t="shared" si="45"/>
        <v>洗炼石</v>
      </c>
      <c r="U226" s="27">
        <f t="shared" si="46"/>
        <v>2001</v>
      </c>
      <c r="V226" s="9">
        <v>99</v>
      </c>
      <c r="W226" s="9">
        <v>0</v>
      </c>
      <c r="X226" s="9">
        <v>0</v>
      </c>
      <c r="Y226" s="9">
        <v>0</v>
      </c>
      <c r="Z226" s="9">
        <v>1</v>
      </c>
      <c r="AA226" s="20">
        <v>3</v>
      </c>
      <c r="AB226" s="23" t="b">
        <v>1</v>
      </c>
      <c r="AC226" s="20">
        <v>10</v>
      </c>
      <c r="AD226" s="9" t="b">
        <v>0</v>
      </c>
      <c r="AE226" s="9" t="b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</row>
    <row r="227" spans="1:263" ht="12.75" customHeight="1">
      <c r="A227" s="9">
        <v>4011</v>
      </c>
      <c r="B227" s="9" t="s">
        <v>127</v>
      </c>
      <c r="C227" s="9">
        <v>1</v>
      </c>
      <c r="D227" s="13">
        <v>0</v>
      </c>
      <c r="E227" s="13" t="s">
        <v>176</v>
      </c>
      <c r="F227" s="9">
        <v>0</v>
      </c>
      <c r="G227" s="13" t="s">
        <v>176</v>
      </c>
      <c r="H227" s="9">
        <v>4011</v>
      </c>
      <c r="I227" s="9">
        <v>4011</v>
      </c>
      <c r="R227" s="9">
        <v>6</v>
      </c>
      <c r="S227" s="9">
        <v>603</v>
      </c>
      <c r="T227" s="9" t="str">
        <f t="shared" si="45"/>
        <v>无</v>
      </c>
      <c r="U227" s="27">
        <f t="shared" si="46"/>
        <v>0</v>
      </c>
      <c r="V227" s="9">
        <v>99</v>
      </c>
      <c r="W227" s="9">
        <v>0</v>
      </c>
      <c r="X227" s="9">
        <v>0</v>
      </c>
      <c r="Y227" s="9">
        <v>0</v>
      </c>
      <c r="Z227" s="9">
        <v>3</v>
      </c>
      <c r="AA227" s="20">
        <v>200</v>
      </c>
      <c r="AB227" s="23" t="b">
        <v>1</v>
      </c>
      <c r="AC227" s="20">
        <v>10</v>
      </c>
      <c r="AD227" s="9" t="b">
        <v>0</v>
      </c>
      <c r="AE227" s="9" t="b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</row>
    <row r="228" spans="1:263" ht="12.75" customHeight="1">
      <c r="A228" s="9">
        <v>4020</v>
      </c>
      <c r="B228" s="9" t="s">
        <v>666</v>
      </c>
      <c r="C228" s="9">
        <v>1</v>
      </c>
      <c r="D228" s="9">
        <v>1</v>
      </c>
      <c r="E228" s="13" t="str">
        <f>CONCATENATE("物理攻击","+",AK228)</f>
        <v>物理攻击+20</v>
      </c>
      <c r="F228" s="9">
        <v>0</v>
      </c>
      <c r="G228" s="13" t="str">
        <f>E228</f>
        <v>物理攻击+20</v>
      </c>
      <c r="H228" s="9">
        <v>4020</v>
      </c>
      <c r="I228" s="9">
        <v>4020</v>
      </c>
      <c r="R228" s="9">
        <v>3</v>
      </c>
      <c r="S228" s="9">
        <v>301</v>
      </c>
      <c r="T228" s="9" t="str">
        <f t="shared" si="45"/>
        <v>无</v>
      </c>
      <c r="U228" s="27">
        <f t="shared" si="46"/>
        <v>0</v>
      </c>
      <c r="V228" s="9">
        <v>99</v>
      </c>
      <c r="W228" s="9">
        <v>0</v>
      </c>
      <c r="X228" s="9">
        <v>0</v>
      </c>
      <c r="Y228" s="9">
        <v>0</v>
      </c>
      <c r="Z228" s="9">
        <v>1</v>
      </c>
      <c r="AA228" s="20">
        <v>200</v>
      </c>
      <c r="AB228" s="23" t="b">
        <v>1</v>
      </c>
      <c r="AC228" s="20">
        <v>10</v>
      </c>
      <c r="AD228" s="9" t="b">
        <v>0</v>
      </c>
      <c r="AE228" s="9" t="b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10</v>
      </c>
      <c r="AK228" s="9">
        <f t="shared" ref="AK228:AK291" si="47">VLOOKUP(D228,宝石属性对照,IF(AJ228&lt;&gt;8,2,3),FALSE)</f>
        <v>20</v>
      </c>
      <c r="AL228" s="9">
        <v>1</v>
      </c>
      <c r="AM228" s="9">
        <v>0</v>
      </c>
      <c r="AN228" s="9">
        <v>0</v>
      </c>
      <c r="AO228" s="9">
        <v>0</v>
      </c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</row>
    <row r="229" spans="1:263" ht="12.75" customHeight="1">
      <c r="A229" s="9">
        <v>4021</v>
      </c>
      <c r="B229" s="9" t="s">
        <v>667</v>
      </c>
      <c r="C229" s="9">
        <v>1</v>
      </c>
      <c r="D229" s="9">
        <v>1</v>
      </c>
      <c r="E229" s="13" t="str">
        <f>CONCATENATE("魔法攻击","+",AK229)</f>
        <v>魔法攻击+20</v>
      </c>
      <c r="F229" s="9">
        <v>0</v>
      </c>
      <c r="G229" s="13" t="str">
        <f t="shared" ref="G229:G292" si="48">E229</f>
        <v>魔法攻击+20</v>
      </c>
      <c r="H229" s="9">
        <v>4021</v>
      </c>
      <c r="I229" s="9">
        <v>4021</v>
      </c>
      <c r="R229" s="9">
        <v>3</v>
      </c>
      <c r="S229" s="9">
        <v>302</v>
      </c>
      <c r="T229" s="9" t="str">
        <f t="shared" si="45"/>
        <v>无</v>
      </c>
      <c r="U229" s="27">
        <f t="shared" si="46"/>
        <v>0</v>
      </c>
      <c r="V229" s="9">
        <v>99</v>
      </c>
      <c r="W229" s="9">
        <v>0</v>
      </c>
      <c r="X229" s="9">
        <v>0</v>
      </c>
      <c r="Y229" s="9">
        <v>0</v>
      </c>
      <c r="Z229" s="9">
        <v>1</v>
      </c>
      <c r="AA229" s="20">
        <v>200</v>
      </c>
      <c r="AB229" s="23" t="b">
        <v>1</v>
      </c>
      <c r="AC229" s="20">
        <v>10</v>
      </c>
      <c r="AD229" s="9" t="b">
        <v>0</v>
      </c>
      <c r="AE229" s="9" t="b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11</v>
      </c>
      <c r="AK229" s="9">
        <f t="shared" si="47"/>
        <v>20</v>
      </c>
      <c r="AL229" s="9">
        <v>2</v>
      </c>
      <c r="AM229" s="9">
        <v>0</v>
      </c>
      <c r="AN229" s="9">
        <v>0</v>
      </c>
      <c r="AO229" s="9">
        <v>0</v>
      </c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</row>
    <row r="230" spans="1:263" ht="12.75" customHeight="1">
      <c r="A230" s="9">
        <v>4022</v>
      </c>
      <c r="B230" s="9" t="s">
        <v>668</v>
      </c>
      <c r="C230" s="9">
        <v>1</v>
      </c>
      <c r="D230" s="9">
        <v>1</v>
      </c>
      <c r="E230" s="13" t="str">
        <f>CONCATENATE("物理防御力","+",AK230)</f>
        <v>物理防御力+20</v>
      </c>
      <c r="F230" s="9">
        <v>0</v>
      </c>
      <c r="G230" s="13" t="str">
        <f t="shared" si="48"/>
        <v>物理防御力+20</v>
      </c>
      <c r="H230" s="9">
        <v>4022</v>
      </c>
      <c r="I230" s="9">
        <v>4022</v>
      </c>
      <c r="R230" s="9">
        <v>3</v>
      </c>
      <c r="S230" s="9">
        <v>303</v>
      </c>
      <c r="T230" s="9" t="str">
        <f t="shared" si="45"/>
        <v>无</v>
      </c>
      <c r="U230" s="27">
        <f t="shared" si="46"/>
        <v>0</v>
      </c>
      <c r="V230" s="9">
        <v>99</v>
      </c>
      <c r="W230" s="9">
        <v>0</v>
      </c>
      <c r="X230" s="9">
        <v>0</v>
      </c>
      <c r="Y230" s="9">
        <v>0</v>
      </c>
      <c r="Z230" s="9">
        <v>1</v>
      </c>
      <c r="AA230" s="20">
        <v>200</v>
      </c>
      <c r="AB230" s="23" t="b">
        <v>1</v>
      </c>
      <c r="AC230" s="20">
        <v>10</v>
      </c>
      <c r="AD230" s="9" t="b">
        <v>0</v>
      </c>
      <c r="AE230" s="9" t="b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12</v>
      </c>
      <c r="AK230" s="9">
        <f t="shared" si="47"/>
        <v>20</v>
      </c>
      <c r="AL230" s="9">
        <v>3</v>
      </c>
      <c r="AM230" s="9">
        <v>0</v>
      </c>
      <c r="AN230" s="9">
        <v>0</v>
      </c>
      <c r="AO230" s="9">
        <v>0</v>
      </c>
    </row>
    <row r="231" spans="1:263" ht="12.75" customHeight="1">
      <c r="A231" s="9">
        <v>4023</v>
      </c>
      <c r="B231" s="9" t="s">
        <v>669</v>
      </c>
      <c r="C231" s="9">
        <v>1</v>
      </c>
      <c r="D231" s="9">
        <v>1</v>
      </c>
      <c r="E231" s="13" t="str">
        <f>CONCATENATE("耐力","+",AK231)</f>
        <v>耐力+9</v>
      </c>
      <c r="F231" s="9">
        <v>0</v>
      </c>
      <c r="G231" s="13" t="str">
        <f t="shared" si="48"/>
        <v>耐力+9</v>
      </c>
      <c r="H231" s="9">
        <v>4023</v>
      </c>
      <c r="I231" s="9">
        <v>4023</v>
      </c>
      <c r="R231" s="9">
        <v>3</v>
      </c>
      <c r="S231" s="9">
        <v>304</v>
      </c>
      <c r="T231" s="9" t="str">
        <f t="shared" si="45"/>
        <v>无</v>
      </c>
      <c r="U231" s="27">
        <f t="shared" si="46"/>
        <v>0</v>
      </c>
      <c r="V231" s="9">
        <v>99</v>
      </c>
      <c r="W231" s="9">
        <v>0</v>
      </c>
      <c r="X231" s="9">
        <v>0</v>
      </c>
      <c r="Y231" s="9">
        <v>0</v>
      </c>
      <c r="Z231" s="9">
        <v>1</v>
      </c>
      <c r="AA231" s="20">
        <v>200</v>
      </c>
      <c r="AB231" s="23" t="b">
        <v>1</v>
      </c>
      <c r="AC231" s="20">
        <v>10</v>
      </c>
      <c r="AD231" s="9" t="b">
        <v>0</v>
      </c>
      <c r="AE231" s="9" t="b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8</v>
      </c>
      <c r="AK231" s="9">
        <f t="shared" si="47"/>
        <v>9</v>
      </c>
      <c r="AL231" s="9">
        <v>4</v>
      </c>
      <c r="AM231" s="9">
        <v>0</v>
      </c>
      <c r="AN231" s="9">
        <v>0</v>
      </c>
      <c r="AO231" s="9">
        <v>0</v>
      </c>
    </row>
    <row r="232" spans="1:263" ht="12.75" customHeight="1">
      <c r="A232" s="9">
        <v>4024</v>
      </c>
      <c r="B232" s="9" t="s">
        <v>670</v>
      </c>
      <c r="C232" s="9">
        <v>1</v>
      </c>
      <c r="D232" s="9">
        <v>1</v>
      </c>
      <c r="E232" s="13" t="str">
        <f>CONCATENATE("魔法防御力","+",AK232)</f>
        <v>魔法防御力+20</v>
      </c>
      <c r="F232" s="9">
        <v>0</v>
      </c>
      <c r="G232" s="13" t="str">
        <f t="shared" si="48"/>
        <v>魔法防御力+20</v>
      </c>
      <c r="H232" s="9">
        <v>4024</v>
      </c>
      <c r="I232" s="9">
        <v>4024</v>
      </c>
      <c r="R232" s="9">
        <v>3</v>
      </c>
      <c r="S232" s="9">
        <v>305</v>
      </c>
      <c r="T232" s="9" t="str">
        <f t="shared" si="45"/>
        <v>无</v>
      </c>
      <c r="U232" s="27">
        <f t="shared" si="46"/>
        <v>0</v>
      </c>
      <c r="V232" s="9">
        <v>99</v>
      </c>
      <c r="W232" s="9">
        <v>0</v>
      </c>
      <c r="X232" s="9">
        <v>0</v>
      </c>
      <c r="Y232" s="9">
        <v>0</v>
      </c>
      <c r="Z232" s="9">
        <v>1</v>
      </c>
      <c r="AA232" s="20">
        <v>200</v>
      </c>
      <c r="AB232" s="23" t="b">
        <v>1</v>
      </c>
      <c r="AC232" s="20">
        <v>10</v>
      </c>
      <c r="AD232" s="9" t="b">
        <v>0</v>
      </c>
      <c r="AE232" s="9" t="b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201</v>
      </c>
      <c r="AK232" s="9">
        <f t="shared" si="47"/>
        <v>20</v>
      </c>
      <c r="AL232" s="9">
        <v>5</v>
      </c>
      <c r="AM232" s="9">
        <v>0</v>
      </c>
      <c r="AN232" s="9">
        <v>0</v>
      </c>
      <c r="AO232" s="9">
        <v>0</v>
      </c>
    </row>
    <row r="233" spans="1:263" ht="12.75" customHeight="1">
      <c r="A233" s="9">
        <v>4025</v>
      </c>
      <c r="B233" s="9" t="s">
        <v>671</v>
      </c>
      <c r="C233" s="9">
        <v>1</v>
      </c>
      <c r="D233" s="9">
        <v>1</v>
      </c>
      <c r="E233" s="13" t="str">
        <f>CONCATENATE("命中","+",AK233)</f>
        <v>命中+20</v>
      </c>
      <c r="F233" s="9">
        <v>0</v>
      </c>
      <c r="G233" s="13" t="str">
        <f t="shared" si="48"/>
        <v>命中+20</v>
      </c>
      <c r="H233" s="9">
        <v>4025</v>
      </c>
      <c r="I233" s="9">
        <v>4025</v>
      </c>
      <c r="R233" s="9">
        <v>3</v>
      </c>
      <c r="S233" s="9">
        <v>306</v>
      </c>
      <c r="T233" s="9" t="str">
        <f t="shared" si="45"/>
        <v>无</v>
      </c>
      <c r="U233" s="27">
        <f t="shared" si="46"/>
        <v>0</v>
      </c>
      <c r="V233" s="9">
        <v>99</v>
      </c>
      <c r="W233" s="9">
        <v>0</v>
      </c>
      <c r="X233" s="9">
        <v>0</v>
      </c>
      <c r="Y233" s="9">
        <v>0</v>
      </c>
      <c r="Z233" s="9">
        <v>1</v>
      </c>
      <c r="AA233" s="20">
        <v>200</v>
      </c>
      <c r="AB233" s="23" t="b">
        <v>1</v>
      </c>
      <c r="AC233" s="20">
        <v>10</v>
      </c>
      <c r="AD233" s="9" t="b">
        <v>0</v>
      </c>
      <c r="AE233" s="9" t="b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24</v>
      </c>
      <c r="AK233" s="9">
        <f t="shared" si="47"/>
        <v>20</v>
      </c>
      <c r="AL233" s="9">
        <v>6</v>
      </c>
      <c r="AM233" s="9">
        <v>0</v>
      </c>
      <c r="AN233" s="9">
        <v>0</v>
      </c>
      <c r="AO233" s="9">
        <v>0</v>
      </c>
    </row>
    <row r="234" spans="1:263" ht="12.75" customHeight="1">
      <c r="A234" s="9">
        <v>4026</v>
      </c>
      <c r="B234" s="9" t="s">
        <v>672</v>
      </c>
      <c r="C234" s="9">
        <v>1</v>
      </c>
      <c r="D234" s="9">
        <v>1</v>
      </c>
      <c r="E234" s="13" t="str">
        <f>CONCATENATE("闪避","+",AK234)</f>
        <v>闪避+20</v>
      </c>
      <c r="F234" s="9">
        <v>0</v>
      </c>
      <c r="G234" s="13" t="str">
        <f t="shared" si="48"/>
        <v>闪避+20</v>
      </c>
      <c r="H234" s="9">
        <v>4026</v>
      </c>
      <c r="I234" s="9">
        <v>4026</v>
      </c>
      <c r="R234" s="9">
        <v>3</v>
      </c>
      <c r="S234" s="9">
        <v>307</v>
      </c>
      <c r="T234" s="9" t="str">
        <f t="shared" si="45"/>
        <v>无</v>
      </c>
      <c r="U234" s="27">
        <f t="shared" si="46"/>
        <v>0</v>
      </c>
      <c r="V234" s="9">
        <v>99</v>
      </c>
      <c r="W234" s="9">
        <v>0</v>
      </c>
      <c r="X234" s="9">
        <v>0</v>
      </c>
      <c r="Y234" s="9">
        <v>0</v>
      </c>
      <c r="Z234" s="9">
        <v>1</v>
      </c>
      <c r="AA234" s="20">
        <v>200</v>
      </c>
      <c r="AB234" s="23" t="b">
        <v>1</v>
      </c>
      <c r="AC234" s="20">
        <v>10</v>
      </c>
      <c r="AD234" s="9" t="b">
        <v>0</v>
      </c>
      <c r="AE234" s="9" t="b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26</v>
      </c>
      <c r="AK234" s="9">
        <f t="shared" si="47"/>
        <v>20</v>
      </c>
      <c r="AL234" s="9">
        <v>7</v>
      </c>
      <c r="AM234" s="9">
        <v>0</v>
      </c>
      <c r="AN234" s="9">
        <v>0</v>
      </c>
      <c r="AO234" s="9">
        <v>0</v>
      </c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</row>
    <row r="235" spans="1:263" ht="12.75" customHeight="1">
      <c r="A235" s="9">
        <v>4027</v>
      </c>
      <c r="B235" s="9" t="s">
        <v>673</v>
      </c>
      <c r="C235" s="9">
        <v>1</v>
      </c>
      <c r="D235" s="9">
        <v>1</v>
      </c>
      <c r="E235" s="13" t="str">
        <f>CONCATENATE("暴击","+",AK235)</f>
        <v>暴击+20</v>
      </c>
      <c r="F235" s="9">
        <v>0</v>
      </c>
      <c r="G235" s="13" t="str">
        <f t="shared" si="48"/>
        <v>暴击+20</v>
      </c>
      <c r="H235" s="9">
        <v>4027</v>
      </c>
      <c r="I235" s="9">
        <v>4027</v>
      </c>
      <c r="R235" s="9">
        <v>3</v>
      </c>
      <c r="S235" s="9">
        <v>308</v>
      </c>
      <c r="T235" s="9" t="str">
        <f t="shared" si="45"/>
        <v>无</v>
      </c>
      <c r="U235" s="27">
        <f t="shared" si="46"/>
        <v>0</v>
      </c>
      <c r="V235" s="9">
        <v>99</v>
      </c>
      <c r="W235" s="9">
        <v>0</v>
      </c>
      <c r="X235" s="9">
        <v>0</v>
      </c>
      <c r="Y235" s="9">
        <v>0</v>
      </c>
      <c r="Z235" s="9">
        <v>1</v>
      </c>
      <c r="AA235" s="20">
        <v>200</v>
      </c>
      <c r="AB235" s="23" t="b">
        <v>1</v>
      </c>
      <c r="AC235" s="20">
        <v>10</v>
      </c>
      <c r="AD235" s="9" t="b">
        <v>0</v>
      </c>
      <c r="AE235" s="9" t="b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28</v>
      </c>
      <c r="AK235" s="9">
        <f t="shared" si="47"/>
        <v>20</v>
      </c>
      <c r="AL235" s="9">
        <v>8</v>
      </c>
      <c r="AM235" s="9">
        <v>0</v>
      </c>
      <c r="AN235" s="9">
        <v>0</v>
      </c>
      <c r="AO235" s="9">
        <v>0</v>
      </c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</row>
    <row r="236" spans="1:263" ht="12.75" customHeight="1">
      <c r="A236" s="9">
        <v>4028</v>
      </c>
      <c r="B236" s="9" t="s">
        <v>674</v>
      </c>
      <c r="C236" s="9">
        <v>1</v>
      </c>
      <c r="D236" s="9">
        <v>2</v>
      </c>
      <c r="E236" s="13" t="str">
        <f>CONCATENATE("物理攻击","+",AK236)</f>
        <v>物理攻击+40</v>
      </c>
      <c r="F236" s="9">
        <v>0</v>
      </c>
      <c r="G236" s="13" t="str">
        <f t="shared" si="48"/>
        <v>物理攻击+40</v>
      </c>
      <c r="H236" s="9">
        <v>4028</v>
      </c>
      <c r="I236" s="9">
        <v>4028</v>
      </c>
      <c r="R236" s="9">
        <v>3</v>
      </c>
      <c r="S236" s="9">
        <v>301</v>
      </c>
      <c r="T236" s="9" t="str">
        <f t="shared" si="45"/>
        <v>无</v>
      </c>
      <c r="U236" s="27">
        <f t="shared" si="46"/>
        <v>0</v>
      </c>
      <c r="V236" s="9">
        <v>99</v>
      </c>
      <c r="W236" s="9">
        <v>0</v>
      </c>
      <c r="X236" s="9">
        <v>0</v>
      </c>
      <c r="Y236" s="9">
        <v>0</v>
      </c>
      <c r="Z236" s="9">
        <v>2</v>
      </c>
      <c r="AA236" s="20">
        <v>400</v>
      </c>
      <c r="AB236" s="23" t="b">
        <v>1</v>
      </c>
      <c r="AC236" s="20">
        <v>10</v>
      </c>
      <c r="AD236" s="9" t="b">
        <v>0</v>
      </c>
      <c r="AE236" s="9" t="b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10</v>
      </c>
      <c r="AK236" s="9">
        <f t="shared" si="47"/>
        <v>40</v>
      </c>
      <c r="AL236" s="9">
        <v>9</v>
      </c>
      <c r="AM236" s="9">
        <v>0</v>
      </c>
      <c r="AN236" s="9">
        <v>0</v>
      </c>
      <c r="AO236" s="9">
        <v>0</v>
      </c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</row>
    <row r="237" spans="1:263" ht="12.75" customHeight="1">
      <c r="A237" s="9">
        <v>4029</v>
      </c>
      <c r="B237" s="9" t="s">
        <v>675</v>
      </c>
      <c r="C237" s="9">
        <v>1</v>
      </c>
      <c r="D237" s="9">
        <v>2</v>
      </c>
      <c r="E237" s="13" t="str">
        <f>CONCATENATE("魔法攻击","+",AK237)</f>
        <v>魔法攻击+40</v>
      </c>
      <c r="F237" s="9">
        <v>0</v>
      </c>
      <c r="G237" s="13" t="str">
        <f t="shared" si="48"/>
        <v>魔法攻击+40</v>
      </c>
      <c r="H237" s="9">
        <v>4029</v>
      </c>
      <c r="I237" s="9">
        <v>4029</v>
      </c>
      <c r="R237" s="9">
        <v>3</v>
      </c>
      <c r="S237" s="9">
        <v>302</v>
      </c>
      <c r="T237" s="9" t="str">
        <f t="shared" si="45"/>
        <v>无</v>
      </c>
      <c r="U237" s="27">
        <f t="shared" si="46"/>
        <v>0</v>
      </c>
      <c r="V237" s="9">
        <v>99</v>
      </c>
      <c r="W237" s="9">
        <v>0</v>
      </c>
      <c r="X237" s="9">
        <v>0</v>
      </c>
      <c r="Y237" s="9">
        <v>0</v>
      </c>
      <c r="Z237" s="9">
        <v>2</v>
      </c>
      <c r="AA237" s="20">
        <v>400</v>
      </c>
      <c r="AB237" s="23" t="b">
        <v>1</v>
      </c>
      <c r="AC237" s="20">
        <v>10</v>
      </c>
      <c r="AD237" s="9" t="b">
        <v>0</v>
      </c>
      <c r="AE237" s="9" t="b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11</v>
      </c>
      <c r="AK237" s="9">
        <f t="shared" si="47"/>
        <v>40</v>
      </c>
      <c r="AL237" s="9">
        <v>10</v>
      </c>
      <c r="AM237" s="9">
        <v>0</v>
      </c>
      <c r="AN237" s="9">
        <v>0</v>
      </c>
      <c r="AO237" s="9">
        <v>0</v>
      </c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</row>
    <row r="238" spans="1:263" ht="12.75" customHeight="1">
      <c r="A238" s="9">
        <v>4030</v>
      </c>
      <c r="B238" s="9" t="s">
        <v>676</v>
      </c>
      <c r="C238" s="9">
        <v>1</v>
      </c>
      <c r="D238" s="9">
        <v>2</v>
      </c>
      <c r="E238" s="13" t="str">
        <f>CONCATENATE("物理防御力","+",AK238)</f>
        <v>物理防御力+40</v>
      </c>
      <c r="F238" s="9">
        <v>0</v>
      </c>
      <c r="G238" s="13" t="str">
        <f t="shared" si="48"/>
        <v>物理防御力+40</v>
      </c>
      <c r="H238" s="9">
        <v>4030</v>
      </c>
      <c r="I238" s="9">
        <v>4030</v>
      </c>
      <c r="R238" s="9">
        <v>3</v>
      </c>
      <c r="S238" s="9">
        <v>303</v>
      </c>
      <c r="T238" s="9" t="str">
        <f t="shared" si="45"/>
        <v>无</v>
      </c>
      <c r="U238" s="27">
        <f t="shared" si="46"/>
        <v>0</v>
      </c>
      <c r="V238" s="9">
        <v>99</v>
      </c>
      <c r="W238" s="9">
        <v>0</v>
      </c>
      <c r="X238" s="9">
        <v>0</v>
      </c>
      <c r="Y238" s="9">
        <v>0</v>
      </c>
      <c r="Z238" s="9">
        <v>2</v>
      </c>
      <c r="AA238" s="20">
        <v>400</v>
      </c>
      <c r="AB238" s="23" t="b">
        <v>1</v>
      </c>
      <c r="AC238" s="20">
        <v>10</v>
      </c>
      <c r="AD238" s="9" t="b">
        <v>0</v>
      </c>
      <c r="AE238" s="9" t="b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12</v>
      </c>
      <c r="AK238" s="9">
        <f t="shared" si="47"/>
        <v>40</v>
      </c>
      <c r="AL238" s="9">
        <v>11</v>
      </c>
      <c r="AM238" s="9">
        <v>0</v>
      </c>
      <c r="AN238" s="9">
        <v>0</v>
      </c>
      <c r="AO238" s="9">
        <v>0</v>
      </c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</row>
    <row r="239" spans="1:263" ht="12.75" customHeight="1">
      <c r="A239" s="9">
        <v>4031</v>
      </c>
      <c r="B239" s="9" t="s">
        <v>677</v>
      </c>
      <c r="C239" s="9">
        <v>1</v>
      </c>
      <c r="D239" s="9">
        <v>2</v>
      </c>
      <c r="E239" s="13" t="str">
        <f>CONCATENATE("耐力","+",AK239)</f>
        <v>耐力+18</v>
      </c>
      <c r="F239" s="9">
        <v>0</v>
      </c>
      <c r="G239" s="13" t="str">
        <f t="shared" si="48"/>
        <v>耐力+18</v>
      </c>
      <c r="H239" s="9">
        <v>4031</v>
      </c>
      <c r="I239" s="9">
        <v>4031</v>
      </c>
      <c r="R239" s="9">
        <v>3</v>
      </c>
      <c r="S239" s="9">
        <v>304</v>
      </c>
      <c r="T239" s="9" t="str">
        <f t="shared" si="45"/>
        <v>无</v>
      </c>
      <c r="U239" s="27">
        <f t="shared" si="46"/>
        <v>0</v>
      </c>
      <c r="V239" s="9">
        <v>99</v>
      </c>
      <c r="W239" s="9">
        <v>0</v>
      </c>
      <c r="X239" s="9">
        <v>0</v>
      </c>
      <c r="Y239" s="9">
        <v>0</v>
      </c>
      <c r="Z239" s="9">
        <v>2</v>
      </c>
      <c r="AA239" s="20">
        <v>400</v>
      </c>
      <c r="AB239" s="23" t="b">
        <v>1</v>
      </c>
      <c r="AC239" s="20">
        <v>10</v>
      </c>
      <c r="AD239" s="9" t="b">
        <v>0</v>
      </c>
      <c r="AE239" s="9" t="b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8</v>
      </c>
      <c r="AK239" s="9">
        <f t="shared" si="47"/>
        <v>18</v>
      </c>
      <c r="AL239" s="9">
        <v>12</v>
      </c>
      <c r="AM239" s="9">
        <v>0</v>
      </c>
      <c r="AN239" s="9">
        <v>0</v>
      </c>
      <c r="AO239" s="9">
        <v>0</v>
      </c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</row>
    <row r="240" spans="1:263" ht="12.75" customHeight="1">
      <c r="A240" s="9">
        <v>4032</v>
      </c>
      <c r="B240" s="9" t="s">
        <v>678</v>
      </c>
      <c r="C240" s="9">
        <v>1</v>
      </c>
      <c r="D240" s="9">
        <v>2</v>
      </c>
      <c r="E240" s="13" t="str">
        <f>CONCATENATE("魔法防御力","+",AK240)</f>
        <v>魔法防御力+40</v>
      </c>
      <c r="F240" s="9">
        <v>0</v>
      </c>
      <c r="G240" s="13" t="str">
        <f t="shared" si="48"/>
        <v>魔法防御力+40</v>
      </c>
      <c r="H240" s="9">
        <v>4032</v>
      </c>
      <c r="I240" s="9">
        <v>4032</v>
      </c>
      <c r="R240" s="9">
        <v>3</v>
      </c>
      <c r="S240" s="9">
        <v>305</v>
      </c>
      <c r="T240" s="9" t="str">
        <f t="shared" si="45"/>
        <v>无</v>
      </c>
      <c r="U240" s="27">
        <f t="shared" si="46"/>
        <v>0</v>
      </c>
      <c r="V240" s="9">
        <v>99</v>
      </c>
      <c r="W240" s="9">
        <v>0</v>
      </c>
      <c r="X240" s="9">
        <v>0</v>
      </c>
      <c r="Y240" s="9">
        <v>0</v>
      </c>
      <c r="Z240" s="9">
        <v>2</v>
      </c>
      <c r="AA240" s="20">
        <v>400</v>
      </c>
      <c r="AB240" s="23" t="b">
        <v>1</v>
      </c>
      <c r="AC240" s="20">
        <v>10</v>
      </c>
      <c r="AD240" s="9" t="b">
        <v>0</v>
      </c>
      <c r="AE240" s="9" t="b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201</v>
      </c>
      <c r="AK240" s="9">
        <f t="shared" si="47"/>
        <v>40</v>
      </c>
      <c r="AL240" s="9">
        <v>13</v>
      </c>
      <c r="AM240" s="9">
        <v>0</v>
      </c>
      <c r="AN240" s="9">
        <v>0</v>
      </c>
      <c r="AO240" s="9">
        <v>0</v>
      </c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</row>
    <row r="241" spans="1:263" ht="12.75" customHeight="1">
      <c r="A241" s="9">
        <v>4033</v>
      </c>
      <c r="B241" s="9" t="s">
        <v>679</v>
      </c>
      <c r="C241" s="9">
        <v>1</v>
      </c>
      <c r="D241" s="9">
        <v>2</v>
      </c>
      <c r="E241" s="13" t="str">
        <f>CONCATENATE("命中","+",AK241)</f>
        <v>命中+40</v>
      </c>
      <c r="F241" s="9">
        <v>0</v>
      </c>
      <c r="G241" s="13" t="str">
        <f t="shared" si="48"/>
        <v>命中+40</v>
      </c>
      <c r="H241" s="9">
        <v>4033</v>
      </c>
      <c r="I241" s="9">
        <v>4033</v>
      </c>
      <c r="R241" s="9">
        <v>3</v>
      </c>
      <c r="S241" s="9">
        <v>306</v>
      </c>
      <c r="T241" s="9" t="str">
        <f t="shared" si="45"/>
        <v>无</v>
      </c>
      <c r="U241" s="27">
        <f t="shared" si="46"/>
        <v>0</v>
      </c>
      <c r="V241" s="9">
        <v>99</v>
      </c>
      <c r="W241" s="9">
        <v>0</v>
      </c>
      <c r="X241" s="9">
        <v>0</v>
      </c>
      <c r="Y241" s="9">
        <v>0</v>
      </c>
      <c r="Z241" s="9">
        <v>2</v>
      </c>
      <c r="AA241" s="20">
        <v>400</v>
      </c>
      <c r="AB241" s="23" t="b">
        <v>1</v>
      </c>
      <c r="AC241" s="20">
        <v>10</v>
      </c>
      <c r="AD241" s="9" t="b">
        <v>0</v>
      </c>
      <c r="AE241" s="9" t="b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24</v>
      </c>
      <c r="AK241" s="9">
        <f t="shared" si="47"/>
        <v>40</v>
      </c>
      <c r="AL241" s="9">
        <v>14</v>
      </c>
      <c r="AM241" s="9">
        <v>0</v>
      </c>
      <c r="AN241" s="9">
        <v>0</v>
      </c>
      <c r="AO241" s="9">
        <v>0</v>
      </c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</row>
    <row r="242" spans="1:263" ht="12.75" customHeight="1">
      <c r="A242" s="9">
        <v>4034</v>
      </c>
      <c r="B242" s="9" t="s">
        <v>680</v>
      </c>
      <c r="C242" s="9">
        <v>1</v>
      </c>
      <c r="D242" s="9">
        <v>2</v>
      </c>
      <c r="E242" s="13" t="str">
        <f>CONCATENATE("闪避","+",AK242)</f>
        <v>闪避+40</v>
      </c>
      <c r="F242" s="9">
        <v>0</v>
      </c>
      <c r="G242" s="13" t="str">
        <f t="shared" si="48"/>
        <v>闪避+40</v>
      </c>
      <c r="H242" s="9">
        <v>4034</v>
      </c>
      <c r="I242" s="9">
        <v>4034</v>
      </c>
      <c r="R242" s="9">
        <v>3</v>
      </c>
      <c r="S242" s="9">
        <v>307</v>
      </c>
      <c r="T242" s="9" t="str">
        <f t="shared" si="45"/>
        <v>无</v>
      </c>
      <c r="U242" s="27">
        <f t="shared" si="46"/>
        <v>0</v>
      </c>
      <c r="V242" s="9">
        <v>99</v>
      </c>
      <c r="W242" s="9">
        <v>0</v>
      </c>
      <c r="X242" s="9">
        <v>0</v>
      </c>
      <c r="Y242" s="9">
        <v>0</v>
      </c>
      <c r="Z242" s="9">
        <v>2</v>
      </c>
      <c r="AA242" s="20">
        <v>400</v>
      </c>
      <c r="AB242" s="23" t="b">
        <v>1</v>
      </c>
      <c r="AC242" s="20">
        <v>10</v>
      </c>
      <c r="AD242" s="9" t="b">
        <v>0</v>
      </c>
      <c r="AE242" s="9" t="b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26</v>
      </c>
      <c r="AK242" s="9">
        <f t="shared" si="47"/>
        <v>40</v>
      </c>
      <c r="AL242" s="9">
        <v>15</v>
      </c>
      <c r="AM242" s="9">
        <v>0</v>
      </c>
      <c r="AN242" s="9">
        <v>0</v>
      </c>
      <c r="AO242" s="9">
        <v>0</v>
      </c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</row>
    <row r="243" spans="1:263" ht="12.75" customHeight="1">
      <c r="A243" s="9">
        <v>4035</v>
      </c>
      <c r="B243" s="9" t="s">
        <v>681</v>
      </c>
      <c r="C243" s="9">
        <v>1</v>
      </c>
      <c r="D243" s="9">
        <v>2</v>
      </c>
      <c r="E243" s="13" t="str">
        <f>CONCATENATE("暴击","+",AK243)</f>
        <v>暴击+40</v>
      </c>
      <c r="F243" s="9">
        <v>0</v>
      </c>
      <c r="G243" s="13" t="str">
        <f t="shared" si="48"/>
        <v>暴击+40</v>
      </c>
      <c r="H243" s="9">
        <v>4035</v>
      </c>
      <c r="I243" s="9">
        <v>4035</v>
      </c>
      <c r="R243" s="9">
        <v>3</v>
      </c>
      <c r="S243" s="9">
        <v>308</v>
      </c>
      <c r="T243" s="9" t="str">
        <f t="shared" si="45"/>
        <v>无</v>
      </c>
      <c r="U243" s="27">
        <f t="shared" si="46"/>
        <v>0</v>
      </c>
      <c r="V243" s="9">
        <v>99</v>
      </c>
      <c r="W243" s="9">
        <v>0</v>
      </c>
      <c r="X243" s="9">
        <v>0</v>
      </c>
      <c r="Y243" s="9">
        <v>0</v>
      </c>
      <c r="Z243" s="9">
        <v>2</v>
      </c>
      <c r="AA243" s="20">
        <v>400</v>
      </c>
      <c r="AB243" s="23" t="b">
        <v>1</v>
      </c>
      <c r="AC243" s="20">
        <v>10</v>
      </c>
      <c r="AD243" s="9" t="b">
        <v>0</v>
      </c>
      <c r="AE243" s="9" t="b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28</v>
      </c>
      <c r="AK243" s="9">
        <f t="shared" si="47"/>
        <v>40</v>
      </c>
      <c r="AL243" s="9">
        <v>16</v>
      </c>
      <c r="AM243" s="9">
        <v>0</v>
      </c>
      <c r="AN243" s="9">
        <v>0</v>
      </c>
      <c r="AO243" s="9">
        <v>0</v>
      </c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</row>
    <row r="244" spans="1:263" ht="12.75" customHeight="1">
      <c r="A244" s="9">
        <v>4036</v>
      </c>
      <c r="B244" s="9" t="s">
        <v>682</v>
      </c>
      <c r="C244" s="9">
        <v>1</v>
      </c>
      <c r="D244" s="9">
        <v>3</v>
      </c>
      <c r="E244" s="13" t="str">
        <f>CONCATENATE("物理攻击","+",AK244)</f>
        <v>物理攻击+63</v>
      </c>
      <c r="F244" s="9">
        <v>0</v>
      </c>
      <c r="G244" s="13" t="str">
        <f t="shared" si="48"/>
        <v>物理攻击+63</v>
      </c>
      <c r="H244" s="9">
        <v>4036</v>
      </c>
      <c r="I244" s="9">
        <v>4036</v>
      </c>
      <c r="R244" s="9">
        <v>3</v>
      </c>
      <c r="S244" s="9">
        <v>301</v>
      </c>
      <c r="T244" s="9" t="str">
        <f t="shared" si="45"/>
        <v>无</v>
      </c>
      <c r="U244" s="27">
        <f t="shared" si="46"/>
        <v>0</v>
      </c>
      <c r="V244" s="9">
        <v>99</v>
      </c>
      <c r="W244" s="9">
        <v>0</v>
      </c>
      <c r="X244" s="9">
        <v>0</v>
      </c>
      <c r="Y244" s="9">
        <v>0</v>
      </c>
      <c r="Z244" s="9">
        <v>3</v>
      </c>
      <c r="AA244" s="20">
        <v>800</v>
      </c>
      <c r="AB244" s="23" t="b">
        <v>1</v>
      </c>
      <c r="AC244" s="20">
        <v>10</v>
      </c>
      <c r="AD244" s="9" t="b">
        <v>0</v>
      </c>
      <c r="AE244" s="9" t="b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10</v>
      </c>
      <c r="AK244" s="9">
        <f t="shared" si="47"/>
        <v>63</v>
      </c>
      <c r="AL244" s="9">
        <v>17</v>
      </c>
      <c r="AM244" s="9">
        <v>0</v>
      </c>
      <c r="AN244" s="9">
        <v>0</v>
      </c>
      <c r="AO244" s="9">
        <v>0</v>
      </c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</row>
    <row r="245" spans="1:263" ht="12.75" customHeight="1">
      <c r="A245" s="9">
        <v>4037</v>
      </c>
      <c r="B245" s="9" t="s">
        <v>683</v>
      </c>
      <c r="C245" s="9">
        <v>1</v>
      </c>
      <c r="D245" s="9">
        <v>3</v>
      </c>
      <c r="E245" s="13" t="str">
        <f>CONCATENATE("魔法攻击","+",AK245)</f>
        <v>魔法攻击+63</v>
      </c>
      <c r="F245" s="9">
        <v>0</v>
      </c>
      <c r="G245" s="13" t="str">
        <f t="shared" si="48"/>
        <v>魔法攻击+63</v>
      </c>
      <c r="H245" s="9">
        <v>4037</v>
      </c>
      <c r="I245" s="9">
        <v>4037</v>
      </c>
      <c r="R245" s="9">
        <v>3</v>
      </c>
      <c r="S245" s="9">
        <v>302</v>
      </c>
      <c r="T245" s="9" t="str">
        <f t="shared" si="45"/>
        <v>无</v>
      </c>
      <c r="U245" s="27">
        <f t="shared" si="46"/>
        <v>0</v>
      </c>
      <c r="V245" s="9">
        <v>99</v>
      </c>
      <c r="W245" s="9">
        <v>0</v>
      </c>
      <c r="X245" s="9">
        <v>0</v>
      </c>
      <c r="Y245" s="9">
        <v>0</v>
      </c>
      <c r="Z245" s="9">
        <v>3</v>
      </c>
      <c r="AA245" s="20">
        <v>800</v>
      </c>
      <c r="AB245" s="23" t="b">
        <v>1</v>
      </c>
      <c r="AC245" s="20">
        <v>10</v>
      </c>
      <c r="AD245" s="9" t="b">
        <v>0</v>
      </c>
      <c r="AE245" s="9" t="b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11</v>
      </c>
      <c r="AK245" s="9">
        <f t="shared" si="47"/>
        <v>63</v>
      </c>
      <c r="AL245" s="9">
        <v>18</v>
      </c>
      <c r="AM245" s="9">
        <v>0</v>
      </c>
      <c r="AN245" s="9">
        <v>0</v>
      </c>
      <c r="AO245" s="9">
        <v>0</v>
      </c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</row>
    <row r="246" spans="1:263" ht="12.75" customHeight="1">
      <c r="A246" s="9">
        <v>4038</v>
      </c>
      <c r="B246" s="9" t="s">
        <v>684</v>
      </c>
      <c r="C246" s="9">
        <v>1</v>
      </c>
      <c r="D246" s="9">
        <v>3</v>
      </c>
      <c r="E246" s="13" t="str">
        <f>CONCATENATE("物理防御力","+",AK246)</f>
        <v>物理防御力+63</v>
      </c>
      <c r="F246" s="9">
        <v>0</v>
      </c>
      <c r="G246" s="13" t="str">
        <f t="shared" si="48"/>
        <v>物理防御力+63</v>
      </c>
      <c r="H246" s="9">
        <v>4038</v>
      </c>
      <c r="I246" s="9">
        <v>4038</v>
      </c>
      <c r="R246" s="9">
        <v>3</v>
      </c>
      <c r="S246" s="9">
        <v>303</v>
      </c>
      <c r="T246" s="9" t="str">
        <f t="shared" si="45"/>
        <v>无</v>
      </c>
      <c r="U246" s="27">
        <f t="shared" si="46"/>
        <v>0</v>
      </c>
      <c r="V246" s="9">
        <v>99</v>
      </c>
      <c r="W246" s="9">
        <v>0</v>
      </c>
      <c r="X246" s="9">
        <v>0</v>
      </c>
      <c r="Y246" s="9">
        <v>0</v>
      </c>
      <c r="Z246" s="9">
        <v>3</v>
      </c>
      <c r="AA246" s="20">
        <v>800</v>
      </c>
      <c r="AB246" s="23" t="b">
        <v>1</v>
      </c>
      <c r="AC246" s="20">
        <v>10</v>
      </c>
      <c r="AD246" s="9" t="b">
        <v>0</v>
      </c>
      <c r="AE246" s="9" t="b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12</v>
      </c>
      <c r="AK246" s="9">
        <f t="shared" si="47"/>
        <v>63</v>
      </c>
      <c r="AL246" s="9">
        <v>19</v>
      </c>
      <c r="AM246" s="9">
        <v>0</v>
      </c>
      <c r="AN246" s="9">
        <v>0</v>
      </c>
      <c r="AO246" s="9">
        <v>0</v>
      </c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</row>
    <row r="247" spans="1:263" ht="12.75" customHeight="1">
      <c r="A247" s="9">
        <v>4039</v>
      </c>
      <c r="B247" s="9" t="s">
        <v>685</v>
      </c>
      <c r="C247" s="9">
        <v>1</v>
      </c>
      <c r="D247" s="9">
        <v>3</v>
      </c>
      <c r="E247" s="13" t="str">
        <f>CONCATENATE("耐力","+",AK247)</f>
        <v>耐力+27</v>
      </c>
      <c r="F247" s="9">
        <v>0</v>
      </c>
      <c r="G247" s="13" t="str">
        <f t="shared" si="48"/>
        <v>耐力+27</v>
      </c>
      <c r="H247" s="9">
        <v>4039</v>
      </c>
      <c r="I247" s="9">
        <v>4039</v>
      </c>
      <c r="R247" s="9">
        <v>3</v>
      </c>
      <c r="S247" s="9">
        <v>304</v>
      </c>
      <c r="T247" s="9" t="str">
        <f t="shared" ref="T247:T396" si="49">VLOOKUP(S247,小类对照,3,FALSE)</f>
        <v>无</v>
      </c>
      <c r="U247" s="27">
        <f t="shared" ref="U247:U396" si="50">VLOOKUP(T247,拍卖行类型对照,2,FALSE)</f>
        <v>0</v>
      </c>
      <c r="V247" s="9">
        <v>99</v>
      </c>
      <c r="W247" s="9">
        <v>0</v>
      </c>
      <c r="X247" s="9">
        <v>0</v>
      </c>
      <c r="Y247" s="9">
        <v>0</v>
      </c>
      <c r="Z247" s="9">
        <v>3</v>
      </c>
      <c r="AA247" s="20">
        <v>800</v>
      </c>
      <c r="AB247" s="23" t="b">
        <v>1</v>
      </c>
      <c r="AC247" s="20">
        <v>10</v>
      </c>
      <c r="AD247" s="9" t="b">
        <v>0</v>
      </c>
      <c r="AE247" s="9" t="b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8</v>
      </c>
      <c r="AK247" s="9">
        <f t="shared" si="47"/>
        <v>27</v>
      </c>
      <c r="AL247" s="9">
        <v>20</v>
      </c>
      <c r="AM247" s="9">
        <v>0</v>
      </c>
      <c r="AN247" s="9">
        <v>0</v>
      </c>
      <c r="AO247" s="9">
        <v>0</v>
      </c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</row>
    <row r="248" spans="1:263" ht="12.75" customHeight="1">
      <c r="A248" s="9">
        <v>4040</v>
      </c>
      <c r="B248" s="9" t="s">
        <v>686</v>
      </c>
      <c r="C248" s="9">
        <v>1</v>
      </c>
      <c r="D248" s="9">
        <v>3</v>
      </c>
      <c r="E248" s="13" t="str">
        <f>CONCATENATE("魔法防御力","+",AK248)</f>
        <v>魔法防御力+63</v>
      </c>
      <c r="F248" s="9">
        <v>0</v>
      </c>
      <c r="G248" s="13" t="str">
        <f t="shared" si="48"/>
        <v>魔法防御力+63</v>
      </c>
      <c r="H248" s="9">
        <v>4040</v>
      </c>
      <c r="I248" s="9">
        <v>4040</v>
      </c>
      <c r="R248" s="9">
        <v>3</v>
      </c>
      <c r="S248" s="9">
        <v>305</v>
      </c>
      <c r="T248" s="9" t="str">
        <f t="shared" si="49"/>
        <v>无</v>
      </c>
      <c r="U248" s="27">
        <f t="shared" si="50"/>
        <v>0</v>
      </c>
      <c r="V248" s="9">
        <v>99</v>
      </c>
      <c r="W248" s="9">
        <v>0</v>
      </c>
      <c r="X248" s="9">
        <v>0</v>
      </c>
      <c r="Y248" s="9">
        <v>0</v>
      </c>
      <c r="Z248" s="9">
        <v>3</v>
      </c>
      <c r="AA248" s="20">
        <v>800</v>
      </c>
      <c r="AB248" s="23" t="b">
        <v>1</v>
      </c>
      <c r="AC248" s="20">
        <v>10</v>
      </c>
      <c r="AD248" s="9" t="b">
        <v>0</v>
      </c>
      <c r="AE248" s="9" t="b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201</v>
      </c>
      <c r="AK248" s="9">
        <f t="shared" si="47"/>
        <v>63</v>
      </c>
      <c r="AL248" s="9">
        <v>21</v>
      </c>
      <c r="AM248" s="9">
        <v>0</v>
      </c>
      <c r="AN248" s="9">
        <v>0</v>
      </c>
      <c r="AO248" s="9">
        <v>0</v>
      </c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</row>
    <row r="249" spans="1:263" ht="12.75" customHeight="1">
      <c r="A249" s="9">
        <v>4041</v>
      </c>
      <c r="B249" s="9" t="s">
        <v>687</v>
      </c>
      <c r="C249" s="9">
        <v>1</v>
      </c>
      <c r="D249" s="9">
        <v>3</v>
      </c>
      <c r="E249" s="13" t="str">
        <f>CONCATENATE("命中","+",AK249)</f>
        <v>命中+63</v>
      </c>
      <c r="F249" s="9">
        <v>0</v>
      </c>
      <c r="G249" s="13" t="str">
        <f t="shared" si="48"/>
        <v>命中+63</v>
      </c>
      <c r="H249" s="9">
        <v>4041</v>
      </c>
      <c r="I249" s="9">
        <v>4041</v>
      </c>
      <c r="R249" s="9">
        <v>3</v>
      </c>
      <c r="S249" s="9">
        <v>306</v>
      </c>
      <c r="T249" s="9" t="str">
        <f t="shared" si="49"/>
        <v>无</v>
      </c>
      <c r="U249" s="27">
        <f t="shared" si="50"/>
        <v>0</v>
      </c>
      <c r="V249" s="9">
        <v>99</v>
      </c>
      <c r="W249" s="9">
        <v>0</v>
      </c>
      <c r="X249" s="9">
        <v>0</v>
      </c>
      <c r="Y249" s="9">
        <v>0</v>
      </c>
      <c r="Z249" s="9">
        <v>3</v>
      </c>
      <c r="AA249" s="20">
        <v>800</v>
      </c>
      <c r="AB249" s="23" t="b">
        <v>1</v>
      </c>
      <c r="AC249" s="20">
        <v>10</v>
      </c>
      <c r="AD249" s="9" t="b">
        <v>0</v>
      </c>
      <c r="AE249" s="9" t="b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24</v>
      </c>
      <c r="AK249" s="9">
        <f t="shared" si="47"/>
        <v>63</v>
      </c>
      <c r="AL249" s="9">
        <v>22</v>
      </c>
      <c r="AM249" s="9">
        <v>0</v>
      </c>
      <c r="AN249" s="9">
        <v>0</v>
      </c>
      <c r="AO249" s="9">
        <v>0</v>
      </c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</row>
    <row r="250" spans="1:263" ht="12.75" customHeight="1">
      <c r="A250" s="9">
        <v>4042</v>
      </c>
      <c r="B250" s="9" t="s">
        <v>688</v>
      </c>
      <c r="C250" s="9">
        <v>1</v>
      </c>
      <c r="D250" s="9">
        <v>3</v>
      </c>
      <c r="E250" s="13" t="str">
        <f>CONCATENATE("闪避","+",AK250)</f>
        <v>闪避+63</v>
      </c>
      <c r="F250" s="9">
        <v>0</v>
      </c>
      <c r="G250" s="13" t="str">
        <f t="shared" si="48"/>
        <v>闪避+63</v>
      </c>
      <c r="H250" s="9">
        <v>4042</v>
      </c>
      <c r="I250" s="9">
        <v>4042</v>
      </c>
      <c r="R250" s="9">
        <v>3</v>
      </c>
      <c r="S250" s="9">
        <v>307</v>
      </c>
      <c r="T250" s="9" t="str">
        <f t="shared" si="49"/>
        <v>无</v>
      </c>
      <c r="U250" s="27">
        <f t="shared" si="50"/>
        <v>0</v>
      </c>
      <c r="V250" s="9">
        <v>99</v>
      </c>
      <c r="W250" s="9">
        <v>0</v>
      </c>
      <c r="X250" s="9">
        <v>0</v>
      </c>
      <c r="Y250" s="9">
        <v>0</v>
      </c>
      <c r="Z250" s="9">
        <v>3</v>
      </c>
      <c r="AA250" s="20">
        <v>800</v>
      </c>
      <c r="AB250" s="23" t="b">
        <v>1</v>
      </c>
      <c r="AC250" s="20">
        <v>10</v>
      </c>
      <c r="AD250" s="9" t="b">
        <v>0</v>
      </c>
      <c r="AE250" s="9" t="b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26</v>
      </c>
      <c r="AK250" s="9">
        <f t="shared" si="47"/>
        <v>63</v>
      </c>
      <c r="AL250" s="9">
        <v>23</v>
      </c>
      <c r="AM250" s="9">
        <v>0</v>
      </c>
      <c r="AN250" s="9">
        <v>0</v>
      </c>
      <c r="AO250" s="9">
        <v>0</v>
      </c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</row>
    <row r="251" spans="1:263" ht="12.75" customHeight="1">
      <c r="A251" s="9">
        <v>4043</v>
      </c>
      <c r="B251" s="9" t="s">
        <v>689</v>
      </c>
      <c r="C251" s="9">
        <v>1</v>
      </c>
      <c r="D251" s="9">
        <v>3</v>
      </c>
      <c r="E251" s="13" t="str">
        <f>CONCATENATE("暴击","+",AK251)</f>
        <v>暴击+63</v>
      </c>
      <c r="F251" s="9">
        <v>0</v>
      </c>
      <c r="G251" s="13" t="str">
        <f t="shared" si="48"/>
        <v>暴击+63</v>
      </c>
      <c r="H251" s="9">
        <v>4043</v>
      </c>
      <c r="I251" s="9">
        <v>4043</v>
      </c>
      <c r="R251" s="9">
        <v>3</v>
      </c>
      <c r="S251" s="9">
        <v>308</v>
      </c>
      <c r="T251" s="9" t="str">
        <f t="shared" si="49"/>
        <v>无</v>
      </c>
      <c r="U251" s="27">
        <f t="shared" si="50"/>
        <v>0</v>
      </c>
      <c r="V251" s="9">
        <v>99</v>
      </c>
      <c r="W251" s="9">
        <v>0</v>
      </c>
      <c r="X251" s="9">
        <v>0</v>
      </c>
      <c r="Y251" s="9">
        <v>0</v>
      </c>
      <c r="Z251" s="9">
        <v>3</v>
      </c>
      <c r="AA251" s="20">
        <v>800</v>
      </c>
      <c r="AB251" s="23" t="b">
        <v>1</v>
      </c>
      <c r="AC251" s="20">
        <v>10</v>
      </c>
      <c r="AD251" s="9" t="b">
        <v>0</v>
      </c>
      <c r="AE251" s="9" t="b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28</v>
      </c>
      <c r="AK251" s="9">
        <f t="shared" si="47"/>
        <v>63</v>
      </c>
      <c r="AL251" s="9">
        <v>24</v>
      </c>
      <c r="AM251" s="9">
        <v>0</v>
      </c>
      <c r="AN251" s="9">
        <v>0</v>
      </c>
      <c r="AO251" s="9">
        <v>0</v>
      </c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</row>
    <row r="252" spans="1:263" ht="12.75" customHeight="1">
      <c r="A252" s="9">
        <v>4045</v>
      </c>
      <c r="B252" s="9" t="s">
        <v>690</v>
      </c>
      <c r="C252" s="9">
        <v>1</v>
      </c>
      <c r="D252" s="9">
        <v>4</v>
      </c>
      <c r="E252" s="13" t="str">
        <f>CONCATENATE("物理攻击","+",AK252)</f>
        <v>物理攻击+90</v>
      </c>
      <c r="F252" s="9">
        <v>0</v>
      </c>
      <c r="G252" s="13" t="str">
        <f t="shared" si="48"/>
        <v>物理攻击+90</v>
      </c>
      <c r="H252" s="9">
        <v>4045</v>
      </c>
      <c r="I252" s="9">
        <v>4045</v>
      </c>
      <c r="R252" s="9">
        <v>3</v>
      </c>
      <c r="S252" s="9">
        <v>301</v>
      </c>
      <c r="T252" s="9" t="str">
        <f t="shared" si="49"/>
        <v>无</v>
      </c>
      <c r="U252" s="27">
        <f t="shared" si="50"/>
        <v>0</v>
      </c>
      <c r="V252" s="9">
        <v>99</v>
      </c>
      <c r="W252" s="9">
        <v>0</v>
      </c>
      <c r="X252" s="9">
        <v>0</v>
      </c>
      <c r="Y252" s="9">
        <v>0</v>
      </c>
      <c r="Z252" s="9">
        <v>3</v>
      </c>
      <c r="AA252" s="20">
        <v>1000</v>
      </c>
      <c r="AB252" s="23" t="b">
        <v>1</v>
      </c>
      <c r="AC252" s="20">
        <v>10</v>
      </c>
      <c r="AD252" s="9" t="b">
        <v>0</v>
      </c>
      <c r="AE252" s="9" t="b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10</v>
      </c>
      <c r="AK252" s="9">
        <f t="shared" si="47"/>
        <v>90</v>
      </c>
      <c r="AL252" s="9">
        <v>25</v>
      </c>
      <c r="AM252" s="9">
        <v>0</v>
      </c>
      <c r="AN252" s="9">
        <v>0</v>
      </c>
      <c r="AO252" s="9">
        <v>0</v>
      </c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</row>
    <row r="253" spans="1:263" ht="12.75" customHeight="1">
      <c r="A253" s="9">
        <v>4046</v>
      </c>
      <c r="B253" s="9" t="s">
        <v>691</v>
      </c>
      <c r="C253" s="9">
        <v>1</v>
      </c>
      <c r="D253" s="9">
        <v>4</v>
      </c>
      <c r="E253" s="13" t="str">
        <f>CONCATENATE("魔法攻击","+",AK253)</f>
        <v>魔法攻击+90</v>
      </c>
      <c r="F253" s="9">
        <v>0</v>
      </c>
      <c r="G253" s="13" t="str">
        <f t="shared" si="48"/>
        <v>魔法攻击+90</v>
      </c>
      <c r="H253" s="9">
        <v>4046</v>
      </c>
      <c r="I253" s="9">
        <v>4046</v>
      </c>
      <c r="R253" s="9">
        <v>3</v>
      </c>
      <c r="S253" s="9">
        <v>302</v>
      </c>
      <c r="T253" s="9" t="str">
        <f t="shared" si="49"/>
        <v>无</v>
      </c>
      <c r="U253" s="27">
        <f t="shared" si="50"/>
        <v>0</v>
      </c>
      <c r="V253" s="9">
        <v>99</v>
      </c>
      <c r="W253" s="9">
        <v>0</v>
      </c>
      <c r="X253" s="9">
        <v>0</v>
      </c>
      <c r="Y253" s="9">
        <v>0</v>
      </c>
      <c r="Z253" s="9">
        <v>3</v>
      </c>
      <c r="AA253" s="20">
        <v>1000</v>
      </c>
      <c r="AB253" s="23" t="b">
        <v>1</v>
      </c>
      <c r="AC253" s="20">
        <v>10</v>
      </c>
      <c r="AD253" s="9" t="b">
        <v>0</v>
      </c>
      <c r="AE253" s="9" t="b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11</v>
      </c>
      <c r="AK253" s="9">
        <f t="shared" si="47"/>
        <v>90</v>
      </c>
      <c r="AL253" s="9">
        <v>26</v>
      </c>
      <c r="AM253" s="9">
        <v>0</v>
      </c>
      <c r="AN253" s="9">
        <v>0</v>
      </c>
      <c r="AO253" s="9">
        <v>0</v>
      </c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</row>
    <row r="254" spans="1:263" ht="12.75" customHeight="1">
      <c r="A254" s="9">
        <v>4047</v>
      </c>
      <c r="B254" s="9" t="s">
        <v>692</v>
      </c>
      <c r="C254" s="9">
        <v>1</v>
      </c>
      <c r="D254" s="9">
        <v>4</v>
      </c>
      <c r="E254" s="13" t="str">
        <f>CONCATENATE("物理防御力","+",AK254)</f>
        <v>物理防御力+90</v>
      </c>
      <c r="F254" s="9">
        <v>0</v>
      </c>
      <c r="G254" s="13" t="str">
        <f t="shared" si="48"/>
        <v>物理防御力+90</v>
      </c>
      <c r="H254" s="9">
        <v>4047</v>
      </c>
      <c r="I254" s="9">
        <v>4047</v>
      </c>
      <c r="R254" s="9">
        <v>3</v>
      </c>
      <c r="S254" s="9">
        <v>303</v>
      </c>
      <c r="T254" s="9" t="str">
        <f t="shared" si="49"/>
        <v>无</v>
      </c>
      <c r="U254" s="27">
        <f t="shared" si="50"/>
        <v>0</v>
      </c>
      <c r="V254" s="9">
        <v>99</v>
      </c>
      <c r="W254" s="9">
        <v>0</v>
      </c>
      <c r="X254" s="9">
        <v>0</v>
      </c>
      <c r="Y254" s="9">
        <v>0</v>
      </c>
      <c r="Z254" s="9">
        <v>3</v>
      </c>
      <c r="AA254" s="20">
        <v>1000</v>
      </c>
      <c r="AB254" s="23" t="b">
        <v>1</v>
      </c>
      <c r="AC254" s="20">
        <v>10</v>
      </c>
      <c r="AD254" s="9" t="b">
        <v>0</v>
      </c>
      <c r="AE254" s="9" t="b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12</v>
      </c>
      <c r="AK254" s="9">
        <f t="shared" si="47"/>
        <v>90</v>
      </c>
      <c r="AL254" s="9">
        <v>27</v>
      </c>
      <c r="AM254" s="9">
        <v>0</v>
      </c>
      <c r="AN254" s="9">
        <v>0</v>
      </c>
      <c r="AO254" s="9">
        <v>0</v>
      </c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</row>
    <row r="255" spans="1:263" ht="12.75" customHeight="1">
      <c r="A255" s="9">
        <v>4048</v>
      </c>
      <c r="B255" s="9" t="s">
        <v>693</v>
      </c>
      <c r="C255" s="9">
        <v>1</v>
      </c>
      <c r="D255" s="9">
        <v>4</v>
      </c>
      <c r="E255" s="13" t="str">
        <f>CONCATENATE("耐力","+",AK255)</f>
        <v>耐力+37</v>
      </c>
      <c r="F255" s="9">
        <v>0</v>
      </c>
      <c r="G255" s="13" t="str">
        <f t="shared" si="48"/>
        <v>耐力+37</v>
      </c>
      <c r="H255" s="9">
        <v>4048</v>
      </c>
      <c r="I255" s="9">
        <v>4048</v>
      </c>
      <c r="R255" s="9">
        <v>3</v>
      </c>
      <c r="S255" s="9">
        <v>304</v>
      </c>
      <c r="T255" s="9" t="str">
        <f t="shared" si="49"/>
        <v>无</v>
      </c>
      <c r="U255" s="27">
        <f t="shared" si="50"/>
        <v>0</v>
      </c>
      <c r="V255" s="9">
        <v>99</v>
      </c>
      <c r="W255" s="9">
        <v>0</v>
      </c>
      <c r="X255" s="9">
        <v>0</v>
      </c>
      <c r="Y255" s="9">
        <v>0</v>
      </c>
      <c r="Z255" s="9">
        <v>3</v>
      </c>
      <c r="AA255" s="20">
        <v>1000</v>
      </c>
      <c r="AB255" s="23" t="b">
        <v>1</v>
      </c>
      <c r="AC255" s="20">
        <v>10</v>
      </c>
      <c r="AD255" s="9" t="b">
        <v>0</v>
      </c>
      <c r="AE255" s="9" t="b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8</v>
      </c>
      <c r="AK255" s="9">
        <f t="shared" si="47"/>
        <v>37</v>
      </c>
      <c r="AL255" s="9">
        <v>28</v>
      </c>
      <c r="AM255" s="9">
        <v>0</v>
      </c>
      <c r="AN255" s="9">
        <v>0</v>
      </c>
      <c r="AO255" s="9">
        <v>0</v>
      </c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</row>
    <row r="256" spans="1:263" ht="12.75" customHeight="1">
      <c r="A256" s="9">
        <v>4049</v>
      </c>
      <c r="B256" s="9" t="s">
        <v>694</v>
      </c>
      <c r="C256" s="9">
        <v>1</v>
      </c>
      <c r="D256" s="9">
        <v>4</v>
      </c>
      <c r="E256" s="13" t="str">
        <f>CONCATENATE("魔法防御力","+",AK256)</f>
        <v>魔法防御力+90</v>
      </c>
      <c r="F256" s="9">
        <v>0</v>
      </c>
      <c r="G256" s="13" t="str">
        <f t="shared" si="48"/>
        <v>魔法防御力+90</v>
      </c>
      <c r="H256" s="9">
        <v>4049</v>
      </c>
      <c r="I256" s="9">
        <v>4049</v>
      </c>
      <c r="R256" s="9">
        <v>3</v>
      </c>
      <c r="S256" s="9">
        <v>305</v>
      </c>
      <c r="T256" s="9" t="str">
        <f t="shared" si="49"/>
        <v>无</v>
      </c>
      <c r="U256" s="27">
        <f t="shared" si="50"/>
        <v>0</v>
      </c>
      <c r="V256" s="9">
        <v>99</v>
      </c>
      <c r="W256" s="9">
        <v>0</v>
      </c>
      <c r="X256" s="9">
        <v>0</v>
      </c>
      <c r="Y256" s="9">
        <v>0</v>
      </c>
      <c r="Z256" s="9">
        <v>3</v>
      </c>
      <c r="AA256" s="20">
        <v>1000</v>
      </c>
      <c r="AB256" s="23" t="b">
        <v>1</v>
      </c>
      <c r="AC256" s="20">
        <v>10</v>
      </c>
      <c r="AD256" s="9" t="b">
        <v>0</v>
      </c>
      <c r="AE256" s="9" t="b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201</v>
      </c>
      <c r="AK256" s="9">
        <f t="shared" si="47"/>
        <v>90</v>
      </c>
      <c r="AL256" s="9">
        <v>29</v>
      </c>
      <c r="AM256" s="9">
        <v>0</v>
      </c>
      <c r="AN256" s="9">
        <v>0</v>
      </c>
      <c r="AO256" s="9">
        <v>0</v>
      </c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</row>
    <row r="257" spans="1:263" ht="12.75" customHeight="1">
      <c r="A257" s="9">
        <v>4050</v>
      </c>
      <c r="B257" s="9" t="s">
        <v>695</v>
      </c>
      <c r="C257" s="9">
        <v>1</v>
      </c>
      <c r="D257" s="9">
        <v>4</v>
      </c>
      <c r="E257" s="13" t="str">
        <f>CONCATENATE("命中","+",AK257)</f>
        <v>命中+90</v>
      </c>
      <c r="F257" s="9">
        <v>0</v>
      </c>
      <c r="G257" s="13" t="str">
        <f t="shared" si="48"/>
        <v>命中+90</v>
      </c>
      <c r="H257" s="9">
        <v>4050</v>
      </c>
      <c r="I257" s="9">
        <v>4050</v>
      </c>
      <c r="R257" s="9">
        <v>3</v>
      </c>
      <c r="S257" s="9">
        <v>306</v>
      </c>
      <c r="T257" s="9" t="str">
        <f t="shared" si="49"/>
        <v>无</v>
      </c>
      <c r="U257" s="27">
        <f t="shared" si="50"/>
        <v>0</v>
      </c>
      <c r="V257" s="9">
        <v>99</v>
      </c>
      <c r="W257" s="9">
        <v>0</v>
      </c>
      <c r="X257" s="9">
        <v>0</v>
      </c>
      <c r="Y257" s="9">
        <v>0</v>
      </c>
      <c r="Z257" s="9">
        <v>3</v>
      </c>
      <c r="AA257" s="20">
        <v>1000</v>
      </c>
      <c r="AB257" s="23" t="b">
        <v>1</v>
      </c>
      <c r="AC257" s="20">
        <v>10</v>
      </c>
      <c r="AD257" s="9" t="b">
        <v>0</v>
      </c>
      <c r="AE257" s="9" t="b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24</v>
      </c>
      <c r="AK257" s="9">
        <f t="shared" si="47"/>
        <v>90</v>
      </c>
      <c r="AL257" s="9">
        <v>30</v>
      </c>
      <c r="AM257" s="9">
        <v>0</v>
      </c>
      <c r="AN257" s="9">
        <v>0</v>
      </c>
      <c r="AO257" s="9">
        <v>0</v>
      </c>
    </row>
    <row r="258" spans="1:263" ht="12.75" customHeight="1">
      <c r="A258" s="9">
        <v>4051</v>
      </c>
      <c r="B258" s="9" t="s">
        <v>696</v>
      </c>
      <c r="C258" s="9">
        <v>1</v>
      </c>
      <c r="D258" s="9">
        <v>4</v>
      </c>
      <c r="E258" s="13" t="str">
        <f>CONCATENATE("闪避","+",AK258)</f>
        <v>闪避+90</v>
      </c>
      <c r="F258" s="9">
        <v>0</v>
      </c>
      <c r="G258" s="13" t="str">
        <f t="shared" si="48"/>
        <v>闪避+90</v>
      </c>
      <c r="H258" s="9">
        <v>4051</v>
      </c>
      <c r="I258" s="9">
        <v>4051</v>
      </c>
      <c r="R258" s="9">
        <v>3</v>
      </c>
      <c r="S258" s="9">
        <v>307</v>
      </c>
      <c r="T258" s="9" t="str">
        <f t="shared" si="49"/>
        <v>无</v>
      </c>
      <c r="U258" s="27">
        <f t="shared" si="50"/>
        <v>0</v>
      </c>
      <c r="V258" s="9">
        <v>99</v>
      </c>
      <c r="W258" s="9">
        <v>0</v>
      </c>
      <c r="X258" s="9">
        <v>0</v>
      </c>
      <c r="Y258" s="9">
        <v>0</v>
      </c>
      <c r="Z258" s="9">
        <v>3</v>
      </c>
      <c r="AA258" s="20">
        <v>1000</v>
      </c>
      <c r="AB258" s="23" t="b">
        <v>1</v>
      </c>
      <c r="AC258" s="20">
        <v>10</v>
      </c>
      <c r="AD258" s="9" t="b">
        <v>0</v>
      </c>
      <c r="AE258" s="9" t="b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26</v>
      </c>
      <c r="AK258" s="9">
        <f t="shared" si="47"/>
        <v>90</v>
      </c>
      <c r="AL258" s="9">
        <v>31</v>
      </c>
      <c r="AM258" s="9">
        <v>0</v>
      </c>
      <c r="AN258" s="9">
        <v>0</v>
      </c>
      <c r="AO258" s="9">
        <v>0</v>
      </c>
    </row>
    <row r="259" spans="1:263" ht="12.75" customHeight="1">
      <c r="A259" s="9">
        <v>4052</v>
      </c>
      <c r="B259" s="9" t="s">
        <v>697</v>
      </c>
      <c r="C259" s="9">
        <v>1</v>
      </c>
      <c r="D259" s="9">
        <v>4</v>
      </c>
      <c r="E259" s="13" t="str">
        <f>CONCATENATE("暴击","+",AK259)</f>
        <v>暴击+90</v>
      </c>
      <c r="F259" s="9">
        <v>0</v>
      </c>
      <c r="G259" s="13" t="str">
        <f t="shared" si="48"/>
        <v>暴击+90</v>
      </c>
      <c r="H259" s="9">
        <v>4052</v>
      </c>
      <c r="I259" s="9">
        <v>4052</v>
      </c>
      <c r="R259" s="9">
        <v>3</v>
      </c>
      <c r="S259" s="9">
        <v>308</v>
      </c>
      <c r="T259" s="9" t="str">
        <f t="shared" si="49"/>
        <v>无</v>
      </c>
      <c r="U259" s="27">
        <f t="shared" si="50"/>
        <v>0</v>
      </c>
      <c r="V259" s="9">
        <v>99</v>
      </c>
      <c r="W259" s="9">
        <v>0</v>
      </c>
      <c r="X259" s="9">
        <v>0</v>
      </c>
      <c r="Y259" s="9">
        <v>0</v>
      </c>
      <c r="Z259" s="9">
        <v>3</v>
      </c>
      <c r="AA259" s="20">
        <v>1000</v>
      </c>
      <c r="AB259" s="23" t="b">
        <v>1</v>
      </c>
      <c r="AC259" s="20">
        <v>10</v>
      </c>
      <c r="AD259" s="9" t="b">
        <v>0</v>
      </c>
      <c r="AE259" s="9" t="b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28</v>
      </c>
      <c r="AK259" s="9">
        <f t="shared" si="47"/>
        <v>90</v>
      </c>
      <c r="AL259" s="9">
        <v>32</v>
      </c>
      <c r="AM259" s="9">
        <v>0</v>
      </c>
      <c r="AN259" s="9">
        <v>0</v>
      </c>
      <c r="AO259" s="9">
        <v>0</v>
      </c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</row>
    <row r="260" spans="1:263" ht="12.75" customHeight="1">
      <c r="A260" s="9">
        <v>4053</v>
      </c>
      <c r="B260" s="9" t="s">
        <v>698</v>
      </c>
      <c r="C260" s="9">
        <v>1</v>
      </c>
      <c r="D260" s="9">
        <v>5</v>
      </c>
      <c r="E260" s="13" t="str">
        <f>CONCATENATE("物理攻击","+",AK260)</f>
        <v>物理攻击+150</v>
      </c>
      <c r="F260" s="9">
        <v>0</v>
      </c>
      <c r="G260" s="13" t="str">
        <f t="shared" si="48"/>
        <v>物理攻击+150</v>
      </c>
      <c r="H260" s="9">
        <v>4053</v>
      </c>
      <c r="I260" s="9">
        <v>4053</v>
      </c>
      <c r="R260" s="9">
        <v>3</v>
      </c>
      <c r="S260" s="9">
        <v>301</v>
      </c>
      <c r="T260" s="9" t="str">
        <f t="shared" ref="T260:T307" si="51">VLOOKUP(S260,小类对照,3,FALSE)</f>
        <v>无</v>
      </c>
      <c r="U260" s="27">
        <f t="shared" ref="U260:U307" ca="1" si="52">VLOOKUP(T260,拍卖行类型对照,2,FALSE)</f>
        <v>0</v>
      </c>
      <c r="V260" s="9">
        <v>99</v>
      </c>
      <c r="W260" s="9">
        <v>0</v>
      </c>
      <c r="X260" s="9">
        <v>0</v>
      </c>
      <c r="Y260" s="9">
        <v>0</v>
      </c>
      <c r="Z260" s="9">
        <v>4</v>
      </c>
      <c r="AA260" s="20">
        <v>1000</v>
      </c>
      <c r="AB260" s="23" t="b">
        <v>1</v>
      </c>
      <c r="AC260" s="20">
        <v>10</v>
      </c>
      <c r="AD260" s="9" t="b">
        <v>0</v>
      </c>
      <c r="AE260" s="9" t="b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10</v>
      </c>
      <c r="AK260" s="9">
        <f t="shared" si="47"/>
        <v>150</v>
      </c>
      <c r="AL260" s="9">
        <v>33</v>
      </c>
      <c r="AM260" s="9">
        <v>0</v>
      </c>
      <c r="AN260" s="9">
        <v>0</v>
      </c>
      <c r="AO260" s="9">
        <v>0</v>
      </c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</row>
    <row r="261" spans="1:263" ht="12.75" customHeight="1">
      <c r="A261" s="9">
        <v>4054</v>
      </c>
      <c r="B261" s="9" t="s">
        <v>699</v>
      </c>
      <c r="C261" s="9">
        <v>1</v>
      </c>
      <c r="D261" s="9">
        <v>5</v>
      </c>
      <c r="E261" s="13" t="str">
        <f>CONCATENATE("魔法攻击","+",AK261)</f>
        <v>魔法攻击+150</v>
      </c>
      <c r="F261" s="9">
        <v>0</v>
      </c>
      <c r="G261" s="13" t="str">
        <f t="shared" si="48"/>
        <v>魔法攻击+150</v>
      </c>
      <c r="H261" s="9">
        <v>4054</v>
      </c>
      <c r="I261" s="9">
        <v>4054</v>
      </c>
      <c r="R261" s="9">
        <v>3</v>
      </c>
      <c r="S261" s="9">
        <v>302</v>
      </c>
      <c r="T261" s="9" t="str">
        <f t="shared" si="51"/>
        <v>无</v>
      </c>
      <c r="U261" s="27">
        <f t="shared" ca="1" si="52"/>
        <v>0</v>
      </c>
      <c r="V261" s="9">
        <v>99</v>
      </c>
      <c r="W261" s="9">
        <v>0</v>
      </c>
      <c r="X261" s="9">
        <v>0</v>
      </c>
      <c r="Y261" s="9">
        <v>0</v>
      </c>
      <c r="Z261" s="9">
        <v>4</v>
      </c>
      <c r="AA261" s="20">
        <v>1000</v>
      </c>
      <c r="AB261" s="23" t="b">
        <v>1</v>
      </c>
      <c r="AC261" s="20">
        <v>10</v>
      </c>
      <c r="AD261" s="9" t="b">
        <v>0</v>
      </c>
      <c r="AE261" s="9" t="b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11</v>
      </c>
      <c r="AK261" s="9">
        <f t="shared" si="47"/>
        <v>150</v>
      </c>
      <c r="AL261" s="9">
        <v>34</v>
      </c>
      <c r="AM261" s="9">
        <v>0</v>
      </c>
      <c r="AN261" s="9">
        <v>0</v>
      </c>
      <c r="AO261" s="9">
        <v>0</v>
      </c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</row>
    <row r="262" spans="1:263" ht="12.75" customHeight="1">
      <c r="A262" s="9">
        <v>4055</v>
      </c>
      <c r="B262" s="9" t="s">
        <v>700</v>
      </c>
      <c r="C262" s="9">
        <v>1</v>
      </c>
      <c r="D262" s="9">
        <v>5</v>
      </c>
      <c r="E262" s="13" t="str">
        <f>CONCATENATE("物理防御力","+",AK262)</f>
        <v>物理防御力+150</v>
      </c>
      <c r="F262" s="9">
        <v>0</v>
      </c>
      <c r="G262" s="13" t="str">
        <f t="shared" si="48"/>
        <v>物理防御力+150</v>
      </c>
      <c r="H262" s="9">
        <v>4055</v>
      </c>
      <c r="I262" s="9">
        <v>4055</v>
      </c>
      <c r="R262" s="9">
        <v>3</v>
      </c>
      <c r="S262" s="9">
        <v>303</v>
      </c>
      <c r="T262" s="9" t="str">
        <f t="shared" si="51"/>
        <v>无</v>
      </c>
      <c r="U262" s="27">
        <f t="shared" ca="1" si="52"/>
        <v>0</v>
      </c>
      <c r="V262" s="9">
        <v>99</v>
      </c>
      <c r="W262" s="9">
        <v>0</v>
      </c>
      <c r="X262" s="9">
        <v>0</v>
      </c>
      <c r="Y262" s="9">
        <v>0</v>
      </c>
      <c r="Z262" s="9">
        <v>4</v>
      </c>
      <c r="AA262" s="20">
        <v>1000</v>
      </c>
      <c r="AB262" s="23" t="b">
        <v>1</v>
      </c>
      <c r="AC262" s="20">
        <v>10</v>
      </c>
      <c r="AD262" s="9" t="b">
        <v>0</v>
      </c>
      <c r="AE262" s="9" t="b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12</v>
      </c>
      <c r="AK262" s="9">
        <f t="shared" si="47"/>
        <v>150</v>
      </c>
      <c r="AL262" s="9">
        <v>35</v>
      </c>
      <c r="AM262" s="9">
        <v>0</v>
      </c>
      <c r="AN262" s="9">
        <v>0</v>
      </c>
      <c r="AO262" s="9">
        <v>0</v>
      </c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</row>
    <row r="263" spans="1:263" ht="12.75" customHeight="1">
      <c r="A263" s="9">
        <v>4056</v>
      </c>
      <c r="B263" s="9" t="s">
        <v>701</v>
      </c>
      <c r="C263" s="9">
        <v>1</v>
      </c>
      <c r="D263" s="9">
        <v>5</v>
      </c>
      <c r="E263" s="13" t="str">
        <f>CONCATENATE("耐力","+",AK263)</f>
        <v>耐力+60</v>
      </c>
      <c r="F263" s="9">
        <v>0</v>
      </c>
      <c r="G263" s="13" t="str">
        <f t="shared" si="48"/>
        <v>耐力+60</v>
      </c>
      <c r="H263" s="9">
        <v>4056</v>
      </c>
      <c r="I263" s="9">
        <v>4056</v>
      </c>
      <c r="R263" s="9">
        <v>3</v>
      </c>
      <c r="S263" s="9">
        <v>304</v>
      </c>
      <c r="T263" s="9" t="str">
        <f t="shared" si="51"/>
        <v>无</v>
      </c>
      <c r="U263" s="27">
        <f t="shared" ca="1" si="52"/>
        <v>0</v>
      </c>
      <c r="V263" s="9">
        <v>99</v>
      </c>
      <c r="W263" s="9">
        <v>0</v>
      </c>
      <c r="X263" s="9">
        <v>0</v>
      </c>
      <c r="Y263" s="9">
        <v>0</v>
      </c>
      <c r="Z263" s="9">
        <v>4</v>
      </c>
      <c r="AA263" s="20">
        <v>1000</v>
      </c>
      <c r="AB263" s="23" t="b">
        <v>1</v>
      </c>
      <c r="AC263" s="20">
        <v>10</v>
      </c>
      <c r="AD263" s="9" t="b">
        <v>0</v>
      </c>
      <c r="AE263" s="9" t="b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8</v>
      </c>
      <c r="AK263" s="9">
        <f t="shared" si="47"/>
        <v>60</v>
      </c>
      <c r="AL263" s="9">
        <v>36</v>
      </c>
      <c r="AM263" s="9">
        <v>0</v>
      </c>
      <c r="AN263" s="9">
        <v>0</v>
      </c>
      <c r="AO263" s="9">
        <v>0</v>
      </c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</row>
    <row r="264" spans="1:263" ht="12.75" customHeight="1">
      <c r="A264" s="9">
        <v>4057</v>
      </c>
      <c r="B264" s="9" t="s">
        <v>702</v>
      </c>
      <c r="C264" s="9">
        <v>1</v>
      </c>
      <c r="D264" s="9">
        <v>5</v>
      </c>
      <c r="E264" s="13" t="str">
        <f>CONCATENATE("魔法防御力","+",AK264)</f>
        <v>魔法防御力+150</v>
      </c>
      <c r="F264" s="9">
        <v>0</v>
      </c>
      <c r="G264" s="13" t="str">
        <f t="shared" si="48"/>
        <v>魔法防御力+150</v>
      </c>
      <c r="H264" s="9">
        <v>4057</v>
      </c>
      <c r="I264" s="9">
        <v>4057</v>
      </c>
      <c r="R264" s="9">
        <v>3</v>
      </c>
      <c r="S264" s="9">
        <v>305</v>
      </c>
      <c r="T264" s="9" t="str">
        <f t="shared" si="51"/>
        <v>无</v>
      </c>
      <c r="U264" s="27">
        <f t="shared" ca="1" si="52"/>
        <v>0</v>
      </c>
      <c r="V264" s="9">
        <v>99</v>
      </c>
      <c r="W264" s="9">
        <v>0</v>
      </c>
      <c r="X264" s="9">
        <v>0</v>
      </c>
      <c r="Y264" s="9">
        <v>0</v>
      </c>
      <c r="Z264" s="9">
        <v>4</v>
      </c>
      <c r="AA264" s="20">
        <v>1000</v>
      </c>
      <c r="AB264" s="23" t="b">
        <v>1</v>
      </c>
      <c r="AC264" s="20">
        <v>10</v>
      </c>
      <c r="AD264" s="9" t="b">
        <v>0</v>
      </c>
      <c r="AE264" s="9" t="b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201</v>
      </c>
      <c r="AK264" s="9">
        <f t="shared" si="47"/>
        <v>150</v>
      </c>
      <c r="AL264" s="9">
        <v>37</v>
      </c>
      <c r="AM264" s="9">
        <v>0</v>
      </c>
      <c r="AN264" s="9">
        <v>0</v>
      </c>
      <c r="AO264" s="9">
        <v>0</v>
      </c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</row>
    <row r="265" spans="1:263" ht="12.75" customHeight="1">
      <c r="A265" s="9">
        <v>4058</v>
      </c>
      <c r="B265" s="9" t="s">
        <v>703</v>
      </c>
      <c r="C265" s="9">
        <v>1</v>
      </c>
      <c r="D265" s="9">
        <v>5</v>
      </c>
      <c r="E265" s="13" t="str">
        <f>CONCATENATE("命中","+",AK265)</f>
        <v>命中+150</v>
      </c>
      <c r="F265" s="9">
        <v>0</v>
      </c>
      <c r="G265" s="13" t="str">
        <f t="shared" si="48"/>
        <v>命中+150</v>
      </c>
      <c r="H265" s="9">
        <v>4058</v>
      </c>
      <c r="I265" s="9">
        <v>4058</v>
      </c>
      <c r="R265" s="9">
        <v>3</v>
      </c>
      <c r="S265" s="9">
        <v>306</v>
      </c>
      <c r="T265" s="9" t="str">
        <f t="shared" si="51"/>
        <v>无</v>
      </c>
      <c r="U265" s="27">
        <f t="shared" ca="1" si="52"/>
        <v>0</v>
      </c>
      <c r="V265" s="9">
        <v>99</v>
      </c>
      <c r="W265" s="9">
        <v>0</v>
      </c>
      <c r="X265" s="9">
        <v>0</v>
      </c>
      <c r="Y265" s="9">
        <v>0</v>
      </c>
      <c r="Z265" s="9">
        <v>4</v>
      </c>
      <c r="AA265" s="20">
        <v>1000</v>
      </c>
      <c r="AB265" s="23" t="b">
        <v>1</v>
      </c>
      <c r="AC265" s="20">
        <v>10</v>
      </c>
      <c r="AD265" s="9" t="b">
        <v>0</v>
      </c>
      <c r="AE265" s="9" t="b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24</v>
      </c>
      <c r="AK265" s="9">
        <f t="shared" si="47"/>
        <v>150</v>
      </c>
      <c r="AL265" s="9">
        <v>38</v>
      </c>
      <c r="AM265" s="9">
        <v>0</v>
      </c>
      <c r="AN265" s="9">
        <v>0</v>
      </c>
      <c r="AO265" s="9">
        <v>0</v>
      </c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</row>
    <row r="266" spans="1:263" ht="12.75" customHeight="1">
      <c r="A266" s="9">
        <v>4059</v>
      </c>
      <c r="B266" s="9" t="s">
        <v>704</v>
      </c>
      <c r="C266" s="9">
        <v>1</v>
      </c>
      <c r="D266" s="9">
        <v>5</v>
      </c>
      <c r="E266" s="13" t="str">
        <f>CONCATENATE("闪避","+",AK266)</f>
        <v>闪避+150</v>
      </c>
      <c r="F266" s="9">
        <v>0</v>
      </c>
      <c r="G266" s="13" t="str">
        <f t="shared" si="48"/>
        <v>闪避+150</v>
      </c>
      <c r="H266" s="9">
        <v>4059</v>
      </c>
      <c r="I266" s="9">
        <v>4059</v>
      </c>
      <c r="R266" s="9">
        <v>3</v>
      </c>
      <c r="S266" s="9">
        <v>307</v>
      </c>
      <c r="T266" s="9" t="str">
        <f t="shared" si="51"/>
        <v>无</v>
      </c>
      <c r="U266" s="27">
        <f t="shared" ca="1" si="52"/>
        <v>0</v>
      </c>
      <c r="V266" s="9">
        <v>99</v>
      </c>
      <c r="W266" s="9">
        <v>0</v>
      </c>
      <c r="X266" s="9">
        <v>0</v>
      </c>
      <c r="Y266" s="9">
        <v>0</v>
      </c>
      <c r="Z266" s="9">
        <v>4</v>
      </c>
      <c r="AA266" s="20">
        <v>1000</v>
      </c>
      <c r="AB266" s="23" t="b">
        <v>1</v>
      </c>
      <c r="AC266" s="20">
        <v>10</v>
      </c>
      <c r="AD266" s="9" t="b">
        <v>0</v>
      </c>
      <c r="AE266" s="9" t="b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26</v>
      </c>
      <c r="AK266" s="9">
        <f t="shared" si="47"/>
        <v>150</v>
      </c>
      <c r="AL266" s="9">
        <v>39</v>
      </c>
      <c r="AM266" s="9">
        <v>0</v>
      </c>
      <c r="AN266" s="9">
        <v>0</v>
      </c>
      <c r="AO266" s="9">
        <v>0</v>
      </c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</row>
    <row r="267" spans="1:263" ht="12.75" customHeight="1">
      <c r="A267" s="9">
        <v>4060</v>
      </c>
      <c r="B267" s="9" t="s">
        <v>705</v>
      </c>
      <c r="C267" s="9">
        <v>1</v>
      </c>
      <c r="D267" s="9">
        <v>5</v>
      </c>
      <c r="E267" s="13" t="str">
        <f>CONCATENATE("暴击","+",AK267)</f>
        <v>暴击+150</v>
      </c>
      <c r="F267" s="9">
        <v>0</v>
      </c>
      <c r="G267" s="13" t="str">
        <f t="shared" si="48"/>
        <v>暴击+150</v>
      </c>
      <c r="H267" s="9">
        <v>4060</v>
      </c>
      <c r="I267" s="9">
        <v>4060</v>
      </c>
      <c r="R267" s="9">
        <v>3</v>
      </c>
      <c r="S267" s="9">
        <v>308</v>
      </c>
      <c r="T267" s="9" t="str">
        <f t="shared" si="51"/>
        <v>无</v>
      </c>
      <c r="U267" s="27">
        <f t="shared" ca="1" si="52"/>
        <v>0</v>
      </c>
      <c r="V267" s="9">
        <v>99</v>
      </c>
      <c r="W267" s="9">
        <v>0</v>
      </c>
      <c r="X267" s="9">
        <v>0</v>
      </c>
      <c r="Y267" s="9">
        <v>0</v>
      </c>
      <c r="Z267" s="9">
        <v>4</v>
      </c>
      <c r="AA267" s="20">
        <v>1000</v>
      </c>
      <c r="AB267" s="23" t="b">
        <v>1</v>
      </c>
      <c r="AC267" s="20">
        <v>10</v>
      </c>
      <c r="AD267" s="9" t="b">
        <v>0</v>
      </c>
      <c r="AE267" s="9" t="b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28</v>
      </c>
      <c r="AK267" s="9">
        <f t="shared" si="47"/>
        <v>150</v>
      </c>
      <c r="AL267" s="9">
        <v>40</v>
      </c>
      <c r="AM267" s="9">
        <v>0</v>
      </c>
      <c r="AN267" s="9">
        <v>0</v>
      </c>
      <c r="AO267" s="9">
        <v>0</v>
      </c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</row>
    <row r="268" spans="1:263" ht="12.75" customHeight="1">
      <c r="A268" s="9">
        <v>4061</v>
      </c>
      <c r="B268" s="9" t="s">
        <v>706</v>
      </c>
      <c r="C268" s="9">
        <v>1</v>
      </c>
      <c r="D268" s="9">
        <v>6</v>
      </c>
      <c r="E268" s="13" t="str">
        <f>CONCATENATE("物理攻击","+",AK268)</f>
        <v>物理攻击+225</v>
      </c>
      <c r="F268" s="9">
        <v>0</v>
      </c>
      <c r="G268" s="13" t="str">
        <f t="shared" si="48"/>
        <v>物理攻击+225</v>
      </c>
      <c r="H268" s="9">
        <v>4061</v>
      </c>
      <c r="I268" s="9">
        <v>4061</v>
      </c>
      <c r="R268" s="9">
        <v>3</v>
      </c>
      <c r="S268" s="9">
        <v>301</v>
      </c>
      <c r="T268" s="9" t="str">
        <f t="shared" si="51"/>
        <v>无</v>
      </c>
      <c r="U268" s="27">
        <f t="shared" ca="1" si="52"/>
        <v>0</v>
      </c>
      <c r="V268" s="9">
        <v>99</v>
      </c>
      <c r="W268" s="9">
        <v>0</v>
      </c>
      <c r="X268" s="9">
        <v>0</v>
      </c>
      <c r="Y268" s="9">
        <v>0</v>
      </c>
      <c r="Z268" s="9">
        <v>4</v>
      </c>
      <c r="AA268" s="20">
        <v>1000</v>
      </c>
      <c r="AB268" s="23" t="b">
        <v>1</v>
      </c>
      <c r="AC268" s="20">
        <v>10</v>
      </c>
      <c r="AD268" s="9" t="b">
        <v>0</v>
      </c>
      <c r="AE268" s="9" t="b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10</v>
      </c>
      <c r="AK268" s="9">
        <f t="shared" si="47"/>
        <v>225</v>
      </c>
      <c r="AL268" s="9">
        <v>41</v>
      </c>
      <c r="AM268" s="9">
        <v>0</v>
      </c>
      <c r="AN268" s="9">
        <v>0</v>
      </c>
      <c r="AO268" s="9">
        <v>0</v>
      </c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</row>
    <row r="269" spans="1:263" ht="12.75" customHeight="1">
      <c r="A269" s="9">
        <v>4062</v>
      </c>
      <c r="B269" s="9" t="s">
        <v>707</v>
      </c>
      <c r="C269" s="9">
        <v>1</v>
      </c>
      <c r="D269" s="9">
        <v>6</v>
      </c>
      <c r="E269" s="13" t="str">
        <f>CONCATENATE("魔法攻击","+",AK269)</f>
        <v>魔法攻击+225</v>
      </c>
      <c r="F269" s="9">
        <v>0</v>
      </c>
      <c r="G269" s="13" t="str">
        <f t="shared" si="48"/>
        <v>魔法攻击+225</v>
      </c>
      <c r="H269" s="9">
        <v>4062</v>
      </c>
      <c r="I269" s="9">
        <v>4062</v>
      </c>
      <c r="R269" s="9">
        <v>3</v>
      </c>
      <c r="S269" s="9">
        <v>302</v>
      </c>
      <c r="T269" s="9" t="str">
        <f t="shared" si="51"/>
        <v>无</v>
      </c>
      <c r="U269" s="27">
        <f t="shared" ca="1" si="52"/>
        <v>0</v>
      </c>
      <c r="V269" s="9">
        <v>99</v>
      </c>
      <c r="W269" s="9">
        <v>0</v>
      </c>
      <c r="X269" s="9">
        <v>0</v>
      </c>
      <c r="Y269" s="9">
        <v>0</v>
      </c>
      <c r="Z269" s="9">
        <v>4</v>
      </c>
      <c r="AA269" s="20">
        <v>1000</v>
      </c>
      <c r="AB269" s="23" t="b">
        <v>1</v>
      </c>
      <c r="AC269" s="20">
        <v>10</v>
      </c>
      <c r="AD269" s="9" t="b">
        <v>0</v>
      </c>
      <c r="AE269" s="9" t="b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11</v>
      </c>
      <c r="AK269" s="9">
        <f t="shared" si="47"/>
        <v>225</v>
      </c>
      <c r="AL269" s="9">
        <v>42</v>
      </c>
      <c r="AM269" s="9">
        <v>0</v>
      </c>
      <c r="AN269" s="9">
        <v>0</v>
      </c>
      <c r="AO269" s="9">
        <v>0</v>
      </c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</row>
    <row r="270" spans="1:263" ht="12.75" customHeight="1">
      <c r="A270" s="9">
        <v>4063</v>
      </c>
      <c r="B270" s="9" t="s">
        <v>708</v>
      </c>
      <c r="C270" s="9">
        <v>1</v>
      </c>
      <c r="D270" s="9">
        <v>6</v>
      </c>
      <c r="E270" s="13" t="str">
        <f>CONCATENATE("物理防御力","+",AK270)</f>
        <v>物理防御力+225</v>
      </c>
      <c r="F270" s="9">
        <v>0</v>
      </c>
      <c r="G270" s="13" t="str">
        <f t="shared" si="48"/>
        <v>物理防御力+225</v>
      </c>
      <c r="H270" s="9">
        <v>4063</v>
      </c>
      <c r="I270" s="9">
        <v>4063</v>
      </c>
      <c r="R270" s="9">
        <v>3</v>
      </c>
      <c r="S270" s="9">
        <v>303</v>
      </c>
      <c r="T270" s="9" t="str">
        <f t="shared" si="51"/>
        <v>无</v>
      </c>
      <c r="U270" s="27">
        <f t="shared" ca="1" si="52"/>
        <v>0</v>
      </c>
      <c r="V270" s="9">
        <v>99</v>
      </c>
      <c r="W270" s="9">
        <v>0</v>
      </c>
      <c r="X270" s="9">
        <v>0</v>
      </c>
      <c r="Y270" s="9">
        <v>0</v>
      </c>
      <c r="Z270" s="9">
        <v>4</v>
      </c>
      <c r="AA270" s="20">
        <v>1000</v>
      </c>
      <c r="AB270" s="23" t="b">
        <v>1</v>
      </c>
      <c r="AC270" s="20">
        <v>10</v>
      </c>
      <c r="AD270" s="9" t="b">
        <v>0</v>
      </c>
      <c r="AE270" s="9" t="b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12</v>
      </c>
      <c r="AK270" s="9">
        <f t="shared" si="47"/>
        <v>225</v>
      </c>
      <c r="AL270" s="9">
        <v>43</v>
      </c>
      <c r="AM270" s="9">
        <v>0</v>
      </c>
      <c r="AN270" s="9">
        <v>0</v>
      </c>
      <c r="AO270" s="9">
        <v>0</v>
      </c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</row>
    <row r="271" spans="1:263" ht="12.75" customHeight="1">
      <c r="A271" s="9">
        <v>4064</v>
      </c>
      <c r="B271" s="9" t="s">
        <v>709</v>
      </c>
      <c r="C271" s="9">
        <v>1</v>
      </c>
      <c r="D271" s="9">
        <v>6</v>
      </c>
      <c r="E271" s="13" t="str">
        <f>CONCATENATE("耐力","+",AK271)</f>
        <v>耐力+90</v>
      </c>
      <c r="F271" s="9">
        <v>0</v>
      </c>
      <c r="G271" s="13" t="str">
        <f t="shared" si="48"/>
        <v>耐力+90</v>
      </c>
      <c r="H271" s="9">
        <v>4064</v>
      </c>
      <c r="I271" s="9">
        <v>4064</v>
      </c>
      <c r="R271" s="9">
        <v>3</v>
      </c>
      <c r="S271" s="9">
        <v>304</v>
      </c>
      <c r="T271" s="9" t="str">
        <f t="shared" si="51"/>
        <v>无</v>
      </c>
      <c r="U271" s="27">
        <f t="shared" ca="1" si="52"/>
        <v>0</v>
      </c>
      <c r="V271" s="9">
        <v>99</v>
      </c>
      <c r="W271" s="9">
        <v>0</v>
      </c>
      <c r="X271" s="9">
        <v>0</v>
      </c>
      <c r="Y271" s="9">
        <v>0</v>
      </c>
      <c r="Z271" s="9">
        <v>4</v>
      </c>
      <c r="AA271" s="20">
        <v>1000</v>
      </c>
      <c r="AB271" s="23" t="b">
        <v>1</v>
      </c>
      <c r="AC271" s="20">
        <v>10</v>
      </c>
      <c r="AD271" s="9" t="b">
        <v>0</v>
      </c>
      <c r="AE271" s="9" t="b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8</v>
      </c>
      <c r="AK271" s="9">
        <f t="shared" si="47"/>
        <v>90</v>
      </c>
      <c r="AL271" s="9">
        <v>44</v>
      </c>
      <c r="AM271" s="9">
        <v>0</v>
      </c>
      <c r="AN271" s="9">
        <v>0</v>
      </c>
      <c r="AO271" s="9">
        <v>0</v>
      </c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</row>
    <row r="272" spans="1:263" ht="12.75" customHeight="1">
      <c r="A272" s="9">
        <v>4065</v>
      </c>
      <c r="B272" s="9" t="s">
        <v>710</v>
      </c>
      <c r="C272" s="9">
        <v>1</v>
      </c>
      <c r="D272" s="9">
        <v>6</v>
      </c>
      <c r="E272" s="13" t="str">
        <f>CONCATENATE("魔法防御力","+",AK272)</f>
        <v>魔法防御力+225</v>
      </c>
      <c r="F272" s="9">
        <v>0</v>
      </c>
      <c r="G272" s="13" t="str">
        <f t="shared" si="48"/>
        <v>魔法防御力+225</v>
      </c>
      <c r="H272" s="9">
        <v>4065</v>
      </c>
      <c r="I272" s="9">
        <v>4065</v>
      </c>
      <c r="R272" s="9">
        <v>3</v>
      </c>
      <c r="S272" s="9">
        <v>305</v>
      </c>
      <c r="T272" s="9" t="str">
        <f t="shared" si="51"/>
        <v>无</v>
      </c>
      <c r="U272" s="27">
        <f t="shared" ca="1" si="52"/>
        <v>0</v>
      </c>
      <c r="V272" s="9">
        <v>99</v>
      </c>
      <c r="W272" s="9">
        <v>0</v>
      </c>
      <c r="X272" s="9">
        <v>0</v>
      </c>
      <c r="Y272" s="9">
        <v>0</v>
      </c>
      <c r="Z272" s="9">
        <v>4</v>
      </c>
      <c r="AA272" s="20">
        <v>1000</v>
      </c>
      <c r="AB272" s="23" t="b">
        <v>1</v>
      </c>
      <c r="AC272" s="20">
        <v>10</v>
      </c>
      <c r="AD272" s="9" t="b">
        <v>0</v>
      </c>
      <c r="AE272" s="9" t="b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201</v>
      </c>
      <c r="AK272" s="9">
        <f t="shared" si="47"/>
        <v>225</v>
      </c>
      <c r="AL272" s="9">
        <v>45</v>
      </c>
      <c r="AM272" s="9">
        <v>0</v>
      </c>
      <c r="AN272" s="9">
        <v>0</v>
      </c>
      <c r="AO272" s="9">
        <v>0</v>
      </c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</row>
    <row r="273" spans="1:263" ht="12.75" customHeight="1">
      <c r="A273" s="9">
        <v>4066</v>
      </c>
      <c r="B273" s="9" t="s">
        <v>711</v>
      </c>
      <c r="C273" s="9">
        <v>1</v>
      </c>
      <c r="D273" s="9">
        <v>6</v>
      </c>
      <c r="E273" s="13" t="str">
        <f>CONCATENATE("命中","+",AK273)</f>
        <v>命中+225</v>
      </c>
      <c r="F273" s="9">
        <v>0</v>
      </c>
      <c r="G273" s="13" t="str">
        <f t="shared" si="48"/>
        <v>命中+225</v>
      </c>
      <c r="H273" s="9">
        <v>4066</v>
      </c>
      <c r="I273" s="9">
        <v>4066</v>
      </c>
      <c r="R273" s="9">
        <v>3</v>
      </c>
      <c r="S273" s="9">
        <v>306</v>
      </c>
      <c r="T273" s="9" t="str">
        <f t="shared" si="51"/>
        <v>无</v>
      </c>
      <c r="U273" s="27">
        <f t="shared" ca="1" si="52"/>
        <v>0</v>
      </c>
      <c r="V273" s="9">
        <v>99</v>
      </c>
      <c r="W273" s="9">
        <v>0</v>
      </c>
      <c r="X273" s="9">
        <v>0</v>
      </c>
      <c r="Y273" s="9">
        <v>0</v>
      </c>
      <c r="Z273" s="9">
        <v>4</v>
      </c>
      <c r="AA273" s="20">
        <v>1000</v>
      </c>
      <c r="AB273" s="23" t="b">
        <v>1</v>
      </c>
      <c r="AC273" s="20">
        <v>10</v>
      </c>
      <c r="AD273" s="9" t="b">
        <v>0</v>
      </c>
      <c r="AE273" s="9" t="b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24</v>
      </c>
      <c r="AK273" s="9">
        <f t="shared" si="47"/>
        <v>225</v>
      </c>
      <c r="AL273" s="9">
        <v>46</v>
      </c>
      <c r="AM273" s="9">
        <v>0</v>
      </c>
      <c r="AN273" s="9">
        <v>0</v>
      </c>
      <c r="AO273" s="9">
        <v>0</v>
      </c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</row>
    <row r="274" spans="1:263" ht="12.75" customHeight="1">
      <c r="A274" s="9">
        <v>4067</v>
      </c>
      <c r="B274" s="9" t="s">
        <v>712</v>
      </c>
      <c r="C274" s="9">
        <v>1</v>
      </c>
      <c r="D274" s="9">
        <v>6</v>
      </c>
      <c r="E274" s="13" t="str">
        <f>CONCATENATE("闪避","+",AK274)</f>
        <v>闪避+225</v>
      </c>
      <c r="F274" s="9">
        <v>0</v>
      </c>
      <c r="G274" s="13" t="str">
        <f t="shared" si="48"/>
        <v>闪避+225</v>
      </c>
      <c r="H274" s="9">
        <v>4067</v>
      </c>
      <c r="I274" s="9">
        <v>4067</v>
      </c>
      <c r="R274" s="9">
        <v>3</v>
      </c>
      <c r="S274" s="9">
        <v>307</v>
      </c>
      <c r="T274" s="9" t="str">
        <f t="shared" si="51"/>
        <v>无</v>
      </c>
      <c r="U274" s="27">
        <f t="shared" ca="1" si="52"/>
        <v>0</v>
      </c>
      <c r="V274" s="9">
        <v>99</v>
      </c>
      <c r="W274" s="9">
        <v>0</v>
      </c>
      <c r="X274" s="9">
        <v>0</v>
      </c>
      <c r="Y274" s="9">
        <v>0</v>
      </c>
      <c r="Z274" s="9">
        <v>4</v>
      </c>
      <c r="AA274" s="20">
        <v>1000</v>
      </c>
      <c r="AB274" s="23" t="b">
        <v>1</v>
      </c>
      <c r="AC274" s="20">
        <v>10</v>
      </c>
      <c r="AD274" s="9" t="b">
        <v>0</v>
      </c>
      <c r="AE274" s="9" t="b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26</v>
      </c>
      <c r="AK274" s="9">
        <f t="shared" si="47"/>
        <v>225</v>
      </c>
      <c r="AL274" s="9">
        <v>47</v>
      </c>
      <c r="AM274" s="9">
        <v>0</v>
      </c>
      <c r="AN274" s="9">
        <v>0</v>
      </c>
      <c r="AO274" s="9">
        <v>0</v>
      </c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</row>
    <row r="275" spans="1:263" ht="12.75" customHeight="1">
      <c r="A275" s="9">
        <v>4068</v>
      </c>
      <c r="B275" s="9" t="s">
        <v>713</v>
      </c>
      <c r="C275" s="9">
        <v>1</v>
      </c>
      <c r="D275" s="9">
        <v>6</v>
      </c>
      <c r="E275" s="13" t="str">
        <f>CONCATENATE("暴击","+",AK275)</f>
        <v>暴击+225</v>
      </c>
      <c r="F275" s="9">
        <v>0</v>
      </c>
      <c r="G275" s="13" t="str">
        <f t="shared" si="48"/>
        <v>暴击+225</v>
      </c>
      <c r="H275" s="9">
        <v>4068</v>
      </c>
      <c r="I275" s="9">
        <v>4068</v>
      </c>
      <c r="R275" s="9">
        <v>3</v>
      </c>
      <c r="S275" s="9">
        <v>308</v>
      </c>
      <c r="T275" s="9" t="str">
        <f t="shared" si="51"/>
        <v>无</v>
      </c>
      <c r="U275" s="27">
        <f t="shared" ca="1" si="52"/>
        <v>0</v>
      </c>
      <c r="V275" s="9">
        <v>99</v>
      </c>
      <c r="W275" s="9">
        <v>0</v>
      </c>
      <c r="X275" s="9">
        <v>0</v>
      </c>
      <c r="Y275" s="9">
        <v>0</v>
      </c>
      <c r="Z275" s="9">
        <v>4</v>
      </c>
      <c r="AA275" s="20">
        <v>1000</v>
      </c>
      <c r="AB275" s="23" t="b">
        <v>1</v>
      </c>
      <c r="AC275" s="20">
        <v>10</v>
      </c>
      <c r="AD275" s="9" t="b">
        <v>0</v>
      </c>
      <c r="AE275" s="9" t="b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28</v>
      </c>
      <c r="AK275" s="9">
        <f t="shared" si="47"/>
        <v>225</v>
      </c>
      <c r="AL275" s="9">
        <v>48</v>
      </c>
      <c r="AM275" s="9">
        <v>0</v>
      </c>
      <c r="AN275" s="9">
        <v>0</v>
      </c>
      <c r="AO275" s="9">
        <v>0</v>
      </c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</row>
    <row r="276" spans="1:263" ht="12.75" customHeight="1">
      <c r="A276" s="9">
        <v>4069</v>
      </c>
      <c r="B276" s="9" t="s">
        <v>714</v>
      </c>
      <c r="C276" s="9">
        <v>1</v>
      </c>
      <c r="D276" s="9">
        <v>7</v>
      </c>
      <c r="E276" s="13" t="str">
        <f>CONCATENATE("物理攻击","+",AK276)</f>
        <v>物理攻击+325</v>
      </c>
      <c r="F276" s="9">
        <v>0</v>
      </c>
      <c r="G276" s="13" t="str">
        <f t="shared" si="48"/>
        <v>物理攻击+325</v>
      </c>
      <c r="H276" s="9">
        <v>4069</v>
      </c>
      <c r="I276" s="9">
        <v>4069</v>
      </c>
      <c r="R276" s="9">
        <v>3</v>
      </c>
      <c r="S276" s="9">
        <v>301</v>
      </c>
      <c r="T276" s="9" t="str">
        <f t="shared" si="51"/>
        <v>无</v>
      </c>
      <c r="U276" s="27">
        <f t="shared" ca="1" si="52"/>
        <v>0</v>
      </c>
      <c r="V276" s="9">
        <v>99</v>
      </c>
      <c r="W276" s="9">
        <v>0</v>
      </c>
      <c r="X276" s="9">
        <v>0</v>
      </c>
      <c r="Y276" s="9">
        <v>0</v>
      </c>
      <c r="Z276" s="9">
        <v>4</v>
      </c>
      <c r="AA276" s="20">
        <v>1000</v>
      </c>
      <c r="AB276" s="23" t="b">
        <v>1</v>
      </c>
      <c r="AC276" s="20">
        <v>10</v>
      </c>
      <c r="AD276" s="9" t="b">
        <v>0</v>
      </c>
      <c r="AE276" s="9" t="b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10</v>
      </c>
      <c r="AK276" s="9">
        <f t="shared" si="47"/>
        <v>325</v>
      </c>
      <c r="AL276" s="9">
        <v>49</v>
      </c>
      <c r="AM276" s="9">
        <v>0</v>
      </c>
      <c r="AN276" s="9">
        <v>0</v>
      </c>
      <c r="AO276" s="9">
        <v>0</v>
      </c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</row>
    <row r="277" spans="1:263" ht="12.75" customHeight="1">
      <c r="A277" s="9">
        <v>4070</v>
      </c>
      <c r="B277" s="9" t="s">
        <v>715</v>
      </c>
      <c r="C277" s="9">
        <v>1</v>
      </c>
      <c r="D277" s="9">
        <v>7</v>
      </c>
      <c r="E277" s="13" t="str">
        <f>CONCATENATE("魔法攻击","+",AK277)</f>
        <v>魔法攻击+325</v>
      </c>
      <c r="F277" s="9">
        <v>0</v>
      </c>
      <c r="G277" s="13" t="str">
        <f t="shared" si="48"/>
        <v>魔法攻击+325</v>
      </c>
      <c r="H277" s="9">
        <v>4070</v>
      </c>
      <c r="I277" s="9">
        <v>4070</v>
      </c>
      <c r="R277" s="9">
        <v>3</v>
      </c>
      <c r="S277" s="9">
        <v>302</v>
      </c>
      <c r="T277" s="9" t="str">
        <f t="shared" si="51"/>
        <v>无</v>
      </c>
      <c r="U277" s="27">
        <f t="shared" ca="1" si="52"/>
        <v>0</v>
      </c>
      <c r="V277" s="9">
        <v>99</v>
      </c>
      <c r="W277" s="9">
        <v>0</v>
      </c>
      <c r="X277" s="9">
        <v>0</v>
      </c>
      <c r="Y277" s="9">
        <v>0</v>
      </c>
      <c r="Z277" s="9">
        <v>4</v>
      </c>
      <c r="AA277" s="20">
        <v>1000</v>
      </c>
      <c r="AB277" s="23" t="b">
        <v>1</v>
      </c>
      <c r="AC277" s="20">
        <v>10</v>
      </c>
      <c r="AD277" s="9" t="b">
        <v>0</v>
      </c>
      <c r="AE277" s="9" t="b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11</v>
      </c>
      <c r="AK277" s="9">
        <f t="shared" si="47"/>
        <v>325</v>
      </c>
      <c r="AL277" s="9">
        <v>50</v>
      </c>
      <c r="AM277" s="9">
        <v>0</v>
      </c>
      <c r="AN277" s="9">
        <v>0</v>
      </c>
      <c r="AO277" s="9">
        <v>0</v>
      </c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</row>
    <row r="278" spans="1:263" ht="12.75" customHeight="1">
      <c r="A278" s="9">
        <v>4071</v>
      </c>
      <c r="B278" s="9" t="s">
        <v>716</v>
      </c>
      <c r="C278" s="9">
        <v>1</v>
      </c>
      <c r="D278" s="9">
        <v>7</v>
      </c>
      <c r="E278" s="13" t="str">
        <f>CONCATENATE("物理防御力","+",AK278)</f>
        <v>物理防御力+325</v>
      </c>
      <c r="F278" s="9">
        <v>0</v>
      </c>
      <c r="G278" s="13" t="str">
        <f t="shared" si="48"/>
        <v>物理防御力+325</v>
      </c>
      <c r="H278" s="9">
        <v>4071</v>
      </c>
      <c r="I278" s="9">
        <v>4071</v>
      </c>
      <c r="R278" s="9">
        <v>3</v>
      </c>
      <c r="S278" s="9">
        <v>303</v>
      </c>
      <c r="T278" s="9" t="str">
        <f t="shared" si="51"/>
        <v>无</v>
      </c>
      <c r="U278" s="27">
        <f t="shared" ca="1" si="52"/>
        <v>0</v>
      </c>
      <c r="V278" s="9">
        <v>99</v>
      </c>
      <c r="W278" s="9">
        <v>0</v>
      </c>
      <c r="X278" s="9">
        <v>0</v>
      </c>
      <c r="Y278" s="9">
        <v>0</v>
      </c>
      <c r="Z278" s="9">
        <v>4</v>
      </c>
      <c r="AA278" s="20">
        <v>1000</v>
      </c>
      <c r="AB278" s="23" t="b">
        <v>1</v>
      </c>
      <c r="AC278" s="20">
        <v>10</v>
      </c>
      <c r="AD278" s="9" t="b">
        <v>0</v>
      </c>
      <c r="AE278" s="9" t="b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12</v>
      </c>
      <c r="AK278" s="9">
        <f t="shared" si="47"/>
        <v>325</v>
      </c>
      <c r="AL278" s="9">
        <v>51</v>
      </c>
      <c r="AM278" s="9">
        <v>0</v>
      </c>
      <c r="AN278" s="9">
        <v>0</v>
      </c>
      <c r="AO278" s="9">
        <v>0</v>
      </c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</row>
    <row r="279" spans="1:263" ht="12.75" customHeight="1">
      <c r="A279" s="9">
        <v>4072</v>
      </c>
      <c r="B279" s="9" t="s">
        <v>717</v>
      </c>
      <c r="C279" s="9">
        <v>1</v>
      </c>
      <c r="D279" s="9">
        <v>7</v>
      </c>
      <c r="E279" s="13" t="str">
        <f>CONCATENATE("耐力","+",AK279)</f>
        <v>耐力+130</v>
      </c>
      <c r="F279" s="9">
        <v>0</v>
      </c>
      <c r="G279" s="13" t="str">
        <f t="shared" si="48"/>
        <v>耐力+130</v>
      </c>
      <c r="H279" s="9">
        <v>4072</v>
      </c>
      <c r="I279" s="9">
        <v>4072</v>
      </c>
      <c r="R279" s="9">
        <v>3</v>
      </c>
      <c r="S279" s="9">
        <v>304</v>
      </c>
      <c r="T279" s="9" t="str">
        <f t="shared" si="51"/>
        <v>无</v>
      </c>
      <c r="U279" s="27">
        <f t="shared" ca="1" si="52"/>
        <v>0</v>
      </c>
      <c r="V279" s="9">
        <v>99</v>
      </c>
      <c r="W279" s="9">
        <v>0</v>
      </c>
      <c r="X279" s="9">
        <v>0</v>
      </c>
      <c r="Y279" s="9">
        <v>0</v>
      </c>
      <c r="Z279" s="9">
        <v>4</v>
      </c>
      <c r="AA279" s="20">
        <v>1000</v>
      </c>
      <c r="AB279" s="23" t="b">
        <v>1</v>
      </c>
      <c r="AC279" s="20">
        <v>10</v>
      </c>
      <c r="AD279" s="9" t="b">
        <v>0</v>
      </c>
      <c r="AE279" s="9" t="b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8</v>
      </c>
      <c r="AK279" s="9">
        <f t="shared" si="47"/>
        <v>130</v>
      </c>
      <c r="AL279" s="9">
        <v>52</v>
      </c>
      <c r="AM279" s="9">
        <v>0</v>
      </c>
      <c r="AN279" s="9">
        <v>0</v>
      </c>
      <c r="AO279" s="9">
        <v>0</v>
      </c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</row>
    <row r="280" spans="1:263" ht="12.75" customHeight="1">
      <c r="A280" s="9">
        <v>4073</v>
      </c>
      <c r="B280" s="9" t="s">
        <v>718</v>
      </c>
      <c r="C280" s="9">
        <v>1</v>
      </c>
      <c r="D280" s="9">
        <v>7</v>
      </c>
      <c r="E280" s="13" t="str">
        <f>CONCATENATE("魔法防御力","+",AK280)</f>
        <v>魔法防御力+325</v>
      </c>
      <c r="F280" s="9">
        <v>0</v>
      </c>
      <c r="G280" s="13" t="str">
        <f t="shared" si="48"/>
        <v>魔法防御力+325</v>
      </c>
      <c r="H280" s="9">
        <v>4073</v>
      </c>
      <c r="I280" s="9">
        <v>4073</v>
      </c>
      <c r="R280" s="9">
        <v>3</v>
      </c>
      <c r="S280" s="9">
        <v>305</v>
      </c>
      <c r="T280" s="9" t="str">
        <f t="shared" si="51"/>
        <v>无</v>
      </c>
      <c r="U280" s="27">
        <f t="shared" ca="1" si="52"/>
        <v>0</v>
      </c>
      <c r="V280" s="9">
        <v>99</v>
      </c>
      <c r="W280" s="9">
        <v>0</v>
      </c>
      <c r="X280" s="9">
        <v>0</v>
      </c>
      <c r="Y280" s="9">
        <v>0</v>
      </c>
      <c r="Z280" s="9">
        <v>4</v>
      </c>
      <c r="AA280" s="20">
        <v>1000</v>
      </c>
      <c r="AB280" s="23" t="b">
        <v>1</v>
      </c>
      <c r="AC280" s="20">
        <v>10</v>
      </c>
      <c r="AD280" s="9" t="b">
        <v>0</v>
      </c>
      <c r="AE280" s="9" t="b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201</v>
      </c>
      <c r="AK280" s="9">
        <f t="shared" si="47"/>
        <v>325</v>
      </c>
      <c r="AL280" s="9">
        <v>53</v>
      </c>
      <c r="AM280" s="9">
        <v>0</v>
      </c>
      <c r="AN280" s="9">
        <v>0</v>
      </c>
      <c r="AO280" s="9">
        <v>0</v>
      </c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</row>
    <row r="281" spans="1:263" ht="12.75" customHeight="1">
      <c r="A281" s="9">
        <v>4074</v>
      </c>
      <c r="B281" s="9" t="s">
        <v>719</v>
      </c>
      <c r="C281" s="9">
        <v>1</v>
      </c>
      <c r="D281" s="9">
        <v>7</v>
      </c>
      <c r="E281" s="13" t="str">
        <f>CONCATENATE("命中","+",AK281)</f>
        <v>命中+325</v>
      </c>
      <c r="F281" s="9">
        <v>0</v>
      </c>
      <c r="G281" s="13" t="str">
        <f t="shared" si="48"/>
        <v>命中+325</v>
      </c>
      <c r="H281" s="9">
        <v>4074</v>
      </c>
      <c r="I281" s="9">
        <v>4074</v>
      </c>
      <c r="R281" s="9">
        <v>3</v>
      </c>
      <c r="S281" s="9">
        <v>306</v>
      </c>
      <c r="T281" s="9" t="str">
        <f t="shared" si="51"/>
        <v>无</v>
      </c>
      <c r="U281" s="27">
        <f t="shared" ca="1" si="52"/>
        <v>0</v>
      </c>
      <c r="V281" s="9">
        <v>99</v>
      </c>
      <c r="W281" s="9">
        <v>0</v>
      </c>
      <c r="X281" s="9">
        <v>0</v>
      </c>
      <c r="Y281" s="9">
        <v>0</v>
      </c>
      <c r="Z281" s="9">
        <v>4</v>
      </c>
      <c r="AA281" s="20">
        <v>1000</v>
      </c>
      <c r="AB281" s="23" t="b">
        <v>1</v>
      </c>
      <c r="AC281" s="20">
        <v>10</v>
      </c>
      <c r="AD281" s="9" t="b">
        <v>0</v>
      </c>
      <c r="AE281" s="9" t="b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24</v>
      </c>
      <c r="AK281" s="9">
        <f t="shared" si="47"/>
        <v>325</v>
      </c>
      <c r="AL281" s="9">
        <v>54</v>
      </c>
      <c r="AM281" s="9">
        <v>0</v>
      </c>
      <c r="AN281" s="9">
        <v>0</v>
      </c>
      <c r="AO281" s="9">
        <v>0</v>
      </c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</row>
    <row r="282" spans="1:263" ht="12.75" customHeight="1">
      <c r="A282" s="9">
        <v>4075</v>
      </c>
      <c r="B282" s="9" t="s">
        <v>720</v>
      </c>
      <c r="C282" s="9">
        <v>1</v>
      </c>
      <c r="D282" s="9">
        <v>7</v>
      </c>
      <c r="E282" s="13" t="str">
        <f>CONCATENATE("闪避","+",AK282)</f>
        <v>闪避+325</v>
      </c>
      <c r="F282" s="9">
        <v>0</v>
      </c>
      <c r="G282" s="13" t="str">
        <f t="shared" si="48"/>
        <v>闪避+325</v>
      </c>
      <c r="H282" s="9">
        <v>4075</v>
      </c>
      <c r="I282" s="9">
        <v>4075</v>
      </c>
      <c r="R282" s="9">
        <v>3</v>
      </c>
      <c r="S282" s="9">
        <v>307</v>
      </c>
      <c r="T282" s="9" t="str">
        <f t="shared" si="51"/>
        <v>无</v>
      </c>
      <c r="U282" s="27">
        <f t="shared" ca="1" si="52"/>
        <v>0</v>
      </c>
      <c r="V282" s="9">
        <v>99</v>
      </c>
      <c r="W282" s="9">
        <v>0</v>
      </c>
      <c r="X282" s="9">
        <v>0</v>
      </c>
      <c r="Y282" s="9">
        <v>0</v>
      </c>
      <c r="Z282" s="9">
        <v>4</v>
      </c>
      <c r="AA282" s="20">
        <v>1000</v>
      </c>
      <c r="AB282" s="23" t="b">
        <v>1</v>
      </c>
      <c r="AC282" s="20">
        <v>10</v>
      </c>
      <c r="AD282" s="9" t="b">
        <v>0</v>
      </c>
      <c r="AE282" s="9" t="b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26</v>
      </c>
      <c r="AK282" s="9">
        <f t="shared" si="47"/>
        <v>325</v>
      </c>
      <c r="AL282" s="9">
        <v>55</v>
      </c>
      <c r="AM282" s="9">
        <v>0</v>
      </c>
      <c r="AN282" s="9">
        <v>0</v>
      </c>
      <c r="AO282" s="9">
        <v>0</v>
      </c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</row>
    <row r="283" spans="1:263" ht="12.75" customHeight="1">
      <c r="A283" s="9">
        <v>4076</v>
      </c>
      <c r="B283" s="9" t="s">
        <v>721</v>
      </c>
      <c r="C283" s="9">
        <v>1</v>
      </c>
      <c r="D283" s="9">
        <v>7</v>
      </c>
      <c r="E283" s="13" t="str">
        <f>CONCATENATE("暴击","+",AK283)</f>
        <v>暴击+325</v>
      </c>
      <c r="F283" s="9">
        <v>0</v>
      </c>
      <c r="G283" s="13" t="str">
        <f t="shared" si="48"/>
        <v>暴击+325</v>
      </c>
      <c r="H283" s="9">
        <v>4076</v>
      </c>
      <c r="I283" s="9">
        <v>4076</v>
      </c>
      <c r="R283" s="9">
        <v>3</v>
      </c>
      <c r="S283" s="9">
        <v>308</v>
      </c>
      <c r="T283" s="9" t="str">
        <f t="shared" si="51"/>
        <v>无</v>
      </c>
      <c r="U283" s="27">
        <f t="shared" ca="1" si="52"/>
        <v>0</v>
      </c>
      <c r="V283" s="9">
        <v>99</v>
      </c>
      <c r="W283" s="9">
        <v>0</v>
      </c>
      <c r="X283" s="9">
        <v>0</v>
      </c>
      <c r="Y283" s="9">
        <v>0</v>
      </c>
      <c r="Z283" s="9">
        <v>4</v>
      </c>
      <c r="AA283" s="20">
        <v>1000</v>
      </c>
      <c r="AB283" s="23" t="b">
        <v>1</v>
      </c>
      <c r="AC283" s="20">
        <v>10</v>
      </c>
      <c r="AD283" s="9" t="b">
        <v>0</v>
      </c>
      <c r="AE283" s="9" t="b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28</v>
      </c>
      <c r="AK283" s="9">
        <f t="shared" si="47"/>
        <v>325</v>
      </c>
      <c r="AL283" s="9">
        <v>56</v>
      </c>
      <c r="AM283" s="9">
        <v>0</v>
      </c>
      <c r="AN283" s="9">
        <v>0</v>
      </c>
      <c r="AO283" s="9">
        <v>0</v>
      </c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</row>
    <row r="284" spans="1:263" ht="12.75" customHeight="1">
      <c r="A284" s="9">
        <v>4077</v>
      </c>
      <c r="B284" s="9" t="s">
        <v>722</v>
      </c>
      <c r="C284" s="9">
        <v>1</v>
      </c>
      <c r="D284" s="9">
        <v>8</v>
      </c>
      <c r="E284" s="13" t="str">
        <f>CONCATENATE("物理攻击","+",AK284)</f>
        <v>物理攻击+450</v>
      </c>
      <c r="F284" s="9">
        <v>0</v>
      </c>
      <c r="G284" s="13" t="str">
        <f t="shared" si="48"/>
        <v>物理攻击+450</v>
      </c>
      <c r="H284" s="9">
        <v>4077</v>
      </c>
      <c r="I284" s="9">
        <v>4077</v>
      </c>
      <c r="R284" s="9">
        <v>3</v>
      </c>
      <c r="S284" s="9">
        <v>301</v>
      </c>
      <c r="T284" s="9" t="str">
        <f t="shared" si="51"/>
        <v>无</v>
      </c>
      <c r="U284" s="27">
        <f t="shared" ca="1" si="52"/>
        <v>0</v>
      </c>
      <c r="V284" s="9">
        <v>99</v>
      </c>
      <c r="W284" s="9">
        <v>0</v>
      </c>
      <c r="X284" s="9">
        <v>0</v>
      </c>
      <c r="Y284" s="9">
        <v>0</v>
      </c>
      <c r="Z284" s="9">
        <v>5</v>
      </c>
      <c r="AA284" s="20">
        <v>1000</v>
      </c>
      <c r="AB284" s="23" t="b">
        <v>1</v>
      </c>
      <c r="AC284" s="20">
        <v>10</v>
      </c>
      <c r="AD284" s="9" t="b">
        <v>0</v>
      </c>
      <c r="AE284" s="9" t="b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10</v>
      </c>
      <c r="AK284" s="9">
        <f t="shared" si="47"/>
        <v>450</v>
      </c>
      <c r="AL284" s="9">
        <v>57</v>
      </c>
      <c r="AM284" s="9">
        <v>0</v>
      </c>
      <c r="AN284" s="9">
        <v>0</v>
      </c>
      <c r="AO284" s="9">
        <v>0</v>
      </c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</row>
    <row r="285" spans="1:263" ht="12.75" customHeight="1">
      <c r="A285" s="9">
        <v>4078</v>
      </c>
      <c r="B285" s="9" t="s">
        <v>723</v>
      </c>
      <c r="C285" s="9">
        <v>1</v>
      </c>
      <c r="D285" s="9">
        <v>8</v>
      </c>
      <c r="E285" s="13" t="str">
        <f>CONCATENATE("魔法攻击","+",AK285)</f>
        <v>魔法攻击+450</v>
      </c>
      <c r="F285" s="9">
        <v>0</v>
      </c>
      <c r="G285" s="13" t="str">
        <f t="shared" si="48"/>
        <v>魔法攻击+450</v>
      </c>
      <c r="H285" s="9">
        <v>4078</v>
      </c>
      <c r="I285" s="9">
        <v>4078</v>
      </c>
      <c r="R285" s="9">
        <v>3</v>
      </c>
      <c r="S285" s="9">
        <v>302</v>
      </c>
      <c r="T285" s="9" t="str">
        <f t="shared" si="51"/>
        <v>无</v>
      </c>
      <c r="U285" s="27">
        <f t="shared" ca="1" si="52"/>
        <v>0</v>
      </c>
      <c r="V285" s="9">
        <v>99</v>
      </c>
      <c r="W285" s="9">
        <v>0</v>
      </c>
      <c r="X285" s="9">
        <v>0</v>
      </c>
      <c r="Y285" s="9">
        <v>0</v>
      </c>
      <c r="Z285" s="9">
        <v>5</v>
      </c>
      <c r="AA285" s="20">
        <v>1000</v>
      </c>
      <c r="AB285" s="23" t="b">
        <v>1</v>
      </c>
      <c r="AC285" s="20">
        <v>10</v>
      </c>
      <c r="AD285" s="9" t="b">
        <v>0</v>
      </c>
      <c r="AE285" s="9" t="b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11</v>
      </c>
      <c r="AK285" s="9">
        <f t="shared" si="47"/>
        <v>450</v>
      </c>
      <c r="AL285" s="9">
        <v>58</v>
      </c>
      <c r="AM285" s="9">
        <v>0</v>
      </c>
      <c r="AN285" s="9">
        <v>0</v>
      </c>
      <c r="AO285" s="9">
        <v>0</v>
      </c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</row>
    <row r="286" spans="1:263" ht="12.75" customHeight="1">
      <c r="A286" s="9">
        <v>4079</v>
      </c>
      <c r="B286" s="9" t="s">
        <v>724</v>
      </c>
      <c r="C286" s="9">
        <v>1</v>
      </c>
      <c r="D286" s="9">
        <v>8</v>
      </c>
      <c r="E286" s="13" t="str">
        <f>CONCATENATE("物理防御力","+",AK286)</f>
        <v>物理防御力+450</v>
      </c>
      <c r="F286" s="9">
        <v>0</v>
      </c>
      <c r="G286" s="13" t="str">
        <f t="shared" si="48"/>
        <v>物理防御力+450</v>
      </c>
      <c r="H286" s="9">
        <v>4079</v>
      </c>
      <c r="I286" s="9">
        <v>4079</v>
      </c>
      <c r="R286" s="9">
        <v>3</v>
      </c>
      <c r="S286" s="9">
        <v>303</v>
      </c>
      <c r="T286" s="9" t="str">
        <f t="shared" si="51"/>
        <v>无</v>
      </c>
      <c r="U286" s="27">
        <f t="shared" ca="1" si="52"/>
        <v>0</v>
      </c>
      <c r="V286" s="9">
        <v>99</v>
      </c>
      <c r="W286" s="9">
        <v>0</v>
      </c>
      <c r="X286" s="9">
        <v>0</v>
      </c>
      <c r="Y286" s="9">
        <v>0</v>
      </c>
      <c r="Z286" s="9">
        <v>5</v>
      </c>
      <c r="AA286" s="20">
        <v>1000</v>
      </c>
      <c r="AB286" s="23" t="b">
        <v>1</v>
      </c>
      <c r="AC286" s="20">
        <v>10</v>
      </c>
      <c r="AD286" s="9" t="b">
        <v>0</v>
      </c>
      <c r="AE286" s="9" t="b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12</v>
      </c>
      <c r="AK286" s="9">
        <f t="shared" si="47"/>
        <v>450</v>
      </c>
      <c r="AL286" s="9">
        <v>59</v>
      </c>
      <c r="AM286" s="9">
        <v>0</v>
      </c>
      <c r="AN286" s="9">
        <v>0</v>
      </c>
      <c r="AO286" s="9">
        <v>0</v>
      </c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</row>
    <row r="287" spans="1:263" ht="12.75" customHeight="1">
      <c r="A287" s="9">
        <v>4080</v>
      </c>
      <c r="B287" s="9" t="s">
        <v>725</v>
      </c>
      <c r="C287" s="9">
        <v>1</v>
      </c>
      <c r="D287" s="9">
        <v>8</v>
      </c>
      <c r="E287" s="13" t="str">
        <f>CONCATENATE("耐力","+",AK287)</f>
        <v>耐力+180</v>
      </c>
      <c r="F287" s="9">
        <v>0</v>
      </c>
      <c r="G287" s="13" t="str">
        <f t="shared" si="48"/>
        <v>耐力+180</v>
      </c>
      <c r="H287" s="9">
        <v>4080</v>
      </c>
      <c r="I287" s="9">
        <v>4080</v>
      </c>
      <c r="R287" s="9">
        <v>3</v>
      </c>
      <c r="S287" s="9">
        <v>304</v>
      </c>
      <c r="T287" s="9" t="str">
        <f t="shared" si="51"/>
        <v>无</v>
      </c>
      <c r="U287" s="27">
        <f t="shared" ca="1" si="52"/>
        <v>0</v>
      </c>
      <c r="V287" s="9">
        <v>99</v>
      </c>
      <c r="W287" s="9">
        <v>0</v>
      </c>
      <c r="X287" s="9">
        <v>0</v>
      </c>
      <c r="Y287" s="9">
        <v>0</v>
      </c>
      <c r="Z287" s="9">
        <v>5</v>
      </c>
      <c r="AA287" s="20">
        <v>1000</v>
      </c>
      <c r="AB287" s="23" t="b">
        <v>1</v>
      </c>
      <c r="AC287" s="20">
        <v>10</v>
      </c>
      <c r="AD287" s="9" t="b">
        <v>0</v>
      </c>
      <c r="AE287" s="9" t="b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8</v>
      </c>
      <c r="AK287" s="9">
        <f t="shared" si="47"/>
        <v>180</v>
      </c>
      <c r="AL287" s="9">
        <v>60</v>
      </c>
      <c r="AM287" s="9">
        <v>0</v>
      </c>
      <c r="AN287" s="9">
        <v>0</v>
      </c>
      <c r="AO287" s="9">
        <v>0</v>
      </c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</row>
    <row r="288" spans="1:263" ht="12.75" customHeight="1">
      <c r="A288" s="9">
        <v>4081</v>
      </c>
      <c r="B288" s="9" t="s">
        <v>726</v>
      </c>
      <c r="C288" s="9">
        <v>1</v>
      </c>
      <c r="D288" s="9">
        <v>8</v>
      </c>
      <c r="E288" s="13" t="str">
        <f>CONCATENATE("魔法防御力","+",AK288)</f>
        <v>魔法防御力+450</v>
      </c>
      <c r="F288" s="9">
        <v>0</v>
      </c>
      <c r="G288" s="13" t="str">
        <f t="shared" si="48"/>
        <v>魔法防御力+450</v>
      </c>
      <c r="H288" s="9">
        <v>4081</v>
      </c>
      <c r="I288" s="9">
        <v>4081</v>
      </c>
      <c r="R288" s="9">
        <v>3</v>
      </c>
      <c r="S288" s="9">
        <v>305</v>
      </c>
      <c r="T288" s="9" t="str">
        <f t="shared" si="51"/>
        <v>无</v>
      </c>
      <c r="U288" s="27">
        <f t="shared" ca="1" si="52"/>
        <v>0</v>
      </c>
      <c r="V288" s="9">
        <v>99</v>
      </c>
      <c r="W288" s="9">
        <v>0</v>
      </c>
      <c r="X288" s="9">
        <v>0</v>
      </c>
      <c r="Y288" s="9">
        <v>0</v>
      </c>
      <c r="Z288" s="9">
        <v>5</v>
      </c>
      <c r="AA288" s="20">
        <v>1000</v>
      </c>
      <c r="AB288" s="23" t="b">
        <v>1</v>
      </c>
      <c r="AC288" s="20">
        <v>10</v>
      </c>
      <c r="AD288" s="9" t="b">
        <v>0</v>
      </c>
      <c r="AE288" s="9" t="b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201</v>
      </c>
      <c r="AK288" s="9">
        <f t="shared" si="47"/>
        <v>450</v>
      </c>
      <c r="AL288" s="9">
        <v>61</v>
      </c>
      <c r="AM288" s="9">
        <v>0</v>
      </c>
      <c r="AN288" s="9">
        <v>0</v>
      </c>
      <c r="AO288" s="9">
        <v>0</v>
      </c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</row>
    <row r="289" spans="1:263" ht="12.75" customHeight="1">
      <c r="A289" s="9">
        <v>4082</v>
      </c>
      <c r="B289" s="9" t="s">
        <v>727</v>
      </c>
      <c r="C289" s="9">
        <v>1</v>
      </c>
      <c r="D289" s="9">
        <v>8</v>
      </c>
      <c r="E289" s="13" t="str">
        <f>CONCATENATE("命中","+",AK289)</f>
        <v>命中+450</v>
      </c>
      <c r="F289" s="9">
        <v>0</v>
      </c>
      <c r="G289" s="13" t="str">
        <f t="shared" si="48"/>
        <v>命中+450</v>
      </c>
      <c r="H289" s="9">
        <v>4082</v>
      </c>
      <c r="I289" s="9">
        <v>4082</v>
      </c>
      <c r="R289" s="9">
        <v>3</v>
      </c>
      <c r="S289" s="9">
        <v>306</v>
      </c>
      <c r="T289" s="9" t="str">
        <f t="shared" si="51"/>
        <v>无</v>
      </c>
      <c r="U289" s="27">
        <f t="shared" ca="1" si="52"/>
        <v>0</v>
      </c>
      <c r="V289" s="9">
        <v>99</v>
      </c>
      <c r="W289" s="9">
        <v>0</v>
      </c>
      <c r="X289" s="9">
        <v>0</v>
      </c>
      <c r="Y289" s="9">
        <v>0</v>
      </c>
      <c r="Z289" s="9">
        <v>5</v>
      </c>
      <c r="AA289" s="20">
        <v>1000</v>
      </c>
      <c r="AB289" s="23" t="b">
        <v>1</v>
      </c>
      <c r="AC289" s="20">
        <v>10</v>
      </c>
      <c r="AD289" s="9" t="b">
        <v>0</v>
      </c>
      <c r="AE289" s="9" t="b">
        <v>0</v>
      </c>
      <c r="AF289" s="9">
        <v>0</v>
      </c>
      <c r="AG289" s="9">
        <v>0</v>
      </c>
      <c r="AH289" s="9">
        <v>0</v>
      </c>
      <c r="AI289" s="9">
        <v>0</v>
      </c>
      <c r="AJ289" s="9">
        <v>24</v>
      </c>
      <c r="AK289" s="9">
        <f t="shared" si="47"/>
        <v>450</v>
      </c>
      <c r="AL289" s="9">
        <v>62</v>
      </c>
      <c r="AM289" s="9">
        <v>0</v>
      </c>
      <c r="AN289" s="9">
        <v>0</v>
      </c>
      <c r="AO289" s="9">
        <v>0</v>
      </c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</row>
    <row r="290" spans="1:263" ht="12.75" customHeight="1">
      <c r="A290" s="9">
        <v>4083</v>
      </c>
      <c r="B290" s="9" t="s">
        <v>728</v>
      </c>
      <c r="C290" s="9">
        <v>1</v>
      </c>
      <c r="D290" s="9">
        <v>8</v>
      </c>
      <c r="E290" s="13" t="str">
        <f>CONCATENATE("闪避","+",AK290)</f>
        <v>闪避+450</v>
      </c>
      <c r="F290" s="9">
        <v>0</v>
      </c>
      <c r="G290" s="13" t="str">
        <f t="shared" si="48"/>
        <v>闪避+450</v>
      </c>
      <c r="H290" s="9">
        <v>4083</v>
      </c>
      <c r="I290" s="9">
        <v>4083</v>
      </c>
      <c r="R290" s="9">
        <v>3</v>
      </c>
      <c r="S290" s="9">
        <v>307</v>
      </c>
      <c r="T290" s="9" t="str">
        <f t="shared" si="51"/>
        <v>无</v>
      </c>
      <c r="U290" s="27">
        <f t="shared" ca="1" si="52"/>
        <v>0</v>
      </c>
      <c r="V290" s="9">
        <v>99</v>
      </c>
      <c r="W290" s="9">
        <v>0</v>
      </c>
      <c r="X290" s="9">
        <v>0</v>
      </c>
      <c r="Y290" s="9">
        <v>0</v>
      </c>
      <c r="Z290" s="9">
        <v>5</v>
      </c>
      <c r="AA290" s="20">
        <v>1000</v>
      </c>
      <c r="AB290" s="23" t="b">
        <v>1</v>
      </c>
      <c r="AC290" s="20">
        <v>10</v>
      </c>
      <c r="AD290" s="9" t="b">
        <v>0</v>
      </c>
      <c r="AE290" s="9" t="b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26</v>
      </c>
      <c r="AK290" s="9">
        <f t="shared" si="47"/>
        <v>450</v>
      </c>
      <c r="AL290" s="9">
        <v>63</v>
      </c>
      <c r="AM290" s="9">
        <v>0</v>
      </c>
      <c r="AN290" s="9">
        <v>0</v>
      </c>
      <c r="AO290" s="9">
        <v>0</v>
      </c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</row>
    <row r="291" spans="1:263" ht="12.75" customHeight="1">
      <c r="A291" s="9">
        <v>4084</v>
      </c>
      <c r="B291" s="9" t="s">
        <v>729</v>
      </c>
      <c r="C291" s="9">
        <v>1</v>
      </c>
      <c r="D291" s="9">
        <v>8</v>
      </c>
      <c r="E291" s="13" t="str">
        <f>CONCATENATE("暴击","+",AK291)</f>
        <v>暴击+450</v>
      </c>
      <c r="F291" s="9">
        <v>0</v>
      </c>
      <c r="G291" s="13" t="str">
        <f t="shared" si="48"/>
        <v>暴击+450</v>
      </c>
      <c r="H291" s="9">
        <v>4084</v>
      </c>
      <c r="I291" s="9">
        <v>4084</v>
      </c>
      <c r="R291" s="9">
        <v>3</v>
      </c>
      <c r="S291" s="9">
        <v>308</v>
      </c>
      <c r="T291" s="9" t="str">
        <f t="shared" si="51"/>
        <v>无</v>
      </c>
      <c r="U291" s="27">
        <f t="shared" ca="1" si="52"/>
        <v>0</v>
      </c>
      <c r="V291" s="9">
        <v>99</v>
      </c>
      <c r="W291" s="9">
        <v>0</v>
      </c>
      <c r="X291" s="9">
        <v>0</v>
      </c>
      <c r="Y291" s="9">
        <v>0</v>
      </c>
      <c r="Z291" s="9">
        <v>5</v>
      </c>
      <c r="AA291" s="20">
        <v>1000</v>
      </c>
      <c r="AB291" s="23" t="b">
        <v>1</v>
      </c>
      <c r="AC291" s="20">
        <v>10</v>
      </c>
      <c r="AD291" s="9" t="b">
        <v>0</v>
      </c>
      <c r="AE291" s="9" t="b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28</v>
      </c>
      <c r="AK291" s="9">
        <f t="shared" si="47"/>
        <v>450</v>
      </c>
      <c r="AL291" s="9">
        <v>64</v>
      </c>
      <c r="AM291" s="9">
        <v>0</v>
      </c>
      <c r="AN291" s="9">
        <v>0</v>
      </c>
      <c r="AO291" s="9">
        <v>0</v>
      </c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</row>
    <row r="292" spans="1:263" ht="12.75" customHeight="1">
      <c r="A292" s="9">
        <v>4085</v>
      </c>
      <c r="B292" s="9" t="s">
        <v>730</v>
      </c>
      <c r="C292" s="9">
        <v>1</v>
      </c>
      <c r="D292" s="9">
        <v>9</v>
      </c>
      <c r="E292" s="13" t="str">
        <f>CONCATENATE("物理攻击","+",AK292)</f>
        <v>物理攻击+600</v>
      </c>
      <c r="F292" s="9">
        <v>0</v>
      </c>
      <c r="G292" s="13" t="str">
        <f t="shared" si="48"/>
        <v>物理攻击+600</v>
      </c>
      <c r="H292" s="9">
        <v>4085</v>
      </c>
      <c r="I292" s="9">
        <v>4085</v>
      </c>
      <c r="R292" s="9">
        <v>3</v>
      </c>
      <c r="S292" s="9">
        <v>301</v>
      </c>
      <c r="T292" s="9" t="str">
        <f t="shared" si="51"/>
        <v>无</v>
      </c>
      <c r="U292" s="27">
        <f t="shared" ca="1" si="52"/>
        <v>0</v>
      </c>
      <c r="V292" s="9">
        <v>99</v>
      </c>
      <c r="W292" s="9">
        <v>0</v>
      </c>
      <c r="X292" s="9">
        <v>0</v>
      </c>
      <c r="Y292" s="9">
        <v>0</v>
      </c>
      <c r="Z292" s="9">
        <v>5</v>
      </c>
      <c r="AA292" s="20">
        <v>1000</v>
      </c>
      <c r="AB292" s="23" t="b">
        <v>1</v>
      </c>
      <c r="AC292" s="20">
        <v>10</v>
      </c>
      <c r="AD292" s="9" t="b">
        <v>0</v>
      </c>
      <c r="AE292" s="9" t="b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10</v>
      </c>
      <c r="AK292" s="9">
        <f t="shared" ref="AK292:AK307" si="53">VLOOKUP(D292,宝石属性对照,IF(AJ292&lt;&gt;8,2,3),FALSE)</f>
        <v>600</v>
      </c>
      <c r="AL292" s="9">
        <v>65</v>
      </c>
      <c r="AM292" s="9">
        <v>0</v>
      </c>
      <c r="AN292" s="9">
        <v>0</v>
      </c>
      <c r="AO292" s="9">
        <v>0</v>
      </c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</row>
    <row r="293" spans="1:263" ht="12.75" customHeight="1">
      <c r="A293" s="9">
        <v>4086</v>
      </c>
      <c r="B293" s="9" t="s">
        <v>731</v>
      </c>
      <c r="C293" s="9">
        <v>1</v>
      </c>
      <c r="D293" s="9">
        <v>9</v>
      </c>
      <c r="E293" s="13" t="str">
        <f>CONCATENATE("魔法攻击","+",AK293)</f>
        <v>魔法攻击+600</v>
      </c>
      <c r="F293" s="9">
        <v>0</v>
      </c>
      <c r="G293" s="13" t="str">
        <f t="shared" ref="G293:G307" si="54">E293</f>
        <v>魔法攻击+600</v>
      </c>
      <c r="H293" s="9">
        <v>4086</v>
      </c>
      <c r="I293" s="9">
        <v>4086</v>
      </c>
      <c r="R293" s="9">
        <v>3</v>
      </c>
      <c r="S293" s="9">
        <v>302</v>
      </c>
      <c r="T293" s="9" t="str">
        <f t="shared" si="51"/>
        <v>无</v>
      </c>
      <c r="U293" s="27">
        <f t="shared" ca="1" si="52"/>
        <v>0</v>
      </c>
      <c r="V293" s="9">
        <v>99</v>
      </c>
      <c r="W293" s="9">
        <v>0</v>
      </c>
      <c r="X293" s="9">
        <v>0</v>
      </c>
      <c r="Y293" s="9">
        <v>0</v>
      </c>
      <c r="Z293" s="9">
        <v>5</v>
      </c>
      <c r="AA293" s="20">
        <v>1000</v>
      </c>
      <c r="AB293" s="23" t="b">
        <v>1</v>
      </c>
      <c r="AC293" s="20">
        <v>10</v>
      </c>
      <c r="AD293" s="9" t="b">
        <v>0</v>
      </c>
      <c r="AE293" s="9" t="b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11</v>
      </c>
      <c r="AK293" s="9">
        <f t="shared" si="53"/>
        <v>600</v>
      </c>
      <c r="AL293" s="9">
        <v>66</v>
      </c>
      <c r="AM293" s="9">
        <v>0</v>
      </c>
      <c r="AN293" s="9">
        <v>0</v>
      </c>
      <c r="AO293" s="9">
        <v>0</v>
      </c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</row>
    <row r="294" spans="1:263" ht="12.75" customHeight="1">
      <c r="A294" s="9">
        <v>4087</v>
      </c>
      <c r="B294" s="9" t="s">
        <v>732</v>
      </c>
      <c r="C294" s="9">
        <v>1</v>
      </c>
      <c r="D294" s="9">
        <v>9</v>
      </c>
      <c r="E294" s="13" t="str">
        <f>CONCATENATE("物理防御力","+",AK294)</f>
        <v>物理防御力+600</v>
      </c>
      <c r="F294" s="9">
        <v>0</v>
      </c>
      <c r="G294" s="13" t="str">
        <f t="shared" si="54"/>
        <v>物理防御力+600</v>
      </c>
      <c r="H294" s="9">
        <v>4087</v>
      </c>
      <c r="I294" s="9">
        <v>4087</v>
      </c>
      <c r="R294" s="9">
        <v>3</v>
      </c>
      <c r="S294" s="9">
        <v>303</v>
      </c>
      <c r="T294" s="9" t="str">
        <f t="shared" si="51"/>
        <v>无</v>
      </c>
      <c r="U294" s="27">
        <f t="shared" ca="1" si="52"/>
        <v>0</v>
      </c>
      <c r="V294" s="9">
        <v>99</v>
      </c>
      <c r="W294" s="9">
        <v>0</v>
      </c>
      <c r="X294" s="9">
        <v>0</v>
      </c>
      <c r="Y294" s="9">
        <v>0</v>
      </c>
      <c r="Z294" s="9">
        <v>5</v>
      </c>
      <c r="AA294" s="20">
        <v>1000</v>
      </c>
      <c r="AB294" s="23" t="b">
        <v>1</v>
      </c>
      <c r="AC294" s="20">
        <v>10</v>
      </c>
      <c r="AD294" s="9" t="b">
        <v>0</v>
      </c>
      <c r="AE294" s="9" t="b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12</v>
      </c>
      <c r="AK294" s="9">
        <f t="shared" si="53"/>
        <v>600</v>
      </c>
      <c r="AL294" s="9">
        <v>67</v>
      </c>
      <c r="AM294" s="9">
        <v>0</v>
      </c>
      <c r="AN294" s="9">
        <v>0</v>
      </c>
      <c r="AO294" s="9">
        <v>0</v>
      </c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</row>
    <row r="295" spans="1:263" ht="12.75" customHeight="1">
      <c r="A295" s="9">
        <v>4088</v>
      </c>
      <c r="B295" s="9" t="s">
        <v>733</v>
      </c>
      <c r="C295" s="9">
        <v>1</v>
      </c>
      <c r="D295" s="9">
        <v>9</v>
      </c>
      <c r="E295" s="13" t="str">
        <f>CONCATENATE("耐力","+",AK295)</f>
        <v>耐力+240</v>
      </c>
      <c r="F295" s="9">
        <v>0</v>
      </c>
      <c r="G295" s="13" t="str">
        <f t="shared" si="54"/>
        <v>耐力+240</v>
      </c>
      <c r="H295" s="9">
        <v>4088</v>
      </c>
      <c r="I295" s="9">
        <v>4088</v>
      </c>
      <c r="R295" s="9">
        <v>3</v>
      </c>
      <c r="S295" s="9">
        <v>304</v>
      </c>
      <c r="T295" s="9" t="str">
        <f t="shared" si="51"/>
        <v>无</v>
      </c>
      <c r="U295" s="27">
        <f t="shared" ca="1" si="52"/>
        <v>0</v>
      </c>
      <c r="V295" s="9">
        <v>99</v>
      </c>
      <c r="W295" s="9">
        <v>0</v>
      </c>
      <c r="X295" s="9">
        <v>0</v>
      </c>
      <c r="Y295" s="9">
        <v>0</v>
      </c>
      <c r="Z295" s="9">
        <v>5</v>
      </c>
      <c r="AA295" s="20">
        <v>1000</v>
      </c>
      <c r="AB295" s="23" t="b">
        <v>1</v>
      </c>
      <c r="AC295" s="20">
        <v>10</v>
      </c>
      <c r="AD295" s="9" t="b">
        <v>0</v>
      </c>
      <c r="AE295" s="9" t="b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8</v>
      </c>
      <c r="AK295" s="9">
        <f t="shared" si="53"/>
        <v>240</v>
      </c>
      <c r="AL295" s="9">
        <v>68</v>
      </c>
      <c r="AM295" s="9">
        <v>0</v>
      </c>
      <c r="AN295" s="9">
        <v>0</v>
      </c>
      <c r="AO295" s="9">
        <v>0</v>
      </c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</row>
    <row r="296" spans="1:263" ht="12.75" customHeight="1">
      <c r="A296" s="9">
        <v>4089</v>
      </c>
      <c r="B296" s="9" t="s">
        <v>734</v>
      </c>
      <c r="C296" s="9">
        <v>1</v>
      </c>
      <c r="D296" s="9">
        <v>9</v>
      </c>
      <c r="E296" s="13" t="str">
        <f>CONCATENATE("魔法防御力","+",AK296)</f>
        <v>魔法防御力+600</v>
      </c>
      <c r="F296" s="9">
        <v>0</v>
      </c>
      <c r="G296" s="13" t="str">
        <f t="shared" si="54"/>
        <v>魔法防御力+600</v>
      </c>
      <c r="H296" s="9">
        <v>4089</v>
      </c>
      <c r="I296" s="9">
        <v>4089</v>
      </c>
      <c r="R296" s="9">
        <v>3</v>
      </c>
      <c r="S296" s="9">
        <v>305</v>
      </c>
      <c r="T296" s="9" t="str">
        <f t="shared" si="51"/>
        <v>无</v>
      </c>
      <c r="U296" s="27">
        <f t="shared" ca="1" si="52"/>
        <v>0</v>
      </c>
      <c r="V296" s="9">
        <v>99</v>
      </c>
      <c r="W296" s="9">
        <v>0</v>
      </c>
      <c r="X296" s="9">
        <v>0</v>
      </c>
      <c r="Y296" s="9">
        <v>0</v>
      </c>
      <c r="Z296" s="9">
        <v>5</v>
      </c>
      <c r="AA296" s="20">
        <v>1000</v>
      </c>
      <c r="AB296" s="23" t="b">
        <v>1</v>
      </c>
      <c r="AC296" s="20">
        <v>10</v>
      </c>
      <c r="AD296" s="9" t="b">
        <v>0</v>
      </c>
      <c r="AE296" s="9" t="b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201</v>
      </c>
      <c r="AK296" s="9">
        <f t="shared" si="53"/>
        <v>600</v>
      </c>
      <c r="AL296" s="9">
        <v>69</v>
      </c>
      <c r="AM296" s="9">
        <v>0</v>
      </c>
      <c r="AN296" s="9">
        <v>0</v>
      </c>
      <c r="AO296" s="9">
        <v>0</v>
      </c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</row>
    <row r="297" spans="1:263" ht="12.75" customHeight="1">
      <c r="A297" s="9">
        <v>4090</v>
      </c>
      <c r="B297" s="9" t="s">
        <v>735</v>
      </c>
      <c r="C297" s="9">
        <v>1</v>
      </c>
      <c r="D297" s="9">
        <v>9</v>
      </c>
      <c r="E297" s="13" t="str">
        <f>CONCATENATE("命中","+",AK297)</f>
        <v>命中+600</v>
      </c>
      <c r="F297" s="9">
        <v>0</v>
      </c>
      <c r="G297" s="13" t="str">
        <f t="shared" si="54"/>
        <v>命中+600</v>
      </c>
      <c r="H297" s="9">
        <v>4090</v>
      </c>
      <c r="I297" s="9">
        <v>4090</v>
      </c>
      <c r="R297" s="9">
        <v>3</v>
      </c>
      <c r="S297" s="9">
        <v>306</v>
      </c>
      <c r="T297" s="9" t="str">
        <f t="shared" si="51"/>
        <v>无</v>
      </c>
      <c r="U297" s="27">
        <f t="shared" ca="1" si="52"/>
        <v>0</v>
      </c>
      <c r="V297" s="9">
        <v>99</v>
      </c>
      <c r="W297" s="9">
        <v>0</v>
      </c>
      <c r="X297" s="9">
        <v>0</v>
      </c>
      <c r="Y297" s="9">
        <v>0</v>
      </c>
      <c r="Z297" s="9">
        <v>5</v>
      </c>
      <c r="AA297" s="20">
        <v>1000</v>
      </c>
      <c r="AB297" s="23" t="b">
        <v>1</v>
      </c>
      <c r="AC297" s="20">
        <v>10</v>
      </c>
      <c r="AD297" s="9" t="b">
        <v>0</v>
      </c>
      <c r="AE297" s="9" t="b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24</v>
      </c>
      <c r="AK297" s="9">
        <f t="shared" si="53"/>
        <v>600</v>
      </c>
      <c r="AL297" s="9">
        <v>70</v>
      </c>
      <c r="AM297" s="9">
        <v>0</v>
      </c>
      <c r="AN297" s="9">
        <v>0</v>
      </c>
      <c r="AO297" s="9">
        <v>0</v>
      </c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</row>
    <row r="298" spans="1:263" ht="12.75" customHeight="1">
      <c r="A298" s="9">
        <v>4091</v>
      </c>
      <c r="B298" s="9" t="s">
        <v>736</v>
      </c>
      <c r="C298" s="9">
        <v>1</v>
      </c>
      <c r="D298" s="9">
        <v>9</v>
      </c>
      <c r="E298" s="13" t="str">
        <f>CONCATENATE("闪避","+",AK298)</f>
        <v>闪避+600</v>
      </c>
      <c r="F298" s="9">
        <v>0</v>
      </c>
      <c r="G298" s="13" t="str">
        <f t="shared" si="54"/>
        <v>闪避+600</v>
      </c>
      <c r="H298" s="9">
        <v>4091</v>
      </c>
      <c r="I298" s="9">
        <v>4091</v>
      </c>
      <c r="R298" s="9">
        <v>3</v>
      </c>
      <c r="S298" s="9">
        <v>307</v>
      </c>
      <c r="T298" s="9" t="str">
        <f t="shared" si="51"/>
        <v>无</v>
      </c>
      <c r="U298" s="27">
        <f t="shared" ca="1" si="52"/>
        <v>0</v>
      </c>
      <c r="V298" s="9">
        <v>99</v>
      </c>
      <c r="W298" s="9">
        <v>0</v>
      </c>
      <c r="X298" s="9">
        <v>0</v>
      </c>
      <c r="Y298" s="9">
        <v>0</v>
      </c>
      <c r="Z298" s="9">
        <v>5</v>
      </c>
      <c r="AA298" s="20">
        <v>1000</v>
      </c>
      <c r="AB298" s="23" t="b">
        <v>1</v>
      </c>
      <c r="AC298" s="20">
        <v>10</v>
      </c>
      <c r="AD298" s="9" t="b">
        <v>0</v>
      </c>
      <c r="AE298" s="9" t="b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26</v>
      </c>
      <c r="AK298" s="9">
        <f t="shared" si="53"/>
        <v>600</v>
      </c>
      <c r="AL298" s="9">
        <v>71</v>
      </c>
      <c r="AM298" s="9">
        <v>0</v>
      </c>
      <c r="AN298" s="9">
        <v>0</v>
      </c>
      <c r="AO298" s="9">
        <v>0</v>
      </c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</row>
    <row r="299" spans="1:263" ht="12.75" customHeight="1">
      <c r="A299" s="9">
        <v>4092</v>
      </c>
      <c r="B299" s="9" t="s">
        <v>737</v>
      </c>
      <c r="C299" s="9">
        <v>1</v>
      </c>
      <c r="D299" s="9">
        <v>9</v>
      </c>
      <c r="E299" s="13" t="str">
        <f>CONCATENATE("暴击","+",AK299)</f>
        <v>暴击+600</v>
      </c>
      <c r="F299" s="9">
        <v>0</v>
      </c>
      <c r="G299" s="13" t="str">
        <f t="shared" si="54"/>
        <v>暴击+600</v>
      </c>
      <c r="H299" s="9">
        <v>4092</v>
      </c>
      <c r="I299" s="9">
        <v>4092</v>
      </c>
      <c r="R299" s="9">
        <v>3</v>
      </c>
      <c r="S299" s="9">
        <v>308</v>
      </c>
      <c r="T299" s="9" t="str">
        <f t="shared" si="51"/>
        <v>无</v>
      </c>
      <c r="U299" s="27">
        <f t="shared" ca="1" si="52"/>
        <v>0</v>
      </c>
      <c r="V299" s="9">
        <v>99</v>
      </c>
      <c r="W299" s="9">
        <v>0</v>
      </c>
      <c r="X299" s="9">
        <v>0</v>
      </c>
      <c r="Y299" s="9">
        <v>0</v>
      </c>
      <c r="Z299" s="9">
        <v>5</v>
      </c>
      <c r="AA299" s="20">
        <v>1000</v>
      </c>
      <c r="AB299" s="23" t="b">
        <v>1</v>
      </c>
      <c r="AC299" s="20">
        <v>10</v>
      </c>
      <c r="AD299" s="9" t="b">
        <v>0</v>
      </c>
      <c r="AE299" s="9" t="b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28</v>
      </c>
      <c r="AK299" s="9">
        <f t="shared" si="53"/>
        <v>600</v>
      </c>
      <c r="AL299" s="9">
        <v>72</v>
      </c>
      <c r="AM299" s="9">
        <v>0</v>
      </c>
      <c r="AN299" s="9">
        <v>0</v>
      </c>
      <c r="AO299" s="9">
        <v>0</v>
      </c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</row>
    <row r="300" spans="1:263" ht="12.75" customHeight="1">
      <c r="A300" s="9">
        <v>4093</v>
      </c>
      <c r="B300" s="9" t="s">
        <v>738</v>
      </c>
      <c r="C300" s="9">
        <v>1</v>
      </c>
      <c r="D300" s="9">
        <v>10</v>
      </c>
      <c r="E300" s="13" t="str">
        <f>CONCATENATE("物理攻击","+",AK300)</f>
        <v>物理攻击+775</v>
      </c>
      <c r="F300" s="9">
        <v>0</v>
      </c>
      <c r="G300" s="13" t="str">
        <f t="shared" si="54"/>
        <v>物理攻击+775</v>
      </c>
      <c r="H300" s="9">
        <v>4093</v>
      </c>
      <c r="I300" s="9">
        <v>4093</v>
      </c>
      <c r="R300" s="9">
        <v>3</v>
      </c>
      <c r="S300" s="9">
        <v>301</v>
      </c>
      <c r="T300" s="9" t="str">
        <f t="shared" si="51"/>
        <v>无</v>
      </c>
      <c r="U300" s="27">
        <f t="shared" ca="1" si="52"/>
        <v>0</v>
      </c>
      <c r="V300" s="9">
        <v>99</v>
      </c>
      <c r="W300" s="9">
        <v>0</v>
      </c>
      <c r="X300" s="9">
        <v>0</v>
      </c>
      <c r="Y300" s="9">
        <v>0</v>
      </c>
      <c r="Z300" s="9">
        <v>5</v>
      </c>
      <c r="AA300" s="20">
        <v>1000</v>
      </c>
      <c r="AB300" s="23" t="b">
        <v>1</v>
      </c>
      <c r="AC300" s="20">
        <v>10</v>
      </c>
      <c r="AD300" s="9" t="b">
        <v>0</v>
      </c>
      <c r="AE300" s="9" t="b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10</v>
      </c>
      <c r="AK300" s="9">
        <f t="shared" si="53"/>
        <v>775</v>
      </c>
      <c r="AL300" s="9">
        <v>0</v>
      </c>
      <c r="AM300" s="9">
        <v>0</v>
      </c>
      <c r="AN300" s="9">
        <v>0</v>
      </c>
      <c r="AO300" s="9">
        <v>0</v>
      </c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</row>
    <row r="301" spans="1:263" ht="12.75" customHeight="1">
      <c r="A301" s="9">
        <v>4094</v>
      </c>
      <c r="B301" s="9" t="s">
        <v>739</v>
      </c>
      <c r="C301" s="9">
        <v>1</v>
      </c>
      <c r="D301" s="9">
        <v>10</v>
      </c>
      <c r="E301" s="13" t="str">
        <f>CONCATENATE("魔法攻击","+",AK301)</f>
        <v>魔法攻击+775</v>
      </c>
      <c r="F301" s="9">
        <v>0</v>
      </c>
      <c r="G301" s="13" t="str">
        <f t="shared" si="54"/>
        <v>魔法攻击+775</v>
      </c>
      <c r="H301" s="9">
        <v>4094</v>
      </c>
      <c r="I301" s="9">
        <v>4094</v>
      </c>
      <c r="R301" s="9">
        <v>3</v>
      </c>
      <c r="S301" s="9">
        <v>302</v>
      </c>
      <c r="T301" s="9" t="str">
        <f t="shared" si="51"/>
        <v>无</v>
      </c>
      <c r="U301" s="27">
        <f t="shared" ca="1" si="52"/>
        <v>0</v>
      </c>
      <c r="V301" s="9">
        <v>99</v>
      </c>
      <c r="W301" s="9">
        <v>0</v>
      </c>
      <c r="X301" s="9">
        <v>0</v>
      </c>
      <c r="Y301" s="9">
        <v>0</v>
      </c>
      <c r="Z301" s="9">
        <v>5</v>
      </c>
      <c r="AA301" s="20">
        <v>1000</v>
      </c>
      <c r="AB301" s="23" t="b">
        <v>1</v>
      </c>
      <c r="AC301" s="20">
        <v>10</v>
      </c>
      <c r="AD301" s="9" t="b">
        <v>0</v>
      </c>
      <c r="AE301" s="9" t="b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11</v>
      </c>
      <c r="AK301" s="9">
        <f t="shared" si="53"/>
        <v>775</v>
      </c>
      <c r="AL301" s="9">
        <v>0</v>
      </c>
      <c r="AM301" s="9">
        <v>0</v>
      </c>
      <c r="AN301" s="9">
        <v>0</v>
      </c>
      <c r="AO301" s="9">
        <v>0</v>
      </c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</row>
    <row r="302" spans="1:263" ht="12.75" customHeight="1">
      <c r="A302" s="9">
        <v>4095</v>
      </c>
      <c r="B302" s="9" t="s">
        <v>740</v>
      </c>
      <c r="C302" s="9">
        <v>1</v>
      </c>
      <c r="D302" s="9">
        <v>10</v>
      </c>
      <c r="E302" s="13" t="str">
        <f>CONCATENATE("物理防御力","+",AK302)</f>
        <v>物理防御力+775</v>
      </c>
      <c r="F302" s="9">
        <v>0</v>
      </c>
      <c r="G302" s="13" t="str">
        <f t="shared" si="54"/>
        <v>物理防御力+775</v>
      </c>
      <c r="H302" s="9">
        <v>4095</v>
      </c>
      <c r="I302" s="9">
        <v>4095</v>
      </c>
      <c r="R302" s="9">
        <v>3</v>
      </c>
      <c r="S302" s="9">
        <v>303</v>
      </c>
      <c r="T302" s="9" t="str">
        <f t="shared" si="51"/>
        <v>无</v>
      </c>
      <c r="U302" s="27">
        <f t="shared" ca="1" si="52"/>
        <v>0</v>
      </c>
      <c r="V302" s="9">
        <v>99</v>
      </c>
      <c r="W302" s="9">
        <v>0</v>
      </c>
      <c r="X302" s="9">
        <v>0</v>
      </c>
      <c r="Y302" s="9">
        <v>0</v>
      </c>
      <c r="Z302" s="9">
        <v>5</v>
      </c>
      <c r="AA302" s="20">
        <v>1000</v>
      </c>
      <c r="AB302" s="23" t="b">
        <v>1</v>
      </c>
      <c r="AC302" s="20">
        <v>10</v>
      </c>
      <c r="AD302" s="9" t="b">
        <v>0</v>
      </c>
      <c r="AE302" s="9" t="b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12</v>
      </c>
      <c r="AK302" s="9">
        <f t="shared" si="53"/>
        <v>775</v>
      </c>
      <c r="AL302" s="9">
        <v>0</v>
      </c>
      <c r="AM302" s="9">
        <v>0</v>
      </c>
      <c r="AN302" s="9">
        <v>0</v>
      </c>
      <c r="AO302" s="9">
        <v>0</v>
      </c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</row>
    <row r="303" spans="1:263" ht="12.75" customHeight="1">
      <c r="A303" s="9">
        <v>4096</v>
      </c>
      <c r="B303" s="9" t="s">
        <v>741</v>
      </c>
      <c r="C303" s="9">
        <v>1</v>
      </c>
      <c r="D303" s="9">
        <v>10</v>
      </c>
      <c r="E303" s="13" t="str">
        <f>CONCATENATE("耐力","+",AK303)</f>
        <v>耐力+310</v>
      </c>
      <c r="F303" s="9">
        <v>0</v>
      </c>
      <c r="G303" s="13" t="str">
        <f t="shared" si="54"/>
        <v>耐力+310</v>
      </c>
      <c r="H303" s="9">
        <v>4096</v>
      </c>
      <c r="I303" s="9">
        <v>4096</v>
      </c>
      <c r="R303" s="9">
        <v>3</v>
      </c>
      <c r="S303" s="9">
        <v>304</v>
      </c>
      <c r="T303" s="9" t="str">
        <f t="shared" si="51"/>
        <v>无</v>
      </c>
      <c r="U303" s="27">
        <f t="shared" ca="1" si="52"/>
        <v>0</v>
      </c>
      <c r="V303" s="9">
        <v>99</v>
      </c>
      <c r="W303" s="9">
        <v>0</v>
      </c>
      <c r="X303" s="9">
        <v>0</v>
      </c>
      <c r="Y303" s="9">
        <v>0</v>
      </c>
      <c r="Z303" s="9">
        <v>5</v>
      </c>
      <c r="AA303" s="20">
        <v>1000</v>
      </c>
      <c r="AB303" s="23" t="b">
        <v>1</v>
      </c>
      <c r="AC303" s="20">
        <v>10</v>
      </c>
      <c r="AD303" s="9" t="b">
        <v>0</v>
      </c>
      <c r="AE303" s="9" t="b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8</v>
      </c>
      <c r="AK303" s="9">
        <f t="shared" si="53"/>
        <v>310</v>
      </c>
      <c r="AL303" s="9">
        <v>0</v>
      </c>
      <c r="AM303" s="9">
        <v>0</v>
      </c>
      <c r="AN303" s="9">
        <v>0</v>
      </c>
      <c r="AO303" s="9">
        <v>0</v>
      </c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</row>
    <row r="304" spans="1:263" ht="12.75" customHeight="1">
      <c r="A304" s="9">
        <v>4097</v>
      </c>
      <c r="B304" s="9" t="s">
        <v>742</v>
      </c>
      <c r="C304" s="9">
        <v>1</v>
      </c>
      <c r="D304" s="9">
        <v>10</v>
      </c>
      <c r="E304" s="13" t="str">
        <f>CONCATENATE("魔法防御力","+",AK304)</f>
        <v>魔法防御力+775</v>
      </c>
      <c r="F304" s="9">
        <v>0</v>
      </c>
      <c r="G304" s="13" t="str">
        <f t="shared" si="54"/>
        <v>魔法防御力+775</v>
      </c>
      <c r="H304" s="9">
        <v>4097</v>
      </c>
      <c r="I304" s="9">
        <v>4097</v>
      </c>
      <c r="R304" s="9">
        <v>3</v>
      </c>
      <c r="S304" s="9">
        <v>305</v>
      </c>
      <c r="T304" s="9" t="str">
        <f t="shared" si="51"/>
        <v>无</v>
      </c>
      <c r="U304" s="27">
        <f t="shared" ca="1" si="52"/>
        <v>0</v>
      </c>
      <c r="V304" s="9">
        <v>99</v>
      </c>
      <c r="W304" s="9">
        <v>0</v>
      </c>
      <c r="X304" s="9">
        <v>0</v>
      </c>
      <c r="Y304" s="9">
        <v>0</v>
      </c>
      <c r="Z304" s="9">
        <v>5</v>
      </c>
      <c r="AA304" s="20">
        <v>1000</v>
      </c>
      <c r="AB304" s="23" t="b">
        <v>1</v>
      </c>
      <c r="AC304" s="20">
        <v>10</v>
      </c>
      <c r="AD304" s="9" t="b">
        <v>0</v>
      </c>
      <c r="AE304" s="9" t="b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201</v>
      </c>
      <c r="AK304" s="9">
        <f t="shared" si="53"/>
        <v>775</v>
      </c>
      <c r="AL304" s="9">
        <v>0</v>
      </c>
      <c r="AM304" s="9">
        <v>0</v>
      </c>
      <c r="AN304" s="9">
        <v>0</v>
      </c>
      <c r="AO304" s="9">
        <v>0</v>
      </c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</row>
    <row r="305" spans="1:263" ht="12.75" customHeight="1">
      <c r="A305" s="9">
        <v>4098</v>
      </c>
      <c r="B305" s="9" t="s">
        <v>743</v>
      </c>
      <c r="C305" s="9">
        <v>1</v>
      </c>
      <c r="D305" s="9">
        <v>10</v>
      </c>
      <c r="E305" s="13" t="str">
        <f>CONCATENATE("命中","+",AK305)</f>
        <v>命中+775</v>
      </c>
      <c r="F305" s="9">
        <v>0</v>
      </c>
      <c r="G305" s="13" t="str">
        <f t="shared" si="54"/>
        <v>命中+775</v>
      </c>
      <c r="H305" s="9">
        <v>4098</v>
      </c>
      <c r="I305" s="9">
        <v>4098</v>
      </c>
      <c r="R305" s="9">
        <v>3</v>
      </c>
      <c r="S305" s="9">
        <v>306</v>
      </c>
      <c r="T305" s="9" t="str">
        <f t="shared" si="51"/>
        <v>无</v>
      </c>
      <c r="U305" s="27">
        <f t="shared" ca="1" si="52"/>
        <v>0</v>
      </c>
      <c r="V305" s="9">
        <v>99</v>
      </c>
      <c r="W305" s="9">
        <v>0</v>
      </c>
      <c r="X305" s="9">
        <v>0</v>
      </c>
      <c r="Y305" s="9">
        <v>0</v>
      </c>
      <c r="Z305" s="9">
        <v>5</v>
      </c>
      <c r="AA305" s="20">
        <v>1000</v>
      </c>
      <c r="AB305" s="23" t="b">
        <v>1</v>
      </c>
      <c r="AC305" s="20">
        <v>10</v>
      </c>
      <c r="AD305" s="9" t="b">
        <v>0</v>
      </c>
      <c r="AE305" s="9" t="b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24</v>
      </c>
      <c r="AK305" s="9">
        <f t="shared" si="53"/>
        <v>775</v>
      </c>
      <c r="AL305" s="9">
        <v>0</v>
      </c>
      <c r="AM305" s="9">
        <v>0</v>
      </c>
      <c r="AN305" s="9">
        <v>0</v>
      </c>
      <c r="AO305" s="9">
        <v>0</v>
      </c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</row>
    <row r="306" spans="1:263" ht="12.75" customHeight="1">
      <c r="A306" s="9">
        <v>4099</v>
      </c>
      <c r="B306" s="9" t="s">
        <v>744</v>
      </c>
      <c r="C306" s="9">
        <v>1</v>
      </c>
      <c r="D306" s="9">
        <v>10</v>
      </c>
      <c r="E306" s="13" t="str">
        <f>CONCATENATE("闪避","+",AK306)</f>
        <v>闪避+775</v>
      </c>
      <c r="F306" s="9">
        <v>0</v>
      </c>
      <c r="G306" s="13" t="str">
        <f t="shared" si="54"/>
        <v>闪避+775</v>
      </c>
      <c r="H306" s="9">
        <v>4099</v>
      </c>
      <c r="I306" s="9">
        <v>4099</v>
      </c>
      <c r="R306" s="9">
        <v>3</v>
      </c>
      <c r="S306" s="9">
        <v>307</v>
      </c>
      <c r="T306" s="9" t="str">
        <f t="shared" si="51"/>
        <v>无</v>
      </c>
      <c r="U306" s="27">
        <f t="shared" ca="1" si="52"/>
        <v>0</v>
      </c>
      <c r="V306" s="9">
        <v>99</v>
      </c>
      <c r="W306" s="9">
        <v>0</v>
      </c>
      <c r="X306" s="9">
        <v>0</v>
      </c>
      <c r="Y306" s="9">
        <v>0</v>
      </c>
      <c r="Z306" s="9">
        <v>5</v>
      </c>
      <c r="AA306" s="20">
        <v>1000</v>
      </c>
      <c r="AB306" s="23" t="b">
        <v>1</v>
      </c>
      <c r="AC306" s="20">
        <v>10</v>
      </c>
      <c r="AD306" s="9" t="b">
        <v>0</v>
      </c>
      <c r="AE306" s="9" t="b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26</v>
      </c>
      <c r="AK306" s="9">
        <f t="shared" si="53"/>
        <v>775</v>
      </c>
      <c r="AL306" s="9">
        <v>0</v>
      </c>
      <c r="AM306" s="9">
        <v>0</v>
      </c>
      <c r="AN306" s="9">
        <v>0</v>
      </c>
      <c r="AO306" s="9">
        <v>0</v>
      </c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</row>
    <row r="307" spans="1:263" ht="12.75" customHeight="1">
      <c r="A307" s="9">
        <v>4100</v>
      </c>
      <c r="B307" s="9" t="s">
        <v>745</v>
      </c>
      <c r="C307" s="9">
        <v>1</v>
      </c>
      <c r="D307" s="9">
        <v>10</v>
      </c>
      <c r="E307" s="13" t="str">
        <f>CONCATENATE("暴击","+",AK307)</f>
        <v>暴击+775</v>
      </c>
      <c r="F307" s="9">
        <v>0</v>
      </c>
      <c r="G307" s="13" t="str">
        <f t="shared" si="54"/>
        <v>暴击+775</v>
      </c>
      <c r="H307" s="9">
        <v>4100</v>
      </c>
      <c r="I307" s="9">
        <v>4100</v>
      </c>
      <c r="R307" s="9">
        <v>3</v>
      </c>
      <c r="S307" s="9">
        <v>308</v>
      </c>
      <c r="T307" s="9" t="str">
        <f t="shared" si="51"/>
        <v>无</v>
      </c>
      <c r="U307" s="27">
        <f t="shared" ca="1" si="52"/>
        <v>0</v>
      </c>
      <c r="V307" s="9">
        <v>99</v>
      </c>
      <c r="W307" s="9">
        <v>0</v>
      </c>
      <c r="X307" s="9">
        <v>0</v>
      </c>
      <c r="Y307" s="9">
        <v>0</v>
      </c>
      <c r="Z307" s="9">
        <v>5</v>
      </c>
      <c r="AA307" s="20">
        <v>1000</v>
      </c>
      <c r="AB307" s="23" t="b">
        <v>1</v>
      </c>
      <c r="AC307" s="20">
        <v>10</v>
      </c>
      <c r="AD307" s="9" t="b">
        <v>0</v>
      </c>
      <c r="AE307" s="9" t="b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28</v>
      </c>
      <c r="AK307" s="9">
        <f t="shared" si="53"/>
        <v>775</v>
      </c>
      <c r="AL307" s="9">
        <v>0</v>
      </c>
      <c r="AM307" s="9">
        <v>0</v>
      </c>
      <c r="AN307" s="9">
        <v>0</v>
      </c>
      <c r="AO307" s="9">
        <v>0</v>
      </c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</row>
    <row r="308" spans="1:263" ht="12.75" customHeight="1">
      <c r="A308" s="9">
        <v>4500</v>
      </c>
      <c r="B308" s="9" t="s">
        <v>1307</v>
      </c>
      <c r="C308" s="9">
        <v>20</v>
      </c>
      <c r="D308" s="9">
        <v>0</v>
      </c>
      <c r="E308" s="13" t="s">
        <v>1308</v>
      </c>
      <c r="F308" s="9">
        <v>0</v>
      </c>
      <c r="G308" s="13" t="s">
        <v>1308</v>
      </c>
      <c r="H308" s="9">
        <v>32004</v>
      </c>
      <c r="I308" s="9">
        <v>32004</v>
      </c>
      <c r="R308" s="9">
        <v>6</v>
      </c>
      <c r="S308" s="9">
        <v>600</v>
      </c>
      <c r="T308" s="9" t="str">
        <f t="shared" ref="T308:T347" si="55">VLOOKUP(S308,小类对照,3,FALSE)</f>
        <v>无</v>
      </c>
      <c r="U308" s="27">
        <f t="shared" ref="U308:U347" ca="1" si="56">VLOOKUP(T308,拍卖行类型对照,2,FALSE)</f>
        <v>0</v>
      </c>
      <c r="V308" s="9">
        <v>1</v>
      </c>
      <c r="W308" s="9">
        <v>1</v>
      </c>
      <c r="X308" s="9">
        <v>0</v>
      </c>
      <c r="Y308" s="9">
        <v>0</v>
      </c>
      <c r="Z308" s="9">
        <v>4</v>
      </c>
      <c r="AA308" s="20">
        <v>1000</v>
      </c>
      <c r="AB308" s="23" t="b">
        <v>1</v>
      </c>
      <c r="AC308" s="20">
        <v>0</v>
      </c>
      <c r="AD308" s="9" t="b">
        <v>1</v>
      </c>
      <c r="AE308" s="9" t="b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33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</row>
    <row r="309" spans="1:263" ht="12.75" customHeight="1">
      <c r="A309" s="9">
        <v>4501</v>
      </c>
      <c r="B309" s="9" t="s">
        <v>1268</v>
      </c>
      <c r="C309" s="9">
        <v>20</v>
      </c>
      <c r="D309" s="9">
        <v>0</v>
      </c>
      <c r="E309" s="13" t="s">
        <v>1309</v>
      </c>
      <c r="F309" s="9">
        <v>0</v>
      </c>
      <c r="G309" s="13" t="s">
        <v>1309</v>
      </c>
      <c r="H309" s="9">
        <v>32004</v>
      </c>
      <c r="I309" s="9">
        <v>32004</v>
      </c>
      <c r="R309" s="9">
        <v>6</v>
      </c>
      <c r="S309" s="9">
        <v>600</v>
      </c>
      <c r="T309" s="9" t="str">
        <f t="shared" si="55"/>
        <v>无</v>
      </c>
      <c r="U309" s="27">
        <f t="shared" ca="1" si="56"/>
        <v>0</v>
      </c>
      <c r="V309" s="9">
        <v>1</v>
      </c>
      <c r="W309" s="9">
        <v>1</v>
      </c>
      <c r="X309" s="9">
        <v>0</v>
      </c>
      <c r="Y309" s="9">
        <v>0</v>
      </c>
      <c r="Z309" s="9">
        <v>4</v>
      </c>
      <c r="AA309" s="20">
        <v>1000</v>
      </c>
      <c r="AB309" s="23" t="b">
        <v>1</v>
      </c>
      <c r="AC309" s="20">
        <v>0</v>
      </c>
      <c r="AD309" s="9" t="b">
        <v>1</v>
      </c>
      <c r="AE309" s="9" t="b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34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</row>
    <row r="310" spans="1:263" ht="12.75" customHeight="1">
      <c r="A310" s="9">
        <v>4502</v>
      </c>
      <c r="B310" s="9" t="s">
        <v>1269</v>
      </c>
      <c r="C310" s="9">
        <v>20</v>
      </c>
      <c r="D310" s="9">
        <v>0</v>
      </c>
      <c r="E310" s="13" t="s">
        <v>1310</v>
      </c>
      <c r="F310" s="9">
        <v>0</v>
      </c>
      <c r="G310" s="13" t="s">
        <v>1310</v>
      </c>
      <c r="H310" s="9">
        <v>32004</v>
      </c>
      <c r="I310" s="9">
        <v>32004</v>
      </c>
      <c r="R310" s="9">
        <v>6</v>
      </c>
      <c r="S310" s="9">
        <v>600</v>
      </c>
      <c r="T310" s="9" t="str">
        <f t="shared" si="55"/>
        <v>无</v>
      </c>
      <c r="U310" s="27">
        <f t="shared" ca="1" si="56"/>
        <v>0</v>
      </c>
      <c r="V310" s="9">
        <v>1</v>
      </c>
      <c r="W310" s="9">
        <v>1</v>
      </c>
      <c r="X310" s="9">
        <v>0</v>
      </c>
      <c r="Y310" s="9">
        <v>0</v>
      </c>
      <c r="Z310" s="9">
        <v>4</v>
      </c>
      <c r="AA310" s="20">
        <v>1000</v>
      </c>
      <c r="AB310" s="23" t="b">
        <v>1</v>
      </c>
      <c r="AC310" s="20">
        <v>0</v>
      </c>
      <c r="AD310" s="9" t="b">
        <v>1</v>
      </c>
      <c r="AE310" s="9" t="b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35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</row>
    <row r="311" spans="1:263" ht="12.75" customHeight="1">
      <c r="A311" s="9">
        <v>4503</v>
      </c>
      <c r="B311" s="9" t="s">
        <v>1270</v>
      </c>
      <c r="C311" s="9">
        <v>20</v>
      </c>
      <c r="D311" s="9">
        <v>0</v>
      </c>
      <c r="E311" s="13" t="s">
        <v>1311</v>
      </c>
      <c r="F311" s="9">
        <v>0</v>
      </c>
      <c r="G311" s="13" t="s">
        <v>1311</v>
      </c>
      <c r="H311" s="9">
        <v>32004</v>
      </c>
      <c r="I311" s="9">
        <v>32004</v>
      </c>
      <c r="R311" s="9">
        <v>6</v>
      </c>
      <c r="S311" s="9">
        <v>600</v>
      </c>
      <c r="T311" s="9" t="str">
        <f t="shared" si="55"/>
        <v>无</v>
      </c>
      <c r="U311" s="27">
        <f t="shared" ca="1" si="56"/>
        <v>0</v>
      </c>
      <c r="V311" s="9">
        <v>1</v>
      </c>
      <c r="W311" s="9">
        <v>1</v>
      </c>
      <c r="X311" s="9">
        <v>0</v>
      </c>
      <c r="Y311" s="9">
        <v>0</v>
      </c>
      <c r="Z311" s="9">
        <v>4</v>
      </c>
      <c r="AA311" s="20">
        <v>1000</v>
      </c>
      <c r="AB311" s="23" t="b">
        <v>1</v>
      </c>
      <c r="AC311" s="20">
        <v>0</v>
      </c>
      <c r="AD311" s="9" t="b">
        <v>1</v>
      </c>
      <c r="AE311" s="9" t="b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36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</row>
    <row r="312" spans="1:263" ht="12.75" customHeight="1">
      <c r="A312" s="9">
        <v>4504</v>
      </c>
      <c r="B312" s="9" t="s">
        <v>1271</v>
      </c>
      <c r="C312" s="9">
        <v>20</v>
      </c>
      <c r="D312" s="9">
        <v>0</v>
      </c>
      <c r="E312" s="13" t="s">
        <v>1312</v>
      </c>
      <c r="F312" s="9">
        <v>0</v>
      </c>
      <c r="G312" s="13" t="s">
        <v>1312</v>
      </c>
      <c r="H312" s="9">
        <v>32004</v>
      </c>
      <c r="I312" s="9">
        <v>32004</v>
      </c>
      <c r="R312" s="9">
        <v>6</v>
      </c>
      <c r="S312" s="9">
        <v>600</v>
      </c>
      <c r="T312" s="9" t="str">
        <f t="shared" si="55"/>
        <v>无</v>
      </c>
      <c r="U312" s="27">
        <f t="shared" ca="1" si="56"/>
        <v>0</v>
      </c>
      <c r="V312" s="9">
        <v>1</v>
      </c>
      <c r="W312" s="9">
        <v>1</v>
      </c>
      <c r="X312" s="9">
        <v>0</v>
      </c>
      <c r="Y312" s="9">
        <v>0</v>
      </c>
      <c r="Z312" s="9">
        <v>4</v>
      </c>
      <c r="AA312" s="20">
        <v>1000</v>
      </c>
      <c r="AB312" s="23" t="b">
        <v>1</v>
      </c>
      <c r="AC312" s="20">
        <v>0</v>
      </c>
      <c r="AD312" s="9" t="b">
        <v>1</v>
      </c>
      <c r="AE312" s="9" t="b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37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</row>
    <row r="313" spans="1:263" ht="12.75" customHeight="1">
      <c r="A313" s="9">
        <v>4505</v>
      </c>
      <c r="B313" s="9" t="s">
        <v>1272</v>
      </c>
      <c r="C313" s="9">
        <v>20</v>
      </c>
      <c r="D313" s="9">
        <v>0</v>
      </c>
      <c r="E313" s="13" t="s">
        <v>1313</v>
      </c>
      <c r="F313" s="9">
        <v>0</v>
      </c>
      <c r="G313" s="13" t="s">
        <v>1313</v>
      </c>
      <c r="H313" s="9">
        <v>32004</v>
      </c>
      <c r="I313" s="9">
        <v>32004</v>
      </c>
      <c r="R313" s="9">
        <v>6</v>
      </c>
      <c r="S313" s="9">
        <v>600</v>
      </c>
      <c r="T313" s="9" t="str">
        <f t="shared" si="55"/>
        <v>无</v>
      </c>
      <c r="U313" s="27">
        <f t="shared" ca="1" si="56"/>
        <v>0</v>
      </c>
      <c r="V313" s="9">
        <v>1</v>
      </c>
      <c r="W313" s="9">
        <v>1</v>
      </c>
      <c r="X313" s="9">
        <v>0</v>
      </c>
      <c r="Y313" s="9">
        <v>0</v>
      </c>
      <c r="Z313" s="9">
        <v>4</v>
      </c>
      <c r="AA313" s="20">
        <v>1000</v>
      </c>
      <c r="AB313" s="23" t="b">
        <v>1</v>
      </c>
      <c r="AC313" s="20">
        <v>0</v>
      </c>
      <c r="AD313" s="9" t="b">
        <v>1</v>
      </c>
      <c r="AE313" s="9" t="b">
        <v>0</v>
      </c>
      <c r="AF313" s="9">
        <v>0</v>
      </c>
      <c r="AG313" s="9">
        <v>0</v>
      </c>
      <c r="AH313" s="9">
        <v>0</v>
      </c>
      <c r="AI313" s="9">
        <v>0</v>
      </c>
      <c r="AJ313" s="9">
        <v>38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</row>
    <row r="314" spans="1:263" ht="12.75" customHeight="1">
      <c r="A314" s="9">
        <v>4506</v>
      </c>
      <c r="B314" s="9" t="s">
        <v>1273</v>
      </c>
      <c r="C314" s="9">
        <v>20</v>
      </c>
      <c r="D314" s="9">
        <v>0</v>
      </c>
      <c r="E314" s="13" t="s">
        <v>1314</v>
      </c>
      <c r="F314" s="9">
        <v>0</v>
      </c>
      <c r="G314" s="13" t="s">
        <v>1314</v>
      </c>
      <c r="H314" s="9">
        <v>32004</v>
      </c>
      <c r="I314" s="9">
        <v>32004</v>
      </c>
      <c r="R314" s="9">
        <v>6</v>
      </c>
      <c r="S314" s="9">
        <v>600</v>
      </c>
      <c r="T314" s="9" t="str">
        <f t="shared" si="55"/>
        <v>无</v>
      </c>
      <c r="U314" s="27">
        <f t="shared" ca="1" si="56"/>
        <v>0</v>
      </c>
      <c r="V314" s="9">
        <v>1</v>
      </c>
      <c r="W314" s="9">
        <v>1</v>
      </c>
      <c r="X314" s="9">
        <v>0</v>
      </c>
      <c r="Y314" s="9">
        <v>0</v>
      </c>
      <c r="Z314" s="9">
        <v>4</v>
      </c>
      <c r="AA314" s="20">
        <v>1000</v>
      </c>
      <c r="AB314" s="23" t="b">
        <v>1</v>
      </c>
      <c r="AC314" s="20">
        <v>0</v>
      </c>
      <c r="AD314" s="9" t="b">
        <v>1</v>
      </c>
      <c r="AE314" s="9" t="b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39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</row>
    <row r="315" spans="1:263" ht="12.75" customHeight="1">
      <c r="A315" s="9">
        <v>4507</v>
      </c>
      <c r="B315" s="9" t="s">
        <v>1274</v>
      </c>
      <c r="C315" s="9">
        <v>20</v>
      </c>
      <c r="D315" s="9">
        <v>0</v>
      </c>
      <c r="E315" s="13" t="s">
        <v>1315</v>
      </c>
      <c r="F315" s="9">
        <v>0</v>
      </c>
      <c r="G315" s="13" t="s">
        <v>1315</v>
      </c>
      <c r="H315" s="9">
        <v>32004</v>
      </c>
      <c r="I315" s="9">
        <v>32004</v>
      </c>
      <c r="R315" s="9">
        <v>6</v>
      </c>
      <c r="S315" s="9">
        <v>600</v>
      </c>
      <c r="T315" s="9" t="str">
        <f t="shared" si="55"/>
        <v>无</v>
      </c>
      <c r="U315" s="27">
        <f t="shared" ca="1" si="56"/>
        <v>0</v>
      </c>
      <c r="V315" s="9">
        <v>1</v>
      </c>
      <c r="W315" s="9">
        <v>1</v>
      </c>
      <c r="X315" s="9">
        <v>0</v>
      </c>
      <c r="Y315" s="9">
        <v>0</v>
      </c>
      <c r="Z315" s="9">
        <v>4</v>
      </c>
      <c r="AA315" s="20">
        <v>1000</v>
      </c>
      <c r="AB315" s="23" t="b">
        <v>1</v>
      </c>
      <c r="AC315" s="20">
        <v>0</v>
      </c>
      <c r="AD315" s="9" t="b">
        <v>1</v>
      </c>
      <c r="AE315" s="9" t="b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40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</row>
    <row r="316" spans="1:263" ht="12.75" customHeight="1">
      <c r="A316" s="9">
        <v>4508</v>
      </c>
      <c r="B316" s="9" t="s">
        <v>1275</v>
      </c>
      <c r="C316" s="9">
        <v>20</v>
      </c>
      <c r="D316" s="9">
        <v>0</v>
      </c>
      <c r="E316" s="13" t="s">
        <v>1316</v>
      </c>
      <c r="F316" s="9">
        <v>0</v>
      </c>
      <c r="G316" s="13" t="s">
        <v>1316</v>
      </c>
      <c r="H316" s="9">
        <v>32004</v>
      </c>
      <c r="I316" s="9">
        <v>32004</v>
      </c>
      <c r="R316" s="9">
        <v>6</v>
      </c>
      <c r="S316" s="9">
        <v>600</v>
      </c>
      <c r="T316" s="9" t="str">
        <f t="shared" si="55"/>
        <v>无</v>
      </c>
      <c r="U316" s="27">
        <f t="shared" ca="1" si="56"/>
        <v>0</v>
      </c>
      <c r="V316" s="9">
        <v>1</v>
      </c>
      <c r="W316" s="9">
        <v>1</v>
      </c>
      <c r="X316" s="9">
        <v>0</v>
      </c>
      <c r="Y316" s="9">
        <v>0</v>
      </c>
      <c r="Z316" s="9">
        <v>4</v>
      </c>
      <c r="AA316" s="20">
        <v>1000</v>
      </c>
      <c r="AB316" s="23" t="b">
        <v>1</v>
      </c>
      <c r="AC316" s="20">
        <v>0</v>
      </c>
      <c r="AD316" s="9" t="b">
        <v>1</v>
      </c>
      <c r="AE316" s="9" t="b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41</v>
      </c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</row>
    <row r="317" spans="1:263" ht="12.75" customHeight="1">
      <c r="A317" s="9">
        <v>4509</v>
      </c>
      <c r="B317" s="9" t="s">
        <v>1276</v>
      </c>
      <c r="C317" s="9">
        <v>20</v>
      </c>
      <c r="D317" s="9">
        <v>0</v>
      </c>
      <c r="E317" s="13" t="s">
        <v>1317</v>
      </c>
      <c r="F317" s="9">
        <v>0</v>
      </c>
      <c r="G317" s="13" t="s">
        <v>1317</v>
      </c>
      <c r="H317" s="9">
        <v>32004</v>
      </c>
      <c r="I317" s="9">
        <v>32004</v>
      </c>
      <c r="R317" s="9">
        <v>6</v>
      </c>
      <c r="S317" s="9">
        <v>600</v>
      </c>
      <c r="T317" s="9" t="str">
        <f t="shared" si="55"/>
        <v>无</v>
      </c>
      <c r="U317" s="27">
        <f t="shared" ca="1" si="56"/>
        <v>0</v>
      </c>
      <c r="V317" s="9">
        <v>1</v>
      </c>
      <c r="W317" s="9">
        <v>1</v>
      </c>
      <c r="X317" s="9">
        <v>0</v>
      </c>
      <c r="Y317" s="9">
        <v>0</v>
      </c>
      <c r="Z317" s="9">
        <v>4</v>
      </c>
      <c r="AA317" s="20">
        <v>1000</v>
      </c>
      <c r="AB317" s="23" t="b">
        <v>1</v>
      </c>
      <c r="AC317" s="20">
        <v>0</v>
      </c>
      <c r="AD317" s="9" t="b">
        <v>1</v>
      </c>
      <c r="AE317" s="9" t="b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42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</row>
    <row r="318" spans="1:263" ht="12.75" customHeight="1">
      <c r="A318" s="9">
        <v>4510</v>
      </c>
      <c r="B318" s="9" t="s">
        <v>1277</v>
      </c>
      <c r="C318" s="9">
        <v>20</v>
      </c>
      <c r="D318" s="9">
        <v>0</v>
      </c>
      <c r="E318" s="13" t="s">
        <v>1318</v>
      </c>
      <c r="F318" s="9">
        <v>0</v>
      </c>
      <c r="G318" s="13" t="s">
        <v>1318</v>
      </c>
      <c r="H318" s="9">
        <v>32004</v>
      </c>
      <c r="I318" s="9">
        <v>32004</v>
      </c>
      <c r="R318" s="9">
        <v>6</v>
      </c>
      <c r="S318" s="9">
        <v>600</v>
      </c>
      <c r="T318" s="9" t="str">
        <f t="shared" si="55"/>
        <v>无</v>
      </c>
      <c r="U318" s="27">
        <f t="shared" ca="1" si="56"/>
        <v>0</v>
      </c>
      <c r="V318" s="9">
        <v>1</v>
      </c>
      <c r="W318" s="9">
        <v>1</v>
      </c>
      <c r="X318" s="9">
        <v>0</v>
      </c>
      <c r="Y318" s="9">
        <v>0</v>
      </c>
      <c r="Z318" s="9">
        <v>4</v>
      </c>
      <c r="AA318" s="20">
        <v>1000</v>
      </c>
      <c r="AB318" s="23" t="b">
        <v>1</v>
      </c>
      <c r="AC318" s="20">
        <v>0</v>
      </c>
      <c r="AD318" s="9" t="b">
        <v>1</v>
      </c>
      <c r="AE318" s="9" t="b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43</v>
      </c>
      <c r="AK318" s="9">
        <v>0</v>
      </c>
      <c r="AL318" s="9">
        <v>0</v>
      </c>
      <c r="AM318" s="9">
        <v>0</v>
      </c>
      <c r="AN318" s="9">
        <v>0</v>
      </c>
      <c r="AO318" s="9">
        <v>0</v>
      </c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</row>
    <row r="319" spans="1:263" ht="12.75" customHeight="1">
      <c r="A319" s="9">
        <v>4511</v>
      </c>
      <c r="B319" s="9" t="s">
        <v>1278</v>
      </c>
      <c r="C319" s="9">
        <v>20</v>
      </c>
      <c r="D319" s="9">
        <v>0</v>
      </c>
      <c r="E319" s="13" t="s">
        <v>1319</v>
      </c>
      <c r="F319" s="9">
        <v>0</v>
      </c>
      <c r="G319" s="13" t="s">
        <v>1319</v>
      </c>
      <c r="H319" s="9">
        <v>32004</v>
      </c>
      <c r="I319" s="9">
        <v>32004</v>
      </c>
      <c r="R319" s="9">
        <v>6</v>
      </c>
      <c r="S319" s="9">
        <v>600</v>
      </c>
      <c r="T319" s="9" t="str">
        <f t="shared" si="55"/>
        <v>无</v>
      </c>
      <c r="U319" s="27">
        <f t="shared" ca="1" si="56"/>
        <v>0</v>
      </c>
      <c r="V319" s="9">
        <v>1</v>
      </c>
      <c r="W319" s="9">
        <v>1</v>
      </c>
      <c r="X319" s="9">
        <v>0</v>
      </c>
      <c r="Y319" s="9">
        <v>0</v>
      </c>
      <c r="Z319" s="9">
        <v>4</v>
      </c>
      <c r="AA319" s="20">
        <v>1000</v>
      </c>
      <c r="AB319" s="23" t="b">
        <v>1</v>
      </c>
      <c r="AC319" s="20">
        <v>0</v>
      </c>
      <c r="AD319" s="9" t="b">
        <v>1</v>
      </c>
      <c r="AE319" s="9" t="b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44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</row>
    <row r="320" spans="1:263" ht="12.75" customHeight="1">
      <c r="A320" s="9">
        <v>4512</v>
      </c>
      <c r="B320" s="9" t="s">
        <v>1279</v>
      </c>
      <c r="C320" s="9">
        <v>20</v>
      </c>
      <c r="D320" s="9">
        <v>0</v>
      </c>
      <c r="E320" s="13" t="s">
        <v>1320</v>
      </c>
      <c r="F320" s="9">
        <v>0</v>
      </c>
      <c r="G320" s="13" t="s">
        <v>1320</v>
      </c>
      <c r="H320" s="9">
        <v>32004</v>
      </c>
      <c r="I320" s="9">
        <v>32004</v>
      </c>
      <c r="R320" s="9">
        <v>6</v>
      </c>
      <c r="S320" s="9">
        <v>600</v>
      </c>
      <c r="T320" s="9" t="str">
        <f t="shared" si="55"/>
        <v>无</v>
      </c>
      <c r="U320" s="27">
        <f t="shared" ca="1" si="56"/>
        <v>0</v>
      </c>
      <c r="V320" s="9">
        <v>1</v>
      </c>
      <c r="W320" s="9">
        <v>1</v>
      </c>
      <c r="X320" s="9">
        <v>0</v>
      </c>
      <c r="Y320" s="9">
        <v>0</v>
      </c>
      <c r="Z320" s="9">
        <v>4</v>
      </c>
      <c r="AA320" s="20">
        <v>1000</v>
      </c>
      <c r="AB320" s="23" t="b">
        <v>1</v>
      </c>
      <c r="AC320" s="20">
        <v>0</v>
      </c>
      <c r="AD320" s="9" t="b">
        <v>1</v>
      </c>
      <c r="AE320" s="9" t="b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45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</row>
    <row r="321" spans="1:263" ht="12.75" customHeight="1">
      <c r="A321" s="9">
        <v>4513</v>
      </c>
      <c r="B321" s="9" t="s">
        <v>1280</v>
      </c>
      <c r="C321" s="9">
        <v>20</v>
      </c>
      <c r="D321" s="9">
        <v>0</v>
      </c>
      <c r="E321" s="13" t="s">
        <v>1321</v>
      </c>
      <c r="F321" s="9">
        <v>0</v>
      </c>
      <c r="G321" s="13" t="s">
        <v>1321</v>
      </c>
      <c r="H321" s="9">
        <v>32004</v>
      </c>
      <c r="I321" s="9">
        <v>32004</v>
      </c>
      <c r="R321" s="9">
        <v>6</v>
      </c>
      <c r="S321" s="9">
        <v>600</v>
      </c>
      <c r="T321" s="9" t="str">
        <f t="shared" si="55"/>
        <v>无</v>
      </c>
      <c r="U321" s="27">
        <f t="shared" ca="1" si="56"/>
        <v>0</v>
      </c>
      <c r="V321" s="9">
        <v>1</v>
      </c>
      <c r="W321" s="9">
        <v>1</v>
      </c>
      <c r="X321" s="9">
        <v>0</v>
      </c>
      <c r="Y321" s="9">
        <v>0</v>
      </c>
      <c r="Z321" s="9">
        <v>4</v>
      </c>
      <c r="AA321" s="20">
        <v>1000</v>
      </c>
      <c r="AB321" s="23" t="b">
        <v>1</v>
      </c>
      <c r="AC321" s="20">
        <v>0</v>
      </c>
      <c r="AD321" s="9" t="b">
        <v>1</v>
      </c>
      <c r="AE321" s="9" t="b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46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</row>
    <row r="322" spans="1:263" ht="12.75" customHeight="1">
      <c r="A322" s="9">
        <v>4514</v>
      </c>
      <c r="B322" s="9" t="s">
        <v>1281</v>
      </c>
      <c r="C322" s="9">
        <v>20</v>
      </c>
      <c r="D322" s="9">
        <v>0</v>
      </c>
      <c r="E322" s="13" t="s">
        <v>1322</v>
      </c>
      <c r="F322" s="9">
        <v>0</v>
      </c>
      <c r="G322" s="13" t="s">
        <v>1322</v>
      </c>
      <c r="H322" s="9">
        <v>32004</v>
      </c>
      <c r="I322" s="9">
        <v>32004</v>
      </c>
      <c r="R322" s="9">
        <v>6</v>
      </c>
      <c r="S322" s="9">
        <v>600</v>
      </c>
      <c r="T322" s="9" t="str">
        <f t="shared" si="55"/>
        <v>无</v>
      </c>
      <c r="U322" s="27">
        <f t="shared" ca="1" si="56"/>
        <v>0</v>
      </c>
      <c r="V322" s="9">
        <v>1</v>
      </c>
      <c r="W322" s="9">
        <v>1</v>
      </c>
      <c r="X322" s="9">
        <v>0</v>
      </c>
      <c r="Y322" s="9">
        <v>0</v>
      </c>
      <c r="Z322" s="9">
        <v>4</v>
      </c>
      <c r="AA322" s="20">
        <v>1000</v>
      </c>
      <c r="AB322" s="23" t="b">
        <v>1</v>
      </c>
      <c r="AC322" s="20">
        <v>0</v>
      </c>
      <c r="AD322" s="9" t="b">
        <v>1</v>
      </c>
      <c r="AE322" s="9" t="b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47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</row>
    <row r="323" spans="1:263" ht="12.75" customHeight="1">
      <c r="A323" s="9">
        <v>4515</v>
      </c>
      <c r="B323" s="9" t="s">
        <v>1282</v>
      </c>
      <c r="C323" s="9">
        <v>20</v>
      </c>
      <c r="D323" s="9">
        <v>0</v>
      </c>
      <c r="E323" s="13" t="s">
        <v>1323</v>
      </c>
      <c r="F323" s="9">
        <v>0</v>
      </c>
      <c r="G323" s="13" t="s">
        <v>1323</v>
      </c>
      <c r="H323" s="9">
        <v>32004</v>
      </c>
      <c r="I323" s="9">
        <v>32004</v>
      </c>
      <c r="R323" s="9">
        <v>6</v>
      </c>
      <c r="S323" s="9">
        <v>600</v>
      </c>
      <c r="T323" s="9" t="str">
        <f t="shared" si="55"/>
        <v>无</v>
      </c>
      <c r="U323" s="27">
        <f t="shared" ca="1" si="56"/>
        <v>0</v>
      </c>
      <c r="V323" s="9">
        <v>1</v>
      </c>
      <c r="W323" s="9">
        <v>1</v>
      </c>
      <c r="X323" s="9">
        <v>0</v>
      </c>
      <c r="Y323" s="9">
        <v>0</v>
      </c>
      <c r="Z323" s="9">
        <v>4</v>
      </c>
      <c r="AA323" s="20">
        <v>1000</v>
      </c>
      <c r="AB323" s="23" t="b">
        <v>1</v>
      </c>
      <c r="AC323" s="20">
        <v>0</v>
      </c>
      <c r="AD323" s="9" t="b">
        <v>1</v>
      </c>
      <c r="AE323" s="9" t="b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48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</row>
    <row r="324" spans="1:263" ht="12.75" customHeight="1">
      <c r="A324" s="9">
        <v>4516</v>
      </c>
      <c r="B324" s="9" t="s">
        <v>1283</v>
      </c>
      <c r="C324" s="9">
        <v>20</v>
      </c>
      <c r="D324" s="9">
        <v>0</v>
      </c>
      <c r="E324" s="13" t="s">
        <v>1324</v>
      </c>
      <c r="F324" s="9">
        <v>0</v>
      </c>
      <c r="G324" s="13" t="s">
        <v>1324</v>
      </c>
      <c r="H324" s="9">
        <v>32004</v>
      </c>
      <c r="I324" s="9">
        <v>32004</v>
      </c>
      <c r="R324" s="9">
        <v>6</v>
      </c>
      <c r="S324" s="9">
        <v>600</v>
      </c>
      <c r="T324" s="9" t="str">
        <f t="shared" si="55"/>
        <v>无</v>
      </c>
      <c r="U324" s="27">
        <f t="shared" ca="1" si="56"/>
        <v>0</v>
      </c>
      <c r="V324" s="9">
        <v>1</v>
      </c>
      <c r="W324" s="9">
        <v>1</v>
      </c>
      <c r="X324" s="9">
        <v>0</v>
      </c>
      <c r="Y324" s="9">
        <v>0</v>
      </c>
      <c r="Z324" s="9">
        <v>4</v>
      </c>
      <c r="AA324" s="20">
        <v>1000</v>
      </c>
      <c r="AB324" s="23" t="b">
        <v>1</v>
      </c>
      <c r="AC324" s="20">
        <v>0</v>
      </c>
      <c r="AD324" s="9" t="b">
        <v>1</v>
      </c>
      <c r="AE324" s="9" t="b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49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</row>
    <row r="325" spans="1:263" ht="12.75" customHeight="1">
      <c r="A325" s="9">
        <v>4517</v>
      </c>
      <c r="B325" s="9" t="s">
        <v>1284</v>
      </c>
      <c r="C325" s="9">
        <v>20</v>
      </c>
      <c r="D325" s="9">
        <v>0</v>
      </c>
      <c r="E325" s="13" t="s">
        <v>1325</v>
      </c>
      <c r="F325" s="9">
        <v>0</v>
      </c>
      <c r="G325" s="13" t="s">
        <v>1325</v>
      </c>
      <c r="H325" s="9">
        <v>32004</v>
      </c>
      <c r="I325" s="9">
        <v>32004</v>
      </c>
      <c r="R325" s="9">
        <v>6</v>
      </c>
      <c r="S325" s="9">
        <v>600</v>
      </c>
      <c r="T325" s="9" t="str">
        <f t="shared" si="55"/>
        <v>无</v>
      </c>
      <c r="U325" s="27">
        <f t="shared" ca="1" si="56"/>
        <v>0</v>
      </c>
      <c r="V325" s="9">
        <v>1</v>
      </c>
      <c r="W325" s="9">
        <v>1</v>
      </c>
      <c r="X325" s="9">
        <v>0</v>
      </c>
      <c r="Y325" s="9">
        <v>0</v>
      </c>
      <c r="Z325" s="9">
        <v>4</v>
      </c>
      <c r="AA325" s="20">
        <v>1000</v>
      </c>
      <c r="AB325" s="23" t="b">
        <v>1</v>
      </c>
      <c r="AC325" s="20">
        <v>0</v>
      </c>
      <c r="AD325" s="9" t="b">
        <v>1</v>
      </c>
      <c r="AE325" s="9" t="b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50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</row>
    <row r="326" spans="1:263" ht="12.75" customHeight="1">
      <c r="A326" s="9">
        <v>4518</v>
      </c>
      <c r="B326" s="9" t="s">
        <v>1285</v>
      </c>
      <c r="C326" s="9">
        <v>20</v>
      </c>
      <c r="D326" s="9">
        <v>0</v>
      </c>
      <c r="E326" s="13" t="s">
        <v>1326</v>
      </c>
      <c r="F326" s="9">
        <v>0</v>
      </c>
      <c r="G326" s="13" t="s">
        <v>1326</v>
      </c>
      <c r="H326" s="9">
        <v>32004</v>
      </c>
      <c r="I326" s="9">
        <v>32004</v>
      </c>
      <c r="R326" s="9">
        <v>6</v>
      </c>
      <c r="S326" s="9">
        <v>600</v>
      </c>
      <c r="T326" s="9" t="str">
        <f t="shared" si="55"/>
        <v>无</v>
      </c>
      <c r="U326" s="27">
        <f t="shared" ca="1" si="56"/>
        <v>0</v>
      </c>
      <c r="V326" s="9">
        <v>1</v>
      </c>
      <c r="W326" s="9">
        <v>1</v>
      </c>
      <c r="X326" s="9">
        <v>0</v>
      </c>
      <c r="Y326" s="9">
        <v>0</v>
      </c>
      <c r="Z326" s="9">
        <v>4</v>
      </c>
      <c r="AA326" s="20">
        <v>1000</v>
      </c>
      <c r="AB326" s="23" t="b">
        <v>1</v>
      </c>
      <c r="AC326" s="20">
        <v>0</v>
      </c>
      <c r="AD326" s="9" t="b">
        <v>1</v>
      </c>
      <c r="AE326" s="9" t="b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51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</row>
    <row r="327" spans="1:263" ht="12.75" customHeight="1">
      <c r="A327" s="9">
        <v>4519</v>
      </c>
      <c r="B327" s="9" t="s">
        <v>1286</v>
      </c>
      <c r="C327" s="9">
        <v>20</v>
      </c>
      <c r="D327" s="9">
        <v>0</v>
      </c>
      <c r="E327" s="13" t="s">
        <v>1327</v>
      </c>
      <c r="F327" s="9">
        <v>0</v>
      </c>
      <c r="G327" s="13" t="s">
        <v>1327</v>
      </c>
      <c r="H327" s="9">
        <v>32004</v>
      </c>
      <c r="I327" s="9">
        <v>32004</v>
      </c>
      <c r="R327" s="9">
        <v>6</v>
      </c>
      <c r="S327" s="9">
        <v>600</v>
      </c>
      <c r="T327" s="9" t="str">
        <f t="shared" si="55"/>
        <v>无</v>
      </c>
      <c r="U327" s="27">
        <f t="shared" ca="1" si="56"/>
        <v>0</v>
      </c>
      <c r="V327" s="9">
        <v>1</v>
      </c>
      <c r="W327" s="9">
        <v>1</v>
      </c>
      <c r="X327" s="9">
        <v>0</v>
      </c>
      <c r="Y327" s="9">
        <v>0</v>
      </c>
      <c r="Z327" s="9">
        <v>4</v>
      </c>
      <c r="AA327" s="20">
        <v>1000</v>
      </c>
      <c r="AB327" s="23" t="b">
        <v>1</v>
      </c>
      <c r="AC327" s="20">
        <v>0</v>
      </c>
      <c r="AD327" s="9" t="b">
        <v>1</v>
      </c>
      <c r="AE327" s="9" t="b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52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</row>
    <row r="328" spans="1:263" ht="12.75" customHeight="1">
      <c r="A328" s="9">
        <v>4520</v>
      </c>
      <c r="B328" s="9" t="s">
        <v>1287</v>
      </c>
      <c r="C328" s="9">
        <v>20</v>
      </c>
      <c r="D328" s="9">
        <v>0</v>
      </c>
      <c r="E328" s="13" t="s">
        <v>1328</v>
      </c>
      <c r="F328" s="9">
        <v>0</v>
      </c>
      <c r="G328" s="13" t="s">
        <v>1328</v>
      </c>
      <c r="H328" s="9">
        <v>32004</v>
      </c>
      <c r="I328" s="9">
        <v>32004</v>
      </c>
      <c r="R328" s="9">
        <v>6</v>
      </c>
      <c r="S328" s="9">
        <v>600</v>
      </c>
      <c r="T328" s="9" t="str">
        <f t="shared" si="55"/>
        <v>无</v>
      </c>
      <c r="U328" s="27">
        <f t="shared" ca="1" si="56"/>
        <v>0</v>
      </c>
      <c r="V328" s="9">
        <v>1</v>
      </c>
      <c r="W328" s="9">
        <v>1</v>
      </c>
      <c r="X328" s="9">
        <v>0</v>
      </c>
      <c r="Y328" s="9">
        <v>0</v>
      </c>
      <c r="Z328" s="9">
        <v>4</v>
      </c>
      <c r="AA328" s="20">
        <v>1000</v>
      </c>
      <c r="AB328" s="23" t="b">
        <v>1</v>
      </c>
      <c r="AC328" s="20">
        <v>0</v>
      </c>
      <c r="AD328" s="9" t="b">
        <v>1</v>
      </c>
      <c r="AE328" s="9" t="b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53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</row>
    <row r="329" spans="1:263" ht="12.75" customHeight="1">
      <c r="A329" s="9">
        <v>4521</v>
      </c>
      <c r="B329" s="9" t="s">
        <v>1288</v>
      </c>
      <c r="C329" s="9">
        <v>20</v>
      </c>
      <c r="D329" s="9">
        <v>0</v>
      </c>
      <c r="E329" s="13" t="s">
        <v>1329</v>
      </c>
      <c r="F329" s="9">
        <v>0</v>
      </c>
      <c r="G329" s="13" t="s">
        <v>1329</v>
      </c>
      <c r="H329" s="9">
        <v>32004</v>
      </c>
      <c r="I329" s="9">
        <v>32004</v>
      </c>
      <c r="R329" s="9">
        <v>6</v>
      </c>
      <c r="S329" s="9">
        <v>600</v>
      </c>
      <c r="T329" s="9" t="str">
        <f t="shared" si="55"/>
        <v>无</v>
      </c>
      <c r="U329" s="27">
        <f t="shared" ca="1" si="56"/>
        <v>0</v>
      </c>
      <c r="V329" s="9">
        <v>1</v>
      </c>
      <c r="W329" s="9">
        <v>1</v>
      </c>
      <c r="X329" s="9">
        <v>0</v>
      </c>
      <c r="Y329" s="9">
        <v>0</v>
      </c>
      <c r="Z329" s="9">
        <v>4</v>
      </c>
      <c r="AA329" s="20">
        <v>1000</v>
      </c>
      <c r="AB329" s="23" t="b">
        <v>1</v>
      </c>
      <c r="AC329" s="20">
        <v>0</v>
      </c>
      <c r="AD329" s="9" t="b">
        <v>1</v>
      </c>
      <c r="AE329" s="9" t="b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54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</row>
    <row r="330" spans="1:263" ht="12.75" customHeight="1">
      <c r="A330" s="9">
        <v>4522</v>
      </c>
      <c r="B330" s="9" t="s">
        <v>1289</v>
      </c>
      <c r="C330" s="9">
        <v>20</v>
      </c>
      <c r="D330" s="9">
        <v>0</v>
      </c>
      <c r="E330" s="13" t="s">
        <v>1330</v>
      </c>
      <c r="F330" s="9">
        <v>0</v>
      </c>
      <c r="G330" s="13" t="s">
        <v>1330</v>
      </c>
      <c r="H330" s="9">
        <v>32004</v>
      </c>
      <c r="I330" s="9">
        <v>32004</v>
      </c>
      <c r="R330" s="9">
        <v>6</v>
      </c>
      <c r="S330" s="9">
        <v>600</v>
      </c>
      <c r="T330" s="9" t="str">
        <f t="shared" si="55"/>
        <v>无</v>
      </c>
      <c r="U330" s="27">
        <f t="shared" ca="1" si="56"/>
        <v>0</v>
      </c>
      <c r="V330" s="9">
        <v>1</v>
      </c>
      <c r="W330" s="9">
        <v>1</v>
      </c>
      <c r="X330" s="9">
        <v>0</v>
      </c>
      <c r="Y330" s="9">
        <v>0</v>
      </c>
      <c r="Z330" s="9">
        <v>4</v>
      </c>
      <c r="AA330" s="20">
        <v>1000</v>
      </c>
      <c r="AB330" s="23" t="b">
        <v>1</v>
      </c>
      <c r="AC330" s="20">
        <v>0</v>
      </c>
      <c r="AD330" s="9" t="b">
        <v>1</v>
      </c>
      <c r="AE330" s="9" t="b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55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</row>
    <row r="331" spans="1:263" ht="12.75" customHeight="1">
      <c r="A331" s="9">
        <v>4523</v>
      </c>
      <c r="B331" s="9" t="s">
        <v>1290</v>
      </c>
      <c r="C331" s="9">
        <v>20</v>
      </c>
      <c r="D331" s="9">
        <v>0</v>
      </c>
      <c r="E331" s="13" t="s">
        <v>1331</v>
      </c>
      <c r="F331" s="9">
        <v>0</v>
      </c>
      <c r="G331" s="13" t="s">
        <v>1331</v>
      </c>
      <c r="H331" s="9">
        <v>32004</v>
      </c>
      <c r="I331" s="9">
        <v>32004</v>
      </c>
      <c r="R331" s="9">
        <v>6</v>
      </c>
      <c r="S331" s="9">
        <v>600</v>
      </c>
      <c r="T331" s="9" t="str">
        <f t="shared" si="55"/>
        <v>无</v>
      </c>
      <c r="U331" s="27">
        <f t="shared" ca="1" si="56"/>
        <v>0</v>
      </c>
      <c r="V331" s="9">
        <v>1</v>
      </c>
      <c r="W331" s="9">
        <v>1</v>
      </c>
      <c r="X331" s="9">
        <v>0</v>
      </c>
      <c r="Y331" s="9">
        <v>0</v>
      </c>
      <c r="Z331" s="9">
        <v>4</v>
      </c>
      <c r="AA331" s="20">
        <v>1000</v>
      </c>
      <c r="AB331" s="23" t="b">
        <v>1</v>
      </c>
      <c r="AC331" s="20">
        <v>0</v>
      </c>
      <c r="AD331" s="9" t="b">
        <v>1</v>
      </c>
      <c r="AE331" s="9" t="b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56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</row>
    <row r="332" spans="1:263" ht="12.75" customHeight="1">
      <c r="A332" s="9">
        <v>4524</v>
      </c>
      <c r="B332" s="9" t="s">
        <v>1291</v>
      </c>
      <c r="C332" s="9">
        <v>20</v>
      </c>
      <c r="D332" s="9">
        <v>0</v>
      </c>
      <c r="E332" s="13" t="s">
        <v>1332</v>
      </c>
      <c r="F332" s="9">
        <v>0</v>
      </c>
      <c r="G332" s="13" t="s">
        <v>1332</v>
      </c>
      <c r="H332" s="9">
        <v>32004</v>
      </c>
      <c r="I332" s="9">
        <v>32004</v>
      </c>
      <c r="R332" s="9">
        <v>6</v>
      </c>
      <c r="S332" s="9">
        <v>600</v>
      </c>
      <c r="T332" s="9" t="str">
        <f t="shared" si="55"/>
        <v>无</v>
      </c>
      <c r="U332" s="27">
        <f t="shared" ca="1" si="56"/>
        <v>0</v>
      </c>
      <c r="V332" s="9">
        <v>1</v>
      </c>
      <c r="W332" s="9">
        <v>1</v>
      </c>
      <c r="X332" s="9">
        <v>0</v>
      </c>
      <c r="Y332" s="9">
        <v>0</v>
      </c>
      <c r="Z332" s="9">
        <v>4</v>
      </c>
      <c r="AA332" s="20">
        <v>1000</v>
      </c>
      <c r="AB332" s="23" t="b">
        <v>1</v>
      </c>
      <c r="AC332" s="20">
        <v>0</v>
      </c>
      <c r="AD332" s="9" t="b">
        <v>1</v>
      </c>
      <c r="AE332" s="9" t="b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57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</row>
    <row r="333" spans="1:263" ht="12.75" customHeight="1">
      <c r="A333" s="9">
        <v>4525</v>
      </c>
      <c r="B333" s="9" t="s">
        <v>1292</v>
      </c>
      <c r="C333" s="9">
        <v>20</v>
      </c>
      <c r="D333" s="9">
        <v>0</v>
      </c>
      <c r="E333" s="13" t="s">
        <v>1333</v>
      </c>
      <c r="F333" s="9">
        <v>0</v>
      </c>
      <c r="G333" s="13" t="s">
        <v>1333</v>
      </c>
      <c r="H333" s="9">
        <v>32004</v>
      </c>
      <c r="I333" s="9">
        <v>32004</v>
      </c>
      <c r="R333" s="9">
        <v>6</v>
      </c>
      <c r="S333" s="9">
        <v>600</v>
      </c>
      <c r="T333" s="9" t="str">
        <f t="shared" si="55"/>
        <v>无</v>
      </c>
      <c r="U333" s="27">
        <f t="shared" ca="1" si="56"/>
        <v>0</v>
      </c>
      <c r="V333" s="9">
        <v>1</v>
      </c>
      <c r="W333" s="9">
        <v>1</v>
      </c>
      <c r="X333" s="9">
        <v>0</v>
      </c>
      <c r="Y333" s="9">
        <v>0</v>
      </c>
      <c r="Z333" s="9">
        <v>4</v>
      </c>
      <c r="AA333" s="20">
        <v>1000</v>
      </c>
      <c r="AB333" s="23" t="b">
        <v>1</v>
      </c>
      <c r="AC333" s="20">
        <v>0</v>
      </c>
      <c r="AD333" s="9" t="b">
        <v>1</v>
      </c>
      <c r="AE333" s="9" t="b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58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</row>
    <row r="334" spans="1:263" ht="12.75" customHeight="1">
      <c r="A334" s="9">
        <v>4526</v>
      </c>
      <c r="B334" s="9" t="s">
        <v>1293</v>
      </c>
      <c r="C334" s="9">
        <v>20</v>
      </c>
      <c r="D334" s="9">
        <v>0</v>
      </c>
      <c r="E334" s="13" t="s">
        <v>1334</v>
      </c>
      <c r="F334" s="9">
        <v>0</v>
      </c>
      <c r="G334" s="13" t="s">
        <v>1334</v>
      </c>
      <c r="H334" s="9">
        <v>32004</v>
      </c>
      <c r="I334" s="9">
        <v>32004</v>
      </c>
      <c r="R334" s="9">
        <v>6</v>
      </c>
      <c r="S334" s="9">
        <v>600</v>
      </c>
      <c r="T334" s="9" t="str">
        <f t="shared" si="55"/>
        <v>无</v>
      </c>
      <c r="U334" s="27">
        <f t="shared" ca="1" si="56"/>
        <v>0</v>
      </c>
      <c r="V334" s="9">
        <v>1</v>
      </c>
      <c r="W334" s="9">
        <v>1</v>
      </c>
      <c r="X334" s="9">
        <v>0</v>
      </c>
      <c r="Y334" s="9">
        <v>0</v>
      </c>
      <c r="Z334" s="9">
        <v>4</v>
      </c>
      <c r="AA334" s="20">
        <v>1000</v>
      </c>
      <c r="AB334" s="23" t="b">
        <v>1</v>
      </c>
      <c r="AC334" s="20">
        <v>0</v>
      </c>
      <c r="AD334" s="9" t="b">
        <v>1</v>
      </c>
      <c r="AE334" s="9" t="b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59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</row>
    <row r="335" spans="1:263" ht="12.75" customHeight="1">
      <c r="A335" s="9">
        <v>4527</v>
      </c>
      <c r="B335" s="9" t="s">
        <v>1294</v>
      </c>
      <c r="C335" s="9">
        <v>20</v>
      </c>
      <c r="D335" s="9">
        <v>0</v>
      </c>
      <c r="E335" s="13" t="s">
        <v>1335</v>
      </c>
      <c r="F335" s="9">
        <v>0</v>
      </c>
      <c r="G335" s="13" t="s">
        <v>1335</v>
      </c>
      <c r="H335" s="9">
        <v>32004</v>
      </c>
      <c r="I335" s="9">
        <v>32004</v>
      </c>
      <c r="R335" s="9">
        <v>6</v>
      </c>
      <c r="S335" s="9">
        <v>600</v>
      </c>
      <c r="T335" s="9" t="str">
        <f t="shared" si="55"/>
        <v>无</v>
      </c>
      <c r="U335" s="27">
        <f t="shared" ca="1" si="56"/>
        <v>0</v>
      </c>
      <c r="V335" s="9">
        <v>1</v>
      </c>
      <c r="W335" s="9">
        <v>1</v>
      </c>
      <c r="X335" s="9">
        <v>0</v>
      </c>
      <c r="Y335" s="9">
        <v>0</v>
      </c>
      <c r="Z335" s="9">
        <v>4</v>
      </c>
      <c r="AA335" s="20">
        <v>1000</v>
      </c>
      <c r="AB335" s="23" t="b">
        <v>1</v>
      </c>
      <c r="AC335" s="20">
        <v>0</v>
      </c>
      <c r="AD335" s="9" t="b">
        <v>1</v>
      </c>
      <c r="AE335" s="9" t="b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60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</row>
    <row r="336" spans="1:263" ht="12.75" customHeight="1">
      <c r="A336" s="9">
        <v>4528</v>
      </c>
      <c r="B336" s="9" t="s">
        <v>1295</v>
      </c>
      <c r="C336" s="9">
        <v>20</v>
      </c>
      <c r="D336" s="9">
        <v>0</v>
      </c>
      <c r="E336" s="13" t="s">
        <v>1336</v>
      </c>
      <c r="F336" s="9">
        <v>0</v>
      </c>
      <c r="G336" s="13" t="s">
        <v>1336</v>
      </c>
      <c r="H336" s="9">
        <v>32004</v>
      </c>
      <c r="I336" s="9">
        <v>32004</v>
      </c>
      <c r="R336" s="9">
        <v>6</v>
      </c>
      <c r="S336" s="9">
        <v>600</v>
      </c>
      <c r="T336" s="9" t="str">
        <f t="shared" si="55"/>
        <v>无</v>
      </c>
      <c r="U336" s="27">
        <f t="shared" ca="1" si="56"/>
        <v>0</v>
      </c>
      <c r="V336" s="9">
        <v>1</v>
      </c>
      <c r="W336" s="9">
        <v>1</v>
      </c>
      <c r="X336" s="9">
        <v>0</v>
      </c>
      <c r="Y336" s="9">
        <v>0</v>
      </c>
      <c r="Z336" s="9">
        <v>4</v>
      </c>
      <c r="AA336" s="20">
        <v>1000</v>
      </c>
      <c r="AB336" s="23" t="b">
        <v>1</v>
      </c>
      <c r="AC336" s="20">
        <v>0</v>
      </c>
      <c r="AD336" s="9" t="b">
        <v>1</v>
      </c>
      <c r="AE336" s="9" t="b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61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</row>
    <row r="337" spans="1:263" ht="12.75" customHeight="1">
      <c r="A337" s="9">
        <v>4529</v>
      </c>
      <c r="B337" s="9" t="s">
        <v>1296</v>
      </c>
      <c r="C337" s="9">
        <v>20</v>
      </c>
      <c r="D337" s="9">
        <v>0</v>
      </c>
      <c r="E337" s="13" t="s">
        <v>1337</v>
      </c>
      <c r="F337" s="9">
        <v>0</v>
      </c>
      <c r="G337" s="13" t="s">
        <v>1337</v>
      </c>
      <c r="H337" s="9">
        <v>32004</v>
      </c>
      <c r="I337" s="9">
        <v>32004</v>
      </c>
      <c r="R337" s="9">
        <v>6</v>
      </c>
      <c r="S337" s="9">
        <v>600</v>
      </c>
      <c r="T337" s="9" t="str">
        <f t="shared" si="55"/>
        <v>无</v>
      </c>
      <c r="U337" s="27">
        <f t="shared" ca="1" si="56"/>
        <v>0</v>
      </c>
      <c r="V337" s="9">
        <v>1</v>
      </c>
      <c r="W337" s="9">
        <v>1</v>
      </c>
      <c r="X337" s="9">
        <v>0</v>
      </c>
      <c r="Y337" s="9">
        <v>0</v>
      </c>
      <c r="Z337" s="9">
        <v>4</v>
      </c>
      <c r="AA337" s="20">
        <v>1000</v>
      </c>
      <c r="AB337" s="23" t="b">
        <v>1</v>
      </c>
      <c r="AC337" s="20">
        <v>0</v>
      </c>
      <c r="AD337" s="9" t="b">
        <v>1</v>
      </c>
      <c r="AE337" s="9" t="b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62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</row>
    <row r="338" spans="1:263" ht="12.75" customHeight="1">
      <c r="A338" s="9">
        <v>4530</v>
      </c>
      <c r="B338" s="9" t="s">
        <v>1297</v>
      </c>
      <c r="C338" s="9">
        <v>20</v>
      </c>
      <c r="D338" s="9">
        <v>0</v>
      </c>
      <c r="E338" s="13" t="s">
        <v>1338</v>
      </c>
      <c r="F338" s="9">
        <v>0</v>
      </c>
      <c r="G338" s="13" t="s">
        <v>1338</v>
      </c>
      <c r="H338" s="9">
        <v>32004</v>
      </c>
      <c r="I338" s="9">
        <v>32004</v>
      </c>
      <c r="R338" s="9">
        <v>6</v>
      </c>
      <c r="S338" s="9">
        <v>600</v>
      </c>
      <c r="T338" s="9" t="str">
        <f t="shared" si="55"/>
        <v>无</v>
      </c>
      <c r="U338" s="27">
        <f t="shared" ca="1" si="56"/>
        <v>0</v>
      </c>
      <c r="V338" s="9">
        <v>1</v>
      </c>
      <c r="W338" s="9">
        <v>1</v>
      </c>
      <c r="X338" s="9">
        <v>0</v>
      </c>
      <c r="Y338" s="9">
        <v>0</v>
      </c>
      <c r="Z338" s="9">
        <v>4</v>
      </c>
      <c r="AA338" s="20">
        <v>1000</v>
      </c>
      <c r="AB338" s="23" t="b">
        <v>1</v>
      </c>
      <c r="AC338" s="20">
        <v>0</v>
      </c>
      <c r="AD338" s="9" t="b">
        <v>1</v>
      </c>
      <c r="AE338" s="9" t="b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63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</row>
    <row r="339" spans="1:263" ht="12.75" customHeight="1">
      <c r="A339" s="9">
        <v>4531</v>
      </c>
      <c r="B339" s="9" t="s">
        <v>1298</v>
      </c>
      <c r="C339" s="9">
        <v>20</v>
      </c>
      <c r="D339" s="9">
        <v>0</v>
      </c>
      <c r="E339" s="13" t="s">
        <v>1339</v>
      </c>
      <c r="F339" s="9">
        <v>0</v>
      </c>
      <c r="G339" s="13" t="s">
        <v>1339</v>
      </c>
      <c r="H339" s="9">
        <v>32004</v>
      </c>
      <c r="I339" s="9">
        <v>32004</v>
      </c>
      <c r="R339" s="9">
        <v>6</v>
      </c>
      <c r="S339" s="9">
        <v>600</v>
      </c>
      <c r="T339" s="9" t="str">
        <f t="shared" si="55"/>
        <v>无</v>
      </c>
      <c r="U339" s="27">
        <f t="shared" ca="1" si="56"/>
        <v>0</v>
      </c>
      <c r="V339" s="9">
        <v>1</v>
      </c>
      <c r="W339" s="9">
        <v>1</v>
      </c>
      <c r="X339" s="9">
        <v>0</v>
      </c>
      <c r="Y339" s="9">
        <v>0</v>
      </c>
      <c r="Z339" s="9">
        <v>4</v>
      </c>
      <c r="AA339" s="20">
        <v>1000</v>
      </c>
      <c r="AB339" s="23" t="b">
        <v>1</v>
      </c>
      <c r="AC339" s="20">
        <v>0</v>
      </c>
      <c r="AD339" s="9" t="b">
        <v>1</v>
      </c>
      <c r="AE339" s="9" t="b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64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</row>
    <row r="340" spans="1:263" ht="12.75" customHeight="1">
      <c r="A340" s="9">
        <v>4532</v>
      </c>
      <c r="B340" s="9" t="s">
        <v>1299</v>
      </c>
      <c r="C340" s="9">
        <v>20</v>
      </c>
      <c r="D340" s="9">
        <v>0</v>
      </c>
      <c r="E340" s="13" t="s">
        <v>1340</v>
      </c>
      <c r="F340" s="9">
        <v>0</v>
      </c>
      <c r="G340" s="13" t="s">
        <v>1340</v>
      </c>
      <c r="H340" s="9">
        <v>32004</v>
      </c>
      <c r="I340" s="9">
        <v>32004</v>
      </c>
      <c r="R340" s="9">
        <v>6</v>
      </c>
      <c r="S340" s="9">
        <v>600</v>
      </c>
      <c r="T340" s="9" t="str">
        <f t="shared" si="55"/>
        <v>无</v>
      </c>
      <c r="U340" s="27">
        <f t="shared" ca="1" si="56"/>
        <v>0</v>
      </c>
      <c r="V340" s="9">
        <v>1</v>
      </c>
      <c r="W340" s="9">
        <v>1</v>
      </c>
      <c r="X340" s="9">
        <v>0</v>
      </c>
      <c r="Y340" s="9">
        <v>0</v>
      </c>
      <c r="Z340" s="9">
        <v>4</v>
      </c>
      <c r="AA340" s="20">
        <v>1000</v>
      </c>
      <c r="AB340" s="23" t="b">
        <v>1</v>
      </c>
      <c r="AC340" s="20">
        <v>0</v>
      </c>
      <c r="AD340" s="9" t="b">
        <v>1</v>
      </c>
      <c r="AE340" s="9" t="b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65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</row>
    <row r="341" spans="1:263" ht="12.75" customHeight="1">
      <c r="A341" s="9">
        <v>4533</v>
      </c>
      <c r="B341" s="9" t="s">
        <v>1300</v>
      </c>
      <c r="C341" s="9">
        <v>20</v>
      </c>
      <c r="D341" s="9">
        <v>0</v>
      </c>
      <c r="E341" s="13" t="s">
        <v>1341</v>
      </c>
      <c r="F341" s="9">
        <v>0</v>
      </c>
      <c r="G341" s="13" t="s">
        <v>1341</v>
      </c>
      <c r="H341" s="9">
        <v>32004</v>
      </c>
      <c r="I341" s="9">
        <v>32004</v>
      </c>
      <c r="R341" s="9">
        <v>6</v>
      </c>
      <c r="S341" s="9">
        <v>600</v>
      </c>
      <c r="T341" s="9" t="str">
        <f t="shared" si="55"/>
        <v>无</v>
      </c>
      <c r="U341" s="27">
        <f t="shared" ca="1" si="56"/>
        <v>0</v>
      </c>
      <c r="V341" s="9">
        <v>1</v>
      </c>
      <c r="W341" s="9">
        <v>1</v>
      </c>
      <c r="X341" s="9">
        <v>0</v>
      </c>
      <c r="Y341" s="9">
        <v>0</v>
      </c>
      <c r="Z341" s="9">
        <v>4</v>
      </c>
      <c r="AA341" s="20">
        <v>1000</v>
      </c>
      <c r="AB341" s="23" t="b">
        <v>1</v>
      </c>
      <c r="AC341" s="20">
        <v>0</v>
      </c>
      <c r="AD341" s="9" t="b">
        <v>1</v>
      </c>
      <c r="AE341" s="9" t="b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66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</row>
    <row r="342" spans="1:263" ht="12.75" customHeight="1">
      <c r="A342" s="9">
        <v>4534</v>
      </c>
      <c r="B342" s="9" t="s">
        <v>1301</v>
      </c>
      <c r="C342" s="9">
        <v>20</v>
      </c>
      <c r="D342" s="9">
        <v>0</v>
      </c>
      <c r="E342" s="13" t="s">
        <v>1342</v>
      </c>
      <c r="F342" s="9">
        <v>0</v>
      </c>
      <c r="G342" s="13" t="s">
        <v>1342</v>
      </c>
      <c r="H342" s="9">
        <v>32004</v>
      </c>
      <c r="I342" s="9">
        <v>32004</v>
      </c>
      <c r="R342" s="9">
        <v>6</v>
      </c>
      <c r="S342" s="9">
        <v>600</v>
      </c>
      <c r="T342" s="9" t="str">
        <f t="shared" si="55"/>
        <v>无</v>
      </c>
      <c r="U342" s="27">
        <f t="shared" ca="1" si="56"/>
        <v>0</v>
      </c>
      <c r="V342" s="9">
        <v>1</v>
      </c>
      <c r="W342" s="9">
        <v>1</v>
      </c>
      <c r="X342" s="9">
        <v>0</v>
      </c>
      <c r="Y342" s="9">
        <v>0</v>
      </c>
      <c r="Z342" s="9">
        <v>4</v>
      </c>
      <c r="AA342" s="20">
        <v>1000</v>
      </c>
      <c r="AB342" s="23" t="b">
        <v>1</v>
      </c>
      <c r="AC342" s="20">
        <v>0</v>
      </c>
      <c r="AD342" s="9" t="b">
        <v>1</v>
      </c>
      <c r="AE342" s="9" t="b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67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</row>
    <row r="343" spans="1:263" ht="12.75" customHeight="1">
      <c r="A343" s="9">
        <v>4535</v>
      </c>
      <c r="B343" s="9" t="s">
        <v>1302</v>
      </c>
      <c r="C343" s="9">
        <v>20</v>
      </c>
      <c r="D343" s="9">
        <v>0</v>
      </c>
      <c r="E343" s="13" t="s">
        <v>1343</v>
      </c>
      <c r="F343" s="9">
        <v>0</v>
      </c>
      <c r="G343" s="13" t="s">
        <v>1343</v>
      </c>
      <c r="H343" s="9">
        <v>32004</v>
      </c>
      <c r="I343" s="9">
        <v>32004</v>
      </c>
      <c r="R343" s="9">
        <v>6</v>
      </c>
      <c r="S343" s="9">
        <v>600</v>
      </c>
      <c r="T343" s="9" t="str">
        <f t="shared" si="55"/>
        <v>无</v>
      </c>
      <c r="U343" s="27">
        <f t="shared" ca="1" si="56"/>
        <v>0</v>
      </c>
      <c r="V343" s="9">
        <v>1</v>
      </c>
      <c r="W343" s="9">
        <v>1</v>
      </c>
      <c r="X343" s="9">
        <v>0</v>
      </c>
      <c r="Y343" s="9">
        <v>0</v>
      </c>
      <c r="Z343" s="9">
        <v>4</v>
      </c>
      <c r="AA343" s="20">
        <v>1000</v>
      </c>
      <c r="AB343" s="23" t="b">
        <v>1</v>
      </c>
      <c r="AC343" s="20">
        <v>0</v>
      </c>
      <c r="AD343" s="9" t="b">
        <v>1</v>
      </c>
      <c r="AE343" s="9" t="b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68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</row>
    <row r="344" spans="1:263" ht="12.75" customHeight="1">
      <c r="A344" s="9">
        <v>4536</v>
      </c>
      <c r="B344" s="9" t="s">
        <v>1303</v>
      </c>
      <c r="C344" s="9">
        <v>20</v>
      </c>
      <c r="D344" s="9">
        <v>0</v>
      </c>
      <c r="E344" s="13" t="s">
        <v>1344</v>
      </c>
      <c r="F344" s="9">
        <v>0</v>
      </c>
      <c r="G344" s="13" t="s">
        <v>1344</v>
      </c>
      <c r="H344" s="9">
        <v>32004</v>
      </c>
      <c r="I344" s="9">
        <v>32004</v>
      </c>
      <c r="R344" s="9">
        <v>6</v>
      </c>
      <c r="S344" s="9">
        <v>600</v>
      </c>
      <c r="T344" s="9" t="str">
        <f t="shared" si="55"/>
        <v>无</v>
      </c>
      <c r="U344" s="27">
        <f t="shared" ca="1" si="56"/>
        <v>0</v>
      </c>
      <c r="V344" s="9">
        <v>1</v>
      </c>
      <c r="W344" s="9">
        <v>1</v>
      </c>
      <c r="X344" s="9">
        <v>0</v>
      </c>
      <c r="Y344" s="9">
        <v>0</v>
      </c>
      <c r="Z344" s="9">
        <v>4</v>
      </c>
      <c r="AA344" s="20">
        <v>1000</v>
      </c>
      <c r="AB344" s="23" t="b">
        <v>1</v>
      </c>
      <c r="AC344" s="20">
        <v>0</v>
      </c>
      <c r="AD344" s="9" t="b">
        <v>1</v>
      </c>
      <c r="AE344" s="9" t="b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69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</row>
    <row r="345" spans="1:263" ht="12.75" customHeight="1">
      <c r="A345" s="9">
        <v>4537</v>
      </c>
      <c r="B345" s="9" t="s">
        <v>1304</v>
      </c>
      <c r="C345" s="9">
        <v>20</v>
      </c>
      <c r="D345" s="9">
        <v>0</v>
      </c>
      <c r="E345" s="13" t="s">
        <v>1345</v>
      </c>
      <c r="F345" s="9">
        <v>0</v>
      </c>
      <c r="G345" s="13" t="s">
        <v>1345</v>
      </c>
      <c r="H345" s="9">
        <v>32004</v>
      </c>
      <c r="I345" s="9">
        <v>32004</v>
      </c>
      <c r="R345" s="9">
        <v>6</v>
      </c>
      <c r="S345" s="9">
        <v>600</v>
      </c>
      <c r="T345" s="9" t="str">
        <f t="shared" si="55"/>
        <v>无</v>
      </c>
      <c r="U345" s="27">
        <f t="shared" ca="1" si="56"/>
        <v>0</v>
      </c>
      <c r="V345" s="9">
        <v>1</v>
      </c>
      <c r="W345" s="9">
        <v>1</v>
      </c>
      <c r="X345" s="9">
        <v>0</v>
      </c>
      <c r="Y345" s="9">
        <v>0</v>
      </c>
      <c r="Z345" s="9">
        <v>4</v>
      </c>
      <c r="AA345" s="20">
        <v>1000</v>
      </c>
      <c r="AB345" s="23" t="b">
        <v>1</v>
      </c>
      <c r="AC345" s="20">
        <v>0</v>
      </c>
      <c r="AD345" s="9" t="b">
        <v>1</v>
      </c>
      <c r="AE345" s="9" t="b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70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</row>
    <row r="346" spans="1:263" ht="12.75" customHeight="1">
      <c r="A346" s="9">
        <v>4538</v>
      </c>
      <c r="B346" s="9" t="s">
        <v>1305</v>
      </c>
      <c r="C346" s="9">
        <v>20</v>
      </c>
      <c r="D346" s="9">
        <v>0</v>
      </c>
      <c r="E346" s="13" t="s">
        <v>1346</v>
      </c>
      <c r="F346" s="9">
        <v>0</v>
      </c>
      <c r="G346" s="13" t="s">
        <v>1346</v>
      </c>
      <c r="H346" s="9">
        <v>32004</v>
      </c>
      <c r="I346" s="9">
        <v>32004</v>
      </c>
      <c r="R346" s="9">
        <v>6</v>
      </c>
      <c r="S346" s="9">
        <v>600</v>
      </c>
      <c r="T346" s="9" t="str">
        <f t="shared" si="55"/>
        <v>无</v>
      </c>
      <c r="U346" s="27">
        <f t="shared" ca="1" si="56"/>
        <v>0</v>
      </c>
      <c r="V346" s="9">
        <v>1</v>
      </c>
      <c r="W346" s="9">
        <v>1</v>
      </c>
      <c r="X346" s="9">
        <v>0</v>
      </c>
      <c r="Y346" s="9">
        <v>0</v>
      </c>
      <c r="Z346" s="9">
        <v>4</v>
      </c>
      <c r="AA346" s="20">
        <v>1000</v>
      </c>
      <c r="AB346" s="23" t="b">
        <v>1</v>
      </c>
      <c r="AC346" s="20">
        <v>0</v>
      </c>
      <c r="AD346" s="9" t="b">
        <v>1</v>
      </c>
      <c r="AE346" s="9" t="b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71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</row>
    <row r="347" spans="1:263" ht="12.75" customHeight="1">
      <c r="A347" s="9">
        <v>4539</v>
      </c>
      <c r="B347" s="9" t="s">
        <v>1306</v>
      </c>
      <c r="C347" s="9">
        <v>20</v>
      </c>
      <c r="D347" s="9">
        <v>0</v>
      </c>
      <c r="E347" s="13" t="s">
        <v>1347</v>
      </c>
      <c r="F347" s="9">
        <v>0</v>
      </c>
      <c r="G347" s="13" t="s">
        <v>1347</v>
      </c>
      <c r="H347" s="9">
        <v>32004</v>
      </c>
      <c r="I347" s="9">
        <v>32004</v>
      </c>
      <c r="R347" s="9">
        <v>6</v>
      </c>
      <c r="S347" s="9">
        <v>600</v>
      </c>
      <c r="T347" s="9" t="str">
        <f t="shared" si="55"/>
        <v>无</v>
      </c>
      <c r="U347" s="27">
        <f t="shared" ca="1" si="56"/>
        <v>0</v>
      </c>
      <c r="V347" s="9">
        <v>1</v>
      </c>
      <c r="W347" s="9">
        <v>1</v>
      </c>
      <c r="X347" s="9">
        <v>0</v>
      </c>
      <c r="Y347" s="9">
        <v>0</v>
      </c>
      <c r="Z347" s="9">
        <v>4</v>
      </c>
      <c r="AA347" s="20">
        <v>1000</v>
      </c>
      <c r="AB347" s="23" t="b">
        <v>1</v>
      </c>
      <c r="AC347" s="20">
        <v>0</v>
      </c>
      <c r="AD347" s="9" t="b">
        <v>1</v>
      </c>
      <c r="AE347" s="9" t="b">
        <v>0</v>
      </c>
      <c r="AF347" s="9">
        <v>0</v>
      </c>
      <c r="AG347" s="9">
        <v>0</v>
      </c>
      <c r="AH347" s="9">
        <v>0</v>
      </c>
      <c r="AI347" s="9">
        <v>0</v>
      </c>
      <c r="AJ347" s="9">
        <v>72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</row>
    <row r="348" spans="1:263" ht="12.75" customHeight="1">
      <c r="A348" s="9">
        <v>5001</v>
      </c>
      <c r="B348" s="9" t="s">
        <v>178</v>
      </c>
      <c r="C348" s="9">
        <v>1</v>
      </c>
      <c r="D348" s="9">
        <v>0</v>
      </c>
      <c r="E348" s="9" t="s">
        <v>178</v>
      </c>
      <c r="F348" s="9">
        <v>0</v>
      </c>
      <c r="G348" s="9" t="s">
        <v>178</v>
      </c>
      <c r="H348" s="9">
        <v>5001</v>
      </c>
      <c r="I348" s="9">
        <v>48</v>
      </c>
      <c r="R348" s="9">
        <v>6</v>
      </c>
      <c r="S348" s="9">
        <v>606</v>
      </c>
      <c r="T348" s="9" t="str">
        <f t="shared" si="49"/>
        <v>无</v>
      </c>
      <c r="U348" s="27">
        <f t="shared" si="50"/>
        <v>0</v>
      </c>
      <c r="V348" s="9">
        <v>1</v>
      </c>
      <c r="W348" s="9">
        <v>0</v>
      </c>
      <c r="X348" s="9">
        <v>0</v>
      </c>
      <c r="Y348" s="9">
        <v>0</v>
      </c>
      <c r="Z348" s="9">
        <v>1</v>
      </c>
      <c r="AA348" s="20">
        <v>1200</v>
      </c>
      <c r="AB348" s="23" t="b">
        <v>0</v>
      </c>
      <c r="AC348" s="20">
        <v>0</v>
      </c>
      <c r="AD348" s="9" t="b">
        <v>0</v>
      </c>
      <c r="AE348" s="9" t="b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</row>
    <row r="349" spans="1:263" ht="12.75" customHeight="1">
      <c r="A349" s="9">
        <v>5002</v>
      </c>
      <c r="B349" s="9" t="s">
        <v>746</v>
      </c>
      <c r="C349" s="9">
        <v>1</v>
      </c>
      <c r="D349" s="9">
        <v>0</v>
      </c>
      <c r="E349" s="9" t="s">
        <v>179</v>
      </c>
      <c r="F349" s="9">
        <v>0</v>
      </c>
      <c r="G349" s="9" t="s">
        <v>179</v>
      </c>
      <c r="H349" s="9">
        <v>5002</v>
      </c>
      <c r="I349" s="9">
        <v>48</v>
      </c>
      <c r="R349" s="9">
        <v>6</v>
      </c>
      <c r="S349" s="9">
        <v>606</v>
      </c>
      <c r="T349" s="9" t="str">
        <f t="shared" si="49"/>
        <v>无</v>
      </c>
      <c r="U349" s="27">
        <f t="shared" si="50"/>
        <v>0</v>
      </c>
      <c r="V349" s="9">
        <v>1</v>
      </c>
      <c r="W349" s="9">
        <v>0</v>
      </c>
      <c r="X349" s="9">
        <v>0</v>
      </c>
      <c r="Y349" s="9">
        <v>0</v>
      </c>
      <c r="Z349" s="9">
        <v>1</v>
      </c>
      <c r="AA349" s="20">
        <v>1200</v>
      </c>
      <c r="AB349" s="23" t="b">
        <v>0</v>
      </c>
      <c r="AC349" s="20">
        <v>0</v>
      </c>
      <c r="AD349" s="9" t="b">
        <v>0</v>
      </c>
      <c r="AE349" s="9" t="b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</row>
    <row r="350" spans="1:263" ht="12.75" customHeight="1">
      <c r="A350" s="9">
        <v>5003</v>
      </c>
      <c r="B350" s="9" t="s">
        <v>1368</v>
      </c>
      <c r="C350" s="9">
        <v>1</v>
      </c>
      <c r="D350" s="9">
        <v>0</v>
      </c>
      <c r="E350" s="9" t="s">
        <v>1428</v>
      </c>
      <c r="F350" s="9">
        <v>0</v>
      </c>
      <c r="G350" s="9" t="s">
        <v>180</v>
      </c>
      <c r="H350" s="9">
        <v>5003</v>
      </c>
      <c r="I350" s="9">
        <v>48</v>
      </c>
      <c r="R350" s="9">
        <v>6</v>
      </c>
      <c r="S350" s="9">
        <v>610</v>
      </c>
      <c r="T350" s="9" t="str">
        <f t="shared" si="49"/>
        <v>无</v>
      </c>
      <c r="U350" s="27">
        <f t="shared" si="50"/>
        <v>0</v>
      </c>
      <c r="V350" s="9">
        <v>1</v>
      </c>
      <c r="W350" s="9">
        <v>0</v>
      </c>
      <c r="X350" s="9">
        <v>0</v>
      </c>
      <c r="Y350" s="9">
        <v>0</v>
      </c>
      <c r="Z350" s="9">
        <v>2</v>
      </c>
      <c r="AA350" s="20">
        <v>3600</v>
      </c>
      <c r="AB350" s="23" t="b">
        <v>0</v>
      </c>
      <c r="AC350" s="20">
        <v>0</v>
      </c>
      <c r="AD350" s="9" t="b">
        <v>0</v>
      </c>
      <c r="AE350" s="9" t="b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</row>
    <row r="351" spans="1:263" ht="12.75" customHeight="1">
      <c r="A351" s="9">
        <v>5004</v>
      </c>
      <c r="B351" s="9" t="s">
        <v>1369</v>
      </c>
      <c r="C351" s="9">
        <v>1</v>
      </c>
      <c r="D351" s="9">
        <v>0</v>
      </c>
      <c r="E351" s="9" t="s">
        <v>1427</v>
      </c>
      <c r="F351" s="9">
        <v>0</v>
      </c>
      <c r="G351" s="9" t="s">
        <v>181</v>
      </c>
      <c r="H351" s="9">
        <v>5004</v>
      </c>
      <c r="I351" s="9">
        <v>48</v>
      </c>
      <c r="R351" s="9">
        <v>6</v>
      </c>
      <c r="S351" s="9">
        <v>610</v>
      </c>
      <c r="T351" s="9" t="str">
        <f t="shared" si="49"/>
        <v>无</v>
      </c>
      <c r="U351" s="27">
        <f t="shared" si="50"/>
        <v>0</v>
      </c>
      <c r="V351" s="9">
        <v>1</v>
      </c>
      <c r="W351" s="9">
        <v>0</v>
      </c>
      <c r="X351" s="9">
        <v>0</v>
      </c>
      <c r="Y351" s="9">
        <v>0</v>
      </c>
      <c r="Z351" s="9">
        <v>2</v>
      </c>
      <c r="AA351" s="20">
        <v>3600</v>
      </c>
      <c r="AB351" s="23" t="b">
        <v>0</v>
      </c>
      <c r="AC351" s="20">
        <v>0</v>
      </c>
      <c r="AD351" s="9" t="b">
        <v>0</v>
      </c>
      <c r="AE351" s="9" t="b">
        <v>0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</row>
    <row r="352" spans="1:263" ht="12.75" customHeight="1">
      <c r="A352" s="9">
        <v>5005</v>
      </c>
      <c r="B352" s="9" t="s">
        <v>1370</v>
      </c>
      <c r="C352" s="9">
        <v>1</v>
      </c>
      <c r="D352" s="9">
        <v>0</v>
      </c>
      <c r="E352" s="9" t="s">
        <v>1258</v>
      </c>
      <c r="F352" s="9">
        <v>0</v>
      </c>
      <c r="G352" s="9" t="s">
        <v>182</v>
      </c>
      <c r="H352" s="9">
        <v>5005</v>
      </c>
      <c r="I352" s="9">
        <v>48</v>
      </c>
      <c r="R352" s="9">
        <v>6</v>
      </c>
      <c r="S352" s="9">
        <v>610</v>
      </c>
      <c r="T352" s="9" t="str">
        <f t="shared" si="49"/>
        <v>无</v>
      </c>
      <c r="U352" s="27">
        <f t="shared" si="50"/>
        <v>0</v>
      </c>
      <c r="V352" s="9">
        <v>1</v>
      </c>
      <c r="W352" s="9">
        <v>0</v>
      </c>
      <c r="X352" s="9">
        <v>0</v>
      </c>
      <c r="Y352" s="9">
        <v>0</v>
      </c>
      <c r="Z352" s="9">
        <v>2</v>
      </c>
      <c r="AA352" s="20">
        <v>3600</v>
      </c>
      <c r="AB352" s="23" t="b">
        <v>0</v>
      </c>
      <c r="AC352" s="20">
        <v>0</v>
      </c>
      <c r="AD352" s="9" t="b">
        <v>0</v>
      </c>
      <c r="AE352" s="9" t="b">
        <v>0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</row>
    <row r="353" spans="1:263" ht="12.75" customHeight="1">
      <c r="A353" s="9">
        <v>5006</v>
      </c>
      <c r="B353" s="9" t="s">
        <v>1371</v>
      </c>
      <c r="C353" s="9">
        <v>1</v>
      </c>
      <c r="D353" s="9">
        <v>0</v>
      </c>
      <c r="E353" s="9" t="s">
        <v>1259</v>
      </c>
      <c r="F353" s="9">
        <v>0</v>
      </c>
      <c r="G353" s="9" t="s">
        <v>183</v>
      </c>
      <c r="H353" s="9">
        <v>5006</v>
      </c>
      <c r="I353" s="9">
        <v>48</v>
      </c>
      <c r="R353" s="9">
        <v>6</v>
      </c>
      <c r="S353" s="9">
        <v>610</v>
      </c>
      <c r="T353" s="9" t="str">
        <f t="shared" si="49"/>
        <v>无</v>
      </c>
      <c r="U353" s="27">
        <f t="shared" si="50"/>
        <v>0</v>
      </c>
      <c r="V353" s="9">
        <v>1</v>
      </c>
      <c r="W353" s="9">
        <v>0</v>
      </c>
      <c r="X353" s="9">
        <v>0</v>
      </c>
      <c r="Y353" s="9">
        <v>0</v>
      </c>
      <c r="Z353" s="9">
        <v>2</v>
      </c>
      <c r="AA353" s="20">
        <v>3600</v>
      </c>
      <c r="AB353" s="23" t="b">
        <v>0</v>
      </c>
      <c r="AC353" s="20">
        <v>0</v>
      </c>
      <c r="AD353" s="9" t="b">
        <v>0</v>
      </c>
      <c r="AE353" s="9" t="b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</row>
    <row r="354" spans="1:263" ht="12.75" customHeight="1">
      <c r="A354" s="9">
        <v>5007</v>
      </c>
      <c r="B354" s="9" t="s">
        <v>1372</v>
      </c>
      <c r="C354" s="9">
        <v>1</v>
      </c>
      <c r="D354" s="9">
        <v>0</v>
      </c>
      <c r="E354" s="9" t="s">
        <v>1260</v>
      </c>
      <c r="F354" s="9">
        <v>0</v>
      </c>
      <c r="G354" s="9" t="s">
        <v>184</v>
      </c>
      <c r="H354" s="9">
        <v>5007</v>
      </c>
      <c r="I354" s="9">
        <v>48</v>
      </c>
      <c r="R354" s="9">
        <v>6</v>
      </c>
      <c r="S354" s="9">
        <v>610</v>
      </c>
      <c r="T354" s="9" t="str">
        <f t="shared" si="49"/>
        <v>无</v>
      </c>
      <c r="U354" s="27">
        <f t="shared" si="50"/>
        <v>0</v>
      </c>
      <c r="V354" s="9">
        <v>1</v>
      </c>
      <c r="W354" s="9">
        <v>0</v>
      </c>
      <c r="X354" s="9">
        <v>0</v>
      </c>
      <c r="Y354" s="9">
        <v>0</v>
      </c>
      <c r="Z354" s="9">
        <v>2</v>
      </c>
      <c r="AA354" s="20">
        <v>3600</v>
      </c>
      <c r="AB354" s="23" t="b">
        <v>0</v>
      </c>
      <c r="AC354" s="20">
        <v>0</v>
      </c>
      <c r="AD354" s="9" t="b">
        <v>0</v>
      </c>
      <c r="AE354" s="9" t="b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</row>
    <row r="355" spans="1:263" ht="12.75" customHeight="1">
      <c r="A355" s="9">
        <v>5008</v>
      </c>
      <c r="B355" s="9" t="s">
        <v>1373</v>
      </c>
      <c r="C355" s="9">
        <v>1</v>
      </c>
      <c r="D355" s="9">
        <v>0</v>
      </c>
      <c r="E355" s="9" t="s">
        <v>1261</v>
      </c>
      <c r="F355" s="9">
        <v>0</v>
      </c>
      <c r="G355" s="9" t="s">
        <v>185</v>
      </c>
      <c r="H355" s="9">
        <v>5008</v>
      </c>
      <c r="I355" s="9">
        <v>48</v>
      </c>
      <c r="R355" s="9">
        <v>6</v>
      </c>
      <c r="S355" s="9">
        <v>610</v>
      </c>
      <c r="T355" s="9" t="str">
        <f t="shared" si="49"/>
        <v>无</v>
      </c>
      <c r="U355" s="27">
        <f t="shared" si="50"/>
        <v>0</v>
      </c>
      <c r="V355" s="9">
        <v>1</v>
      </c>
      <c r="W355" s="9">
        <v>0</v>
      </c>
      <c r="X355" s="9">
        <v>0</v>
      </c>
      <c r="Y355" s="9">
        <v>0</v>
      </c>
      <c r="Z355" s="9">
        <v>2</v>
      </c>
      <c r="AA355" s="20">
        <v>3600</v>
      </c>
      <c r="AB355" s="23" t="b">
        <v>0</v>
      </c>
      <c r="AC355" s="20">
        <v>0</v>
      </c>
      <c r="AD355" s="9" t="b">
        <v>0</v>
      </c>
      <c r="AE355" s="9" t="b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</row>
    <row r="356" spans="1:263" ht="12.75" customHeight="1">
      <c r="A356" s="9">
        <v>5009</v>
      </c>
      <c r="B356" s="9" t="s">
        <v>1415</v>
      </c>
      <c r="C356" s="9">
        <v>1</v>
      </c>
      <c r="D356" s="9">
        <v>0</v>
      </c>
      <c r="E356" s="9" t="s">
        <v>1861</v>
      </c>
      <c r="F356" s="9">
        <v>0</v>
      </c>
      <c r="G356" s="9" t="s">
        <v>186</v>
      </c>
      <c r="H356" s="9">
        <v>5009</v>
      </c>
      <c r="I356" s="9">
        <v>48</v>
      </c>
      <c r="R356" s="9">
        <v>6</v>
      </c>
      <c r="S356" s="9">
        <v>610</v>
      </c>
      <c r="T356" s="9" t="str">
        <f t="shared" si="49"/>
        <v>无</v>
      </c>
      <c r="U356" s="27">
        <f t="shared" si="50"/>
        <v>0</v>
      </c>
      <c r="V356" s="9">
        <v>1</v>
      </c>
      <c r="W356" s="9">
        <v>0</v>
      </c>
      <c r="X356" s="9">
        <v>0</v>
      </c>
      <c r="Y356" s="9">
        <v>0</v>
      </c>
      <c r="Z356" s="9">
        <v>2</v>
      </c>
      <c r="AA356" s="20">
        <v>3600</v>
      </c>
      <c r="AB356" s="23" t="b">
        <v>0</v>
      </c>
      <c r="AC356" s="20">
        <v>0</v>
      </c>
      <c r="AD356" s="9" t="b">
        <v>0</v>
      </c>
      <c r="AE356" s="9" t="b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</row>
    <row r="357" spans="1:263" ht="12.75" customHeight="1">
      <c r="A357" s="9">
        <v>5010</v>
      </c>
      <c r="B357" s="9" t="s">
        <v>1374</v>
      </c>
      <c r="C357" s="9">
        <v>1</v>
      </c>
      <c r="D357" s="9">
        <v>0</v>
      </c>
      <c r="E357" s="9" t="s">
        <v>1262</v>
      </c>
      <c r="F357" s="9">
        <v>0</v>
      </c>
      <c r="G357" s="9" t="s">
        <v>187</v>
      </c>
      <c r="H357" s="9">
        <v>5010</v>
      </c>
      <c r="I357" s="9">
        <v>48</v>
      </c>
      <c r="R357" s="9">
        <v>6</v>
      </c>
      <c r="S357" s="9">
        <v>610</v>
      </c>
      <c r="T357" s="9" t="str">
        <f t="shared" si="49"/>
        <v>无</v>
      </c>
      <c r="U357" s="27">
        <f t="shared" si="50"/>
        <v>0</v>
      </c>
      <c r="V357" s="9">
        <v>1</v>
      </c>
      <c r="W357" s="9">
        <v>0</v>
      </c>
      <c r="X357" s="9">
        <v>0</v>
      </c>
      <c r="Y357" s="9">
        <v>0</v>
      </c>
      <c r="Z357" s="9">
        <v>2</v>
      </c>
      <c r="AA357" s="20">
        <v>3600</v>
      </c>
      <c r="AB357" s="23" t="b">
        <v>0</v>
      </c>
      <c r="AC357" s="20">
        <v>0</v>
      </c>
      <c r="AD357" s="9" t="b">
        <v>0</v>
      </c>
      <c r="AE357" s="9" t="b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</row>
    <row r="358" spans="1:263" ht="12.75" customHeight="1">
      <c r="A358" s="9">
        <v>5011</v>
      </c>
      <c r="B358" s="9" t="s">
        <v>1375</v>
      </c>
      <c r="C358" s="9">
        <v>1</v>
      </c>
      <c r="D358" s="9">
        <v>0</v>
      </c>
      <c r="E358" s="9" t="s">
        <v>1263</v>
      </c>
      <c r="F358" s="9">
        <v>0</v>
      </c>
      <c r="G358" s="9" t="s">
        <v>188</v>
      </c>
      <c r="H358" s="9">
        <v>5011</v>
      </c>
      <c r="I358" s="9">
        <v>48</v>
      </c>
      <c r="R358" s="9">
        <v>6</v>
      </c>
      <c r="S358" s="9">
        <v>610</v>
      </c>
      <c r="T358" s="9" t="str">
        <f t="shared" si="49"/>
        <v>无</v>
      </c>
      <c r="U358" s="27">
        <f t="shared" si="50"/>
        <v>0</v>
      </c>
      <c r="V358" s="9">
        <v>1</v>
      </c>
      <c r="W358" s="9">
        <v>0</v>
      </c>
      <c r="X358" s="9">
        <v>0</v>
      </c>
      <c r="Y358" s="9">
        <v>0</v>
      </c>
      <c r="Z358" s="9">
        <v>2</v>
      </c>
      <c r="AA358" s="20">
        <v>3600</v>
      </c>
      <c r="AB358" s="23" t="b">
        <v>0</v>
      </c>
      <c r="AC358" s="20">
        <v>0</v>
      </c>
      <c r="AD358" s="9" t="b">
        <v>0</v>
      </c>
      <c r="AE358" s="9" t="b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</row>
    <row r="359" spans="1:263">
      <c r="A359" s="9">
        <v>5012</v>
      </c>
      <c r="B359" s="9" t="s">
        <v>1376</v>
      </c>
      <c r="C359" s="9">
        <v>1</v>
      </c>
      <c r="D359" s="9">
        <v>0</v>
      </c>
      <c r="E359" s="9" t="s">
        <v>1264</v>
      </c>
      <c r="F359" s="9">
        <v>0</v>
      </c>
      <c r="G359" s="9" t="s">
        <v>189</v>
      </c>
      <c r="H359" s="9">
        <v>5012</v>
      </c>
      <c r="I359" s="9">
        <v>48</v>
      </c>
      <c r="R359" s="9">
        <v>6</v>
      </c>
      <c r="S359" s="9">
        <v>610</v>
      </c>
      <c r="T359" s="9" t="str">
        <f t="shared" si="49"/>
        <v>无</v>
      </c>
      <c r="U359" s="27">
        <f t="shared" si="50"/>
        <v>0</v>
      </c>
      <c r="V359" s="9">
        <v>1</v>
      </c>
      <c r="W359" s="9">
        <v>0</v>
      </c>
      <c r="X359" s="9">
        <v>0</v>
      </c>
      <c r="Y359" s="9">
        <v>0</v>
      </c>
      <c r="Z359" s="9">
        <v>2</v>
      </c>
      <c r="AA359" s="20">
        <v>3600</v>
      </c>
      <c r="AB359" s="23" t="b">
        <v>0</v>
      </c>
      <c r="AC359" s="20">
        <v>0</v>
      </c>
      <c r="AD359" s="9" t="b">
        <v>0</v>
      </c>
      <c r="AE359" s="9" t="b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</row>
    <row r="360" spans="1:263">
      <c r="A360" s="9">
        <v>5013</v>
      </c>
      <c r="B360" s="9" t="s">
        <v>1377</v>
      </c>
      <c r="C360" s="9">
        <v>1</v>
      </c>
      <c r="D360" s="9">
        <v>0</v>
      </c>
      <c r="E360" s="9" t="s">
        <v>1265</v>
      </c>
      <c r="F360" s="9">
        <v>0</v>
      </c>
      <c r="G360" s="9" t="s">
        <v>190</v>
      </c>
      <c r="H360" s="9">
        <v>5013</v>
      </c>
      <c r="I360" s="9">
        <v>48</v>
      </c>
      <c r="R360" s="9">
        <v>6</v>
      </c>
      <c r="S360" s="9">
        <v>610</v>
      </c>
      <c r="T360" s="9" t="str">
        <f t="shared" si="49"/>
        <v>无</v>
      </c>
      <c r="U360" s="27">
        <f t="shared" si="50"/>
        <v>0</v>
      </c>
      <c r="V360" s="9">
        <v>1</v>
      </c>
      <c r="W360" s="9">
        <v>0</v>
      </c>
      <c r="X360" s="9">
        <v>0</v>
      </c>
      <c r="Y360" s="9">
        <v>0</v>
      </c>
      <c r="Z360" s="9">
        <v>2</v>
      </c>
      <c r="AA360" s="20">
        <v>3600</v>
      </c>
      <c r="AB360" s="23" t="b">
        <v>0</v>
      </c>
      <c r="AC360" s="20">
        <v>0</v>
      </c>
      <c r="AD360" s="9" t="b">
        <v>0</v>
      </c>
      <c r="AE360" s="9" t="b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</row>
    <row r="361" spans="1:263">
      <c r="A361" s="9">
        <v>5014</v>
      </c>
      <c r="B361" s="9" t="s">
        <v>1378</v>
      </c>
      <c r="C361" s="9">
        <v>1</v>
      </c>
      <c r="D361" s="9">
        <v>0</v>
      </c>
      <c r="E361" s="9" t="s">
        <v>1266</v>
      </c>
      <c r="F361" s="9">
        <v>0</v>
      </c>
      <c r="G361" s="9" t="s">
        <v>191</v>
      </c>
      <c r="H361" s="9">
        <v>5014</v>
      </c>
      <c r="I361" s="9">
        <v>48</v>
      </c>
      <c r="R361" s="9">
        <v>6</v>
      </c>
      <c r="S361" s="9">
        <v>610</v>
      </c>
      <c r="T361" s="9" t="str">
        <f t="shared" si="49"/>
        <v>无</v>
      </c>
      <c r="U361" s="27">
        <f t="shared" si="50"/>
        <v>0</v>
      </c>
      <c r="V361" s="9">
        <v>1</v>
      </c>
      <c r="W361" s="9">
        <v>0</v>
      </c>
      <c r="X361" s="9">
        <v>0</v>
      </c>
      <c r="Y361" s="9">
        <v>0</v>
      </c>
      <c r="Z361" s="9">
        <v>2</v>
      </c>
      <c r="AA361" s="20">
        <v>3600</v>
      </c>
      <c r="AB361" s="23" t="b">
        <v>0</v>
      </c>
      <c r="AC361" s="20">
        <v>0</v>
      </c>
      <c r="AD361" s="9" t="b">
        <v>0</v>
      </c>
      <c r="AE361" s="9" t="b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0</v>
      </c>
      <c r="AL361" s="9">
        <v>0</v>
      </c>
      <c r="AM361" s="9">
        <v>0</v>
      </c>
      <c r="AN361" s="9">
        <v>0</v>
      </c>
      <c r="AO361" s="9">
        <v>0</v>
      </c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</row>
    <row r="362" spans="1:263">
      <c r="A362" s="9">
        <v>5015</v>
      </c>
      <c r="B362" s="9" t="s">
        <v>1411</v>
      </c>
      <c r="C362" s="9">
        <v>1</v>
      </c>
      <c r="D362" s="9">
        <v>0</v>
      </c>
      <c r="E362" s="9" t="s">
        <v>1428</v>
      </c>
      <c r="F362" s="9">
        <v>0</v>
      </c>
      <c r="G362" s="9" t="s">
        <v>192</v>
      </c>
      <c r="H362" s="9">
        <v>5015</v>
      </c>
      <c r="I362" s="9">
        <v>48</v>
      </c>
      <c r="R362" s="9">
        <v>6</v>
      </c>
      <c r="S362" s="9">
        <v>610</v>
      </c>
      <c r="T362" s="9" t="str">
        <f t="shared" si="49"/>
        <v>无</v>
      </c>
      <c r="U362" s="27">
        <f t="shared" si="50"/>
        <v>0</v>
      </c>
      <c r="V362" s="9">
        <v>1</v>
      </c>
      <c r="W362" s="9">
        <v>0</v>
      </c>
      <c r="X362" s="9">
        <v>0</v>
      </c>
      <c r="Y362" s="9">
        <v>0</v>
      </c>
      <c r="Z362" s="9">
        <v>3</v>
      </c>
      <c r="AA362" s="20">
        <v>6000</v>
      </c>
      <c r="AB362" s="23" t="b">
        <v>0</v>
      </c>
      <c r="AC362" s="20">
        <v>0</v>
      </c>
      <c r="AD362" s="9" t="b">
        <v>0</v>
      </c>
      <c r="AE362" s="9" t="b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</row>
    <row r="363" spans="1:263">
      <c r="A363" s="9">
        <v>5016</v>
      </c>
      <c r="B363" s="9" t="s">
        <v>1410</v>
      </c>
      <c r="C363" s="9">
        <v>1</v>
      </c>
      <c r="D363" s="9">
        <v>0</v>
      </c>
      <c r="E363" s="9" t="s">
        <v>1257</v>
      </c>
      <c r="F363" s="9">
        <v>0</v>
      </c>
      <c r="G363" s="9" t="s">
        <v>193</v>
      </c>
      <c r="H363" s="9">
        <v>5016</v>
      </c>
      <c r="I363" s="9">
        <v>48</v>
      </c>
      <c r="R363" s="9">
        <v>6</v>
      </c>
      <c r="S363" s="9">
        <v>610</v>
      </c>
      <c r="T363" s="9" t="str">
        <f t="shared" si="49"/>
        <v>无</v>
      </c>
      <c r="U363" s="27">
        <f t="shared" si="50"/>
        <v>0</v>
      </c>
      <c r="V363" s="9">
        <v>1</v>
      </c>
      <c r="W363" s="9">
        <v>0</v>
      </c>
      <c r="X363" s="9">
        <v>0</v>
      </c>
      <c r="Y363" s="9">
        <v>0</v>
      </c>
      <c r="Z363" s="9">
        <v>3</v>
      </c>
      <c r="AA363" s="20">
        <v>6000</v>
      </c>
      <c r="AB363" s="23" t="b">
        <v>0</v>
      </c>
      <c r="AC363" s="20">
        <v>0</v>
      </c>
      <c r="AD363" s="9" t="b">
        <v>0</v>
      </c>
      <c r="AE363" s="9" t="b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</row>
    <row r="364" spans="1:263">
      <c r="A364" s="9">
        <v>5017</v>
      </c>
      <c r="B364" s="9" t="s">
        <v>1409</v>
      </c>
      <c r="C364" s="9">
        <v>1</v>
      </c>
      <c r="D364" s="9">
        <v>0</v>
      </c>
      <c r="E364" s="9" t="s">
        <v>1258</v>
      </c>
      <c r="F364" s="9">
        <v>0</v>
      </c>
      <c r="G364" s="9" t="s">
        <v>194</v>
      </c>
      <c r="H364" s="9">
        <v>5017</v>
      </c>
      <c r="I364" s="9">
        <v>48</v>
      </c>
      <c r="R364" s="9">
        <v>6</v>
      </c>
      <c r="S364" s="9">
        <v>610</v>
      </c>
      <c r="T364" s="9" t="str">
        <f t="shared" si="49"/>
        <v>无</v>
      </c>
      <c r="U364" s="27">
        <f t="shared" si="50"/>
        <v>0</v>
      </c>
      <c r="V364" s="9">
        <v>1</v>
      </c>
      <c r="W364" s="9">
        <v>0</v>
      </c>
      <c r="X364" s="9">
        <v>0</v>
      </c>
      <c r="Y364" s="9">
        <v>0</v>
      </c>
      <c r="Z364" s="9">
        <v>3</v>
      </c>
      <c r="AA364" s="20">
        <v>6000</v>
      </c>
      <c r="AB364" s="23" t="b">
        <v>0</v>
      </c>
      <c r="AC364" s="20">
        <v>0</v>
      </c>
      <c r="AD364" s="9" t="b">
        <v>0</v>
      </c>
      <c r="AE364" s="9" t="b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</row>
    <row r="365" spans="1:263">
      <c r="A365" s="9">
        <v>5018</v>
      </c>
      <c r="B365" s="9" t="s">
        <v>1408</v>
      </c>
      <c r="C365" s="9">
        <v>1</v>
      </c>
      <c r="D365" s="9">
        <v>0</v>
      </c>
      <c r="E365" s="9" t="s">
        <v>1259</v>
      </c>
      <c r="F365" s="9">
        <v>0</v>
      </c>
      <c r="G365" s="9" t="s">
        <v>195</v>
      </c>
      <c r="H365" s="9">
        <v>5018</v>
      </c>
      <c r="I365" s="9">
        <v>48</v>
      </c>
      <c r="R365" s="9">
        <v>6</v>
      </c>
      <c r="S365" s="9">
        <v>610</v>
      </c>
      <c r="T365" s="9" t="str">
        <f t="shared" si="49"/>
        <v>无</v>
      </c>
      <c r="U365" s="27">
        <f t="shared" si="50"/>
        <v>0</v>
      </c>
      <c r="V365" s="9">
        <v>1</v>
      </c>
      <c r="W365" s="9">
        <v>0</v>
      </c>
      <c r="X365" s="9">
        <v>0</v>
      </c>
      <c r="Y365" s="9">
        <v>0</v>
      </c>
      <c r="Z365" s="9">
        <v>3</v>
      </c>
      <c r="AA365" s="20">
        <v>6000</v>
      </c>
      <c r="AB365" s="23" t="b">
        <v>0</v>
      </c>
      <c r="AC365" s="20">
        <v>0</v>
      </c>
      <c r="AD365" s="9" t="b">
        <v>0</v>
      </c>
      <c r="AE365" s="9" t="b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</row>
    <row r="366" spans="1:263">
      <c r="A366" s="9">
        <v>5019</v>
      </c>
      <c r="B366" s="9" t="s">
        <v>1407</v>
      </c>
      <c r="C366" s="9">
        <v>1</v>
      </c>
      <c r="D366" s="9">
        <v>0</v>
      </c>
      <c r="E366" s="9" t="s">
        <v>1260</v>
      </c>
      <c r="F366" s="9">
        <v>0</v>
      </c>
      <c r="G366" s="9" t="s">
        <v>196</v>
      </c>
      <c r="H366" s="9">
        <v>5019</v>
      </c>
      <c r="I366" s="9">
        <v>48</v>
      </c>
      <c r="R366" s="9">
        <v>6</v>
      </c>
      <c r="S366" s="9">
        <v>610</v>
      </c>
      <c r="T366" s="9" t="str">
        <f t="shared" si="49"/>
        <v>无</v>
      </c>
      <c r="U366" s="27">
        <f t="shared" si="50"/>
        <v>0</v>
      </c>
      <c r="V366" s="9">
        <v>1</v>
      </c>
      <c r="W366" s="9">
        <v>0</v>
      </c>
      <c r="X366" s="9">
        <v>0</v>
      </c>
      <c r="Y366" s="9">
        <v>0</v>
      </c>
      <c r="Z366" s="9">
        <v>3</v>
      </c>
      <c r="AA366" s="20">
        <v>6000</v>
      </c>
      <c r="AB366" s="23" t="b">
        <v>0</v>
      </c>
      <c r="AC366" s="20">
        <v>0</v>
      </c>
      <c r="AD366" s="9" t="b">
        <v>0</v>
      </c>
      <c r="AE366" s="9" t="b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</row>
    <row r="367" spans="1:263">
      <c r="A367" s="9">
        <v>5020</v>
      </c>
      <c r="B367" s="9" t="s">
        <v>1406</v>
      </c>
      <c r="C367" s="9">
        <v>1</v>
      </c>
      <c r="D367" s="9">
        <v>0</v>
      </c>
      <c r="E367" s="9" t="s">
        <v>1267</v>
      </c>
      <c r="F367" s="9">
        <v>0</v>
      </c>
      <c r="G367" s="9" t="s">
        <v>197</v>
      </c>
      <c r="H367" s="9">
        <v>5020</v>
      </c>
      <c r="I367" s="9">
        <v>48</v>
      </c>
      <c r="R367" s="9">
        <v>6</v>
      </c>
      <c r="S367" s="9">
        <v>610</v>
      </c>
      <c r="T367" s="9" t="str">
        <f t="shared" si="49"/>
        <v>无</v>
      </c>
      <c r="U367" s="27">
        <f t="shared" si="50"/>
        <v>0</v>
      </c>
      <c r="V367" s="9">
        <v>1</v>
      </c>
      <c r="W367" s="9">
        <v>0</v>
      </c>
      <c r="X367" s="9">
        <v>0</v>
      </c>
      <c r="Y367" s="9">
        <v>0</v>
      </c>
      <c r="Z367" s="9">
        <v>3</v>
      </c>
      <c r="AA367" s="20">
        <v>6000</v>
      </c>
      <c r="AB367" s="23" t="b">
        <v>0</v>
      </c>
      <c r="AC367" s="20">
        <v>0</v>
      </c>
      <c r="AD367" s="9" t="b">
        <v>0</v>
      </c>
      <c r="AE367" s="9" t="b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</row>
    <row r="368" spans="1:263">
      <c r="A368" s="9">
        <v>5021</v>
      </c>
      <c r="B368" s="9" t="s">
        <v>1405</v>
      </c>
      <c r="C368" s="9">
        <v>1</v>
      </c>
      <c r="D368" s="9">
        <v>0</v>
      </c>
      <c r="E368" s="9" t="s">
        <v>1861</v>
      </c>
      <c r="F368" s="9">
        <v>0</v>
      </c>
      <c r="G368" s="9" t="s">
        <v>198</v>
      </c>
      <c r="H368" s="9">
        <v>5021</v>
      </c>
      <c r="I368" s="9">
        <v>48</v>
      </c>
      <c r="R368" s="9">
        <v>6</v>
      </c>
      <c r="S368" s="9">
        <v>610</v>
      </c>
      <c r="T368" s="9" t="str">
        <f t="shared" si="49"/>
        <v>无</v>
      </c>
      <c r="U368" s="27">
        <f t="shared" si="50"/>
        <v>0</v>
      </c>
      <c r="V368" s="9">
        <v>1</v>
      </c>
      <c r="W368" s="9">
        <v>0</v>
      </c>
      <c r="X368" s="9">
        <v>0</v>
      </c>
      <c r="Y368" s="9">
        <v>0</v>
      </c>
      <c r="Z368" s="9">
        <v>3</v>
      </c>
      <c r="AA368" s="20">
        <v>6000</v>
      </c>
      <c r="AB368" s="23" t="b">
        <v>0</v>
      </c>
      <c r="AC368" s="20">
        <v>0</v>
      </c>
      <c r="AD368" s="9" t="b">
        <v>0</v>
      </c>
      <c r="AE368" s="9" t="b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</row>
    <row r="369" spans="1:263">
      <c r="A369" s="9">
        <v>5022</v>
      </c>
      <c r="B369" s="9" t="s">
        <v>1412</v>
      </c>
      <c r="C369" s="9">
        <v>1</v>
      </c>
      <c r="D369" s="9">
        <v>0</v>
      </c>
      <c r="E369" s="9" t="s">
        <v>1262</v>
      </c>
      <c r="F369" s="9">
        <v>0</v>
      </c>
      <c r="G369" s="9" t="s">
        <v>199</v>
      </c>
      <c r="H369" s="9">
        <v>5022</v>
      </c>
      <c r="I369" s="9">
        <v>48</v>
      </c>
      <c r="R369" s="9">
        <v>6</v>
      </c>
      <c r="S369" s="9">
        <v>610</v>
      </c>
      <c r="T369" s="9" t="str">
        <f t="shared" si="49"/>
        <v>无</v>
      </c>
      <c r="U369" s="27">
        <f t="shared" si="50"/>
        <v>0</v>
      </c>
      <c r="V369" s="9">
        <v>1</v>
      </c>
      <c r="W369" s="9">
        <v>0</v>
      </c>
      <c r="X369" s="9">
        <v>0</v>
      </c>
      <c r="Y369" s="9">
        <v>0</v>
      </c>
      <c r="Z369" s="9">
        <v>3</v>
      </c>
      <c r="AA369" s="20">
        <v>6000</v>
      </c>
      <c r="AB369" s="23" t="b">
        <v>0</v>
      </c>
      <c r="AC369" s="20">
        <v>0</v>
      </c>
      <c r="AD369" s="9" t="b">
        <v>0</v>
      </c>
      <c r="AE369" s="9" t="b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</row>
    <row r="370" spans="1:263">
      <c r="A370" s="9">
        <v>5023</v>
      </c>
      <c r="B370" s="9" t="s">
        <v>1404</v>
      </c>
      <c r="C370" s="9">
        <v>1</v>
      </c>
      <c r="D370" s="9">
        <v>0</v>
      </c>
      <c r="E370" s="9" t="s">
        <v>1263</v>
      </c>
      <c r="F370" s="9">
        <v>0</v>
      </c>
      <c r="G370" s="9" t="s">
        <v>200</v>
      </c>
      <c r="H370" s="9">
        <v>5023</v>
      </c>
      <c r="I370" s="9">
        <v>48</v>
      </c>
      <c r="R370" s="9">
        <v>6</v>
      </c>
      <c r="S370" s="9">
        <v>610</v>
      </c>
      <c r="T370" s="9" t="str">
        <f t="shared" si="49"/>
        <v>无</v>
      </c>
      <c r="U370" s="27">
        <f t="shared" si="50"/>
        <v>0</v>
      </c>
      <c r="V370" s="9">
        <v>1</v>
      </c>
      <c r="W370" s="9">
        <v>0</v>
      </c>
      <c r="X370" s="9">
        <v>0</v>
      </c>
      <c r="Y370" s="9">
        <v>0</v>
      </c>
      <c r="Z370" s="9">
        <v>3</v>
      </c>
      <c r="AA370" s="20">
        <v>6000</v>
      </c>
      <c r="AB370" s="23" t="b">
        <v>0</v>
      </c>
      <c r="AC370" s="20">
        <v>0</v>
      </c>
      <c r="AD370" s="9" t="b">
        <v>0</v>
      </c>
      <c r="AE370" s="9" t="b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</row>
    <row r="371" spans="1:263">
      <c r="A371" s="9">
        <v>5024</v>
      </c>
      <c r="B371" s="9" t="s">
        <v>1413</v>
      </c>
      <c r="C371" s="9">
        <v>1</v>
      </c>
      <c r="D371" s="9">
        <v>0</v>
      </c>
      <c r="E371" s="9" t="s">
        <v>1264</v>
      </c>
      <c r="F371" s="9">
        <v>0</v>
      </c>
      <c r="G371" s="9" t="s">
        <v>201</v>
      </c>
      <c r="H371" s="9">
        <v>5024</v>
      </c>
      <c r="I371" s="9">
        <v>48</v>
      </c>
      <c r="R371" s="9">
        <v>6</v>
      </c>
      <c r="S371" s="9">
        <v>610</v>
      </c>
      <c r="T371" s="9" t="str">
        <f t="shared" si="49"/>
        <v>无</v>
      </c>
      <c r="U371" s="27">
        <f t="shared" si="50"/>
        <v>0</v>
      </c>
      <c r="V371" s="9">
        <v>1</v>
      </c>
      <c r="W371" s="9">
        <v>0</v>
      </c>
      <c r="X371" s="9">
        <v>0</v>
      </c>
      <c r="Y371" s="9">
        <v>0</v>
      </c>
      <c r="Z371" s="9">
        <v>3</v>
      </c>
      <c r="AA371" s="20">
        <v>6000</v>
      </c>
      <c r="AB371" s="23" t="b">
        <v>0</v>
      </c>
      <c r="AC371" s="20">
        <v>0</v>
      </c>
      <c r="AD371" s="9" t="b">
        <v>0</v>
      </c>
      <c r="AE371" s="9" t="b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</row>
    <row r="372" spans="1:263">
      <c r="A372" s="9">
        <v>5025</v>
      </c>
      <c r="B372" s="9" t="s">
        <v>1414</v>
      </c>
      <c r="C372" s="9">
        <v>1</v>
      </c>
      <c r="D372" s="9">
        <v>0</v>
      </c>
      <c r="E372" s="9" t="s">
        <v>1265</v>
      </c>
      <c r="F372" s="9">
        <v>0</v>
      </c>
      <c r="G372" s="9" t="s">
        <v>202</v>
      </c>
      <c r="H372" s="9">
        <v>5025</v>
      </c>
      <c r="I372" s="9">
        <v>48</v>
      </c>
      <c r="R372" s="9">
        <v>6</v>
      </c>
      <c r="S372" s="9">
        <v>610</v>
      </c>
      <c r="T372" s="9" t="str">
        <f t="shared" si="49"/>
        <v>无</v>
      </c>
      <c r="U372" s="27">
        <f t="shared" si="50"/>
        <v>0</v>
      </c>
      <c r="V372" s="9">
        <v>1</v>
      </c>
      <c r="W372" s="9">
        <v>0</v>
      </c>
      <c r="X372" s="9">
        <v>0</v>
      </c>
      <c r="Y372" s="9">
        <v>0</v>
      </c>
      <c r="Z372" s="9">
        <v>3</v>
      </c>
      <c r="AA372" s="20">
        <v>6000</v>
      </c>
      <c r="AB372" s="23" t="b">
        <v>0</v>
      </c>
      <c r="AC372" s="20">
        <v>0</v>
      </c>
      <c r="AD372" s="9" t="b">
        <v>0</v>
      </c>
      <c r="AE372" s="9" t="b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</row>
    <row r="373" spans="1:263">
      <c r="A373" s="9">
        <v>5026</v>
      </c>
      <c r="B373" s="9" t="s">
        <v>1403</v>
      </c>
      <c r="C373" s="9">
        <v>1</v>
      </c>
      <c r="D373" s="9">
        <v>0</v>
      </c>
      <c r="E373" s="9" t="s">
        <v>1266</v>
      </c>
      <c r="F373" s="9">
        <v>0</v>
      </c>
      <c r="G373" s="9" t="s">
        <v>203</v>
      </c>
      <c r="H373" s="9">
        <v>5026</v>
      </c>
      <c r="I373" s="9">
        <v>48</v>
      </c>
      <c r="R373" s="9">
        <v>6</v>
      </c>
      <c r="S373" s="9">
        <v>610</v>
      </c>
      <c r="T373" s="9" t="str">
        <f t="shared" si="49"/>
        <v>无</v>
      </c>
      <c r="U373" s="27">
        <f t="shared" si="50"/>
        <v>0</v>
      </c>
      <c r="V373" s="9">
        <v>1</v>
      </c>
      <c r="W373" s="9">
        <v>0</v>
      </c>
      <c r="X373" s="9">
        <v>0</v>
      </c>
      <c r="Y373" s="9">
        <v>0</v>
      </c>
      <c r="Z373" s="9">
        <v>3</v>
      </c>
      <c r="AA373" s="20">
        <v>6000</v>
      </c>
      <c r="AB373" s="23" t="b">
        <v>0</v>
      </c>
      <c r="AC373" s="20">
        <v>0</v>
      </c>
      <c r="AD373" s="9" t="b">
        <v>0</v>
      </c>
      <c r="AE373" s="9" t="b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</row>
    <row r="374" spans="1:263">
      <c r="A374" s="9">
        <v>5027</v>
      </c>
      <c r="B374" s="9" t="s">
        <v>1379</v>
      </c>
      <c r="C374" s="9">
        <v>1</v>
      </c>
      <c r="D374" s="9">
        <v>0</v>
      </c>
      <c r="E374" s="9" t="s">
        <v>1428</v>
      </c>
      <c r="F374" s="9">
        <v>0</v>
      </c>
      <c r="G374" s="9" t="s">
        <v>204</v>
      </c>
      <c r="H374" s="9">
        <v>5027</v>
      </c>
      <c r="I374" s="9">
        <v>48</v>
      </c>
      <c r="R374" s="9">
        <v>6</v>
      </c>
      <c r="S374" s="9">
        <v>610</v>
      </c>
      <c r="T374" s="9" t="str">
        <f t="shared" si="49"/>
        <v>无</v>
      </c>
      <c r="U374" s="27">
        <f t="shared" si="50"/>
        <v>0</v>
      </c>
      <c r="V374" s="9">
        <v>1</v>
      </c>
      <c r="W374" s="9">
        <v>0</v>
      </c>
      <c r="X374" s="9">
        <v>0</v>
      </c>
      <c r="Y374" s="9">
        <v>0</v>
      </c>
      <c r="Z374" s="9">
        <v>4</v>
      </c>
      <c r="AA374" s="20">
        <v>8400</v>
      </c>
      <c r="AB374" s="23" t="b">
        <v>0</v>
      </c>
      <c r="AC374" s="20">
        <v>0</v>
      </c>
      <c r="AD374" s="9" t="b">
        <v>0</v>
      </c>
      <c r="AE374" s="9" t="b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</row>
    <row r="375" spans="1:263">
      <c r="A375" s="9">
        <v>5028</v>
      </c>
      <c r="B375" s="9" t="s">
        <v>1380</v>
      </c>
      <c r="C375" s="9">
        <v>1</v>
      </c>
      <c r="D375" s="9">
        <v>0</v>
      </c>
      <c r="E375" s="9" t="s">
        <v>1257</v>
      </c>
      <c r="F375" s="9">
        <v>0</v>
      </c>
      <c r="G375" s="9" t="s">
        <v>205</v>
      </c>
      <c r="H375" s="9">
        <v>5028</v>
      </c>
      <c r="I375" s="9">
        <v>48</v>
      </c>
      <c r="R375" s="9">
        <v>6</v>
      </c>
      <c r="S375" s="9">
        <v>610</v>
      </c>
      <c r="T375" s="9" t="str">
        <f t="shared" si="49"/>
        <v>无</v>
      </c>
      <c r="U375" s="27">
        <f t="shared" si="50"/>
        <v>0</v>
      </c>
      <c r="V375" s="9">
        <v>1</v>
      </c>
      <c r="W375" s="9">
        <v>0</v>
      </c>
      <c r="X375" s="9">
        <v>0</v>
      </c>
      <c r="Y375" s="9">
        <v>0</v>
      </c>
      <c r="Z375" s="9">
        <v>4</v>
      </c>
      <c r="AA375" s="20">
        <v>8400</v>
      </c>
      <c r="AB375" s="23" t="b">
        <v>0</v>
      </c>
      <c r="AC375" s="20">
        <v>0</v>
      </c>
      <c r="AD375" s="9" t="b">
        <v>0</v>
      </c>
      <c r="AE375" s="9" t="b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</row>
    <row r="376" spans="1:263">
      <c r="A376" s="9">
        <v>5029</v>
      </c>
      <c r="B376" s="9" t="s">
        <v>1381</v>
      </c>
      <c r="C376" s="9">
        <v>1</v>
      </c>
      <c r="D376" s="9">
        <v>0</v>
      </c>
      <c r="E376" s="9" t="s">
        <v>1258</v>
      </c>
      <c r="F376" s="9">
        <v>0</v>
      </c>
      <c r="G376" s="9" t="s">
        <v>206</v>
      </c>
      <c r="H376" s="9">
        <v>5029</v>
      </c>
      <c r="I376" s="9">
        <v>48</v>
      </c>
      <c r="R376" s="9">
        <v>6</v>
      </c>
      <c r="S376" s="9">
        <v>610</v>
      </c>
      <c r="T376" s="9" t="str">
        <f t="shared" si="49"/>
        <v>无</v>
      </c>
      <c r="U376" s="27">
        <f t="shared" si="50"/>
        <v>0</v>
      </c>
      <c r="V376" s="9">
        <v>1</v>
      </c>
      <c r="W376" s="9">
        <v>0</v>
      </c>
      <c r="X376" s="9">
        <v>0</v>
      </c>
      <c r="Y376" s="9">
        <v>0</v>
      </c>
      <c r="Z376" s="9">
        <v>4</v>
      </c>
      <c r="AA376" s="20">
        <v>8400</v>
      </c>
      <c r="AB376" s="23" t="b">
        <v>0</v>
      </c>
      <c r="AC376" s="20">
        <v>0</v>
      </c>
      <c r="AD376" s="9" t="b">
        <v>0</v>
      </c>
      <c r="AE376" s="9" t="b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</row>
    <row r="377" spans="1:263">
      <c r="A377" s="9">
        <v>5030</v>
      </c>
      <c r="B377" s="9" t="s">
        <v>1382</v>
      </c>
      <c r="C377" s="9">
        <v>1</v>
      </c>
      <c r="D377" s="9">
        <v>0</v>
      </c>
      <c r="E377" s="9" t="s">
        <v>1259</v>
      </c>
      <c r="F377" s="9">
        <v>0</v>
      </c>
      <c r="G377" s="9" t="s">
        <v>207</v>
      </c>
      <c r="H377" s="9">
        <v>5030</v>
      </c>
      <c r="I377" s="9">
        <v>48</v>
      </c>
      <c r="R377" s="9">
        <v>6</v>
      </c>
      <c r="S377" s="9">
        <v>610</v>
      </c>
      <c r="T377" s="9" t="str">
        <f t="shared" si="49"/>
        <v>无</v>
      </c>
      <c r="U377" s="27">
        <f t="shared" si="50"/>
        <v>0</v>
      </c>
      <c r="V377" s="9">
        <v>1</v>
      </c>
      <c r="W377" s="9">
        <v>0</v>
      </c>
      <c r="X377" s="9">
        <v>0</v>
      </c>
      <c r="Y377" s="9">
        <v>0</v>
      </c>
      <c r="Z377" s="9">
        <v>4</v>
      </c>
      <c r="AA377" s="20">
        <v>8400</v>
      </c>
      <c r="AB377" s="23" t="b">
        <v>0</v>
      </c>
      <c r="AC377" s="20">
        <v>0</v>
      </c>
      <c r="AD377" s="9" t="b">
        <v>0</v>
      </c>
      <c r="AE377" s="9" t="b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</row>
    <row r="378" spans="1:263">
      <c r="A378" s="9">
        <v>5031</v>
      </c>
      <c r="B378" s="9" t="s">
        <v>1383</v>
      </c>
      <c r="C378" s="9">
        <v>1</v>
      </c>
      <c r="D378" s="9">
        <v>0</v>
      </c>
      <c r="E378" s="9" t="s">
        <v>1260</v>
      </c>
      <c r="F378" s="9">
        <v>0</v>
      </c>
      <c r="G378" s="9" t="s">
        <v>208</v>
      </c>
      <c r="H378" s="9">
        <v>5031</v>
      </c>
      <c r="I378" s="9">
        <v>48</v>
      </c>
      <c r="R378" s="9">
        <v>6</v>
      </c>
      <c r="S378" s="9">
        <v>610</v>
      </c>
      <c r="T378" s="9" t="str">
        <f t="shared" si="49"/>
        <v>无</v>
      </c>
      <c r="U378" s="27">
        <f t="shared" si="50"/>
        <v>0</v>
      </c>
      <c r="V378" s="9">
        <v>1</v>
      </c>
      <c r="W378" s="9">
        <v>0</v>
      </c>
      <c r="X378" s="9">
        <v>0</v>
      </c>
      <c r="Y378" s="9">
        <v>0</v>
      </c>
      <c r="Z378" s="9">
        <v>4</v>
      </c>
      <c r="AA378" s="20">
        <v>8400</v>
      </c>
      <c r="AB378" s="23" t="b">
        <v>0</v>
      </c>
      <c r="AC378" s="20">
        <v>0</v>
      </c>
      <c r="AD378" s="9" t="b">
        <v>0</v>
      </c>
      <c r="AE378" s="9" t="b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</row>
    <row r="379" spans="1:263">
      <c r="A379" s="9">
        <v>5032</v>
      </c>
      <c r="B379" s="9" t="s">
        <v>1384</v>
      </c>
      <c r="C379" s="9">
        <v>1</v>
      </c>
      <c r="D379" s="9">
        <v>0</v>
      </c>
      <c r="E379" s="9" t="s">
        <v>1261</v>
      </c>
      <c r="F379" s="9">
        <v>0</v>
      </c>
      <c r="G379" s="9" t="s">
        <v>209</v>
      </c>
      <c r="H379" s="9">
        <v>5032</v>
      </c>
      <c r="I379" s="9">
        <v>48</v>
      </c>
      <c r="R379" s="9">
        <v>6</v>
      </c>
      <c r="S379" s="9">
        <v>610</v>
      </c>
      <c r="T379" s="9" t="str">
        <f t="shared" si="49"/>
        <v>无</v>
      </c>
      <c r="U379" s="27">
        <f t="shared" si="50"/>
        <v>0</v>
      </c>
      <c r="V379" s="9">
        <v>1</v>
      </c>
      <c r="W379" s="9">
        <v>0</v>
      </c>
      <c r="X379" s="9">
        <v>0</v>
      </c>
      <c r="Y379" s="9">
        <v>0</v>
      </c>
      <c r="Z379" s="9">
        <v>4</v>
      </c>
      <c r="AA379" s="20">
        <v>8400</v>
      </c>
      <c r="AB379" s="23" t="b">
        <v>0</v>
      </c>
      <c r="AC379" s="20">
        <v>0</v>
      </c>
      <c r="AD379" s="9" t="b">
        <v>0</v>
      </c>
      <c r="AE379" s="9" t="b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</row>
    <row r="380" spans="1:263">
      <c r="A380" s="9">
        <v>5033</v>
      </c>
      <c r="B380" s="9" t="s">
        <v>1385</v>
      </c>
      <c r="C380" s="9">
        <v>1</v>
      </c>
      <c r="D380" s="9">
        <v>0</v>
      </c>
      <c r="E380" s="9" t="s">
        <v>1861</v>
      </c>
      <c r="F380" s="9">
        <v>0</v>
      </c>
      <c r="G380" s="9" t="s">
        <v>210</v>
      </c>
      <c r="H380" s="9">
        <v>5033</v>
      </c>
      <c r="I380" s="9">
        <v>48</v>
      </c>
      <c r="R380" s="9">
        <v>6</v>
      </c>
      <c r="S380" s="9">
        <v>610</v>
      </c>
      <c r="T380" s="9" t="str">
        <f t="shared" si="49"/>
        <v>无</v>
      </c>
      <c r="U380" s="27">
        <f t="shared" si="50"/>
        <v>0</v>
      </c>
      <c r="V380" s="9">
        <v>1</v>
      </c>
      <c r="W380" s="9">
        <v>0</v>
      </c>
      <c r="X380" s="9">
        <v>0</v>
      </c>
      <c r="Y380" s="9">
        <v>0</v>
      </c>
      <c r="Z380" s="9">
        <v>4</v>
      </c>
      <c r="AA380" s="20">
        <v>8400</v>
      </c>
      <c r="AB380" s="23" t="b">
        <v>0</v>
      </c>
      <c r="AC380" s="20">
        <v>0</v>
      </c>
      <c r="AD380" s="9" t="b">
        <v>0</v>
      </c>
      <c r="AE380" s="9" t="b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</row>
    <row r="381" spans="1:263">
      <c r="A381" s="9">
        <v>5034</v>
      </c>
      <c r="B381" s="9" t="s">
        <v>1386</v>
      </c>
      <c r="C381" s="9">
        <v>1</v>
      </c>
      <c r="D381" s="9">
        <v>0</v>
      </c>
      <c r="E381" s="9" t="s">
        <v>1262</v>
      </c>
      <c r="F381" s="9">
        <v>0</v>
      </c>
      <c r="G381" s="9" t="s">
        <v>211</v>
      </c>
      <c r="H381" s="9">
        <v>5034</v>
      </c>
      <c r="I381" s="9">
        <v>48</v>
      </c>
      <c r="R381" s="9">
        <v>6</v>
      </c>
      <c r="S381" s="9">
        <v>610</v>
      </c>
      <c r="T381" s="9" t="str">
        <f t="shared" si="49"/>
        <v>无</v>
      </c>
      <c r="U381" s="27">
        <f t="shared" si="50"/>
        <v>0</v>
      </c>
      <c r="V381" s="9">
        <v>1</v>
      </c>
      <c r="W381" s="9">
        <v>0</v>
      </c>
      <c r="X381" s="9">
        <v>0</v>
      </c>
      <c r="Y381" s="9">
        <v>0</v>
      </c>
      <c r="Z381" s="9">
        <v>4</v>
      </c>
      <c r="AA381" s="20">
        <v>8400</v>
      </c>
      <c r="AB381" s="23" t="b">
        <v>0</v>
      </c>
      <c r="AC381" s="20">
        <v>0</v>
      </c>
      <c r="AD381" s="9" t="b">
        <v>0</v>
      </c>
      <c r="AE381" s="9" t="b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</row>
    <row r="382" spans="1:263">
      <c r="A382" s="9">
        <v>5035</v>
      </c>
      <c r="B382" s="9" t="s">
        <v>1387</v>
      </c>
      <c r="C382" s="9">
        <v>1</v>
      </c>
      <c r="D382" s="9">
        <v>0</v>
      </c>
      <c r="E382" s="9" t="s">
        <v>1263</v>
      </c>
      <c r="F382" s="9">
        <v>0</v>
      </c>
      <c r="G382" s="9" t="s">
        <v>212</v>
      </c>
      <c r="H382" s="9">
        <v>5035</v>
      </c>
      <c r="I382" s="9">
        <v>48</v>
      </c>
      <c r="R382" s="9">
        <v>6</v>
      </c>
      <c r="S382" s="9">
        <v>610</v>
      </c>
      <c r="T382" s="9" t="str">
        <f t="shared" si="49"/>
        <v>无</v>
      </c>
      <c r="U382" s="27">
        <f t="shared" si="50"/>
        <v>0</v>
      </c>
      <c r="V382" s="9">
        <v>1</v>
      </c>
      <c r="W382" s="9">
        <v>0</v>
      </c>
      <c r="X382" s="9">
        <v>0</v>
      </c>
      <c r="Y382" s="9">
        <v>0</v>
      </c>
      <c r="Z382" s="9">
        <v>4</v>
      </c>
      <c r="AA382" s="20">
        <v>8400</v>
      </c>
      <c r="AB382" s="23" t="b">
        <v>0</v>
      </c>
      <c r="AC382" s="20">
        <v>0</v>
      </c>
      <c r="AD382" s="9" t="b">
        <v>0</v>
      </c>
      <c r="AE382" s="9" t="b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</row>
    <row r="383" spans="1:263">
      <c r="A383" s="9">
        <v>5036</v>
      </c>
      <c r="B383" s="9" t="s">
        <v>1388</v>
      </c>
      <c r="C383" s="9">
        <v>1</v>
      </c>
      <c r="D383" s="9">
        <v>0</v>
      </c>
      <c r="E383" s="9" t="s">
        <v>1264</v>
      </c>
      <c r="F383" s="9">
        <v>0</v>
      </c>
      <c r="G383" s="9" t="s">
        <v>213</v>
      </c>
      <c r="H383" s="9">
        <v>5036</v>
      </c>
      <c r="I383" s="9">
        <v>48</v>
      </c>
      <c r="R383" s="9">
        <v>6</v>
      </c>
      <c r="S383" s="9">
        <v>610</v>
      </c>
      <c r="T383" s="9" t="str">
        <f t="shared" si="49"/>
        <v>无</v>
      </c>
      <c r="U383" s="27">
        <f t="shared" si="50"/>
        <v>0</v>
      </c>
      <c r="V383" s="9">
        <v>1</v>
      </c>
      <c r="W383" s="9">
        <v>0</v>
      </c>
      <c r="X383" s="9">
        <v>0</v>
      </c>
      <c r="Y383" s="9">
        <v>0</v>
      </c>
      <c r="Z383" s="9">
        <v>4</v>
      </c>
      <c r="AA383" s="20">
        <v>8400</v>
      </c>
      <c r="AB383" s="23" t="b">
        <v>0</v>
      </c>
      <c r="AC383" s="20">
        <v>0</v>
      </c>
      <c r="AD383" s="9" t="b">
        <v>0</v>
      </c>
      <c r="AE383" s="9" t="b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</row>
    <row r="384" spans="1:263">
      <c r="A384" s="9">
        <v>5037</v>
      </c>
      <c r="B384" s="9" t="s">
        <v>1389</v>
      </c>
      <c r="C384" s="9">
        <v>1</v>
      </c>
      <c r="D384" s="9">
        <v>0</v>
      </c>
      <c r="E384" s="9" t="s">
        <v>1265</v>
      </c>
      <c r="F384" s="9">
        <v>0</v>
      </c>
      <c r="G384" s="9" t="s">
        <v>214</v>
      </c>
      <c r="H384" s="9">
        <v>5037</v>
      </c>
      <c r="I384" s="9">
        <v>48</v>
      </c>
      <c r="R384" s="9">
        <v>6</v>
      </c>
      <c r="S384" s="9">
        <v>610</v>
      </c>
      <c r="T384" s="9" t="str">
        <f t="shared" si="49"/>
        <v>无</v>
      </c>
      <c r="U384" s="27">
        <f t="shared" si="50"/>
        <v>0</v>
      </c>
      <c r="V384" s="9">
        <v>1</v>
      </c>
      <c r="W384" s="9">
        <v>0</v>
      </c>
      <c r="X384" s="9">
        <v>0</v>
      </c>
      <c r="Y384" s="9">
        <v>0</v>
      </c>
      <c r="Z384" s="9">
        <v>4</v>
      </c>
      <c r="AA384" s="20">
        <v>8400</v>
      </c>
      <c r="AB384" s="23" t="b">
        <v>0</v>
      </c>
      <c r="AC384" s="20">
        <v>0</v>
      </c>
      <c r="AD384" s="9" t="b">
        <v>0</v>
      </c>
      <c r="AE384" s="9" t="b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</row>
    <row r="385" spans="1:263">
      <c r="A385" s="9">
        <v>5038</v>
      </c>
      <c r="B385" s="9" t="s">
        <v>1390</v>
      </c>
      <c r="C385" s="9">
        <v>1</v>
      </c>
      <c r="D385" s="9">
        <v>0</v>
      </c>
      <c r="E385" s="9" t="s">
        <v>1266</v>
      </c>
      <c r="F385" s="9">
        <v>0</v>
      </c>
      <c r="G385" s="9" t="s">
        <v>215</v>
      </c>
      <c r="H385" s="9">
        <v>5038</v>
      </c>
      <c r="I385" s="9">
        <v>48</v>
      </c>
      <c r="R385" s="9">
        <v>6</v>
      </c>
      <c r="S385" s="9">
        <v>610</v>
      </c>
      <c r="T385" s="9" t="str">
        <f t="shared" si="49"/>
        <v>无</v>
      </c>
      <c r="U385" s="27">
        <f t="shared" si="50"/>
        <v>0</v>
      </c>
      <c r="V385" s="9">
        <v>1</v>
      </c>
      <c r="W385" s="9">
        <v>0</v>
      </c>
      <c r="X385" s="9">
        <v>0</v>
      </c>
      <c r="Y385" s="9">
        <v>0</v>
      </c>
      <c r="Z385" s="9">
        <v>4</v>
      </c>
      <c r="AA385" s="20">
        <v>8400</v>
      </c>
      <c r="AB385" s="23" t="b">
        <v>0</v>
      </c>
      <c r="AC385" s="20">
        <v>0</v>
      </c>
      <c r="AD385" s="9" t="b">
        <v>0</v>
      </c>
      <c r="AE385" s="9" t="b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</row>
    <row r="386" spans="1:263">
      <c r="A386" s="9">
        <v>5039</v>
      </c>
      <c r="B386" s="9" t="s">
        <v>1391</v>
      </c>
      <c r="C386" s="9">
        <v>1</v>
      </c>
      <c r="D386" s="9">
        <v>0</v>
      </c>
      <c r="E386" s="9" t="s">
        <v>1428</v>
      </c>
      <c r="F386" s="9">
        <v>0</v>
      </c>
      <c r="G386" s="9" t="s">
        <v>216</v>
      </c>
      <c r="H386" s="9">
        <v>5039</v>
      </c>
      <c r="I386" s="9">
        <v>48</v>
      </c>
      <c r="R386" s="9">
        <v>6</v>
      </c>
      <c r="S386" s="9">
        <v>610</v>
      </c>
      <c r="T386" s="9" t="str">
        <f t="shared" si="49"/>
        <v>无</v>
      </c>
      <c r="U386" s="27">
        <f t="shared" si="50"/>
        <v>0</v>
      </c>
      <c r="V386" s="9">
        <v>1</v>
      </c>
      <c r="W386" s="9">
        <v>0</v>
      </c>
      <c r="X386" s="9">
        <v>0</v>
      </c>
      <c r="Y386" s="9">
        <v>0</v>
      </c>
      <c r="Z386" s="9">
        <v>5</v>
      </c>
      <c r="AA386" s="20">
        <v>10800</v>
      </c>
      <c r="AB386" s="23" t="b">
        <v>0</v>
      </c>
      <c r="AC386" s="20">
        <v>0</v>
      </c>
      <c r="AD386" s="9" t="b">
        <v>0</v>
      </c>
      <c r="AE386" s="9" t="b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</row>
    <row r="387" spans="1:263">
      <c r="A387" s="9">
        <v>5040</v>
      </c>
      <c r="B387" s="9" t="s">
        <v>1392</v>
      </c>
      <c r="C387" s="9">
        <v>1</v>
      </c>
      <c r="D387" s="9">
        <v>0</v>
      </c>
      <c r="E387" s="9" t="s">
        <v>1257</v>
      </c>
      <c r="F387" s="9">
        <v>0</v>
      </c>
      <c r="G387" s="9" t="s">
        <v>217</v>
      </c>
      <c r="H387" s="9">
        <v>5040</v>
      </c>
      <c r="I387" s="9">
        <v>48</v>
      </c>
      <c r="R387" s="9">
        <v>6</v>
      </c>
      <c r="S387" s="9">
        <v>610</v>
      </c>
      <c r="T387" s="9" t="str">
        <f t="shared" si="49"/>
        <v>无</v>
      </c>
      <c r="U387" s="27">
        <f t="shared" si="50"/>
        <v>0</v>
      </c>
      <c r="V387" s="9">
        <v>1</v>
      </c>
      <c r="W387" s="9">
        <v>0</v>
      </c>
      <c r="X387" s="9">
        <v>0</v>
      </c>
      <c r="Y387" s="9">
        <v>0</v>
      </c>
      <c r="Z387" s="9">
        <v>5</v>
      </c>
      <c r="AA387" s="20">
        <v>10800</v>
      </c>
      <c r="AB387" s="23" t="b">
        <v>0</v>
      </c>
      <c r="AC387" s="20">
        <v>0</v>
      </c>
      <c r="AD387" s="9" t="b">
        <v>0</v>
      </c>
      <c r="AE387" s="9" t="b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</row>
    <row r="388" spans="1:263">
      <c r="A388" s="9">
        <v>5041</v>
      </c>
      <c r="B388" s="9" t="s">
        <v>1393</v>
      </c>
      <c r="C388" s="9">
        <v>1</v>
      </c>
      <c r="D388" s="9">
        <v>0</v>
      </c>
      <c r="E388" s="9" t="s">
        <v>1258</v>
      </c>
      <c r="F388" s="9">
        <v>0</v>
      </c>
      <c r="G388" s="9" t="s">
        <v>218</v>
      </c>
      <c r="H388" s="9">
        <v>5041</v>
      </c>
      <c r="I388" s="9">
        <v>48</v>
      </c>
      <c r="R388" s="9">
        <v>6</v>
      </c>
      <c r="S388" s="9">
        <v>610</v>
      </c>
      <c r="T388" s="9" t="str">
        <f t="shared" si="49"/>
        <v>无</v>
      </c>
      <c r="U388" s="27">
        <f t="shared" si="50"/>
        <v>0</v>
      </c>
      <c r="V388" s="9">
        <v>1</v>
      </c>
      <c r="W388" s="9">
        <v>0</v>
      </c>
      <c r="X388" s="9">
        <v>0</v>
      </c>
      <c r="Y388" s="9">
        <v>0</v>
      </c>
      <c r="Z388" s="9">
        <v>5</v>
      </c>
      <c r="AA388" s="20">
        <v>10800</v>
      </c>
      <c r="AB388" s="23" t="b">
        <v>0</v>
      </c>
      <c r="AC388" s="20">
        <v>0</v>
      </c>
      <c r="AD388" s="9" t="b">
        <v>0</v>
      </c>
      <c r="AE388" s="9" t="b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</row>
    <row r="389" spans="1:263">
      <c r="A389" s="9">
        <v>5042</v>
      </c>
      <c r="B389" s="9" t="s">
        <v>1394</v>
      </c>
      <c r="C389" s="9">
        <v>1</v>
      </c>
      <c r="D389" s="9">
        <v>0</v>
      </c>
      <c r="E389" s="9" t="s">
        <v>1259</v>
      </c>
      <c r="F389" s="9">
        <v>0</v>
      </c>
      <c r="G389" s="9" t="s">
        <v>219</v>
      </c>
      <c r="H389" s="9">
        <v>5042</v>
      </c>
      <c r="I389" s="9">
        <v>48</v>
      </c>
      <c r="R389" s="9">
        <v>6</v>
      </c>
      <c r="S389" s="9">
        <v>610</v>
      </c>
      <c r="T389" s="9" t="str">
        <f t="shared" si="49"/>
        <v>无</v>
      </c>
      <c r="U389" s="27">
        <f t="shared" si="50"/>
        <v>0</v>
      </c>
      <c r="V389" s="9">
        <v>1</v>
      </c>
      <c r="W389" s="9">
        <v>0</v>
      </c>
      <c r="X389" s="9">
        <v>0</v>
      </c>
      <c r="Y389" s="9">
        <v>0</v>
      </c>
      <c r="Z389" s="9">
        <v>5</v>
      </c>
      <c r="AA389" s="20">
        <v>10800</v>
      </c>
      <c r="AB389" s="23" t="b">
        <v>0</v>
      </c>
      <c r="AC389" s="20">
        <v>0</v>
      </c>
      <c r="AD389" s="9" t="b">
        <v>0</v>
      </c>
      <c r="AE389" s="9" t="b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</row>
    <row r="390" spans="1:263">
      <c r="A390" s="9">
        <v>5043</v>
      </c>
      <c r="B390" s="9" t="s">
        <v>1395</v>
      </c>
      <c r="C390" s="9">
        <v>1</v>
      </c>
      <c r="D390" s="9">
        <v>0</v>
      </c>
      <c r="E390" s="9" t="s">
        <v>1260</v>
      </c>
      <c r="F390" s="9">
        <v>0</v>
      </c>
      <c r="G390" s="9" t="s">
        <v>220</v>
      </c>
      <c r="H390" s="9">
        <v>5043</v>
      </c>
      <c r="I390" s="9">
        <v>48</v>
      </c>
      <c r="R390" s="9">
        <v>6</v>
      </c>
      <c r="S390" s="9">
        <v>610</v>
      </c>
      <c r="T390" s="9" t="str">
        <f t="shared" si="49"/>
        <v>无</v>
      </c>
      <c r="U390" s="27">
        <f t="shared" si="50"/>
        <v>0</v>
      </c>
      <c r="V390" s="9">
        <v>1</v>
      </c>
      <c r="W390" s="9">
        <v>0</v>
      </c>
      <c r="X390" s="9">
        <v>0</v>
      </c>
      <c r="Y390" s="9">
        <v>0</v>
      </c>
      <c r="Z390" s="9">
        <v>5</v>
      </c>
      <c r="AA390" s="20">
        <v>10800</v>
      </c>
      <c r="AB390" s="23" t="b">
        <v>0</v>
      </c>
      <c r="AC390" s="20">
        <v>0</v>
      </c>
      <c r="AD390" s="9" t="b">
        <v>0</v>
      </c>
      <c r="AE390" s="9" t="b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</row>
    <row r="391" spans="1:263">
      <c r="A391" s="9">
        <v>5044</v>
      </c>
      <c r="B391" s="9" t="s">
        <v>1396</v>
      </c>
      <c r="C391" s="9">
        <v>1</v>
      </c>
      <c r="D391" s="9">
        <v>0</v>
      </c>
      <c r="E391" s="9" t="s">
        <v>1261</v>
      </c>
      <c r="F391" s="9">
        <v>0</v>
      </c>
      <c r="G391" s="9" t="s">
        <v>221</v>
      </c>
      <c r="H391" s="9">
        <v>5044</v>
      </c>
      <c r="I391" s="9">
        <v>48</v>
      </c>
      <c r="R391" s="9">
        <v>6</v>
      </c>
      <c r="S391" s="9">
        <v>610</v>
      </c>
      <c r="T391" s="9" t="str">
        <f t="shared" si="49"/>
        <v>无</v>
      </c>
      <c r="U391" s="27">
        <f t="shared" si="50"/>
        <v>0</v>
      </c>
      <c r="V391" s="9">
        <v>1</v>
      </c>
      <c r="W391" s="9">
        <v>0</v>
      </c>
      <c r="X391" s="9">
        <v>0</v>
      </c>
      <c r="Y391" s="9">
        <v>0</v>
      </c>
      <c r="Z391" s="9">
        <v>5</v>
      </c>
      <c r="AA391" s="20">
        <v>10800</v>
      </c>
      <c r="AB391" s="23" t="b">
        <v>0</v>
      </c>
      <c r="AC391" s="20">
        <v>0</v>
      </c>
      <c r="AD391" s="9" t="b">
        <v>0</v>
      </c>
      <c r="AE391" s="9" t="b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</row>
    <row r="392" spans="1:263">
      <c r="A392" s="9">
        <v>5045</v>
      </c>
      <c r="B392" s="9" t="s">
        <v>1397</v>
      </c>
      <c r="C392" s="9">
        <v>1</v>
      </c>
      <c r="D392" s="9">
        <v>0</v>
      </c>
      <c r="E392" s="9" t="s">
        <v>1861</v>
      </c>
      <c r="F392" s="9">
        <v>0</v>
      </c>
      <c r="G392" s="9" t="s">
        <v>222</v>
      </c>
      <c r="H392" s="9">
        <v>5045</v>
      </c>
      <c r="I392" s="9">
        <v>48</v>
      </c>
      <c r="R392" s="9">
        <v>6</v>
      </c>
      <c r="S392" s="9">
        <v>610</v>
      </c>
      <c r="T392" s="9" t="str">
        <f t="shared" si="49"/>
        <v>无</v>
      </c>
      <c r="U392" s="27">
        <f t="shared" si="50"/>
        <v>0</v>
      </c>
      <c r="V392" s="9">
        <v>1</v>
      </c>
      <c r="W392" s="9">
        <v>0</v>
      </c>
      <c r="X392" s="9">
        <v>0</v>
      </c>
      <c r="Y392" s="9">
        <v>0</v>
      </c>
      <c r="Z392" s="9">
        <v>5</v>
      </c>
      <c r="AA392" s="20">
        <v>10800</v>
      </c>
      <c r="AB392" s="23" t="b">
        <v>0</v>
      </c>
      <c r="AC392" s="20">
        <v>0</v>
      </c>
      <c r="AD392" s="9" t="b">
        <v>0</v>
      </c>
      <c r="AE392" s="9" t="b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</row>
    <row r="393" spans="1:263">
      <c r="A393" s="9">
        <v>5046</v>
      </c>
      <c r="B393" s="9" t="s">
        <v>1398</v>
      </c>
      <c r="C393" s="9">
        <v>1</v>
      </c>
      <c r="D393" s="9">
        <v>0</v>
      </c>
      <c r="E393" s="9" t="s">
        <v>1262</v>
      </c>
      <c r="F393" s="9">
        <v>0</v>
      </c>
      <c r="G393" s="9" t="s">
        <v>223</v>
      </c>
      <c r="H393" s="9">
        <v>5046</v>
      </c>
      <c r="I393" s="9">
        <v>48</v>
      </c>
      <c r="R393" s="9">
        <v>6</v>
      </c>
      <c r="S393" s="9">
        <v>610</v>
      </c>
      <c r="T393" s="9" t="str">
        <f t="shared" si="49"/>
        <v>无</v>
      </c>
      <c r="U393" s="27">
        <f t="shared" si="50"/>
        <v>0</v>
      </c>
      <c r="V393" s="9">
        <v>1</v>
      </c>
      <c r="W393" s="9">
        <v>0</v>
      </c>
      <c r="X393" s="9">
        <v>0</v>
      </c>
      <c r="Y393" s="9">
        <v>0</v>
      </c>
      <c r="Z393" s="9">
        <v>5</v>
      </c>
      <c r="AA393" s="20">
        <v>10800</v>
      </c>
      <c r="AB393" s="23" t="b">
        <v>0</v>
      </c>
      <c r="AC393" s="20">
        <v>0</v>
      </c>
      <c r="AD393" s="9" t="b">
        <v>0</v>
      </c>
      <c r="AE393" s="9" t="b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</row>
    <row r="394" spans="1:263">
      <c r="A394" s="9">
        <v>5047</v>
      </c>
      <c r="B394" s="9" t="s">
        <v>1399</v>
      </c>
      <c r="C394" s="9">
        <v>1</v>
      </c>
      <c r="D394" s="9">
        <v>0</v>
      </c>
      <c r="E394" s="9" t="s">
        <v>1263</v>
      </c>
      <c r="F394" s="9">
        <v>0</v>
      </c>
      <c r="G394" s="9" t="s">
        <v>224</v>
      </c>
      <c r="H394" s="9">
        <v>5047</v>
      </c>
      <c r="I394" s="9">
        <v>48</v>
      </c>
      <c r="R394" s="9">
        <v>6</v>
      </c>
      <c r="S394" s="9">
        <v>610</v>
      </c>
      <c r="T394" s="9" t="str">
        <f t="shared" si="49"/>
        <v>无</v>
      </c>
      <c r="U394" s="27">
        <f t="shared" si="50"/>
        <v>0</v>
      </c>
      <c r="V394" s="9">
        <v>1</v>
      </c>
      <c r="W394" s="9">
        <v>0</v>
      </c>
      <c r="X394" s="9">
        <v>0</v>
      </c>
      <c r="Y394" s="9">
        <v>0</v>
      </c>
      <c r="Z394" s="9">
        <v>5</v>
      </c>
      <c r="AA394" s="20">
        <v>10800</v>
      </c>
      <c r="AB394" s="23" t="b">
        <v>0</v>
      </c>
      <c r="AC394" s="20">
        <v>0</v>
      </c>
      <c r="AD394" s="9" t="b">
        <v>0</v>
      </c>
      <c r="AE394" s="9" t="b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</row>
    <row r="395" spans="1:263">
      <c r="A395" s="9">
        <v>5048</v>
      </c>
      <c r="B395" s="9" t="s">
        <v>1400</v>
      </c>
      <c r="C395" s="9">
        <v>1</v>
      </c>
      <c r="D395" s="9">
        <v>0</v>
      </c>
      <c r="E395" s="9" t="s">
        <v>1264</v>
      </c>
      <c r="F395" s="9">
        <v>0</v>
      </c>
      <c r="G395" s="9" t="s">
        <v>225</v>
      </c>
      <c r="H395" s="9">
        <v>5048</v>
      </c>
      <c r="I395" s="9">
        <v>48</v>
      </c>
      <c r="R395" s="9">
        <v>6</v>
      </c>
      <c r="S395" s="9">
        <v>610</v>
      </c>
      <c r="T395" s="9" t="str">
        <f t="shared" si="49"/>
        <v>无</v>
      </c>
      <c r="U395" s="27">
        <f t="shared" si="50"/>
        <v>0</v>
      </c>
      <c r="V395" s="9">
        <v>1</v>
      </c>
      <c r="W395" s="9">
        <v>0</v>
      </c>
      <c r="X395" s="9">
        <v>0</v>
      </c>
      <c r="Y395" s="9">
        <v>0</v>
      </c>
      <c r="Z395" s="9">
        <v>5</v>
      </c>
      <c r="AA395" s="20">
        <v>10800</v>
      </c>
      <c r="AB395" s="23" t="b">
        <v>0</v>
      </c>
      <c r="AC395" s="20">
        <v>0</v>
      </c>
      <c r="AD395" s="9" t="b">
        <v>0</v>
      </c>
      <c r="AE395" s="9" t="b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</row>
    <row r="396" spans="1:263">
      <c r="A396" s="9">
        <v>5049</v>
      </c>
      <c r="B396" s="9" t="s">
        <v>1401</v>
      </c>
      <c r="C396" s="9">
        <v>1</v>
      </c>
      <c r="D396" s="9">
        <v>0</v>
      </c>
      <c r="E396" s="9" t="s">
        <v>1265</v>
      </c>
      <c r="F396" s="9">
        <v>0</v>
      </c>
      <c r="G396" s="9" t="s">
        <v>226</v>
      </c>
      <c r="H396" s="9">
        <v>5049</v>
      </c>
      <c r="I396" s="9">
        <v>48</v>
      </c>
      <c r="R396" s="9">
        <v>6</v>
      </c>
      <c r="S396" s="9">
        <v>610</v>
      </c>
      <c r="T396" s="9" t="str">
        <f t="shared" si="49"/>
        <v>无</v>
      </c>
      <c r="U396" s="27">
        <f t="shared" si="50"/>
        <v>0</v>
      </c>
      <c r="V396" s="9">
        <v>1</v>
      </c>
      <c r="W396" s="9">
        <v>0</v>
      </c>
      <c r="X396" s="9">
        <v>0</v>
      </c>
      <c r="Y396" s="9">
        <v>0</v>
      </c>
      <c r="Z396" s="9">
        <v>5</v>
      </c>
      <c r="AA396" s="20">
        <v>10800</v>
      </c>
      <c r="AB396" s="23" t="b">
        <v>0</v>
      </c>
      <c r="AC396" s="20">
        <v>0</v>
      </c>
      <c r="AD396" s="9" t="b">
        <v>0</v>
      </c>
      <c r="AE396" s="9" t="b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</row>
    <row r="397" spans="1:263">
      <c r="A397" s="9">
        <v>5050</v>
      </c>
      <c r="B397" s="9" t="s">
        <v>1402</v>
      </c>
      <c r="C397" s="9">
        <v>1</v>
      </c>
      <c r="D397" s="9">
        <v>0</v>
      </c>
      <c r="E397" s="9" t="s">
        <v>1266</v>
      </c>
      <c r="F397" s="9">
        <v>0</v>
      </c>
      <c r="G397" s="9" t="s">
        <v>227</v>
      </c>
      <c r="H397" s="9">
        <v>5050</v>
      </c>
      <c r="I397" s="9">
        <v>48</v>
      </c>
      <c r="R397" s="9">
        <v>6</v>
      </c>
      <c r="S397" s="9">
        <v>610</v>
      </c>
      <c r="T397" s="9" t="str">
        <f t="shared" ref="T397:T473" si="57">VLOOKUP(S397,小类对照,3,FALSE)</f>
        <v>无</v>
      </c>
      <c r="U397" s="27">
        <f t="shared" ref="U397:U474" si="58">VLOOKUP(T397,拍卖行类型对照,2,FALSE)</f>
        <v>0</v>
      </c>
      <c r="V397" s="9">
        <v>1</v>
      </c>
      <c r="W397" s="9">
        <v>0</v>
      </c>
      <c r="X397" s="9">
        <v>0</v>
      </c>
      <c r="Y397" s="9">
        <v>0</v>
      </c>
      <c r="Z397" s="9">
        <v>5</v>
      </c>
      <c r="AA397" s="20">
        <v>10800</v>
      </c>
      <c r="AB397" s="23" t="b">
        <v>0</v>
      </c>
      <c r="AC397" s="20">
        <v>0</v>
      </c>
      <c r="AD397" s="9" t="b">
        <v>0</v>
      </c>
      <c r="AE397" s="9" t="b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</row>
    <row r="398" spans="1:263">
      <c r="A398" s="9">
        <v>5051</v>
      </c>
      <c r="B398" s="9" t="s">
        <v>228</v>
      </c>
      <c r="C398" s="9">
        <v>1</v>
      </c>
      <c r="D398" s="9">
        <v>0</v>
      </c>
      <c r="E398" s="9" t="s">
        <v>228</v>
      </c>
      <c r="F398" s="9">
        <v>0</v>
      </c>
      <c r="G398" s="9" t="s">
        <v>228</v>
      </c>
      <c r="H398" s="9">
        <v>48</v>
      </c>
      <c r="I398" s="9">
        <v>48</v>
      </c>
      <c r="R398" s="9">
        <v>6</v>
      </c>
      <c r="S398" s="9">
        <v>610</v>
      </c>
      <c r="T398" s="9" t="str">
        <f t="shared" si="57"/>
        <v>无</v>
      </c>
      <c r="U398" s="27">
        <f t="shared" si="58"/>
        <v>0</v>
      </c>
      <c r="V398" s="9">
        <v>1</v>
      </c>
      <c r="W398" s="9">
        <v>0</v>
      </c>
      <c r="X398" s="9">
        <v>0</v>
      </c>
      <c r="Y398" s="9">
        <v>0</v>
      </c>
      <c r="Z398" s="9">
        <v>2</v>
      </c>
      <c r="AA398" s="20">
        <v>800</v>
      </c>
      <c r="AB398" s="23" t="b">
        <v>0</v>
      </c>
      <c r="AC398" s="20">
        <v>0</v>
      </c>
      <c r="AD398" s="9" t="b">
        <v>0</v>
      </c>
      <c r="AE398" s="9" t="b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</row>
    <row r="399" spans="1:263">
      <c r="A399" s="9">
        <v>5052</v>
      </c>
      <c r="B399" s="9" t="s">
        <v>229</v>
      </c>
      <c r="C399" s="9">
        <v>1</v>
      </c>
      <c r="D399" s="9">
        <v>0</v>
      </c>
      <c r="E399" s="9" t="s">
        <v>229</v>
      </c>
      <c r="F399" s="9">
        <v>0</v>
      </c>
      <c r="G399" s="9" t="s">
        <v>229</v>
      </c>
      <c r="H399" s="9">
        <v>48</v>
      </c>
      <c r="I399" s="9">
        <v>48</v>
      </c>
      <c r="R399" s="9">
        <v>6</v>
      </c>
      <c r="S399" s="9">
        <v>610</v>
      </c>
      <c r="T399" s="9" t="str">
        <f t="shared" si="57"/>
        <v>无</v>
      </c>
      <c r="U399" s="27">
        <f t="shared" si="58"/>
        <v>0</v>
      </c>
      <c r="V399" s="9">
        <v>1</v>
      </c>
      <c r="W399" s="9">
        <v>0</v>
      </c>
      <c r="X399" s="9">
        <v>0</v>
      </c>
      <c r="Y399" s="9">
        <v>0</v>
      </c>
      <c r="Z399" s="9">
        <v>3</v>
      </c>
      <c r="AA399" s="20">
        <v>800</v>
      </c>
      <c r="AB399" s="23" t="b">
        <v>0</v>
      </c>
      <c r="AC399" s="20">
        <v>0</v>
      </c>
      <c r="AD399" s="9" t="b">
        <v>0</v>
      </c>
      <c r="AE399" s="9" t="b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</row>
    <row r="400" spans="1:263">
      <c r="A400" s="9">
        <v>5053</v>
      </c>
      <c r="B400" s="9" t="s">
        <v>230</v>
      </c>
      <c r="C400" s="9">
        <v>1</v>
      </c>
      <c r="D400" s="9">
        <v>0</v>
      </c>
      <c r="E400" s="9" t="s">
        <v>230</v>
      </c>
      <c r="F400" s="9">
        <v>0</v>
      </c>
      <c r="G400" s="9" t="s">
        <v>230</v>
      </c>
      <c r="H400" s="9">
        <v>48</v>
      </c>
      <c r="I400" s="9">
        <v>48</v>
      </c>
      <c r="R400" s="9">
        <v>6</v>
      </c>
      <c r="S400" s="9">
        <v>610</v>
      </c>
      <c r="T400" s="9" t="str">
        <f t="shared" si="57"/>
        <v>无</v>
      </c>
      <c r="U400" s="27">
        <f t="shared" si="58"/>
        <v>0</v>
      </c>
      <c r="V400" s="9">
        <v>1</v>
      </c>
      <c r="W400" s="9">
        <v>0</v>
      </c>
      <c r="X400" s="9">
        <v>0</v>
      </c>
      <c r="Y400" s="9">
        <v>0</v>
      </c>
      <c r="Z400" s="9">
        <v>3</v>
      </c>
      <c r="AA400" s="20">
        <v>800</v>
      </c>
      <c r="AB400" s="23" t="b">
        <v>0</v>
      </c>
      <c r="AC400" s="20">
        <v>0</v>
      </c>
      <c r="AD400" s="9" t="b">
        <v>0</v>
      </c>
      <c r="AE400" s="9" t="b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</row>
    <row r="401" spans="1:263">
      <c r="A401" s="9">
        <v>5054</v>
      </c>
      <c r="B401" s="9" t="s">
        <v>231</v>
      </c>
      <c r="C401" s="9">
        <v>1</v>
      </c>
      <c r="D401" s="9">
        <v>0</v>
      </c>
      <c r="E401" s="9" t="s">
        <v>231</v>
      </c>
      <c r="F401" s="9">
        <v>0</v>
      </c>
      <c r="G401" s="9" t="s">
        <v>231</v>
      </c>
      <c r="H401" s="9">
        <v>48</v>
      </c>
      <c r="I401" s="9">
        <v>48</v>
      </c>
      <c r="R401" s="9">
        <v>6</v>
      </c>
      <c r="S401" s="9">
        <v>610</v>
      </c>
      <c r="T401" s="9" t="str">
        <f t="shared" si="57"/>
        <v>无</v>
      </c>
      <c r="U401" s="27">
        <f t="shared" si="58"/>
        <v>0</v>
      </c>
      <c r="V401" s="9">
        <v>1</v>
      </c>
      <c r="W401" s="9">
        <v>0</v>
      </c>
      <c r="X401" s="9">
        <v>0</v>
      </c>
      <c r="Y401" s="9">
        <v>0</v>
      </c>
      <c r="Z401" s="9">
        <v>4</v>
      </c>
      <c r="AA401" s="20">
        <v>800</v>
      </c>
      <c r="AB401" s="23" t="b">
        <v>0</v>
      </c>
      <c r="AC401" s="20">
        <v>0</v>
      </c>
      <c r="AD401" s="9" t="b">
        <v>0</v>
      </c>
      <c r="AE401" s="9" t="b">
        <v>0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</row>
    <row r="402" spans="1:263">
      <c r="A402" s="9">
        <v>5055</v>
      </c>
      <c r="B402" s="9" t="s">
        <v>232</v>
      </c>
      <c r="C402" s="9">
        <v>1</v>
      </c>
      <c r="D402" s="9">
        <v>0</v>
      </c>
      <c r="E402" s="9" t="s">
        <v>232</v>
      </c>
      <c r="F402" s="9">
        <v>0</v>
      </c>
      <c r="G402" s="9" t="s">
        <v>232</v>
      </c>
      <c r="H402" s="9">
        <v>48</v>
      </c>
      <c r="I402" s="9">
        <v>48</v>
      </c>
      <c r="R402" s="9">
        <v>6</v>
      </c>
      <c r="S402" s="9">
        <v>610</v>
      </c>
      <c r="T402" s="9" t="str">
        <f t="shared" si="57"/>
        <v>无</v>
      </c>
      <c r="U402" s="27">
        <f t="shared" si="58"/>
        <v>0</v>
      </c>
      <c r="V402" s="9">
        <v>1</v>
      </c>
      <c r="W402" s="9">
        <v>0</v>
      </c>
      <c r="X402" s="9">
        <v>0</v>
      </c>
      <c r="Y402" s="9">
        <v>0</v>
      </c>
      <c r="Z402" s="9">
        <v>4</v>
      </c>
      <c r="AA402" s="20">
        <v>800</v>
      </c>
      <c r="AB402" s="23" t="b">
        <v>0</v>
      </c>
      <c r="AC402" s="20">
        <v>0</v>
      </c>
      <c r="AD402" s="9" t="b">
        <v>0</v>
      </c>
      <c r="AE402" s="9" t="b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</row>
    <row r="403" spans="1:263">
      <c r="A403" s="9">
        <v>5056</v>
      </c>
      <c r="B403" s="9" t="s">
        <v>233</v>
      </c>
      <c r="C403" s="9">
        <v>1</v>
      </c>
      <c r="D403" s="9">
        <v>0</v>
      </c>
      <c r="E403" s="9" t="s">
        <v>233</v>
      </c>
      <c r="F403" s="9">
        <v>0</v>
      </c>
      <c r="G403" s="9" t="s">
        <v>233</v>
      </c>
      <c r="H403" s="9">
        <v>48</v>
      </c>
      <c r="I403" s="9">
        <v>48</v>
      </c>
      <c r="R403" s="9">
        <v>6</v>
      </c>
      <c r="S403" s="9">
        <v>610</v>
      </c>
      <c r="T403" s="9" t="str">
        <f t="shared" si="57"/>
        <v>无</v>
      </c>
      <c r="U403" s="27">
        <f t="shared" si="58"/>
        <v>0</v>
      </c>
      <c r="V403" s="9">
        <v>1</v>
      </c>
      <c r="W403" s="9">
        <v>0</v>
      </c>
      <c r="X403" s="9">
        <v>0</v>
      </c>
      <c r="Y403" s="9">
        <v>0</v>
      </c>
      <c r="Z403" s="9">
        <v>5</v>
      </c>
      <c r="AA403" s="20">
        <v>800</v>
      </c>
      <c r="AB403" s="23" t="b">
        <v>0</v>
      </c>
      <c r="AC403" s="20">
        <v>0</v>
      </c>
      <c r="AD403" s="9" t="b">
        <v>0</v>
      </c>
      <c r="AE403" s="9" t="b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</row>
    <row r="404" spans="1:263">
      <c r="A404" s="9">
        <v>5057</v>
      </c>
      <c r="B404" s="9" t="s">
        <v>1860</v>
      </c>
      <c r="C404" s="9">
        <v>1</v>
      </c>
      <c r="D404" s="9">
        <v>0</v>
      </c>
      <c r="E404" s="9" t="s">
        <v>1429</v>
      </c>
      <c r="F404" s="9">
        <v>0</v>
      </c>
      <c r="G404" s="9" t="s">
        <v>234</v>
      </c>
      <c r="H404" s="9">
        <v>5057</v>
      </c>
      <c r="I404" s="9">
        <v>48</v>
      </c>
      <c r="R404" s="9">
        <v>6</v>
      </c>
      <c r="S404" s="9">
        <v>610</v>
      </c>
      <c r="T404" s="9" t="str">
        <f t="shared" si="57"/>
        <v>无</v>
      </c>
      <c r="U404" s="27">
        <f t="shared" si="58"/>
        <v>0</v>
      </c>
      <c r="V404" s="9">
        <v>1</v>
      </c>
      <c r="W404" s="9">
        <v>0</v>
      </c>
      <c r="X404" s="9">
        <v>0</v>
      </c>
      <c r="Y404" s="9">
        <v>0</v>
      </c>
      <c r="Z404" s="9">
        <v>2</v>
      </c>
      <c r="AA404" s="20">
        <v>800</v>
      </c>
      <c r="AB404" s="23" t="b">
        <v>0</v>
      </c>
      <c r="AC404" s="20">
        <v>0</v>
      </c>
      <c r="AD404" s="9" t="b">
        <v>0</v>
      </c>
      <c r="AE404" s="9" t="b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</row>
    <row r="405" spans="1:263">
      <c r="A405" s="9">
        <v>5058</v>
      </c>
      <c r="B405" s="9" t="s">
        <v>747</v>
      </c>
      <c r="C405" s="9">
        <v>1</v>
      </c>
      <c r="D405" s="9">
        <v>0</v>
      </c>
      <c r="E405" s="9" t="s">
        <v>235</v>
      </c>
      <c r="F405" s="9">
        <v>0</v>
      </c>
      <c r="G405" s="9" t="s">
        <v>235</v>
      </c>
      <c r="H405" s="9">
        <v>5058</v>
      </c>
      <c r="I405" s="9">
        <v>48</v>
      </c>
      <c r="R405" s="9">
        <v>6</v>
      </c>
      <c r="S405" s="9">
        <v>610</v>
      </c>
      <c r="T405" s="9" t="str">
        <f t="shared" si="57"/>
        <v>无</v>
      </c>
      <c r="U405" s="27">
        <f t="shared" si="58"/>
        <v>0</v>
      </c>
      <c r="V405" s="9">
        <v>1</v>
      </c>
      <c r="W405" s="9">
        <v>0</v>
      </c>
      <c r="X405" s="9">
        <v>0</v>
      </c>
      <c r="Y405" s="9">
        <v>0</v>
      </c>
      <c r="Z405" s="9">
        <v>3</v>
      </c>
      <c r="AA405" s="20">
        <v>800</v>
      </c>
      <c r="AB405" s="23" t="b">
        <v>0</v>
      </c>
      <c r="AC405" s="20">
        <v>0</v>
      </c>
      <c r="AD405" s="9" t="b">
        <v>0</v>
      </c>
      <c r="AE405" s="9" t="b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</row>
    <row r="406" spans="1:263">
      <c r="A406" s="9">
        <v>5059</v>
      </c>
      <c r="B406" s="9" t="s">
        <v>748</v>
      </c>
      <c r="C406" s="9">
        <v>1</v>
      </c>
      <c r="D406" s="9">
        <v>0</v>
      </c>
      <c r="E406" s="9" t="s">
        <v>236</v>
      </c>
      <c r="F406" s="9">
        <v>0</v>
      </c>
      <c r="G406" s="9" t="s">
        <v>236</v>
      </c>
      <c r="H406" s="9">
        <v>5059</v>
      </c>
      <c r="I406" s="9">
        <v>48</v>
      </c>
      <c r="R406" s="9">
        <v>6</v>
      </c>
      <c r="S406" s="9">
        <v>610</v>
      </c>
      <c r="T406" s="9" t="str">
        <f t="shared" si="57"/>
        <v>无</v>
      </c>
      <c r="U406" s="27">
        <f t="shared" si="58"/>
        <v>0</v>
      </c>
      <c r="V406" s="9">
        <v>1</v>
      </c>
      <c r="W406" s="9">
        <v>0</v>
      </c>
      <c r="X406" s="9">
        <v>0</v>
      </c>
      <c r="Y406" s="9">
        <v>0</v>
      </c>
      <c r="Z406" s="9">
        <v>4</v>
      </c>
      <c r="AA406" s="20">
        <v>800</v>
      </c>
      <c r="AB406" s="23" t="b">
        <v>0</v>
      </c>
      <c r="AC406" s="20">
        <v>0</v>
      </c>
      <c r="AD406" s="9" t="b">
        <v>0</v>
      </c>
      <c r="AE406" s="9" t="b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</row>
    <row r="407" spans="1:263">
      <c r="A407" s="9">
        <v>5700</v>
      </c>
      <c r="B407" s="9" t="s">
        <v>249</v>
      </c>
      <c r="C407" s="9">
        <v>1</v>
      </c>
      <c r="D407" s="9">
        <v>0</v>
      </c>
      <c r="E407" s="9" t="s">
        <v>249</v>
      </c>
      <c r="F407" s="9">
        <v>0</v>
      </c>
      <c r="G407" s="9" t="s">
        <v>249</v>
      </c>
      <c r="H407" s="9">
        <v>44</v>
      </c>
      <c r="I407" s="9">
        <v>44</v>
      </c>
      <c r="R407" s="9">
        <v>4</v>
      </c>
      <c r="S407" s="9">
        <v>400</v>
      </c>
      <c r="T407" s="9" t="str">
        <f t="shared" si="57"/>
        <v>英雄主动天赋卷轴</v>
      </c>
      <c r="U407" s="27">
        <f t="shared" si="58"/>
        <v>2004</v>
      </c>
      <c r="V407" s="9">
        <v>1</v>
      </c>
      <c r="W407" s="9">
        <v>0</v>
      </c>
      <c r="X407" s="9">
        <v>0</v>
      </c>
      <c r="Y407" s="9">
        <v>0</v>
      </c>
      <c r="Z407" s="9">
        <v>3</v>
      </c>
      <c r="AA407" s="20">
        <v>800</v>
      </c>
      <c r="AB407" s="23" t="b">
        <v>1</v>
      </c>
      <c r="AC407" s="20">
        <v>0</v>
      </c>
      <c r="AD407" s="9" t="b">
        <v>1</v>
      </c>
      <c r="AE407" s="9" t="b">
        <v>0</v>
      </c>
      <c r="AF407" s="9">
        <v>0</v>
      </c>
      <c r="AG407" s="9">
        <v>0</v>
      </c>
      <c r="AH407" s="9">
        <v>0</v>
      </c>
      <c r="AI407" s="9">
        <v>0</v>
      </c>
      <c r="AJ407" s="9">
        <v>3006</v>
      </c>
      <c r="AK407" s="9">
        <v>0</v>
      </c>
      <c r="AL407" s="9">
        <v>0</v>
      </c>
      <c r="AM407" s="9">
        <v>0</v>
      </c>
      <c r="AN407" s="9">
        <v>0</v>
      </c>
      <c r="AO407" s="9">
        <v>0</v>
      </c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</row>
    <row r="408" spans="1:263">
      <c r="A408" s="9">
        <v>5701</v>
      </c>
      <c r="B408" s="9" t="s">
        <v>250</v>
      </c>
      <c r="C408" s="9">
        <v>1</v>
      </c>
      <c r="D408" s="9">
        <v>0</v>
      </c>
      <c r="E408" s="9" t="s">
        <v>250</v>
      </c>
      <c r="F408" s="9">
        <v>0</v>
      </c>
      <c r="G408" s="9" t="s">
        <v>250</v>
      </c>
      <c r="H408" s="9">
        <v>44</v>
      </c>
      <c r="I408" s="9">
        <v>44</v>
      </c>
      <c r="R408" s="9">
        <v>4</v>
      </c>
      <c r="S408" s="9">
        <v>400</v>
      </c>
      <c r="T408" s="9" t="str">
        <f t="shared" si="57"/>
        <v>英雄主动天赋卷轴</v>
      </c>
      <c r="U408" s="27">
        <f t="shared" si="58"/>
        <v>2004</v>
      </c>
      <c r="V408" s="9">
        <v>1</v>
      </c>
      <c r="W408" s="9">
        <v>0</v>
      </c>
      <c r="X408" s="9">
        <v>0</v>
      </c>
      <c r="Y408" s="9">
        <v>0</v>
      </c>
      <c r="Z408" s="9">
        <v>3</v>
      </c>
      <c r="AA408" s="20">
        <v>800</v>
      </c>
      <c r="AB408" s="23" t="b">
        <v>1</v>
      </c>
      <c r="AC408" s="20">
        <v>0</v>
      </c>
      <c r="AD408" s="9" t="b">
        <v>1</v>
      </c>
      <c r="AE408" s="9" t="b">
        <v>0</v>
      </c>
      <c r="AF408" s="9">
        <v>0</v>
      </c>
      <c r="AG408" s="9">
        <v>0</v>
      </c>
      <c r="AH408" s="9">
        <v>0</v>
      </c>
      <c r="AI408" s="9">
        <v>0</v>
      </c>
      <c r="AJ408" s="9">
        <v>3007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</row>
    <row r="409" spans="1:263">
      <c r="A409" s="9">
        <v>5702</v>
      </c>
      <c r="B409" s="9" t="s">
        <v>251</v>
      </c>
      <c r="C409" s="9">
        <v>1</v>
      </c>
      <c r="D409" s="9">
        <v>0</v>
      </c>
      <c r="E409" s="9" t="s">
        <v>251</v>
      </c>
      <c r="F409" s="9">
        <v>0</v>
      </c>
      <c r="G409" s="9" t="s">
        <v>251</v>
      </c>
      <c r="H409" s="9">
        <v>44</v>
      </c>
      <c r="I409" s="9">
        <v>44</v>
      </c>
      <c r="R409" s="9">
        <v>4</v>
      </c>
      <c r="S409" s="9">
        <v>400</v>
      </c>
      <c r="T409" s="9" t="str">
        <f t="shared" si="57"/>
        <v>英雄主动天赋卷轴</v>
      </c>
      <c r="U409" s="27">
        <f t="shared" si="58"/>
        <v>2004</v>
      </c>
      <c r="V409" s="9">
        <v>1</v>
      </c>
      <c r="W409" s="9">
        <v>0</v>
      </c>
      <c r="X409" s="9">
        <v>0</v>
      </c>
      <c r="Y409" s="9">
        <v>0</v>
      </c>
      <c r="Z409" s="9">
        <v>3</v>
      </c>
      <c r="AA409" s="20">
        <v>800</v>
      </c>
      <c r="AB409" s="23" t="b">
        <v>1</v>
      </c>
      <c r="AC409" s="20">
        <v>0</v>
      </c>
      <c r="AD409" s="9" t="b">
        <v>1</v>
      </c>
      <c r="AE409" s="9" t="b">
        <v>0</v>
      </c>
      <c r="AF409" s="9">
        <v>0</v>
      </c>
      <c r="AG409" s="9">
        <v>0</v>
      </c>
      <c r="AH409" s="9">
        <v>0</v>
      </c>
      <c r="AI409" s="9">
        <v>0</v>
      </c>
      <c r="AJ409" s="9">
        <v>3008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</row>
    <row r="410" spans="1:263">
      <c r="A410" s="9">
        <v>5703</v>
      </c>
      <c r="B410" s="9" t="s">
        <v>252</v>
      </c>
      <c r="C410" s="9">
        <v>1</v>
      </c>
      <c r="D410" s="9">
        <v>0</v>
      </c>
      <c r="E410" s="9" t="s">
        <v>252</v>
      </c>
      <c r="F410" s="9">
        <v>0</v>
      </c>
      <c r="G410" s="9" t="s">
        <v>252</v>
      </c>
      <c r="H410" s="9">
        <v>44</v>
      </c>
      <c r="I410" s="9">
        <v>44</v>
      </c>
      <c r="R410" s="9">
        <v>4</v>
      </c>
      <c r="S410" s="9">
        <v>400</v>
      </c>
      <c r="T410" s="9" t="str">
        <f t="shared" si="57"/>
        <v>英雄主动天赋卷轴</v>
      </c>
      <c r="U410" s="27">
        <f t="shared" si="58"/>
        <v>2004</v>
      </c>
      <c r="V410" s="9">
        <v>1</v>
      </c>
      <c r="W410" s="9">
        <v>0</v>
      </c>
      <c r="X410" s="9">
        <v>0</v>
      </c>
      <c r="Y410" s="9">
        <v>0</v>
      </c>
      <c r="Z410" s="9">
        <v>3</v>
      </c>
      <c r="AA410" s="20">
        <v>800</v>
      </c>
      <c r="AB410" s="23" t="b">
        <v>1</v>
      </c>
      <c r="AC410" s="20">
        <v>0</v>
      </c>
      <c r="AD410" s="9" t="b">
        <v>1</v>
      </c>
      <c r="AE410" s="9" t="b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3009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</row>
    <row r="411" spans="1:263">
      <c r="A411" s="9">
        <v>5704</v>
      </c>
      <c r="B411" s="9" t="s">
        <v>253</v>
      </c>
      <c r="C411" s="9">
        <v>1</v>
      </c>
      <c r="D411" s="9">
        <v>0</v>
      </c>
      <c r="E411" s="9" t="s">
        <v>253</v>
      </c>
      <c r="F411" s="9">
        <v>0</v>
      </c>
      <c r="G411" s="9" t="s">
        <v>253</v>
      </c>
      <c r="H411" s="9">
        <v>44</v>
      </c>
      <c r="I411" s="9">
        <v>44</v>
      </c>
      <c r="R411" s="9">
        <v>4</v>
      </c>
      <c r="S411" s="9">
        <v>400</v>
      </c>
      <c r="T411" s="9" t="str">
        <f t="shared" si="57"/>
        <v>英雄主动天赋卷轴</v>
      </c>
      <c r="U411" s="27">
        <f t="shared" si="58"/>
        <v>2004</v>
      </c>
      <c r="V411" s="9">
        <v>1</v>
      </c>
      <c r="W411" s="9">
        <v>0</v>
      </c>
      <c r="X411" s="9">
        <v>0</v>
      </c>
      <c r="Y411" s="9">
        <v>0</v>
      </c>
      <c r="Z411" s="9">
        <v>3</v>
      </c>
      <c r="AA411" s="20">
        <v>800</v>
      </c>
      <c r="AB411" s="23" t="b">
        <v>1</v>
      </c>
      <c r="AC411" s="20">
        <v>0</v>
      </c>
      <c r="AD411" s="9" t="b">
        <v>1</v>
      </c>
      <c r="AE411" s="9" t="b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3010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</row>
    <row r="412" spans="1:263">
      <c r="A412" s="9">
        <v>5705</v>
      </c>
      <c r="B412" s="9" t="s">
        <v>254</v>
      </c>
      <c r="C412" s="9">
        <v>1</v>
      </c>
      <c r="D412" s="9">
        <v>0</v>
      </c>
      <c r="E412" s="9" t="s">
        <v>254</v>
      </c>
      <c r="F412" s="9">
        <v>0</v>
      </c>
      <c r="G412" s="9" t="s">
        <v>254</v>
      </c>
      <c r="H412" s="9">
        <v>44</v>
      </c>
      <c r="I412" s="9">
        <v>44</v>
      </c>
      <c r="R412" s="9">
        <v>4</v>
      </c>
      <c r="S412" s="9">
        <v>400</v>
      </c>
      <c r="T412" s="9" t="str">
        <f t="shared" si="57"/>
        <v>英雄主动天赋卷轴</v>
      </c>
      <c r="U412" s="27">
        <f t="shared" si="58"/>
        <v>2004</v>
      </c>
      <c r="V412" s="9">
        <v>1</v>
      </c>
      <c r="W412" s="9">
        <v>0</v>
      </c>
      <c r="X412" s="9">
        <v>0</v>
      </c>
      <c r="Y412" s="9">
        <v>0</v>
      </c>
      <c r="Z412" s="9">
        <v>3</v>
      </c>
      <c r="AA412" s="20">
        <v>800</v>
      </c>
      <c r="AB412" s="23" t="b">
        <v>1</v>
      </c>
      <c r="AC412" s="20">
        <v>0</v>
      </c>
      <c r="AD412" s="9" t="b">
        <v>1</v>
      </c>
      <c r="AE412" s="9" t="b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4001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</row>
    <row r="413" spans="1:263">
      <c r="A413" s="9">
        <v>5706</v>
      </c>
      <c r="B413" s="9" t="s">
        <v>255</v>
      </c>
      <c r="C413" s="9">
        <v>1</v>
      </c>
      <c r="D413" s="9">
        <v>0</v>
      </c>
      <c r="E413" s="9" t="s">
        <v>255</v>
      </c>
      <c r="F413" s="9">
        <v>0</v>
      </c>
      <c r="G413" s="9" t="s">
        <v>255</v>
      </c>
      <c r="H413" s="9">
        <v>44</v>
      </c>
      <c r="I413" s="9">
        <v>44</v>
      </c>
      <c r="R413" s="9">
        <v>4</v>
      </c>
      <c r="S413" s="9">
        <v>400</v>
      </c>
      <c r="T413" s="9" t="str">
        <f t="shared" si="57"/>
        <v>英雄主动天赋卷轴</v>
      </c>
      <c r="U413" s="27">
        <f t="shared" si="58"/>
        <v>2004</v>
      </c>
      <c r="V413" s="9">
        <v>1</v>
      </c>
      <c r="W413" s="9">
        <v>0</v>
      </c>
      <c r="X413" s="9">
        <v>0</v>
      </c>
      <c r="Y413" s="9">
        <v>0</v>
      </c>
      <c r="Z413" s="9">
        <v>3</v>
      </c>
      <c r="AA413" s="20">
        <v>800</v>
      </c>
      <c r="AB413" s="23" t="b">
        <v>1</v>
      </c>
      <c r="AC413" s="20">
        <v>0</v>
      </c>
      <c r="AD413" s="9" t="b">
        <v>1</v>
      </c>
      <c r="AE413" s="9" t="b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4002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</row>
    <row r="414" spans="1:263">
      <c r="A414" s="9">
        <v>6000</v>
      </c>
      <c r="B414" s="9" t="s">
        <v>749</v>
      </c>
      <c r="C414" s="9">
        <v>10</v>
      </c>
      <c r="D414" s="9">
        <v>0</v>
      </c>
      <c r="E414" s="9" t="s">
        <v>266</v>
      </c>
      <c r="F414" s="9">
        <v>0</v>
      </c>
      <c r="G414" s="9" t="s">
        <v>266</v>
      </c>
      <c r="H414" s="9">
        <v>6000</v>
      </c>
      <c r="I414" s="9">
        <v>6000</v>
      </c>
      <c r="R414" s="9">
        <v>6</v>
      </c>
      <c r="S414" s="9">
        <v>611</v>
      </c>
      <c r="T414" s="9" t="str">
        <f t="shared" si="57"/>
        <v>无</v>
      </c>
      <c r="U414" s="27">
        <f t="shared" si="58"/>
        <v>0</v>
      </c>
      <c r="V414" s="9">
        <v>1</v>
      </c>
      <c r="W414" s="9">
        <v>1</v>
      </c>
      <c r="X414" s="9">
        <v>0</v>
      </c>
      <c r="Y414" s="9">
        <v>0</v>
      </c>
      <c r="Z414" s="9">
        <v>2</v>
      </c>
      <c r="AA414" s="20">
        <v>0</v>
      </c>
      <c r="AB414" s="23" t="b">
        <v>1</v>
      </c>
      <c r="AC414" s="20">
        <v>0</v>
      </c>
      <c r="AD414" s="9" t="b">
        <v>1</v>
      </c>
      <c r="AE414" s="9" t="b">
        <v>0</v>
      </c>
      <c r="AF414" s="9">
        <v>0</v>
      </c>
      <c r="AG414" s="9">
        <v>0</v>
      </c>
      <c r="AH414" s="9">
        <v>0</v>
      </c>
      <c r="AI414" s="9">
        <v>0</v>
      </c>
      <c r="AJ414" s="9">
        <v>1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</row>
    <row r="415" spans="1:263">
      <c r="A415" s="9">
        <v>6001</v>
      </c>
      <c r="B415" s="9" t="s">
        <v>1421</v>
      </c>
      <c r="C415" s="9">
        <v>10</v>
      </c>
      <c r="D415" s="9">
        <v>0</v>
      </c>
      <c r="E415" s="9" t="s">
        <v>1845</v>
      </c>
      <c r="F415" s="9" t="s">
        <v>2065</v>
      </c>
      <c r="G415" s="9" t="s">
        <v>1421</v>
      </c>
      <c r="H415" s="9">
        <v>6000</v>
      </c>
      <c r="I415" s="9">
        <v>6000</v>
      </c>
      <c r="R415" s="9">
        <v>6</v>
      </c>
      <c r="S415" s="9">
        <v>611</v>
      </c>
      <c r="T415" s="9" t="str">
        <f t="shared" ref="T415:T418" si="59">VLOOKUP(S415,小类对照,3,FALSE)</f>
        <v>无</v>
      </c>
      <c r="U415" s="27">
        <f t="shared" ref="U415:U418" ca="1" si="60">VLOOKUP(T415,拍卖行类型对照,2,FALSE)</f>
        <v>0</v>
      </c>
      <c r="V415" s="9">
        <v>1</v>
      </c>
      <c r="W415" s="9">
        <v>1</v>
      </c>
      <c r="X415" s="9">
        <v>0</v>
      </c>
      <c r="Y415" s="9">
        <v>0</v>
      </c>
      <c r="Z415" s="9">
        <v>5</v>
      </c>
      <c r="AA415" s="20">
        <v>0</v>
      </c>
      <c r="AB415" s="23" t="b">
        <v>1</v>
      </c>
      <c r="AC415" s="20">
        <v>0</v>
      </c>
      <c r="AD415" s="9" t="b">
        <v>1</v>
      </c>
      <c r="AE415" s="9" t="b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</row>
    <row r="416" spans="1:263">
      <c r="A416" s="9">
        <v>6002</v>
      </c>
      <c r="B416" s="9" t="s">
        <v>1422</v>
      </c>
      <c r="C416" s="9">
        <v>10</v>
      </c>
      <c r="D416" s="9">
        <v>0</v>
      </c>
      <c r="E416" s="9" t="s">
        <v>1845</v>
      </c>
      <c r="F416" s="9" t="s">
        <v>2066</v>
      </c>
      <c r="G416" s="9" t="s">
        <v>1422</v>
      </c>
      <c r="H416" s="9">
        <v>6000</v>
      </c>
      <c r="I416" s="9">
        <v>6000</v>
      </c>
      <c r="R416" s="9">
        <v>6</v>
      </c>
      <c r="S416" s="9">
        <v>611</v>
      </c>
      <c r="T416" s="9" t="str">
        <f t="shared" si="59"/>
        <v>无</v>
      </c>
      <c r="U416" s="27">
        <f t="shared" ca="1" si="60"/>
        <v>0</v>
      </c>
      <c r="V416" s="9">
        <v>1</v>
      </c>
      <c r="W416" s="9">
        <v>1</v>
      </c>
      <c r="X416" s="9">
        <v>0</v>
      </c>
      <c r="Y416" s="9">
        <v>0</v>
      </c>
      <c r="Z416" s="9">
        <v>4</v>
      </c>
      <c r="AA416" s="20">
        <v>0</v>
      </c>
      <c r="AB416" s="23" t="b">
        <v>1</v>
      </c>
      <c r="AC416" s="20">
        <v>0</v>
      </c>
      <c r="AD416" s="9" t="b">
        <v>1</v>
      </c>
      <c r="AE416" s="9" t="b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</row>
    <row r="417" spans="1:263">
      <c r="A417" s="9">
        <v>6003</v>
      </c>
      <c r="B417" s="9" t="s">
        <v>1423</v>
      </c>
      <c r="C417" s="9">
        <v>10</v>
      </c>
      <c r="D417" s="9">
        <v>0</v>
      </c>
      <c r="E417" s="9" t="s">
        <v>1845</v>
      </c>
      <c r="F417" s="9" t="s">
        <v>2067</v>
      </c>
      <c r="G417" s="9" t="s">
        <v>1423</v>
      </c>
      <c r="H417" s="9">
        <v>6000</v>
      </c>
      <c r="I417" s="9">
        <v>6000</v>
      </c>
      <c r="R417" s="9">
        <v>6</v>
      </c>
      <c r="S417" s="9">
        <v>611</v>
      </c>
      <c r="T417" s="9" t="str">
        <f t="shared" si="59"/>
        <v>无</v>
      </c>
      <c r="U417" s="27">
        <f t="shared" ca="1" si="60"/>
        <v>0</v>
      </c>
      <c r="V417" s="9">
        <v>1</v>
      </c>
      <c r="W417" s="9">
        <v>1</v>
      </c>
      <c r="X417" s="9">
        <v>0</v>
      </c>
      <c r="Y417" s="9">
        <v>0</v>
      </c>
      <c r="Z417" s="9">
        <v>3</v>
      </c>
      <c r="AA417" s="20">
        <v>0</v>
      </c>
      <c r="AB417" s="23" t="b">
        <v>1</v>
      </c>
      <c r="AC417" s="20">
        <v>0</v>
      </c>
      <c r="AD417" s="9" t="b">
        <v>1</v>
      </c>
      <c r="AE417" s="9" t="b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</row>
    <row r="418" spans="1:263">
      <c r="A418" s="9">
        <v>6004</v>
      </c>
      <c r="B418" s="9" t="s">
        <v>1424</v>
      </c>
      <c r="C418" s="9">
        <v>10</v>
      </c>
      <c r="D418" s="9">
        <v>0</v>
      </c>
      <c r="E418" s="9" t="s">
        <v>1845</v>
      </c>
      <c r="F418" s="9" t="s">
        <v>2068</v>
      </c>
      <c r="G418" s="9" t="s">
        <v>1424</v>
      </c>
      <c r="H418" s="9">
        <v>6000</v>
      </c>
      <c r="I418" s="9">
        <v>6000</v>
      </c>
      <c r="R418" s="9">
        <v>6</v>
      </c>
      <c r="S418" s="9">
        <v>611</v>
      </c>
      <c r="T418" s="9" t="str">
        <f t="shared" si="59"/>
        <v>无</v>
      </c>
      <c r="U418" s="27">
        <f t="shared" ca="1" si="60"/>
        <v>0</v>
      </c>
      <c r="V418" s="9">
        <v>1</v>
      </c>
      <c r="W418" s="9">
        <v>1</v>
      </c>
      <c r="X418" s="9">
        <v>0</v>
      </c>
      <c r="Y418" s="9">
        <v>0</v>
      </c>
      <c r="Z418" s="9">
        <v>2</v>
      </c>
      <c r="AA418" s="20">
        <v>0</v>
      </c>
      <c r="AB418" s="23" t="b">
        <v>1</v>
      </c>
      <c r="AC418" s="20">
        <v>0</v>
      </c>
      <c r="AD418" s="9" t="b">
        <v>1</v>
      </c>
      <c r="AE418" s="9" t="b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</row>
    <row r="419" spans="1:263">
      <c r="A419" s="9">
        <v>6005</v>
      </c>
      <c r="B419" s="9" t="s">
        <v>1669</v>
      </c>
      <c r="C419" s="9">
        <v>1</v>
      </c>
      <c r="D419" s="9">
        <v>0</v>
      </c>
      <c r="E419" s="9" t="s">
        <v>1846</v>
      </c>
      <c r="F419" s="9">
        <v>0</v>
      </c>
      <c r="G419" s="9" t="s">
        <v>1668</v>
      </c>
      <c r="H419" s="9">
        <v>6000</v>
      </c>
      <c r="I419" s="9">
        <v>6000</v>
      </c>
      <c r="R419" s="9">
        <v>6</v>
      </c>
      <c r="S419" s="9">
        <v>611</v>
      </c>
      <c r="T419" s="9" t="str">
        <f t="shared" ref="T419:T425" si="61">VLOOKUP(S419,小类对照,3,FALSE)</f>
        <v>无</v>
      </c>
      <c r="U419" s="27">
        <f t="shared" ref="U419:U425" ca="1" si="62">VLOOKUP(T419,拍卖行类型对照,2,FALSE)</f>
        <v>0</v>
      </c>
      <c r="V419" s="9">
        <v>1</v>
      </c>
      <c r="W419" s="9">
        <v>1</v>
      </c>
      <c r="X419" s="9">
        <v>0</v>
      </c>
      <c r="Y419" s="9">
        <v>0</v>
      </c>
      <c r="Z419" s="9">
        <v>3</v>
      </c>
      <c r="AA419" s="20">
        <v>0</v>
      </c>
      <c r="AB419" s="23" t="b">
        <v>1</v>
      </c>
      <c r="AC419" s="20">
        <v>0</v>
      </c>
      <c r="AD419" s="9" t="b">
        <v>1</v>
      </c>
      <c r="AE419" s="9" t="b">
        <v>0</v>
      </c>
      <c r="AF419" s="9">
        <v>0</v>
      </c>
      <c r="AG419" s="9">
        <v>0</v>
      </c>
      <c r="AH419" s="9">
        <v>0</v>
      </c>
      <c r="AI419" s="9">
        <v>0</v>
      </c>
      <c r="AJ419" s="9">
        <v>6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</row>
    <row r="420" spans="1:263">
      <c r="A420" s="9">
        <v>6006</v>
      </c>
      <c r="B420" s="9" t="s">
        <v>1862</v>
      </c>
      <c r="C420" s="9">
        <v>5</v>
      </c>
      <c r="D420" s="9">
        <v>0</v>
      </c>
      <c r="E420" s="9" t="s">
        <v>1868</v>
      </c>
      <c r="F420" s="9">
        <v>0</v>
      </c>
      <c r="G420" s="9" t="s">
        <v>1868</v>
      </c>
      <c r="H420" s="9">
        <v>6000</v>
      </c>
      <c r="I420" s="9">
        <v>6000</v>
      </c>
      <c r="R420" s="9">
        <v>6</v>
      </c>
      <c r="S420" s="9">
        <v>611</v>
      </c>
      <c r="T420" s="9" t="str">
        <f t="shared" si="61"/>
        <v>无</v>
      </c>
      <c r="U420" s="27">
        <f t="shared" ca="1" si="62"/>
        <v>0</v>
      </c>
      <c r="V420" s="9">
        <v>1</v>
      </c>
      <c r="W420" s="9">
        <v>1</v>
      </c>
      <c r="X420" s="9">
        <v>0</v>
      </c>
      <c r="Y420" s="9">
        <v>0</v>
      </c>
      <c r="Z420" s="9">
        <v>2</v>
      </c>
      <c r="AA420" s="20">
        <v>0</v>
      </c>
      <c r="AB420" s="23" t="b">
        <v>1</v>
      </c>
      <c r="AC420" s="20">
        <v>0</v>
      </c>
      <c r="AD420" s="9" t="b">
        <v>1</v>
      </c>
      <c r="AE420" s="9" t="b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7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</row>
    <row r="421" spans="1:263">
      <c r="A421" s="9">
        <v>6007</v>
      </c>
      <c r="B421" s="9" t="s">
        <v>1863</v>
      </c>
      <c r="C421" s="9">
        <v>10</v>
      </c>
      <c r="D421" s="9">
        <v>0</v>
      </c>
      <c r="E421" s="9" t="s">
        <v>1869</v>
      </c>
      <c r="F421" s="9">
        <v>0</v>
      </c>
      <c r="G421" s="9" t="s">
        <v>1869</v>
      </c>
      <c r="H421" s="9">
        <v>6000</v>
      </c>
      <c r="I421" s="9">
        <v>6000</v>
      </c>
      <c r="R421" s="9">
        <v>6</v>
      </c>
      <c r="S421" s="9">
        <v>611</v>
      </c>
      <c r="T421" s="9" t="str">
        <f t="shared" si="61"/>
        <v>无</v>
      </c>
      <c r="U421" s="27">
        <f t="shared" ca="1" si="62"/>
        <v>0</v>
      </c>
      <c r="V421" s="9">
        <v>1</v>
      </c>
      <c r="W421" s="9">
        <v>1</v>
      </c>
      <c r="X421" s="9">
        <v>0</v>
      </c>
      <c r="Y421" s="9">
        <v>0</v>
      </c>
      <c r="Z421" s="9">
        <v>3</v>
      </c>
      <c r="AA421" s="20">
        <v>0</v>
      </c>
      <c r="AB421" s="23" t="b">
        <v>1</v>
      </c>
      <c r="AC421" s="20">
        <v>0</v>
      </c>
      <c r="AD421" s="9" t="b">
        <v>1</v>
      </c>
      <c r="AE421" s="9" t="b">
        <v>0</v>
      </c>
      <c r="AF421" s="9">
        <v>0</v>
      </c>
      <c r="AG421" s="9">
        <v>0</v>
      </c>
      <c r="AH421" s="9">
        <v>0</v>
      </c>
      <c r="AI421" s="9">
        <v>0</v>
      </c>
      <c r="AJ421" s="9">
        <v>8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</row>
    <row r="422" spans="1:263">
      <c r="A422" s="9">
        <v>6008</v>
      </c>
      <c r="B422" s="9" t="s">
        <v>1864</v>
      </c>
      <c r="C422" s="9">
        <v>15</v>
      </c>
      <c r="D422" s="9">
        <v>0</v>
      </c>
      <c r="E422" s="9" t="s">
        <v>1870</v>
      </c>
      <c r="F422" s="9">
        <v>0</v>
      </c>
      <c r="G422" s="9" t="s">
        <v>1870</v>
      </c>
      <c r="H422" s="9">
        <v>6000</v>
      </c>
      <c r="I422" s="9">
        <v>6000</v>
      </c>
      <c r="R422" s="9">
        <v>6</v>
      </c>
      <c r="S422" s="9">
        <v>611</v>
      </c>
      <c r="T422" s="9" t="str">
        <f t="shared" si="61"/>
        <v>无</v>
      </c>
      <c r="U422" s="27">
        <f t="shared" ca="1" si="62"/>
        <v>0</v>
      </c>
      <c r="V422" s="9">
        <v>1</v>
      </c>
      <c r="W422" s="9">
        <v>1</v>
      </c>
      <c r="X422" s="9">
        <v>0</v>
      </c>
      <c r="Y422" s="9">
        <v>0</v>
      </c>
      <c r="Z422" s="9">
        <v>3</v>
      </c>
      <c r="AA422" s="20">
        <v>0</v>
      </c>
      <c r="AB422" s="23" t="b">
        <v>1</v>
      </c>
      <c r="AC422" s="20">
        <v>0</v>
      </c>
      <c r="AD422" s="9" t="b">
        <v>1</v>
      </c>
      <c r="AE422" s="9" t="b">
        <v>0</v>
      </c>
      <c r="AF422" s="9">
        <v>0</v>
      </c>
      <c r="AG422" s="9">
        <v>0</v>
      </c>
      <c r="AH422" s="9">
        <v>0</v>
      </c>
      <c r="AI422" s="9">
        <v>0</v>
      </c>
      <c r="AJ422" s="9">
        <v>9</v>
      </c>
      <c r="AK422" s="9">
        <v>0</v>
      </c>
      <c r="AL422" s="9">
        <v>0</v>
      </c>
      <c r="AM422" s="9">
        <v>0</v>
      </c>
      <c r="AN422" s="9">
        <v>0</v>
      </c>
      <c r="AO422" s="9">
        <v>0</v>
      </c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</row>
    <row r="423" spans="1:263">
      <c r="A423" s="9">
        <v>6009</v>
      </c>
      <c r="B423" s="9" t="s">
        <v>1865</v>
      </c>
      <c r="C423" s="9">
        <v>20</v>
      </c>
      <c r="D423" s="9">
        <v>0</v>
      </c>
      <c r="E423" s="9" t="s">
        <v>1871</v>
      </c>
      <c r="F423" s="9">
        <v>0</v>
      </c>
      <c r="G423" s="9" t="s">
        <v>1871</v>
      </c>
      <c r="H423" s="9">
        <v>6000</v>
      </c>
      <c r="I423" s="9">
        <v>6000</v>
      </c>
      <c r="R423" s="9">
        <v>6</v>
      </c>
      <c r="S423" s="9">
        <v>611</v>
      </c>
      <c r="T423" s="9" t="str">
        <f t="shared" si="61"/>
        <v>无</v>
      </c>
      <c r="U423" s="27">
        <f t="shared" ca="1" si="62"/>
        <v>0</v>
      </c>
      <c r="V423" s="9">
        <v>1</v>
      </c>
      <c r="W423" s="9">
        <v>1</v>
      </c>
      <c r="X423" s="9">
        <v>0</v>
      </c>
      <c r="Y423" s="9">
        <v>0</v>
      </c>
      <c r="Z423" s="9">
        <v>3</v>
      </c>
      <c r="AA423" s="20">
        <v>0</v>
      </c>
      <c r="AB423" s="23" t="b">
        <v>1</v>
      </c>
      <c r="AC423" s="20">
        <v>0</v>
      </c>
      <c r="AD423" s="9" t="b">
        <v>1</v>
      </c>
      <c r="AE423" s="9" t="b">
        <v>0</v>
      </c>
      <c r="AF423" s="9">
        <v>0</v>
      </c>
      <c r="AG423" s="9">
        <v>0</v>
      </c>
      <c r="AH423" s="9">
        <v>0</v>
      </c>
      <c r="AI423" s="9">
        <v>0</v>
      </c>
      <c r="AJ423" s="9">
        <v>10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</row>
    <row r="424" spans="1:263">
      <c r="A424" s="9">
        <v>6010</v>
      </c>
      <c r="B424" s="9" t="s">
        <v>1866</v>
      </c>
      <c r="C424" s="9">
        <v>25</v>
      </c>
      <c r="D424" s="9">
        <v>0</v>
      </c>
      <c r="E424" s="9" t="s">
        <v>1872</v>
      </c>
      <c r="F424" s="9">
        <v>0</v>
      </c>
      <c r="G424" s="9" t="s">
        <v>1872</v>
      </c>
      <c r="H424" s="9">
        <v>6000</v>
      </c>
      <c r="I424" s="9">
        <v>6000</v>
      </c>
      <c r="R424" s="9">
        <v>6</v>
      </c>
      <c r="S424" s="9">
        <v>611</v>
      </c>
      <c r="T424" s="9" t="str">
        <f t="shared" si="61"/>
        <v>无</v>
      </c>
      <c r="U424" s="27">
        <f t="shared" ca="1" si="62"/>
        <v>0</v>
      </c>
      <c r="V424" s="9">
        <v>1</v>
      </c>
      <c r="W424" s="9">
        <v>1</v>
      </c>
      <c r="X424" s="9">
        <v>0</v>
      </c>
      <c r="Y424" s="9">
        <v>0</v>
      </c>
      <c r="Z424" s="9">
        <v>3</v>
      </c>
      <c r="AA424" s="20">
        <v>0</v>
      </c>
      <c r="AB424" s="23" t="b">
        <v>1</v>
      </c>
      <c r="AC424" s="20">
        <v>0</v>
      </c>
      <c r="AD424" s="9" t="b">
        <v>1</v>
      </c>
      <c r="AE424" s="9" t="b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11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</row>
    <row r="425" spans="1:263">
      <c r="A425" s="9">
        <v>6011</v>
      </c>
      <c r="B425" s="9" t="s">
        <v>1867</v>
      </c>
      <c r="C425" s="9">
        <v>30</v>
      </c>
      <c r="D425" s="9">
        <v>0</v>
      </c>
      <c r="E425" s="9" t="s">
        <v>1873</v>
      </c>
      <c r="F425" s="9">
        <v>0</v>
      </c>
      <c r="G425" s="9" t="s">
        <v>1873</v>
      </c>
      <c r="H425" s="9">
        <v>6000</v>
      </c>
      <c r="I425" s="9">
        <v>6000</v>
      </c>
      <c r="R425" s="9">
        <v>6</v>
      </c>
      <c r="S425" s="9">
        <v>611</v>
      </c>
      <c r="T425" s="9" t="str">
        <f t="shared" si="61"/>
        <v>无</v>
      </c>
      <c r="U425" s="27">
        <f t="shared" ca="1" si="62"/>
        <v>0</v>
      </c>
      <c r="V425" s="9">
        <v>1</v>
      </c>
      <c r="W425" s="9">
        <v>1</v>
      </c>
      <c r="X425" s="9">
        <v>0</v>
      </c>
      <c r="Y425" s="9">
        <v>0</v>
      </c>
      <c r="Z425" s="9">
        <v>4</v>
      </c>
      <c r="AA425" s="20">
        <v>0</v>
      </c>
      <c r="AB425" s="23" t="b">
        <v>1</v>
      </c>
      <c r="AC425" s="20">
        <v>0</v>
      </c>
      <c r="AD425" s="9" t="b">
        <v>1</v>
      </c>
      <c r="AE425" s="9" t="b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12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</row>
    <row r="426" spans="1:263">
      <c r="A426" s="9">
        <v>6030</v>
      </c>
      <c r="B426" s="9" t="s">
        <v>2015</v>
      </c>
      <c r="C426" s="9">
        <v>1</v>
      </c>
      <c r="D426" s="9">
        <v>0</v>
      </c>
      <c r="E426" s="9" t="s">
        <v>2016</v>
      </c>
      <c r="F426" s="9">
        <v>0</v>
      </c>
      <c r="G426" s="9" t="s">
        <v>2016</v>
      </c>
      <c r="H426" s="9">
        <v>6000</v>
      </c>
      <c r="I426" s="9">
        <v>6000</v>
      </c>
      <c r="R426" s="9">
        <v>6</v>
      </c>
      <c r="S426" s="9">
        <v>611</v>
      </c>
      <c r="T426" s="9" t="str">
        <f t="shared" ref="T426" si="63">VLOOKUP(S426,小类对照,3,FALSE)</f>
        <v>无</v>
      </c>
      <c r="U426" s="27">
        <f t="shared" ref="U426" si="64">VLOOKUP(T426,拍卖行类型对照,2,FALSE)</f>
        <v>0</v>
      </c>
      <c r="V426" s="9">
        <v>1</v>
      </c>
      <c r="W426" s="9">
        <v>1</v>
      </c>
      <c r="X426" s="9">
        <v>0</v>
      </c>
      <c r="Y426" s="9">
        <v>0</v>
      </c>
      <c r="Z426" s="9">
        <v>3</v>
      </c>
      <c r="AA426" s="20">
        <v>0</v>
      </c>
      <c r="AB426" s="23" t="b">
        <v>1</v>
      </c>
      <c r="AC426" s="20">
        <v>0</v>
      </c>
      <c r="AD426" s="9" t="b">
        <v>1</v>
      </c>
      <c r="AE426" s="9" t="b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120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</row>
    <row r="427" spans="1:263">
      <c r="A427" s="9">
        <v>6031</v>
      </c>
      <c r="B427" s="9" t="s">
        <v>2056</v>
      </c>
      <c r="C427" s="9">
        <v>1</v>
      </c>
      <c r="D427" s="9">
        <v>0</v>
      </c>
      <c r="E427" s="9" t="s">
        <v>2060</v>
      </c>
      <c r="F427" s="9" t="s">
        <v>2069</v>
      </c>
      <c r="G427" s="9" t="s">
        <v>2060</v>
      </c>
      <c r="H427" s="9">
        <v>6001</v>
      </c>
      <c r="I427" s="9">
        <v>6001</v>
      </c>
      <c r="R427" s="9">
        <v>6</v>
      </c>
      <c r="S427" s="9">
        <v>611</v>
      </c>
      <c r="T427" s="9" t="str">
        <f t="shared" ref="T427:T430" si="65">VLOOKUP(S427,小类对照,3,FALSE)</f>
        <v>无</v>
      </c>
      <c r="U427" s="27">
        <f t="shared" ref="U427:U430" si="66">VLOOKUP(T427,拍卖行类型对照,2,FALSE)</f>
        <v>0</v>
      </c>
      <c r="V427" s="9">
        <v>99</v>
      </c>
      <c r="W427" s="9">
        <v>1</v>
      </c>
      <c r="X427" s="9">
        <v>0</v>
      </c>
      <c r="Y427" s="9">
        <v>0</v>
      </c>
      <c r="Z427" s="9">
        <v>3</v>
      </c>
      <c r="AA427" s="20">
        <v>0</v>
      </c>
      <c r="AB427" s="23" t="b">
        <v>1</v>
      </c>
      <c r="AC427" s="20">
        <v>0</v>
      </c>
      <c r="AD427" s="9" t="b">
        <v>1</v>
      </c>
      <c r="AE427" s="9" t="b">
        <v>1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</row>
    <row r="428" spans="1:263">
      <c r="A428" s="9">
        <v>6032</v>
      </c>
      <c r="B428" s="9" t="s">
        <v>2057</v>
      </c>
      <c r="C428" s="9">
        <v>1</v>
      </c>
      <c r="D428" s="9">
        <v>0</v>
      </c>
      <c r="E428" s="9" t="s">
        <v>2064</v>
      </c>
      <c r="F428" s="9" t="s">
        <v>2070</v>
      </c>
      <c r="G428" s="9" t="s">
        <v>2061</v>
      </c>
      <c r="H428" s="9">
        <v>6001</v>
      </c>
      <c r="I428" s="9">
        <v>6001</v>
      </c>
      <c r="R428" s="9">
        <v>6</v>
      </c>
      <c r="S428" s="9">
        <v>611</v>
      </c>
      <c r="T428" s="9" t="str">
        <f t="shared" si="65"/>
        <v>无</v>
      </c>
      <c r="U428" s="27">
        <f t="shared" si="66"/>
        <v>0</v>
      </c>
      <c r="V428" s="9">
        <v>99</v>
      </c>
      <c r="W428" s="9">
        <v>1</v>
      </c>
      <c r="X428" s="9">
        <v>0</v>
      </c>
      <c r="Y428" s="9">
        <v>0</v>
      </c>
      <c r="Z428" s="9">
        <v>3</v>
      </c>
      <c r="AA428" s="20">
        <v>0</v>
      </c>
      <c r="AB428" s="23" t="b">
        <v>1</v>
      </c>
      <c r="AC428" s="20">
        <v>0</v>
      </c>
      <c r="AD428" s="9" t="b">
        <v>1</v>
      </c>
      <c r="AE428" s="9" t="b">
        <v>1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</row>
    <row r="429" spans="1:263">
      <c r="A429" s="9">
        <v>6033</v>
      </c>
      <c r="B429" s="9" t="s">
        <v>2058</v>
      </c>
      <c r="C429" s="9">
        <v>1</v>
      </c>
      <c r="D429" s="9">
        <v>0</v>
      </c>
      <c r="E429" s="9" t="s">
        <v>2062</v>
      </c>
      <c r="F429" s="9" t="s">
        <v>2071</v>
      </c>
      <c r="G429" s="9" t="s">
        <v>2062</v>
      </c>
      <c r="H429" s="9">
        <v>6001</v>
      </c>
      <c r="I429" s="9">
        <v>6001</v>
      </c>
      <c r="R429" s="9">
        <v>6</v>
      </c>
      <c r="S429" s="9">
        <v>611</v>
      </c>
      <c r="T429" s="9" t="str">
        <f t="shared" si="65"/>
        <v>无</v>
      </c>
      <c r="U429" s="27">
        <f t="shared" si="66"/>
        <v>0</v>
      </c>
      <c r="V429" s="9">
        <v>99</v>
      </c>
      <c r="W429" s="9">
        <v>1</v>
      </c>
      <c r="X429" s="9">
        <v>0</v>
      </c>
      <c r="Y429" s="9">
        <v>0</v>
      </c>
      <c r="Z429" s="9">
        <v>4</v>
      </c>
      <c r="AA429" s="20">
        <v>0</v>
      </c>
      <c r="AB429" s="23" t="b">
        <v>1</v>
      </c>
      <c r="AC429" s="20">
        <v>0</v>
      </c>
      <c r="AD429" s="9" t="b">
        <v>1</v>
      </c>
      <c r="AE429" s="9" t="b">
        <v>1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</row>
    <row r="430" spans="1:263">
      <c r="A430" s="9">
        <v>6034</v>
      </c>
      <c r="B430" s="9" t="s">
        <v>2059</v>
      </c>
      <c r="C430" s="9">
        <v>1</v>
      </c>
      <c r="D430" s="9">
        <v>0</v>
      </c>
      <c r="E430" s="9" t="s">
        <v>2063</v>
      </c>
      <c r="F430" s="9" t="s">
        <v>2072</v>
      </c>
      <c r="G430" s="9" t="s">
        <v>2063</v>
      </c>
      <c r="H430" s="9">
        <v>6001</v>
      </c>
      <c r="I430" s="9">
        <v>6001</v>
      </c>
      <c r="R430" s="9">
        <v>6</v>
      </c>
      <c r="S430" s="9">
        <v>611</v>
      </c>
      <c r="T430" s="9" t="str">
        <f t="shared" si="65"/>
        <v>无</v>
      </c>
      <c r="U430" s="27">
        <f t="shared" si="66"/>
        <v>0</v>
      </c>
      <c r="V430" s="9">
        <v>99</v>
      </c>
      <c r="W430" s="9">
        <v>1</v>
      </c>
      <c r="X430" s="9">
        <v>0</v>
      </c>
      <c r="Y430" s="9">
        <v>0</v>
      </c>
      <c r="Z430" s="9">
        <v>4</v>
      </c>
      <c r="AA430" s="20">
        <v>0</v>
      </c>
      <c r="AB430" s="23" t="b">
        <v>1</v>
      </c>
      <c r="AC430" s="20">
        <v>0</v>
      </c>
      <c r="AD430" s="9" t="b">
        <v>1</v>
      </c>
      <c r="AE430" s="9" t="b">
        <v>1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</row>
    <row r="431" spans="1:263">
      <c r="A431" s="9">
        <v>15000</v>
      </c>
      <c r="B431" s="9" t="s">
        <v>341</v>
      </c>
      <c r="C431" s="9">
        <v>1</v>
      </c>
      <c r="D431" s="9">
        <v>1</v>
      </c>
      <c r="E431" s="9" t="s">
        <v>1883</v>
      </c>
      <c r="F431" s="9">
        <v>0</v>
      </c>
      <c r="G431" s="9" t="s">
        <v>341</v>
      </c>
      <c r="H431" s="9">
        <v>15000</v>
      </c>
      <c r="I431" s="9">
        <v>15000</v>
      </c>
      <c r="R431" s="9">
        <v>2</v>
      </c>
      <c r="S431" s="9">
        <v>222</v>
      </c>
      <c r="T431" s="9" t="str">
        <f>VLOOKUP(S431,小类对照,3,FALSE)</f>
        <v>无</v>
      </c>
      <c r="U431" s="27">
        <f>VLOOKUP(T431,拍卖行类型对照,2,FALSE)</f>
        <v>0</v>
      </c>
      <c r="V431" s="9">
        <v>1</v>
      </c>
      <c r="W431" s="9">
        <v>0</v>
      </c>
      <c r="X431" s="9">
        <v>0</v>
      </c>
      <c r="Y431" s="9">
        <v>0</v>
      </c>
      <c r="Z431" s="9">
        <v>2</v>
      </c>
      <c r="AA431" s="20">
        <v>100</v>
      </c>
      <c r="AB431" s="23" t="b">
        <v>1</v>
      </c>
      <c r="AC431" s="20">
        <v>0</v>
      </c>
      <c r="AD431" s="9" t="b">
        <v>0</v>
      </c>
      <c r="AE431" s="9" t="b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1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</row>
    <row r="432" spans="1:263">
      <c r="A432" s="9">
        <v>15001</v>
      </c>
      <c r="B432" s="9" t="s">
        <v>342</v>
      </c>
      <c r="C432" s="9">
        <v>1</v>
      </c>
      <c r="D432" s="9">
        <v>1</v>
      </c>
      <c r="E432" s="9" t="s">
        <v>2074</v>
      </c>
      <c r="F432" s="9">
        <v>0</v>
      </c>
      <c r="G432" s="9" t="s">
        <v>342</v>
      </c>
      <c r="H432" s="9">
        <v>15001</v>
      </c>
      <c r="I432" s="9">
        <v>15001</v>
      </c>
      <c r="R432" s="9">
        <v>2</v>
      </c>
      <c r="S432" s="9">
        <v>222</v>
      </c>
      <c r="T432" s="9" t="str">
        <f t="shared" ref="T432:T438" si="67">VLOOKUP(S432,小类对照,3,FALSE)</f>
        <v>无</v>
      </c>
      <c r="U432" s="27">
        <f t="shared" ref="U432:U438" si="68">VLOOKUP(T432,拍卖行类型对照,2,FALSE)</f>
        <v>0</v>
      </c>
      <c r="V432" s="9">
        <v>1</v>
      </c>
      <c r="W432" s="9">
        <v>0</v>
      </c>
      <c r="X432" s="9">
        <v>0</v>
      </c>
      <c r="Y432" s="9">
        <v>0</v>
      </c>
      <c r="Z432" s="9">
        <v>2</v>
      </c>
      <c r="AA432" s="20">
        <v>100</v>
      </c>
      <c r="AB432" s="23" t="b">
        <v>1</v>
      </c>
      <c r="AC432" s="20">
        <v>0</v>
      </c>
      <c r="AD432" s="9" t="b">
        <v>0</v>
      </c>
      <c r="AE432" s="9" t="b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2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</row>
    <row r="433" spans="1:263">
      <c r="A433" s="9">
        <v>15002</v>
      </c>
      <c r="B433" s="9" t="s">
        <v>343</v>
      </c>
      <c r="C433" s="9">
        <v>1</v>
      </c>
      <c r="D433" s="9">
        <v>1</v>
      </c>
      <c r="E433" s="9" t="s">
        <v>1884</v>
      </c>
      <c r="F433" s="9">
        <v>0</v>
      </c>
      <c r="G433" s="9" t="s">
        <v>343</v>
      </c>
      <c r="H433" s="9">
        <v>15002</v>
      </c>
      <c r="I433" s="9">
        <v>15002</v>
      </c>
      <c r="R433" s="9">
        <v>2</v>
      </c>
      <c r="S433" s="9">
        <v>222</v>
      </c>
      <c r="T433" s="9" t="str">
        <f t="shared" si="67"/>
        <v>无</v>
      </c>
      <c r="U433" s="27">
        <f t="shared" si="68"/>
        <v>0</v>
      </c>
      <c r="V433" s="9">
        <v>1</v>
      </c>
      <c r="W433" s="9">
        <v>0</v>
      </c>
      <c r="X433" s="9">
        <v>0</v>
      </c>
      <c r="Y433" s="9">
        <v>0</v>
      </c>
      <c r="Z433" s="9">
        <v>2</v>
      </c>
      <c r="AA433" s="20">
        <v>100</v>
      </c>
      <c r="AB433" s="23" t="b">
        <v>1</v>
      </c>
      <c r="AC433" s="20">
        <v>0</v>
      </c>
      <c r="AD433" s="9" t="b">
        <v>0</v>
      </c>
      <c r="AE433" s="9" t="b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3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</row>
    <row r="434" spans="1:263">
      <c r="A434" s="9">
        <v>15003</v>
      </c>
      <c r="B434" s="9" t="s">
        <v>344</v>
      </c>
      <c r="C434" s="9">
        <v>1</v>
      </c>
      <c r="D434" s="9">
        <v>1</v>
      </c>
      <c r="E434" s="9" t="s">
        <v>1885</v>
      </c>
      <c r="F434" s="9">
        <v>0</v>
      </c>
      <c r="G434" s="9" t="s">
        <v>344</v>
      </c>
      <c r="H434" s="9">
        <v>15003</v>
      </c>
      <c r="I434" s="9">
        <v>15003</v>
      </c>
      <c r="R434" s="9">
        <v>2</v>
      </c>
      <c r="S434" s="9">
        <v>222</v>
      </c>
      <c r="T434" s="9" t="str">
        <f t="shared" si="67"/>
        <v>无</v>
      </c>
      <c r="U434" s="27">
        <f t="shared" si="68"/>
        <v>0</v>
      </c>
      <c r="V434" s="9">
        <v>1</v>
      </c>
      <c r="W434" s="9">
        <v>0</v>
      </c>
      <c r="X434" s="9">
        <v>0</v>
      </c>
      <c r="Y434" s="9">
        <v>0</v>
      </c>
      <c r="Z434" s="9">
        <v>2</v>
      </c>
      <c r="AA434" s="20">
        <v>100</v>
      </c>
      <c r="AB434" s="23" t="b">
        <v>1</v>
      </c>
      <c r="AC434" s="20">
        <v>0</v>
      </c>
      <c r="AD434" s="9" t="b">
        <v>0</v>
      </c>
      <c r="AE434" s="9" t="b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4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</row>
    <row r="435" spans="1:263">
      <c r="A435" s="9">
        <v>15004</v>
      </c>
      <c r="B435" s="9" t="s">
        <v>345</v>
      </c>
      <c r="C435" s="9">
        <v>1</v>
      </c>
      <c r="D435" s="9">
        <v>1</v>
      </c>
      <c r="E435" s="9" t="s">
        <v>1886</v>
      </c>
      <c r="F435" s="9">
        <v>0</v>
      </c>
      <c r="G435" s="9" t="s">
        <v>345</v>
      </c>
      <c r="H435" s="9">
        <v>15004</v>
      </c>
      <c r="I435" s="9">
        <v>15004</v>
      </c>
      <c r="R435" s="9">
        <v>2</v>
      </c>
      <c r="S435" s="9">
        <v>222</v>
      </c>
      <c r="T435" s="9" t="str">
        <f t="shared" si="67"/>
        <v>无</v>
      </c>
      <c r="U435" s="27">
        <f t="shared" si="68"/>
        <v>0</v>
      </c>
      <c r="V435" s="9">
        <v>1</v>
      </c>
      <c r="W435" s="9">
        <v>0</v>
      </c>
      <c r="X435" s="9">
        <v>0</v>
      </c>
      <c r="Y435" s="9">
        <v>0</v>
      </c>
      <c r="Z435" s="9">
        <v>2</v>
      </c>
      <c r="AA435" s="20">
        <v>100</v>
      </c>
      <c r="AB435" s="23" t="b">
        <v>1</v>
      </c>
      <c r="AC435" s="20">
        <v>0</v>
      </c>
      <c r="AD435" s="9" t="b">
        <v>0</v>
      </c>
      <c r="AE435" s="9" t="b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5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</row>
    <row r="436" spans="1:263">
      <c r="A436" s="9">
        <v>15005</v>
      </c>
      <c r="B436" s="9" t="s">
        <v>346</v>
      </c>
      <c r="C436" s="9">
        <v>1</v>
      </c>
      <c r="D436" s="9">
        <v>1</v>
      </c>
      <c r="E436" s="9" t="s">
        <v>1887</v>
      </c>
      <c r="F436" s="9">
        <v>0</v>
      </c>
      <c r="G436" s="9" t="s">
        <v>346</v>
      </c>
      <c r="H436" s="9">
        <v>15005</v>
      </c>
      <c r="I436" s="9">
        <v>15005</v>
      </c>
      <c r="R436" s="9">
        <v>2</v>
      </c>
      <c r="S436" s="9">
        <v>222</v>
      </c>
      <c r="T436" s="9" t="str">
        <f t="shared" si="67"/>
        <v>无</v>
      </c>
      <c r="U436" s="27">
        <f t="shared" si="68"/>
        <v>0</v>
      </c>
      <c r="V436" s="9">
        <v>1</v>
      </c>
      <c r="W436" s="9">
        <v>0</v>
      </c>
      <c r="X436" s="9">
        <v>0</v>
      </c>
      <c r="Y436" s="9">
        <v>0</v>
      </c>
      <c r="Z436" s="9">
        <v>2</v>
      </c>
      <c r="AA436" s="20">
        <v>100</v>
      </c>
      <c r="AB436" s="23" t="b">
        <v>1</v>
      </c>
      <c r="AC436" s="20">
        <v>0</v>
      </c>
      <c r="AD436" s="9" t="b">
        <v>0</v>
      </c>
      <c r="AE436" s="9" t="b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6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</row>
    <row r="437" spans="1:263">
      <c r="A437" s="9">
        <v>15006</v>
      </c>
      <c r="B437" s="9" t="s">
        <v>347</v>
      </c>
      <c r="C437" s="9">
        <v>1</v>
      </c>
      <c r="D437" s="9">
        <v>1</v>
      </c>
      <c r="E437" s="9" t="s">
        <v>1888</v>
      </c>
      <c r="F437" s="9">
        <v>0</v>
      </c>
      <c r="G437" s="9" t="s">
        <v>347</v>
      </c>
      <c r="H437" s="9">
        <v>15006</v>
      </c>
      <c r="I437" s="9">
        <v>15006</v>
      </c>
      <c r="R437" s="9">
        <v>2</v>
      </c>
      <c r="S437" s="9">
        <v>222</v>
      </c>
      <c r="T437" s="9" t="str">
        <f t="shared" si="67"/>
        <v>无</v>
      </c>
      <c r="U437" s="27">
        <f t="shared" si="68"/>
        <v>0</v>
      </c>
      <c r="V437" s="9">
        <v>1</v>
      </c>
      <c r="W437" s="9">
        <v>0</v>
      </c>
      <c r="X437" s="9">
        <v>0</v>
      </c>
      <c r="Y437" s="9">
        <v>0</v>
      </c>
      <c r="Z437" s="9">
        <v>2</v>
      </c>
      <c r="AA437" s="20">
        <v>100</v>
      </c>
      <c r="AB437" s="23" t="b">
        <v>1</v>
      </c>
      <c r="AC437" s="20">
        <v>0</v>
      </c>
      <c r="AD437" s="9" t="b">
        <v>0</v>
      </c>
      <c r="AE437" s="9" t="b">
        <v>0</v>
      </c>
      <c r="AF437" s="9">
        <v>0</v>
      </c>
      <c r="AG437" s="9">
        <v>0</v>
      </c>
      <c r="AH437" s="9">
        <v>0</v>
      </c>
      <c r="AI437" s="9">
        <v>0</v>
      </c>
      <c r="AJ437" s="9">
        <v>7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</row>
    <row r="438" spans="1:263">
      <c r="A438" s="9">
        <v>15007</v>
      </c>
      <c r="B438" s="9" t="s">
        <v>348</v>
      </c>
      <c r="C438" s="9">
        <v>1</v>
      </c>
      <c r="D438" s="9">
        <v>1</v>
      </c>
      <c r="E438" s="9" t="s">
        <v>1889</v>
      </c>
      <c r="F438" s="9">
        <v>0</v>
      </c>
      <c r="G438" s="9" t="s">
        <v>348</v>
      </c>
      <c r="H438" s="9">
        <v>15007</v>
      </c>
      <c r="I438" s="9">
        <v>15007</v>
      </c>
      <c r="R438" s="9">
        <v>2</v>
      </c>
      <c r="S438" s="9">
        <v>222</v>
      </c>
      <c r="T438" s="9" t="str">
        <f t="shared" si="67"/>
        <v>无</v>
      </c>
      <c r="U438" s="27">
        <f t="shared" si="68"/>
        <v>0</v>
      </c>
      <c r="V438" s="9">
        <v>1</v>
      </c>
      <c r="W438" s="9">
        <v>0</v>
      </c>
      <c r="X438" s="9">
        <v>0</v>
      </c>
      <c r="Y438" s="9">
        <v>0</v>
      </c>
      <c r="Z438" s="9">
        <v>2</v>
      </c>
      <c r="AA438" s="20">
        <v>100</v>
      </c>
      <c r="AB438" s="23" t="b">
        <v>1</v>
      </c>
      <c r="AC438" s="20">
        <v>0</v>
      </c>
      <c r="AD438" s="9" t="b">
        <v>0</v>
      </c>
      <c r="AE438" s="9" t="b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8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</row>
    <row r="439" spans="1:263">
      <c r="A439" s="9">
        <v>15008</v>
      </c>
      <c r="B439" s="52" t="s">
        <v>349</v>
      </c>
      <c r="C439" s="9">
        <v>1</v>
      </c>
      <c r="D439" s="9">
        <v>1</v>
      </c>
      <c r="E439" s="9" t="s">
        <v>1849</v>
      </c>
      <c r="F439" s="9">
        <v>0</v>
      </c>
      <c r="G439" s="9" t="s">
        <v>349</v>
      </c>
      <c r="H439" s="9">
        <v>15008</v>
      </c>
      <c r="I439" s="9">
        <v>15008</v>
      </c>
      <c r="R439" s="9">
        <v>2</v>
      </c>
      <c r="S439" s="9">
        <v>222</v>
      </c>
      <c r="T439" s="9" t="str">
        <f t="shared" ref="T439:T443" si="69">VLOOKUP(S439,小类对照,3,FALSE)</f>
        <v>无</v>
      </c>
      <c r="U439" s="27">
        <f t="shared" ref="U439:U443" si="70">VLOOKUP(T439,拍卖行类型对照,2,FALSE)</f>
        <v>0</v>
      </c>
      <c r="V439" s="9">
        <v>1</v>
      </c>
      <c r="W439" s="9">
        <v>0</v>
      </c>
      <c r="X439" s="9">
        <v>0</v>
      </c>
      <c r="Y439" s="9">
        <v>0</v>
      </c>
      <c r="Z439" s="9">
        <v>2</v>
      </c>
      <c r="AA439" s="20">
        <v>100</v>
      </c>
      <c r="AB439" s="23" t="b">
        <v>1</v>
      </c>
      <c r="AC439" s="20">
        <v>0</v>
      </c>
      <c r="AD439" s="9" t="b">
        <v>0</v>
      </c>
      <c r="AE439" s="9" t="b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9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</row>
    <row r="440" spans="1:263">
      <c r="A440" s="9">
        <v>15009</v>
      </c>
      <c r="B440" s="52" t="s">
        <v>350</v>
      </c>
      <c r="C440" s="9">
        <v>1</v>
      </c>
      <c r="D440" s="9">
        <v>1</v>
      </c>
      <c r="E440" s="9" t="s">
        <v>1849</v>
      </c>
      <c r="F440" s="9">
        <v>0</v>
      </c>
      <c r="G440" s="9" t="s">
        <v>350</v>
      </c>
      <c r="H440" s="9">
        <v>15009</v>
      </c>
      <c r="I440" s="9">
        <v>15009</v>
      </c>
      <c r="R440" s="9">
        <v>2</v>
      </c>
      <c r="S440" s="9">
        <v>222</v>
      </c>
      <c r="T440" s="9" t="str">
        <f t="shared" si="69"/>
        <v>无</v>
      </c>
      <c r="U440" s="27">
        <f t="shared" si="70"/>
        <v>0</v>
      </c>
      <c r="V440" s="9">
        <v>1</v>
      </c>
      <c r="W440" s="9">
        <v>0</v>
      </c>
      <c r="X440" s="9">
        <v>0</v>
      </c>
      <c r="Y440" s="9">
        <v>0</v>
      </c>
      <c r="Z440" s="9">
        <v>2</v>
      </c>
      <c r="AA440" s="20">
        <v>100</v>
      </c>
      <c r="AB440" s="23" t="b">
        <v>1</v>
      </c>
      <c r="AC440" s="20">
        <v>0</v>
      </c>
      <c r="AD440" s="9" t="b">
        <v>0</v>
      </c>
      <c r="AE440" s="9" t="b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10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</row>
    <row r="441" spans="1:263">
      <c r="A441" s="9">
        <v>15010</v>
      </c>
      <c r="B441" s="52" t="s">
        <v>351</v>
      </c>
      <c r="C441" s="9">
        <v>1</v>
      </c>
      <c r="D441" s="9">
        <v>1</v>
      </c>
      <c r="E441" s="9" t="s">
        <v>1849</v>
      </c>
      <c r="F441" s="9">
        <v>0</v>
      </c>
      <c r="G441" s="9" t="s">
        <v>351</v>
      </c>
      <c r="H441" s="9">
        <v>15010</v>
      </c>
      <c r="I441" s="9">
        <v>15010</v>
      </c>
      <c r="R441" s="9">
        <v>2</v>
      </c>
      <c r="S441" s="9">
        <v>222</v>
      </c>
      <c r="T441" s="9" t="str">
        <f t="shared" si="69"/>
        <v>无</v>
      </c>
      <c r="U441" s="27">
        <f t="shared" si="70"/>
        <v>0</v>
      </c>
      <c r="V441" s="9">
        <v>1</v>
      </c>
      <c r="W441" s="9">
        <v>0</v>
      </c>
      <c r="X441" s="9">
        <v>0</v>
      </c>
      <c r="Y441" s="9">
        <v>0</v>
      </c>
      <c r="Z441" s="9">
        <v>2</v>
      </c>
      <c r="AA441" s="20">
        <v>100</v>
      </c>
      <c r="AB441" s="23" t="b">
        <v>1</v>
      </c>
      <c r="AC441" s="20">
        <v>0</v>
      </c>
      <c r="AD441" s="9" t="b">
        <v>0</v>
      </c>
      <c r="AE441" s="9" t="b">
        <v>0</v>
      </c>
      <c r="AF441" s="9">
        <v>0</v>
      </c>
      <c r="AG441" s="9">
        <v>0</v>
      </c>
      <c r="AH441" s="9">
        <v>0</v>
      </c>
      <c r="AI441" s="9">
        <v>0</v>
      </c>
      <c r="AJ441" s="9">
        <v>11</v>
      </c>
      <c r="AK441" s="9">
        <v>0</v>
      </c>
      <c r="AL441" s="9">
        <v>0</v>
      </c>
      <c r="AM441" s="9">
        <v>0</v>
      </c>
      <c r="AN441" s="9">
        <v>0</v>
      </c>
      <c r="AO441" s="9">
        <v>0</v>
      </c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</row>
    <row r="442" spans="1:263">
      <c r="A442" s="9">
        <v>15011</v>
      </c>
      <c r="B442" s="52" t="s">
        <v>352</v>
      </c>
      <c r="C442" s="9">
        <v>1</v>
      </c>
      <c r="D442" s="9">
        <v>1</v>
      </c>
      <c r="E442" s="9" t="s">
        <v>1849</v>
      </c>
      <c r="F442" s="9">
        <v>0</v>
      </c>
      <c r="G442" s="9" t="s">
        <v>352</v>
      </c>
      <c r="H442" s="9">
        <v>15011</v>
      </c>
      <c r="I442" s="9">
        <v>15011</v>
      </c>
      <c r="R442" s="9">
        <v>2</v>
      </c>
      <c r="S442" s="9">
        <v>222</v>
      </c>
      <c r="T442" s="9" t="str">
        <f t="shared" si="69"/>
        <v>无</v>
      </c>
      <c r="U442" s="27">
        <f t="shared" si="70"/>
        <v>0</v>
      </c>
      <c r="V442" s="9">
        <v>1</v>
      </c>
      <c r="W442" s="9">
        <v>0</v>
      </c>
      <c r="X442" s="9">
        <v>0</v>
      </c>
      <c r="Y442" s="9">
        <v>0</v>
      </c>
      <c r="Z442" s="9">
        <v>2</v>
      </c>
      <c r="AA442" s="20">
        <v>100</v>
      </c>
      <c r="AB442" s="23" t="b">
        <v>1</v>
      </c>
      <c r="AC442" s="20">
        <v>0</v>
      </c>
      <c r="AD442" s="9" t="b">
        <v>0</v>
      </c>
      <c r="AE442" s="9" t="b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12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</row>
    <row r="443" spans="1:263">
      <c r="A443" s="9">
        <v>15012</v>
      </c>
      <c r="B443" s="52" t="s">
        <v>353</v>
      </c>
      <c r="C443" s="9">
        <v>1</v>
      </c>
      <c r="D443" s="9">
        <v>1</v>
      </c>
      <c r="E443" s="9" t="s">
        <v>1849</v>
      </c>
      <c r="F443" s="9">
        <v>0</v>
      </c>
      <c r="G443" s="9" t="s">
        <v>353</v>
      </c>
      <c r="H443" s="9">
        <v>15012</v>
      </c>
      <c r="I443" s="9">
        <v>15012</v>
      </c>
      <c r="R443" s="9">
        <v>2</v>
      </c>
      <c r="S443" s="9">
        <v>222</v>
      </c>
      <c r="T443" s="9" t="str">
        <f t="shared" si="69"/>
        <v>无</v>
      </c>
      <c r="U443" s="27">
        <f t="shared" si="70"/>
        <v>0</v>
      </c>
      <c r="V443" s="9">
        <v>1</v>
      </c>
      <c r="W443" s="9">
        <v>0</v>
      </c>
      <c r="X443" s="9">
        <v>0</v>
      </c>
      <c r="Y443" s="9">
        <v>0</v>
      </c>
      <c r="Z443" s="9">
        <v>2</v>
      </c>
      <c r="AA443" s="20">
        <v>100</v>
      </c>
      <c r="AB443" s="23" t="b">
        <v>1</v>
      </c>
      <c r="AC443" s="20">
        <v>0</v>
      </c>
      <c r="AD443" s="9" t="b">
        <v>0</v>
      </c>
      <c r="AE443" s="9" t="b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13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</row>
    <row r="444" spans="1:263">
      <c r="A444" s="9">
        <v>15013</v>
      </c>
      <c r="B444" s="52" t="s">
        <v>354</v>
      </c>
      <c r="C444" s="9">
        <v>1</v>
      </c>
      <c r="D444" s="9">
        <v>2</v>
      </c>
      <c r="E444" s="9" t="s">
        <v>1849</v>
      </c>
      <c r="F444" s="9">
        <v>0</v>
      </c>
      <c r="G444" s="9" t="s">
        <v>354</v>
      </c>
      <c r="H444" s="9">
        <v>15013</v>
      </c>
      <c r="I444" s="9">
        <v>15013</v>
      </c>
      <c r="R444" s="9">
        <v>2</v>
      </c>
      <c r="S444" s="9">
        <v>222</v>
      </c>
      <c r="T444" s="9" t="str">
        <f t="shared" ref="T444:T455" si="71">VLOOKUP(S444,小类对照,3,FALSE)</f>
        <v>无</v>
      </c>
      <c r="U444" s="27">
        <f t="shared" ref="U444:U455" si="72">VLOOKUP(T444,拍卖行类型对照,2,FALSE)</f>
        <v>0</v>
      </c>
      <c r="V444" s="9">
        <v>1</v>
      </c>
      <c r="W444" s="9">
        <v>0</v>
      </c>
      <c r="X444" s="9">
        <v>0</v>
      </c>
      <c r="Y444" s="9">
        <v>0</v>
      </c>
      <c r="Z444" s="9">
        <v>2</v>
      </c>
      <c r="AA444" s="20">
        <v>100</v>
      </c>
      <c r="AB444" s="23" t="b">
        <v>1</v>
      </c>
      <c r="AC444" s="20">
        <v>0</v>
      </c>
      <c r="AD444" s="9" t="b">
        <v>0</v>
      </c>
      <c r="AE444" s="9" t="b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14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</row>
    <row r="445" spans="1:263">
      <c r="A445" s="9">
        <v>15014</v>
      </c>
      <c r="B445" s="9" t="s">
        <v>355</v>
      </c>
      <c r="C445" s="9">
        <v>1</v>
      </c>
      <c r="D445" s="9">
        <v>2</v>
      </c>
      <c r="E445" s="9" t="s">
        <v>1890</v>
      </c>
      <c r="F445" s="9">
        <v>0</v>
      </c>
      <c r="G445" s="9" t="s">
        <v>355</v>
      </c>
      <c r="H445" s="9">
        <v>15014</v>
      </c>
      <c r="I445" s="9">
        <v>15014</v>
      </c>
      <c r="R445" s="9">
        <v>2</v>
      </c>
      <c r="S445" s="9">
        <v>222</v>
      </c>
      <c r="T445" s="9" t="str">
        <f t="shared" si="71"/>
        <v>无</v>
      </c>
      <c r="U445" s="27">
        <f t="shared" si="72"/>
        <v>0</v>
      </c>
      <c r="V445" s="9">
        <v>1</v>
      </c>
      <c r="W445" s="9">
        <v>0</v>
      </c>
      <c r="X445" s="9">
        <v>0</v>
      </c>
      <c r="Y445" s="9">
        <v>0</v>
      </c>
      <c r="Z445" s="9">
        <v>2</v>
      </c>
      <c r="AA445" s="20">
        <v>100</v>
      </c>
      <c r="AB445" s="23" t="b">
        <v>1</v>
      </c>
      <c r="AC445" s="20">
        <v>0</v>
      </c>
      <c r="AD445" s="9" t="b">
        <v>0</v>
      </c>
      <c r="AE445" s="9" t="b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15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</row>
    <row r="446" spans="1:263">
      <c r="A446" s="9">
        <v>15015</v>
      </c>
      <c r="B446" s="9" t="s">
        <v>356</v>
      </c>
      <c r="C446" s="9">
        <v>1</v>
      </c>
      <c r="D446" s="9">
        <v>2</v>
      </c>
      <c r="E446" s="9" t="s">
        <v>1891</v>
      </c>
      <c r="F446" s="9">
        <v>0</v>
      </c>
      <c r="G446" s="9" t="s">
        <v>356</v>
      </c>
      <c r="H446" s="9">
        <v>103010</v>
      </c>
      <c r="I446" s="9">
        <v>103010</v>
      </c>
      <c r="R446" s="9">
        <v>2</v>
      </c>
      <c r="S446" s="9">
        <v>222</v>
      </c>
      <c r="T446" s="9" t="str">
        <f t="shared" si="71"/>
        <v>无</v>
      </c>
      <c r="U446" s="27">
        <f t="shared" si="72"/>
        <v>0</v>
      </c>
      <c r="V446" s="9">
        <v>1</v>
      </c>
      <c r="W446" s="9">
        <v>0</v>
      </c>
      <c r="X446" s="9">
        <v>0</v>
      </c>
      <c r="Y446" s="9">
        <v>0</v>
      </c>
      <c r="Z446" s="9">
        <v>2</v>
      </c>
      <c r="AA446" s="20">
        <v>100</v>
      </c>
      <c r="AB446" s="23" t="b">
        <v>1</v>
      </c>
      <c r="AC446" s="20">
        <v>0</v>
      </c>
      <c r="AD446" s="9" t="b">
        <v>0</v>
      </c>
      <c r="AE446" s="9" t="b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16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</row>
    <row r="447" spans="1:263">
      <c r="A447" s="9">
        <v>15016</v>
      </c>
      <c r="B447" s="9" t="s">
        <v>357</v>
      </c>
      <c r="C447" s="9">
        <v>1</v>
      </c>
      <c r="D447" s="9">
        <v>2</v>
      </c>
      <c r="E447" s="9" t="s">
        <v>1901</v>
      </c>
      <c r="F447" s="9">
        <v>0</v>
      </c>
      <c r="G447" s="9" t="s">
        <v>357</v>
      </c>
      <c r="H447" s="9">
        <v>15016</v>
      </c>
      <c r="I447" s="9">
        <v>15016</v>
      </c>
      <c r="R447" s="9">
        <v>2</v>
      </c>
      <c r="S447" s="9">
        <v>222</v>
      </c>
      <c r="T447" s="9" t="str">
        <f t="shared" si="71"/>
        <v>无</v>
      </c>
      <c r="U447" s="27">
        <f t="shared" si="72"/>
        <v>0</v>
      </c>
      <c r="V447" s="9">
        <v>1</v>
      </c>
      <c r="W447" s="9">
        <v>0</v>
      </c>
      <c r="X447" s="9">
        <v>0</v>
      </c>
      <c r="Y447" s="9">
        <v>0</v>
      </c>
      <c r="Z447" s="9">
        <v>2</v>
      </c>
      <c r="AA447" s="20">
        <v>100</v>
      </c>
      <c r="AB447" s="23" t="b">
        <v>1</v>
      </c>
      <c r="AC447" s="20">
        <v>0</v>
      </c>
      <c r="AD447" s="9" t="b">
        <v>0</v>
      </c>
      <c r="AE447" s="9" t="b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1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</row>
    <row r="448" spans="1:263">
      <c r="A448" s="9">
        <v>15017</v>
      </c>
      <c r="B448" s="9" t="s">
        <v>358</v>
      </c>
      <c r="C448" s="9">
        <v>1</v>
      </c>
      <c r="D448" s="9">
        <v>2</v>
      </c>
      <c r="E448" s="9" t="s">
        <v>2073</v>
      </c>
      <c r="F448" s="9">
        <v>0</v>
      </c>
      <c r="G448" s="9" t="s">
        <v>358</v>
      </c>
      <c r="H448" s="9">
        <v>15017</v>
      </c>
      <c r="I448" s="9">
        <v>15017</v>
      </c>
      <c r="R448" s="9">
        <v>2</v>
      </c>
      <c r="S448" s="9">
        <v>222</v>
      </c>
      <c r="T448" s="9" t="str">
        <f t="shared" si="71"/>
        <v>无</v>
      </c>
      <c r="U448" s="27">
        <f t="shared" si="72"/>
        <v>0</v>
      </c>
      <c r="V448" s="9">
        <v>1</v>
      </c>
      <c r="W448" s="9">
        <v>0</v>
      </c>
      <c r="X448" s="9">
        <v>0</v>
      </c>
      <c r="Y448" s="9">
        <v>0</v>
      </c>
      <c r="Z448" s="9">
        <v>2</v>
      </c>
      <c r="AA448" s="20">
        <v>100</v>
      </c>
      <c r="AB448" s="23" t="b">
        <v>1</v>
      </c>
      <c r="AC448" s="20">
        <v>0</v>
      </c>
      <c r="AD448" s="9" t="b">
        <v>0</v>
      </c>
      <c r="AE448" s="9" t="b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2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</row>
    <row r="449" spans="1:263">
      <c r="A449" s="9">
        <v>15018</v>
      </c>
      <c r="B449" s="9" t="s">
        <v>359</v>
      </c>
      <c r="C449" s="9">
        <v>1</v>
      </c>
      <c r="D449" s="9">
        <v>2</v>
      </c>
      <c r="E449" s="9" t="s">
        <v>1892</v>
      </c>
      <c r="F449" s="9">
        <v>0</v>
      </c>
      <c r="G449" s="9" t="s">
        <v>359</v>
      </c>
      <c r="H449" s="9">
        <v>15018</v>
      </c>
      <c r="I449" s="9">
        <v>15018</v>
      </c>
      <c r="R449" s="9">
        <v>2</v>
      </c>
      <c r="S449" s="9">
        <v>222</v>
      </c>
      <c r="T449" s="9" t="str">
        <f t="shared" si="71"/>
        <v>无</v>
      </c>
      <c r="U449" s="27">
        <f t="shared" si="72"/>
        <v>0</v>
      </c>
      <c r="V449" s="9">
        <v>1</v>
      </c>
      <c r="W449" s="9">
        <v>0</v>
      </c>
      <c r="X449" s="9">
        <v>0</v>
      </c>
      <c r="Y449" s="9">
        <v>0</v>
      </c>
      <c r="Z449" s="9">
        <v>2</v>
      </c>
      <c r="AA449" s="20">
        <v>100</v>
      </c>
      <c r="AB449" s="23" t="b">
        <v>1</v>
      </c>
      <c r="AC449" s="20">
        <v>0</v>
      </c>
      <c r="AD449" s="9" t="b">
        <v>0</v>
      </c>
      <c r="AE449" s="9" t="b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3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</row>
    <row r="450" spans="1:263">
      <c r="A450" s="9">
        <v>15019</v>
      </c>
      <c r="B450" s="9" t="s">
        <v>360</v>
      </c>
      <c r="C450" s="9">
        <v>1</v>
      </c>
      <c r="D450" s="9">
        <v>2</v>
      </c>
      <c r="E450" s="9" t="s">
        <v>1893</v>
      </c>
      <c r="F450" s="9">
        <v>0</v>
      </c>
      <c r="G450" s="9" t="s">
        <v>360</v>
      </c>
      <c r="H450" s="9">
        <v>15019</v>
      </c>
      <c r="I450" s="9">
        <v>15019</v>
      </c>
      <c r="R450" s="9">
        <v>2</v>
      </c>
      <c r="S450" s="9">
        <v>222</v>
      </c>
      <c r="T450" s="9" t="str">
        <f t="shared" si="71"/>
        <v>无</v>
      </c>
      <c r="U450" s="27">
        <f t="shared" si="72"/>
        <v>0</v>
      </c>
      <c r="V450" s="9">
        <v>1</v>
      </c>
      <c r="W450" s="9">
        <v>0</v>
      </c>
      <c r="X450" s="9">
        <v>0</v>
      </c>
      <c r="Y450" s="9">
        <v>0</v>
      </c>
      <c r="Z450" s="9">
        <v>2</v>
      </c>
      <c r="AA450" s="20">
        <v>100</v>
      </c>
      <c r="AB450" s="23" t="b">
        <v>1</v>
      </c>
      <c r="AC450" s="20">
        <v>0</v>
      </c>
      <c r="AD450" s="9" t="b">
        <v>0</v>
      </c>
      <c r="AE450" s="9" t="b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4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</row>
    <row r="451" spans="1:263">
      <c r="A451" s="9">
        <v>15020</v>
      </c>
      <c r="B451" s="9" t="s">
        <v>361</v>
      </c>
      <c r="C451" s="9">
        <v>1</v>
      </c>
      <c r="D451" s="9">
        <v>2</v>
      </c>
      <c r="E451" s="9" t="s">
        <v>1894</v>
      </c>
      <c r="F451" s="9">
        <v>0</v>
      </c>
      <c r="G451" s="9" t="s">
        <v>361</v>
      </c>
      <c r="H451" s="9">
        <v>15020</v>
      </c>
      <c r="I451" s="9">
        <v>15020</v>
      </c>
      <c r="R451" s="9">
        <v>2</v>
      </c>
      <c r="S451" s="9">
        <v>222</v>
      </c>
      <c r="T451" s="9" t="str">
        <f t="shared" si="71"/>
        <v>无</v>
      </c>
      <c r="U451" s="27">
        <f t="shared" si="72"/>
        <v>0</v>
      </c>
      <c r="V451" s="9">
        <v>1</v>
      </c>
      <c r="W451" s="9">
        <v>0</v>
      </c>
      <c r="X451" s="9">
        <v>0</v>
      </c>
      <c r="Y451" s="9">
        <v>0</v>
      </c>
      <c r="Z451" s="9">
        <v>2</v>
      </c>
      <c r="AA451" s="20">
        <v>100</v>
      </c>
      <c r="AB451" s="23" t="b">
        <v>1</v>
      </c>
      <c r="AC451" s="20">
        <v>0</v>
      </c>
      <c r="AD451" s="9" t="b">
        <v>0</v>
      </c>
      <c r="AE451" s="9" t="b">
        <v>0</v>
      </c>
      <c r="AF451" s="9">
        <v>0</v>
      </c>
      <c r="AG451" s="9">
        <v>0</v>
      </c>
      <c r="AH451" s="9">
        <v>0</v>
      </c>
      <c r="AI451" s="9">
        <v>0</v>
      </c>
      <c r="AJ451" s="9">
        <v>5</v>
      </c>
      <c r="AK451" s="9">
        <v>0</v>
      </c>
      <c r="AL451" s="9">
        <v>0</v>
      </c>
      <c r="AM451" s="9">
        <v>0</v>
      </c>
      <c r="AN451" s="9">
        <v>0</v>
      </c>
      <c r="AO451" s="9">
        <v>0</v>
      </c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</row>
    <row r="452" spans="1:263">
      <c r="A452" s="9">
        <v>15021</v>
      </c>
      <c r="B452" s="9" t="s">
        <v>362</v>
      </c>
      <c r="C452" s="9">
        <v>1</v>
      </c>
      <c r="D452" s="9">
        <v>2</v>
      </c>
      <c r="E452" s="9" t="s">
        <v>1895</v>
      </c>
      <c r="F452" s="9">
        <v>0</v>
      </c>
      <c r="G452" s="9" t="s">
        <v>362</v>
      </c>
      <c r="H452" s="9">
        <v>15021</v>
      </c>
      <c r="I452" s="9">
        <v>15021</v>
      </c>
      <c r="R452" s="9">
        <v>2</v>
      </c>
      <c r="S452" s="9">
        <v>222</v>
      </c>
      <c r="T452" s="9" t="str">
        <f t="shared" si="71"/>
        <v>无</v>
      </c>
      <c r="U452" s="27">
        <f t="shared" si="72"/>
        <v>0</v>
      </c>
      <c r="V452" s="9">
        <v>1</v>
      </c>
      <c r="W452" s="9">
        <v>0</v>
      </c>
      <c r="X452" s="9">
        <v>0</v>
      </c>
      <c r="Y452" s="9">
        <v>0</v>
      </c>
      <c r="Z452" s="9">
        <v>2</v>
      </c>
      <c r="AA452" s="20">
        <v>100</v>
      </c>
      <c r="AB452" s="23" t="b">
        <v>1</v>
      </c>
      <c r="AC452" s="20">
        <v>0</v>
      </c>
      <c r="AD452" s="9" t="b">
        <v>0</v>
      </c>
      <c r="AE452" s="9" t="b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6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</row>
    <row r="453" spans="1:263">
      <c r="A453" s="9">
        <v>15022</v>
      </c>
      <c r="B453" s="9" t="s">
        <v>363</v>
      </c>
      <c r="C453" s="9">
        <v>1</v>
      </c>
      <c r="D453" s="9">
        <v>2</v>
      </c>
      <c r="E453" s="9" t="s">
        <v>1896</v>
      </c>
      <c r="F453" s="9">
        <v>0</v>
      </c>
      <c r="G453" s="9" t="s">
        <v>363</v>
      </c>
      <c r="H453" s="9">
        <v>15022</v>
      </c>
      <c r="I453" s="9">
        <v>15022</v>
      </c>
      <c r="R453" s="9">
        <v>2</v>
      </c>
      <c r="S453" s="9">
        <v>222</v>
      </c>
      <c r="T453" s="9" t="str">
        <f t="shared" si="71"/>
        <v>无</v>
      </c>
      <c r="U453" s="27">
        <f t="shared" si="72"/>
        <v>0</v>
      </c>
      <c r="V453" s="9">
        <v>1</v>
      </c>
      <c r="W453" s="9">
        <v>0</v>
      </c>
      <c r="X453" s="9">
        <v>0</v>
      </c>
      <c r="Y453" s="9">
        <v>0</v>
      </c>
      <c r="Z453" s="9">
        <v>2</v>
      </c>
      <c r="AA453" s="20">
        <v>100</v>
      </c>
      <c r="AB453" s="23" t="b">
        <v>1</v>
      </c>
      <c r="AC453" s="20">
        <v>0</v>
      </c>
      <c r="AD453" s="9" t="b">
        <v>0</v>
      </c>
      <c r="AE453" s="9" t="b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7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</row>
    <row r="454" spans="1:263">
      <c r="A454" s="9">
        <v>15023</v>
      </c>
      <c r="B454" s="9" t="s">
        <v>364</v>
      </c>
      <c r="C454" s="9">
        <v>1</v>
      </c>
      <c r="D454" s="9">
        <v>2</v>
      </c>
      <c r="E454" s="9" t="s">
        <v>1897</v>
      </c>
      <c r="F454" s="9">
        <v>0</v>
      </c>
      <c r="G454" s="9" t="s">
        <v>364</v>
      </c>
      <c r="H454" s="9">
        <v>15023</v>
      </c>
      <c r="I454" s="9">
        <v>15023</v>
      </c>
      <c r="R454" s="9">
        <v>2</v>
      </c>
      <c r="S454" s="9">
        <v>222</v>
      </c>
      <c r="T454" s="9" t="str">
        <f t="shared" si="71"/>
        <v>无</v>
      </c>
      <c r="U454" s="27">
        <f t="shared" si="72"/>
        <v>0</v>
      </c>
      <c r="V454" s="9">
        <v>1</v>
      </c>
      <c r="W454" s="9">
        <v>0</v>
      </c>
      <c r="X454" s="9">
        <v>0</v>
      </c>
      <c r="Y454" s="9">
        <v>0</v>
      </c>
      <c r="Z454" s="9">
        <v>2</v>
      </c>
      <c r="AA454" s="20">
        <v>100</v>
      </c>
      <c r="AB454" s="23" t="b">
        <v>1</v>
      </c>
      <c r="AC454" s="20">
        <v>0</v>
      </c>
      <c r="AD454" s="9" t="b">
        <v>0</v>
      </c>
      <c r="AE454" s="9" t="b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8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</row>
    <row r="455" spans="1:263">
      <c r="A455" s="9">
        <v>15024</v>
      </c>
      <c r="B455" s="9" t="s">
        <v>365</v>
      </c>
      <c r="C455" s="9">
        <v>1</v>
      </c>
      <c r="D455" s="9">
        <v>2</v>
      </c>
      <c r="E455" s="9" t="s">
        <v>1898</v>
      </c>
      <c r="F455" s="9">
        <v>0</v>
      </c>
      <c r="G455" s="9" t="s">
        <v>365</v>
      </c>
      <c r="H455" s="9">
        <v>15024</v>
      </c>
      <c r="I455" s="9">
        <v>15024</v>
      </c>
      <c r="R455" s="9">
        <v>2</v>
      </c>
      <c r="S455" s="9">
        <v>222</v>
      </c>
      <c r="T455" s="9" t="str">
        <f t="shared" si="71"/>
        <v>无</v>
      </c>
      <c r="U455" s="27">
        <f t="shared" si="72"/>
        <v>0</v>
      </c>
      <c r="V455" s="9">
        <v>1</v>
      </c>
      <c r="W455" s="9">
        <v>0</v>
      </c>
      <c r="X455" s="9">
        <v>0</v>
      </c>
      <c r="Y455" s="9">
        <v>0</v>
      </c>
      <c r="Z455" s="9">
        <v>2</v>
      </c>
      <c r="AA455" s="20">
        <v>100</v>
      </c>
      <c r="AB455" s="23" t="b">
        <v>1</v>
      </c>
      <c r="AC455" s="20">
        <v>0</v>
      </c>
      <c r="AD455" s="9" t="b">
        <v>0</v>
      </c>
      <c r="AE455" s="9" t="b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17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</row>
    <row r="456" spans="1:263">
      <c r="A456" s="9">
        <v>15025</v>
      </c>
      <c r="B456" s="52" t="s">
        <v>366</v>
      </c>
      <c r="C456" s="9">
        <v>1</v>
      </c>
      <c r="D456" s="9">
        <v>3</v>
      </c>
      <c r="E456" s="9" t="s">
        <v>1849</v>
      </c>
      <c r="F456" s="9">
        <v>0</v>
      </c>
      <c r="G456" s="9" t="s">
        <v>366</v>
      </c>
      <c r="H456" s="9">
        <v>15025</v>
      </c>
      <c r="I456" s="9">
        <v>15025</v>
      </c>
      <c r="R456" s="9">
        <v>2</v>
      </c>
      <c r="S456" s="9">
        <v>222</v>
      </c>
      <c r="T456" s="9" t="str">
        <f t="shared" ref="T456:T470" si="73">VLOOKUP(S456,小类对照,3,FALSE)</f>
        <v>无</v>
      </c>
      <c r="U456" s="27">
        <f t="shared" ref="U456:U470" si="74">VLOOKUP(T456,拍卖行类型对照,2,FALSE)</f>
        <v>0</v>
      </c>
      <c r="V456" s="9">
        <v>1</v>
      </c>
      <c r="W456" s="9">
        <v>0</v>
      </c>
      <c r="X456" s="9">
        <v>0</v>
      </c>
      <c r="Y456" s="9">
        <v>0</v>
      </c>
      <c r="Z456" s="9">
        <v>2</v>
      </c>
      <c r="AA456" s="20">
        <v>100</v>
      </c>
      <c r="AB456" s="23" t="b">
        <v>1</v>
      </c>
      <c r="AC456" s="20">
        <v>0</v>
      </c>
      <c r="AD456" s="9" t="b">
        <v>0</v>
      </c>
      <c r="AE456" s="9" t="b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18</v>
      </c>
      <c r="AK456" s="9">
        <v>0</v>
      </c>
      <c r="AL456" s="9">
        <v>0</v>
      </c>
      <c r="AM456" s="9">
        <v>0</v>
      </c>
      <c r="AN456" s="9">
        <v>0</v>
      </c>
      <c r="AO456" s="9">
        <v>0</v>
      </c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</row>
    <row r="457" spans="1:263">
      <c r="A457" s="9">
        <v>15026</v>
      </c>
      <c r="B457" s="9" t="s">
        <v>367</v>
      </c>
      <c r="C457" s="9">
        <v>1</v>
      </c>
      <c r="D457" s="9">
        <v>3</v>
      </c>
      <c r="E457" s="9" t="s">
        <v>1899</v>
      </c>
      <c r="F457" s="9">
        <v>0</v>
      </c>
      <c r="G457" s="9" t="s">
        <v>367</v>
      </c>
      <c r="H457" s="9">
        <v>15026</v>
      </c>
      <c r="I457" s="9">
        <v>15026</v>
      </c>
      <c r="R457" s="9">
        <v>2</v>
      </c>
      <c r="S457" s="9">
        <v>222</v>
      </c>
      <c r="T457" s="9" t="str">
        <f t="shared" si="73"/>
        <v>无</v>
      </c>
      <c r="U457" s="27">
        <f t="shared" si="74"/>
        <v>0</v>
      </c>
      <c r="V457" s="9">
        <v>1</v>
      </c>
      <c r="W457" s="9">
        <v>0</v>
      </c>
      <c r="X457" s="9">
        <v>0</v>
      </c>
      <c r="Y457" s="9">
        <v>0</v>
      </c>
      <c r="Z457" s="9">
        <v>2</v>
      </c>
      <c r="AA457" s="20">
        <v>100</v>
      </c>
      <c r="AB457" s="23" t="b">
        <v>1</v>
      </c>
      <c r="AC457" s="20">
        <v>0</v>
      </c>
      <c r="AD457" s="9" t="b">
        <v>0</v>
      </c>
      <c r="AE457" s="9" t="b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15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</row>
    <row r="458" spans="1:263">
      <c r="A458" s="9">
        <v>15027</v>
      </c>
      <c r="B458" s="9" t="s">
        <v>1874</v>
      </c>
      <c r="C458" s="9">
        <v>1</v>
      </c>
      <c r="D458" s="9">
        <v>3</v>
      </c>
      <c r="E458" s="9" t="s">
        <v>1900</v>
      </c>
      <c r="F458" s="9">
        <v>0</v>
      </c>
      <c r="G458" s="9" t="s">
        <v>368</v>
      </c>
      <c r="H458" s="9">
        <v>103010</v>
      </c>
      <c r="I458" s="9">
        <v>103010</v>
      </c>
      <c r="R458" s="9">
        <v>2</v>
      </c>
      <c r="S458" s="9">
        <v>222</v>
      </c>
      <c r="T458" s="9" t="str">
        <f t="shared" si="73"/>
        <v>无</v>
      </c>
      <c r="U458" s="27">
        <f t="shared" si="74"/>
        <v>0</v>
      </c>
      <c r="V458" s="9">
        <v>1</v>
      </c>
      <c r="W458" s="9">
        <v>0</v>
      </c>
      <c r="X458" s="9">
        <v>0</v>
      </c>
      <c r="Y458" s="9">
        <v>0</v>
      </c>
      <c r="Z458" s="9">
        <v>2</v>
      </c>
      <c r="AA458" s="20">
        <v>100</v>
      </c>
      <c r="AB458" s="23" t="b">
        <v>1</v>
      </c>
      <c r="AC458" s="20">
        <v>0</v>
      </c>
      <c r="AD458" s="9" t="b">
        <v>0</v>
      </c>
      <c r="AE458" s="9" t="b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16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</row>
    <row r="459" spans="1:263">
      <c r="A459" s="9">
        <v>15028</v>
      </c>
      <c r="B459" s="9" t="s">
        <v>369</v>
      </c>
      <c r="C459" s="9">
        <v>1</v>
      </c>
      <c r="D459" s="9">
        <v>3</v>
      </c>
      <c r="E459" s="9" t="s">
        <v>1903</v>
      </c>
      <c r="F459" s="9">
        <v>0</v>
      </c>
      <c r="G459" s="9" t="s">
        <v>369</v>
      </c>
      <c r="H459" s="9">
        <v>15028</v>
      </c>
      <c r="I459" s="9">
        <v>15028</v>
      </c>
      <c r="R459" s="9">
        <v>2</v>
      </c>
      <c r="S459" s="9">
        <v>222</v>
      </c>
      <c r="T459" s="9" t="str">
        <f t="shared" si="73"/>
        <v>无</v>
      </c>
      <c r="U459" s="27">
        <f t="shared" si="74"/>
        <v>0</v>
      </c>
      <c r="V459" s="9">
        <v>1</v>
      </c>
      <c r="W459" s="9">
        <v>0</v>
      </c>
      <c r="X459" s="9">
        <v>0</v>
      </c>
      <c r="Y459" s="9">
        <v>0</v>
      </c>
      <c r="Z459" s="9">
        <v>2</v>
      </c>
      <c r="AA459" s="20">
        <v>100</v>
      </c>
      <c r="AB459" s="23" t="b">
        <v>1</v>
      </c>
      <c r="AC459" s="20">
        <v>0</v>
      </c>
      <c r="AD459" s="9" t="b">
        <v>0</v>
      </c>
      <c r="AE459" s="9" t="b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1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</row>
    <row r="460" spans="1:263">
      <c r="A460" s="9">
        <v>15029</v>
      </c>
      <c r="B460" s="9" t="s">
        <v>370</v>
      </c>
      <c r="C460" s="9">
        <v>1</v>
      </c>
      <c r="D460" s="9">
        <v>3</v>
      </c>
      <c r="E460" s="9" t="s">
        <v>2075</v>
      </c>
      <c r="F460" s="9">
        <v>0</v>
      </c>
      <c r="G460" s="9" t="s">
        <v>370</v>
      </c>
      <c r="H460" s="9">
        <v>15029</v>
      </c>
      <c r="I460" s="9">
        <v>15029</v>
      </c>
      <c r="R460" s="9">
        <v>2</v>
      </c>
      <c r="S460" s="9">
        <v>222</v>
      </c>
      <c r="T460" s="9" t="str">
        <f t="shared" si="73"/>
        <v>无</v>
      </c>
      <c r="U460" s="27">
        <f t="shared" si="74"/>
        <v>0</v>
      </c>
      <c r="V460" s="9">
        <v>1</v>
      </c>
      <c r="W460" s="9">
        <v>0</v>
      </c>
      <c r="X460" s="9">
        <v>0</v>
      </c>
      <c r="Y460" s="9">
        <v>0</v>
      </c>
      <c r="Z460" s="9">
        <v>2</v>
      </c>
      <c r="AA460" s="20">
        <v>100</v>
      </c>
      <c r="AB460" s="23" t="b">
        <v>1</v>
      </c>
      <c r="AC460" s="20">
        <v>0</v>
      </c>
      <c r="AD460" s="9" t="b">
        <v>0</v>
      </c>
      <c r="AE460" s="9" t="b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2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</row>
    <row r="461" spans="1:263">
      <c r="A461" s="9">
        <v>15030</v>
      </c>
      <c r="B461" s="9" t="s">
        <v>371</v>
      </c>
      <c r="C461" s="9">
        <v>1</v>
      </c>
      <c r="D461" s="9">
        <v>3</v>
      </c>
      <c r="E461" s="9" t="s">
        <v>2076</v>
      </c>
      <c r="F461" s="9">
        <v>0</v>
      </c>
      <c r="G461" s="9" t="s">
        <v>371</v>
      </c>
      <c r="H461" s="9">
        <v>15030</v>
      </c>
      <c r="I461" s="9">
        <v>15030</v>
      </c>
      <c r="R461" s="9">
        <v>2</v>
      </c>
      <c r="S461" s="9">
        <v>222</v>
      </c>
      <c r="T461" s="9" t="str">
        <f t="shared" si="73"/>
        <v>无</v>
      </c>
      <c r="U461" s="27">
        <f t="shared" si="74"/>
        <v>0</v>
      </c>
      <c r="V461" s="9">
        <v>1</v>
      </c>
      <c r="W461" s="9">
        <v>0</v>
      </c>
      <c r="X461" s="9">
        <v>0</v>
      </c>
      <c r="Y461" s="9">
        <v>0</v>
      </c>
      <c r="Z461" s="9">
        <v>2</v>
      </c>
      <c r="AA461" s="20">
        <v>100</v>
      </c>
      <c r="AB461" s="23" t="b">
        <v>1</v>
      </c>
      <c r="AC461" s="20">
        <v>0</v>
      </c>
      <c r="AD461" s="9" t="b">
        <v>0</v>
      </c>
      <c r="AE461" s="9" t="b">
        <v>0</v>
      </c>
      <c r="AF461" s="9">
        <v>0</v>
      </c>
      <c r="AG461" s="9">
        <v>0</v>
      </c>
      <c r="AH461" s="9">
        <v>0</v>
      </c>
      <c r="AI461" s="9">
        <v>0</v>
      </c>
      <c r="AJ461" s="9">
        <v>3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</row>
    <row r="462" spans="1:263">
      <c r="A462" s="9">
        <v>15031</v>
      </c>
      <c r="B462" s="9" t="s">
        <v>372</v>
      </c>
      <c r="C462" s="9">
        <v>1</v>
      </c>
      <c r="D462" s="9">
        <v>3</v>
      </c>
      <c r="E462" s="9" t="s">
        <v>2077</v>
      </c>
      <c r="F462" s="9">
        <v>0</v>
      </c>
      <c r="G462" s="9" t="s">
        <v>372</v>
      </c>
      <c r="H462" s="9">
        <v>15031</v>
      </c>
      <c r="I462" s="9">
        <v>15031</v>
      </c>
      <c r="R462" s="9">
        <v>2</v>
      </c>
      <c r="S462" s="9">
        <v>222</v>
      </c>
      <c r="T462" s="9" t="str">
        <f t="shared" si="73"/>
        <v>无</v>
      </c>
      <c r="U462" s="27">
        <f t="shared" si="74"/>
        <v>0</v>
      </c>
      <c r="V462" s="9">
        <v>1</v>
      </c>
      <c r="W462" s="9">
        <v>0</v>
      </c>
      <c r="X462" s="9">
        <v>0</v>
      </c>
      <c r="Y462" s="9">
        <v>0</v>
      </c>
      <c r="Z462" s="9">
        <v>2</v>
      </c>
      <c r="AA462" s="20">
        <v>100</v>
      </c>
      <c r="AB462" s="23" t="b">
        <v>1</v>
      </c>
      <c r="AC462" s="20">
        <v>0</v>
      </c>
      <c r="AD462" s="9" t="b">
        <v>0</v>
      </c>
      <c r="AE462" s="9" t="b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4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</row>
    <row r="463" spans="1:263">
      <c r="A463" s="9">
        <v>15032</v>
      </c>
      <c r="B463" s="9" t="s">
        <v>373</v>
      </c>
      <c r="C463" s="9">
        <v>1</v>
      </c>
      <c r="D463" s="9">
        <v>3</v>
      </c>
      <c r="E463" s="9" t="s">
        <v>2078</v>
      </c>
      <c r="F463" s="9">
        <v>0</v>
      </c>
      <c r="G463" s="9" t="s">
        <v>373</v>
      </c>
      <c r="H463" s="9">
        <v>15032</v>
      </c>
      <c r="I463" s="9">
        <v>15032</v>
      </c>
      <c r="R463" s="9">
        <v>2</v>
      </c>
      <c r="S463" s="9">
        <v>222</v>
      </c>
      <c r="T463" s="9" t="str">
        <f t="shared" si="73"/>
        <v>无</v>
      </c>
      <c r="U463" s="27">
        <f t="shared" si="74"/>
        <v>0</v>
      </c>
      <c r="V463" s="9">
        <v>1</v>
      </c>
      <c r="W463" s="9">
        <v>0</v>
      </c>
      <c r="X463" s="9">
        <v>0</v>
      </c>
      <c r="Y463" s="9">
        <v>0</v>
      </c>
      <c r="Z463" s="9">
        <v>2</v>
      </c>
      <c r="AA463" s="20">
        <v>100</v>
      </c>
      <c r="AB463" s="23" t="b">
        <v>1</v>
      </c>
      <c r="AC463" s="20">
        <v>0</v>
      </c>
      <c r="AD463" s="9" t="b">
        <v>0</v>
      </c>
      <c r="AE463" s="9" t="b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5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</row>
    <row r="464" spans="1:263">
      <c r="A464" s="9">
        <v>15033</v>
      </c>
      <c r="B464" s="9" t="s">
        <v>374</v>
      </c>
      <c r="C464" s="9">
        <v>1</v>
      </c>
      <c r="D464" s="9">
        <v>3</v>
      </c>
      <c r="E464" s="9" t="s">
        <v>2079</v>
      </c>
      <c r="F464" s="9">
        <v>0</v>
      </c>
      <c r="G464" s="9" t="s">
        <v>374</v>
      </c>
      <c r="H464" s="9">
        <v>15033</v>
      </c>
      <c r="I464" s="9">
        <v>15033</v>
      </c>
      <c r="R464" s="9">
        <v>2</v>
      </c>
      <c r="S464" s="9">
        <v>222</v>
      </c>
      <c r="T464" s="9" t="str">
        <f t="shared" si="73"/>
        <v>无</v>
      </c>
      <c r="U464" s="27">
        <f t="shared" si="74"/>
        <v>0</v>
      </c>
      <c r="V464" s="9">
        <v>1</v>
      </c>
      <c r="W464" s="9">
        <v>0</v>
      </c>
      <c r="X464" s="9">
        <v>0</v>
      </c>
      <c r="Y464" s="9">
        <v>0</v>
      </c>
      <c r="Z464" s="9">
        <v>2</v>
      </c>
      <c r="AA464" s="20">
        <v>100</v>
      </c>
      <c r="AB464" s="23" t="b">
        <v>1</v>
      </c>
      <c r="AC464" s="20">
        <v>0</v>
      </c>
      <c r="AD464" s="9" t="b">
        <v>0</v>
      </c>
      <c r="AE464" s="9" t="b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6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</row>
    <row r="465" spans="1:263">
      <c r="A465" s="9">
        <v>15034</v>
      </c>
      <c r="B465" s="9" t="s">
        <v>375</v>
      </c>
      <c r="C465" s="9">
        <v>1</v>
      </c>
      <c r="D465" s="9">
        <v>3</v>
      </c>
      <c r="E465" s="9" t="s">
        <v>1904</v>
      </c>
      <c r="F465" s="9">
        <v>0</v>
      </c>
      <c r="G465" s="9" t="s">
        <v>375</v>
      </c>
      <c r="H465" s="9">
        <v>15034</v>
      </c>
      <c r="I465" s="9">
        <v>15034</v>
      </c>
      <c r="R465" s="9">
        <v>2</v>
      </c>
      <c r="S465" s="9">
        <v>222</v>
      </c>
      <c r="T465" s="9" t="str">
        <f t="shared" si="73"/>
        <v>无</v>
      </c>
      <c r="U465" s="27">
        <f t="shared" si="74"/>
        <v>0</v>
      </c>
      <c r="V465" s="9">
        <v>1</v>
      </c>
      <c r="W465" s="9">
        <v>0</v>
      </c>
      <c r="X465" s="9">
        <v>0</v>
      </c>
      <c r="Y465" s="9">
        <v>0</v>
      </c>
      <c r="Z465" s="9">
        <v>2</v>
      </c>
      <c r="AA465" s="20">
        <v>100</v>
      </c>
      <c r="AB465" s="23" t="b">
        <v>1</v>
      </c>
      <c r="AC465" s="20">
        <v>0</v>
      </c>
      <c r="AD465" s="9" t="b">
        <v>0</v>
      </c>
      <c r="AE465" s="9" t="b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7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</row>
    <row r="466" spans="1:263">
      <c r="A466" s="9">
        <v>15035</v>
      </c>
      <c r="B466" s="9" t="s">
        <v>376</v>
      </c>
      <c r="C466" s="9">
        <v>1</v>
      </c>
      <c r="D466" s="9">
        <v>3</v>
      </c>
      <c r="E466" s="9" t="s">
        <v>1902</v>
      </c>
      <c r="F466" s="9">
        <v>0</v>
      </c>
      <c r="G466" s="9" t="s">
        <v>376</v>
      </c>
      <c r="H466" s="9">
        <v>15035</v>
      </c>
      <c r="I466" s="9">
        <v>15035</v>
      </c>
      <c r="R466" s="9">
        <v>2</v>
      </c>
      <c r="S466" s="9">
        <v>222</v>
      </c>
      <c r="T466" s="9" t="str">
        <f t="shared" si="73"/>
        <v>无</v>
      </c>
      <c r="U466" s="27">
        <f t="shared" si="74"/>
        <v>0</v>
      </c>
      <c r="V466" s="9">
        <v>1</v>
      </c>
      <c r="W466" s="9">
        <v>0</v>
      </c>
      <c r="X466" s="9">
        <v>0</v>
      </c>
      <c r="Y466" s="9">
        <v>0</v>
      </c>
      <c r="Z466" s="9">
        <v>2</v>
      </c>
      <c r="AA466" s="20">
        <v>100</v>
      </c>
      <c r="AB466" s="23" t="b">
        <v>1</v>
      </c>
      <c r="AC466" s="20">
        <v>0</v>
      </c>
      <c r="AD466" s="9" t="b">
        <v>0</v>
      </c>
      <c r="AE466" s="9" t="b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8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</row>
    <row r="467" spans="1:263">
      <c r="A467" s="9">
        <v>15036</v>
      </c>
      <c r="B467" s="9" t="s">
        <v>377</v>
      </c>
      <c r="C467" s="9">
        <v>1</v>
      </c>
      <c r="D467" s="9">
        <v>3</v>
      </c>
      <c r="E467" s="9" t="s">
        <v>1905</v>
      </c>
      <c r="F467" s="9">
        <v>0</v>
      </c>
      <c r="G467" s="9" t="s">
        <v>377</v>
      </c>
      <c r="H467" s="9">
        <v>15036</v>
      </c>
      <c r="I467" s="9">
        <v>15036</v>
      </c>
      <c r="R467" s="9">
        <v>2</v>
      </c>
      <c r="S467" s="9">
        <v>222</v>
      </c>
      <c r="T467" s="9" t="str">
        <f t="shared" si="73"/>
        <v>无</v>
      </c>
      <c r="U467" s="27">
        <f t="shared" si="74"/>
        <v>0</v>
      </c>
      <c r="V467" s="9">
        <v>1</v>
      </c>
      <c r="W467" s="9">
        <v>0</v>
      </c>
      <c r="X467" s="9">
        <v>0</v>
      </c>
      <c r="Y467" s="9">
        <v>0</v>
      </c>
      <c r="Z467" s="9">
        <v>2</v>
      </c>
      <c r="AA467" s="20">
        <v>100</v>
      </c>
      <c r="AB467" s="23" t="b">
        <v>1</v>
      </c>
      <c r="AC467" s="20">
        <v>0</v>
      </c>
      <c r="AD467" s="9" t="b">
        <v>0</v>
      </c>
      <c r="AE467" s="9" t="b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19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</row>
    <row r="468" spans="1:263">
      <c r="A468" s="9">
        <v>15037</v>
      </c>
      <c r="B468" s="52" t="s">
        <v>378</v>
      </c>
      <c r="C468" s="9">
        <v>1</v>
      </c>
      <c r="D468" s="9">
        <v>3</v>
      </c>
      <c r="E468" s="9" t="s">
        <v>1849</v>
      </c>
      <c r="F468" s="9">
        <v>0</v>
      </c>
      <c r="G468" s="9" t="s">
        <v>378</v>
      </c>
      <c r="H468" s="9">
        <v>15037</v>
      </c>
      <c r="I468" s="9">
        <v>15037</v>
      </c>
      <c r="R468" s="9">
        <v>2</v>
      </c>
      <c r="S468" s="9">
        <v>222</v>
      </c>
      <c r="T468" s="9" t="str">
        <f t="shared" si="73"/>
        <v>无</v>
      </c>
      <c r="U468" s="27">
        <f t="shared" si="74"/>
        <v>0</v>
      </c>
      <c r="V468" s="9">
        <v>1</v>
      </c>
      <c r="W468" s="9">
        <v>0</v>
      </c>
      <c r="X468" s="9">
        <v>0</v>
      </c>
      <c r="Y468" s="9">
        <v>0</v>
      </c>
      <c r="Z468" s="9">
        <v>2</v>
      </c>
      <c r="AA468" s="20">
        <v>100</v>
      </c>
      <c r="AB468" s="23" t="b">
        <v>1</v>
      </c>
      <c r="AC468" s="20">
        <v>0</v>
      </c>
      <c r="AD468" s="9" t="b">
        <v>0</v>
      </c>
      <c r="AE468" s="9" t="b">
        <v>0</v>
      </c>
      <c r="AF468" s="9">
        <v>0</v>
      </c>
      <c r="AG468" s="9">
        <v>0</v>
      </c>
      <c r="AH468" s="9">
        <v>0</v>
      </c>
      <c r="AI468" s="9">
        <v>0</v>
      </c>
      <c r="AJ468" s="9">
        <v>20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</row>
    <row r="469" spans="1:263">
      <c r="A469" s="9">
        <v>15038</v>
      </c>
      <c r="B469" s="9" t="s">
        <v>379</v>
      </c>
      <c r="C469" s="9">
        <v>1</v>
      </c>
      <c r="D469" s="9">
        <v>3</v>
      </c>
      <c r="E469" s="9" t="s">
        <v>1906</v>
      </c>
      <c r="F469" s="9">
        <v>0</v>
      </c>
      <c r="G469" s="9" t="s">
        <v>379</v>
      </c>
      <c r="H469" s="9">
        <v>15038</v>
      </c>
      <c r="I469" s="9">
        <v>15038</v>
      </c>
      <c r="R469" s="9">
        <v>2</v>
      </c>
      <c r="S469" s="9">
        <v>222</v>
      </c>
      <c r="T469" s="9" t="str">
        <f t="shared" si="73"/>
        <v>无</v>
      </c>
      <c r="U469" s="27">
        <f t="shared" si="74"/>
        <v>0</v>
      </c>
      <c r="V469" s="9">
        <v>1</v>
      </c>
      <c r="W469" s="9">
        <v>0</v>
      </c>
      <c r="X469" s="9">
        <v>0</v>
      </c>
      <c r="Y469" s="9">
        <v>0</v>
      </c>
      <c r="Z469" s="9">
        <v>2</v>
      </c>
      <c r="AA469" s="20">
        <v>100</v>
      </c>
      <c r="AB469" s="23" t="b">
        <v>1</v>
      </c>
      <c r="AC469" s="20">
        <v>0</v>
      </c>
      <c r="AD469" s="9" t="b">
        <v>0</v>
      </c>
      <c r="AE469" s="9" t="b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21</v>
      </c>
      <c r="AK469" s="9">
        <v>0</v>
      </c>
      <c r="AL469" s="9">
        <v>0</v>
      </c>
      <c r="AM469" s="9">
        <v>0</v>
      </c>
      <c r="AN469" s="9">
        <v>0</v>
      </c>
      <c r="AO469" s="9">
        <v>0</v>
      </c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</row>
    <row r="470" spans="1:263">
      <c r="A470" s="9">
        <v>15039</v>
      </c>
      <c r="B470" s="9" t="s">
        <v>380</v>
      </c>
      <c r="C470" s="9">
        <v>1</v>
      </c>
      <c r="D470" s="9">
        <v>3</v>
      </c>
      <c r="E470" s="9" t="s">
        <v>1907</v>
      </c>
      <c r="F470" s="9">
        <v>0</v>
      </c>
      <c r="G470" s="9" t="s">
        <v>380</v>
      </c>
      <c r="H470" s="9">
        <v>15039</v>
      </c>
      <c r="I470" s="9">
        <v>15039</v>
      </c>
      <c r="R470" s="9">
        <v>2</v>
      </c>
      <c r="S470" s="9">
        <v>222</v>
      </c>
      <c r="T470" s="9" t="str">
        <f t="shared" si="73"/>
        <v>无</v>
      </c>
      <c r="U470" s="27">
        <f t="shared" si="74"/>
        <v>0</v>
      </c>
      <c r="V470" s="9">
        <v>1</v>
      </c>
      <c r="W470" s="9">
        <v>0</v>
      </c>
      <c r="X470" s="9">
        <v>0</v>
      </c>
      <c r="Y470" s="9">
        <v>0</v>
      </c>
      <c r="Z470" s="9">
        <v>2</v>
      </c>
      <c r="AA470" s="20">
        <v>100</v>
      </c>
      <c r="AB470" s="23" t="b">
        <v>1</v>
      </c>
      <c r="AC470" s="20">
        <v>0</v>
      </c>
      <c r="AD470" s="9" t="b">
        <v>0</v>
      </c>
      <c r="AE470" s="9" t="b">
        <v>0</v>
      </c>
      <c r="AF470" s="9">
        <v>0</v>
      </c>
      <c r="AG470" s="9">
        <v>0</v>
      </c>
      <c r="AH470" s="9">
        <v>0</v>
      </c>
      <c r="AI470" s="9">
        <v>0</v>
      </c>
      <c r="AJ470" s="9">
        <v>22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</row>
    <row r="471" spans="1:263">
      <c r="A471" s="9">
        <v>20000</v>
      </c>
      <c r="B471" s="9" t="s">
        <v>261</v>
      </c>
      <c r="C471" s="9">
        <v>10</v>
      </c>
      <c r="D471" s="9">
        <v>0</v>
      </c>
      <c r="E471" s="13" t="s">
        <v>261</v>
      </c>
      <c r="F471" s="9">
        <v>0</v>
      </c>
      <c r="G471" s="9" t="s">
        <v>261</v>
      </c>
      <c r="H471" s="9">
        <v>20000</v>
      </c>
      <c r="I471" s="9">
        <v>20000</v>
      </c>
      <c r="R471" s="9">
        <v>7</v>
      </c>
      <c r="S471" s="9">
        <v>702</v>
      </c>
      <c r="T471" s="9" t="str">
        <f t="shared" si="57"/>
        <v>无</v>
      </c>
      <c r="U471" s="27">
        <f t="shared" si="58"/>
        <v>0</v>
      </c>
      <c r="V471" s="9">
        <v>1</v>
      </c>
      <c r="W471" s="9">
        <v>0</v>
      </c>
      <c r="X471" s="9">
        <v>0</v>
      </c>
      <c r="Y471" s="9">
        <v>0</v>
      </c>
      <c r="Z471" s="9">
        <v>3</v>
      </c>
      <c r="AA471" s="9">
        <v>0</v>
      </c>
      <c r="AB471" s="23" t="b">
        <v>0</v>
      </c>
      <c r="AC471" s="20">
        <v>0</v>
      </c>
      <c r="AD471" s="9" t="b">
        <v>1</v>
      </c>
      <c r="AE471" s="9" t="b">
        <v>0</v>
      </c>
      <c r="AF471" s="9">
        <v>0</v>
      </c>
      <c r="AG471" s="9">
        <v>0</v>
      </c>
      <c r="AH471" s="9">
        <v>0</v>
      </c>
      <c r="AI471" s="9">
        <v>0</v>
      </c>
      <c r="AJ471" s="9">
        <v>20000</v>
      </c>
      <c r="AK471" s="9">
        <v>0</v>
      </c>
      <c r="AL471" s="9">
        <v>0</v>
      </c>
      <c r="AM471" s="9">
        <v>0</v>
      </c>
      <c r="AN471" s="9">
        <v>0</v>
      </c>
      <c r="AO471" s="9">
        <v>0</v>
      </c>
    </row>
    <row r="472" spans="1:263">
      <c r="A472" s="9">
        <v>20001</v>
      </c>
      <c r="B472" s="9" t="s">
        <v>750</v>
      </c>
      <c r="C472" s="9">
        <v>1</v>
      </c>
      <c r="D472" s="9">
        <v>0</v>
      </c>
      <c r="E472" s="13" t="s">
        <v>387</v>
      </c>
      <c r="F472" s="9">
        <v>0</v>
      </c>
      <c r="G472" s="13" t="s">
        <v>387</v>
      </c>
      <c r="H472" s="9">
        <v>20001</v>
      </c>
      <c r="I472" s="9">
        <v>20001</v>
      </c>
      <c r="R472" s="9">
        <v>7</v>
      </c>
      <c r="S472" s="9">
        <v>701</v>
      </c>
      <c r="T472" s="9" t="str">
        <f t="shared" si="57"/>
        <v>无</v>
      </c>
      <c r="U472" s="27">
        <f t="shared" ca="1" si="58"/>
        <v>0</v>
      </c>
      <c r="V472" s="9">
        <v>10</v>
      </c>
      <c r="W472" s="9">
        <v>0</v>
      </c>
      <c r="X472" s="9">
        <v>0</v>
      </c>
      <c r="Y472" s="9">
        <v>0</v>
      </c>
      <c r="Z472" s="9">
        <v>2</v>
      </c>
      <c r="AA472" s="9">
        <v>0</v>
      </c>
      <c r="AB472" s="23" t="b">
        <v>1</v>
      </c>
      <c r="AC472" s="20">
        <v>0</v>
      </c>
      <c r="AD472" s="23" t="b">
        <v>0</v>
      </c>
      <c r="AE472" s="9" t="b">
        <v>0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</row>
    <row r="473" spans="1:263">
      <c r="A473" s="9">
        <v>20002</v>
      </c>
      <c r="B473" s="9" t="s">
        <v>751</v>
      </c>
      <c r="C473" s="9">
        <v>1</v>
      </c>
      <c r="D473" s="9">
        <v>0</v>
      </c>
      <c r="E473" s="13" t="s">
        <v>387</v>
      </c>
      <c r="F473" s="9">
        <v>0</v>
      </c>
      <c r="G473" s="13" t="s">
        <v>387</v>
      </c>
      <c r="H473" s="9">
        <v>20002</v>
      </c>
      <c r="I473" s="9">
        <v>20002</v>
      </c>
      <c r="R473" s="9">
        <v>7</v>
      </c>
      <c r="S473" s="9">
        <v>701</v>
      </c>
      <c r="T473" s="9" t="str">
        <f t="shared" si="57"/>
        <v>无</v>
      </c>
      <c r="U473" s="27">
        <f t="shared" ca="1" si="58"/>
        <v>0</v>
      </c>
      <c r="V473" s="9">
        <v>10</v>
      </c>
      <c r="W473" s="9">
        <v>0</v>
      </c>
      <c r="X473" s="9">
        <v>0</v>
      </c>
      <c r="Y473" s="9">
        <v>0</v>
      </c>
      <c r="Z473" s="9">
        <v>2</v>
      </c>
      <c r="AA473" s="9">
        <v>0</v>
      </c>
      <c r="AB473" s="23" t="b">
        <v>1</v>
      </c>
      <c r="AC473" s="20">
        <v>0</v>
      </c>
      <c r="AD473" s="23" t="b">
        <v>0</v>
      </c>
      <c r="AE473" s="9" t="b">
        <v>0</v>
      </c>
      <c r="AF473" s="9">
        <v>0</v>
      </c>
      <c r="AG473" s="9">
        <v>0</v>
      </c>
      <c r="AH473" s="9">
        <v>0</v>
      </c>
      <c r="AI473" s="9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</row>
    <row r="474" spans="1:263">
      <c r="A474" s="9">
        <v>20004</v>
      </c>
      <c r="B474" s="9" t="s">
        <v>753</v>
      </c>
      <c r="C474" s="9">
        <v>1</v>
      </c>
      <c r="D474" s="9">
        <v>0</v>
      </c>
      <c r="E474" s="13" t="s">
        <v>387</v>
      </c>
      <c r="F474" s="9">
        <v>0</v>
      </c>
      <c r="G474" s="13" t="s">
        <v>387</v>
      </c>
      <c r="H474" s="9">
        <v>20004</v>
      </c>
      <c r="I474" s="9">
        <v>20004</v>
      </c>
      <c r="R474" s="9">
        <v>7</v>
      </c>
      <c r="S474" s="9">
        <v>701</v>
      </c>
      <c r="T474" s="9" t="str">
        <f t="shared" ref="T474:T499" si="75">VLOOKUP(S474,小类对照,3,FALSE)</f>
        <v>无</v>
      </c>
      <c r="U474" s="27">
        <f t="shared" ca="1" si="58"/>
        <v>0</v>
      </c>
      <c r="V474" s="9">
        <v>10</v>
      </c>
      <c r="W474" s="9">
        <v>0</v>
      </c>
      <c r="X474" s="9">
        <v>0</v>
      </c>
      <c r="Y474" s="9">
        <v>0</v>
      </c>
      <c r="Z474" s="9">
        <v>2</v>
      </c>
      <c r="AA474" s="9">
        <v>0</v>
      </c>
      <c r="AB474" s="23" t="b">
        <v>1</v>
      </c>
      <c r="AC474" s="20">
        <v>0</v>
      </c>
      <c r="AD474" s="23" t="b">
        <v>0</v>
      </c>
      <c r="AE474" s="9" t="b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</row>
    <row r="475" spans="1:263">
      <c r="A475" s="9">
        <v>20005</v>
      </c>
      <c r="B475" s="9" t="s">
        <v>754</v>
      </c>
      <c r="C475" s="9">
        <v>1</v>
      </c>
      <c r="D475" s="9">
        <v>0</v>
      </c>
      <c r="E475" s="13" t="s">
        <v>387</v>
      </c>
      <c r="F475" s="9">
        <v>0</v>
      </c>
      <c r="G475" s="13" t="s">
        <v>387</v>
      </c>
      <c r="H475" s="9">
        <v>20005</v>
      </c>
      <c r="I475" s="9">
        <v>20005</v>
      </c>
      <c r="R475" s="9">
        <v>7</v>
      </c>
      <c r="S475" s="9">
        <v>701</v>
      </c>
      <c r="T475" s="9" t="str">
        <f t="shared" si="75"/>
        <v>无</v>
      </c>
      <c r="U475" s="27">
        <f t="shared" ref="U475" ca="1" si="76">VLOOKUP(T475,拍卖行类型对照,2,FALSE)</f>
        <v>0</v>
      </c>
      <c r="V475" s="9">
        <v>10</v>
      </c>
      <c r="W475" s="9">
        <v>0</v>
      </c>
      <c r="X475" s="9">
        <v>0</v>
      </c>
      <c r="Y475" s="9">
        <v>0</v>
      </c>
      <c r="Z475" s="9">
        <v>2</v>
      </c>
      <c r="AA475" s="9">
        <v>0</v>
      </c>
      <c r="AB475" s="23" t="b">
        <v>1</v>
      </c>
      <c r="AC475" s="20">
        <v>0</v>
      </c>
      <c r="AD475" s="23" t="b">
        <v>0</v>
      </c>
      <c r="AE475" s="9" t="b">
        <v>0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</row>
    <row r="476" spans="1:263">
      <c r="A476" s="9">
        <v>20006</v>
      </c>
      <c r="B476" s="9" t="s">
        <v>755</v>
      </c>
      <c r="C476" s="9">
        <v>1</v>
      </c>
      <c r="D476" s="9">
        <v>0</v>
      </c>
      <c r="E476" s="13" t="s">
        <v>387</v>
      </c>
      <c r="F476" s="9">
        <v>0</v>
      </c>
      <c r="G476" s="13" t="s">
        <v>387</v>
      </c>
      <c r="H476" s="9">
        <v>20006</v>
      </c>
      <c r="I476" s="9">
        <v>20006</v>
      </c>
      <c r="R476" s="9">
        <v>7</v>
      </c>
      <c r="S476" s="9">
        <v>701</v>
      </c>
      <c r="T476" s="9" t="str">
        <f t="shared" ref="T476" si="77">VLOOKUP(S476,小类对照,3,FALSE)</f>
        <v>无</v>
      </c>
      <c r="U476" s="27">
        <f t="shared" ref="U476" ca="1" si="78">VLOOKUP(T476,拍卖行类型对照,2,FALSE)</f>
        <v>0</v>
      </c>
      <c r="V476" s="9">
        <v>10</v>
      </c>
      <c r="W476" s="9">
        <v>0</v>
      </c>
      <c r="X476" s="9">
        <v>0</v>
      </c>
      <c r="Y476" s="9">
        <v>0</v>
      </c>
      <c r="Z476" s="9">
        <v>2</v>
      </c>
      <c r="AA476" s="9">
        <v>0</v>
      </c>
      <c r="AB476" s="23" t="b">
        <v>1</v>
      </c>
      <c r="AC476" s="20">
        <v>0</v>
      </c>
      <c r="AD476" s="23" t="b">
        <v>0</v>
      </c>
      <c r="AE476" s="9" t="b">
        <v>0</v>
      </c>
      <c r="AF476" s="9">
        <v>0</v>
      </c>
      <c r="AG476" s="9">
        <v>0</v>
      </c>
      <c r="AH476" s="9">
        <v>0</v>
      </c>
      <c r="AI476" s="9">
        <v>0</v>
      </c>
      <c r="AJ476" s="9">
        <v>0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</row>
    <row r="477" spans="1:263">
      <c r="A477" s="9">
        <v>20007</v>
      </c>
      <c r="B477" s="9" t="s">
        <v>756</v>
      </c>
      <c r="C477" s="9">
        <v>1</v>
      </c>
      <c r="D477" s="9">
        <v>0</v>
      </c>
      <c r="E477" s="13" t="s">
        <v>387</v>
      </c>
      <c r="F477" s="9">
        <v>0</v>
      </c>
      <c r="G477" s="13" t="s">
        <v>387</v>
      </c>
      <c r="H477" s="9">
        <v>20007</v>
      </c>
      <c r="I477" s="9">
        <v>20007</v>
      </c>
      <c r="R477" s="9">
        <v>7</v>
      </c>
      <c r="S477" s="9">
        <v>701</v>
      </c>
      <c r="T477" s="9" t="str">
        <f t="shared" ref="T477" si="79">VLOOKUP(S477,小类对照,3,FALSE)</f>
        <v>无</v>
      </c>
      <c r="U477" s="27">
        <f t="shared" ref="U477" ca="1" si="80">VLOOKUP(T477,拍卖行类型对照,2,FALSE)</f>
        <v>0</v>
      </c>
      <c r="V477" s="9">
        <v>10</v>
      </c>
      <c r="W477" s="9">
        <v>0</v>
      </c>
      <c r="X477" s="9">
        <v>0</v>
      </c>
      <c r="Y477" s="9">
        <v>0</v>
      </c>
      <c r="Z477" s="9">
        <v>2</v>
      </c>
      <c r="AA477" s="9">
        <v>0</v>
      </c>
      <c r="AB477" s="23" t="b">
        <v>1</v>
      </c>
      <c r="AC477" s="20">
        <v>0</v>
      </c>
      <c r="AD477" s="23" t="b">
        <v>0</v>
      </c>
      <c r="AE477" s="9" t="b">
        <v>0</v>
      </c>
      <c r="AF477" s="9">
        <v>0</v>
      </c>
      <c r="AG477" s="9">
        <v>0</v>
      </c>
      <c r="AH477" s="9">
        <v>0</v>
      </c>
      <c r="AI477" s="9">
        <v>0</v>
      </c>
      <c r="AJ477" s="9">
        <v>0</v>
      </c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</row>
    <row r="478" spans="1:263">
      <c r="A478" s="9">
        <v>20008</v>
      </c>
      <c r="B478" s="9" t="s">
        <v>757</v>
      </c>
      <c r="C478" s="9">
        <v>1</v>
      </c>
      <c r="D478" s="9">
        <v>0</v>
      </c>
      <c r="E478" s="13" t="s">
        <v>387</v>
      </c>
      <c r="F478" s="9">
        <v>0</v>
      </c>
      <c r="G478" s="13" t="s">
        <v>387</v>
      </c>
      <c r="H478" s="9">
        <v>20008</v>
      </c>
      <c r="I478" s="9">
        <v>20008</v>
      </c>
      <c r="R478" s="9">
        <v>7</v>
      </c>
      <c r="S478" s="9">
        <v>701</v>
      </c>
      <c r="T478" s="9" t="str">
        <f t="shared" ref="T478" si="81">VLOOKUP(S478,小类对照,3,FALSE)</f>
        <v>无</v>
      </c>
      <c r="U478" s="27">
        <f t="shared" ref="U478" ca="1" si="82">VLOOKUP(T478,拍卖行类型对照,2,FALSE)</f>
        <v>0</v>
      </c>
      <c r="V478" s="9">
        <v>10</v>
      </c>
      <c r="W478" s="9">
        <v>0</v>
      </c>
      <c r="X478" s="9">
        <v>0</v>
      </c>
      <c r="Y478" s="9">
        <v>0</v>
      </c>
      <c r="Z478" s="9">
        <v>2</v>
      </c>
      <c r="AA478" s="9">
        <v>0</v>
      </c>
      <c r="AB478" s="23" t="b">
        <v>1</v>
      </c>
      <c r="AC478" s="20">
        <v>0</v>
      </c>
      <c r="AD478" s="23" t="b">
        <v>0</v>
      </c>
      <c r="AE478" s="9" t="b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</row>
    <row r="479" spans="1:263">
      <c r="A479" s="9">
        <v>20009</v>
      </c>
      <c r="B479" s="9" t="s">
        <v>758</v>
      </c>
      <c r="C479" s="9">
        <v>1</v>
      </c>
      <c r="D479" s="9">
        <v>0</v>
      </c>
      <c r="E479" s="13" t="s">
        <v>387</v>
      </c>
      <c r="F479" s="9">
        <v>0</v>
      </c>
      <c r="G479" s="13" t="s">
        <v>387</v>
      </c>
      <c r="H479" s="9">
        <v>20009</v>
      </c>
      <c r="I479" s="9">
        <v>20009</v>
      </c>
      <c r="R479" s="9">
        <v>7</v>
      </c>
      <c r="S479" s="9">
        <v>701</v>
      </c>
      <c r="T479" s="9" t="str">
        <f t="shared" ref="T479" si="83">VLOOKUP(S479,小类对照,3,FALSE)</f>
        <v>无</v>
      </c>
      <c r="U479" s="27">
        <f t="shared" ref="U479" ca="1" si="84">VLOOKUP(T479,拍卖行类型对照,2,FALSE)</f>
        <v>0</v>
      </c>
      <c r="V479" s="9">
        <v>10</v>
      </c>
      <c r="W479" s="9">
        <v>0</v>
      </c>
      <c r="X479" s="9">
        <v>0</v>
      </c>
      <c r="Y479" s="9">
        <v>0</v>
      </c>
      <c r="Z479" s="9">
        <v>2</v>
      </c>
      <c r="AA479" s="9">
        <v>0</v>
      </c>
      <c r="AB479" s="23" t="b">
        <v>1</v>
      </c>
      <c r="AC479" s="20">
        <v>0</v>
      </c>
      <c r="AD479" s="23" t="b">
        <v>0</v>
      </c>
      <c r="AE479" s="9" t="b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</row>
    <row r="480" spans="1:263">
      <c r="A480" s="9">
        <v>20010</v>
      </c>
      <c r="B480" s="9" t="s">
        <v>759</v>
      </c>
      <c r="C480" s="9">
        <v>1</v>
      </c>
      <c r="D480" s="9">
        <v>0</v>
      </c>
      <c r="E480" s="13" t="s">
        <v>387</v>
      </c>
      <c r="F480" s="9">
        <v>0</v>
      </c>
      <c r="G480" s="13" t="s">
        <v>387</v>
      </c>
      <c r="H480" s="9">
        <v>20010</v>
      </c>
      <c r="I480" s="9">
        <v>20010</v>
      </c>
      <c r="R480" s="9">
        <v>7</v>
      </c>
      <c r="S480" s="9">
        <v>701</v>
      </c>
      <c r="T480" s="9" t="str">
        <f t="shared" ref="T480" si="85">VLOOKUP(S480,小类对照,3,FALSE)</f>
        <v>无</v>
      </c>
      <c r="U480" s="27">
        <f t="shared" ref="U480" ca="1" si="86">VLOOKUP(T480,拍卖行类型对照,2,FALSE)</f>
        <v>0</v>
      </c>
      <c r="V480" s="9">
        <v>10</v>
      </c>
      <c r="W480" s="9">
        <v>0</v>
      </c>
      <c r="X480" s="9">
        <v>0</v>
      </c>
      <c r="Y480" s="9">
        <v>0</v>
      </c>
      <c r="Z480" s="9">
        <v>2</v>
      </c>
      <c r="AA480" s="9">
        <v>0</v>
      </c>
      <c r="AB480" s="23" t="b">
        <v>1</v>
      </c>
      <c r="AC480" s="20">
        <v>0</v>
      </c>
      <c r="AD480" s="23" t="b">
        <v>0</v>
      </c>
      <c r="AE480" s="9" t="b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</row>
    <row r="481" spans="1:263">
      <c r="A481" s="9">
        <v>20011</v>
      </c>
      <c r="B481" s="9" t="s">
        <v>760</v>
      </c>
      <c r="C481" s="9">
        <v>1</v>
      </c>
      <c r="D481" s="9">
        <v>0</v>
      </c>
      <c r="E481" s="13" t="s">
        <v>387</v>
      </c>
      <c r="F481" s="9">
        <v>0</v>
      </c>
      <c r="G481" s="13" t="s">
        <v>387</v>
      </c>
      <c r="H481" s="9">
        <v>20011</v>
      </c>
      <c r="I481" s="9">
        <v>20011</v>
      </c>
      <c r="R481" s="9">
        <v>7</v>
      </c>
      <c r="S481" s="9">
        <v>701</v>
      </c>
      <c r="T481" s="9" t="str">
        <f t="shared" ref="T481:T483" si="87">VLOOKUP(S481,小类对照,3,FALSE)</f>
        <v>无</v>
      </c>
      <c r="U481" s="27">
        <f t="shared" ref="U481:U483" ca="1" si="88">VLOOKUP(T481,拍卖行类型对照,2,FALSE)</f>
        <v>0</v>
      </c>
      <c r="V481" s="9">
        <v>10</v>
      </c>
      <c r="W481" s="9">
        <v>0</v>
      </c>
      <c r="X481" s="9">
        <v>0</v>
      </c>
      <c r="Y481" s="9">
        <v>0</v>
      </c>
      <c r="Z481" s="9">
        <v>2</v>
      </c>
      <c r="AA481" s="9">
        <v>0</v>
      </c>
      <c r="AB481" s="23" t="b">
        <v>1</v>
      </c>
      <c r="AC481" s="20">
        <v>0</v>
      </c>
      <c r="AD481" s="23" t="b">
        <v>0</v>
      </c>
      <c r="AE481" s="9" t="b">
        <v>0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</row>
    <row r="482" spans="1:263">
      <c r="A482" s="9">
        <v>20012</v>
      </c>
      <c r="B482" s="9" t="s">
        <v>761</v>
      </c>
      <c r="C482" s="9">
        <v>1</v>
      </c>
      <c r="D482" s="9">
        <v>0</v>
      </c>
      <c r="E482" s="13" t="s">
        <v>387</v>
      </c>
      <c r="F482" s="9">
        <v>0</v>
      </c>
      <c r="G482" s="13" t="s">
        <v>387</v>
      </c>
      <c r="H482" s="9">
        <v>20012</v>
      </c>
      <c r="I482" s="9">
        <v>20012</v>
      </c>
      <c r="R482" s="9">
        <v>7</v>
      </c>
      <c r="S482" s="9">
        <v>701</v>
      </c>
      <c r="T482" s="9" t="str">
        <f t="shared" si="87"/>
        <v>无</v>
      </c>
      <c r="U482" s="27">
        <f t="shared" ca="1" si="88"/>
        <v>0</v>
      </c>
      <c r="V482" s="9">
        <v>10</v>
      </c>
      <c r="W482" s="9">
        <v>0</v>
      </c>
      <c r="X482" s="9">
        <v>0</v>
      </c>
      <c r="Y482" s="9">
        <v>0</v>
      </c>
      <c r="Z482" s="9">
        <v>2</v>
      </c>
      <c r="AA482" s="9">
        <v>0</v>
      </c>
      <c r="AB482" s="23" t="b">
        <v>1</v>
      </c>
      <c r="AC482" s="20">
        <v>0</v>
      </c>
      <c r="AD482" s="23" t="b">
        <v>0</v>
      </c>
      <c r="AE482" s="9" t="b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</row>
    <row r="483" spans="1:263">
      <c r="A483" s="9">
        <v>20013</v>
      </c>
      <c r="B483" s="9" t="s">
        <v>1991</v>
      </c>
      <c r="C483" s="9">
        <v>1</v>
      </c>
      <c r="D483" s="9">
        <v>0</v>
      </c>
      <c r="E483" s="13" t="s">
        <v>387</v>
      </c>
      <c r="F483" s="9">
        <v>0</v>
      </c>
      <c r="G483" s="13" t="s">
        <v>387</v>
      </c>
      <c r="H483" s="9">
        <v>20010</v>
      </c>
      <c r="I483" s="9">
        <v>20010</v>
      </c>
      <c r="R483" s="9">
        <v>7</v>
      </c>
      <c r="S483" s="9">
        <v>701</v>
      </c>
      <c r="T483" s="9" t="str">
        <f t="shared" si="87"/>
        <v>无</v>
      </c>
      <c r="U483" s="27">
        <f t="shared" ca="1" si="88"/>
        <v>0</v>
      </c>
      <c r="V483" s="9">
        <v>10</v>
      </c>
      <c r="W483" s="9">
        <v>0</v>
      </c>
      <c r="X483" s="9">
        <v>0</v>
      </c>
      <c r="Y483" s="9">
        <v>0</v>
      </c>
      <c r="Z483" s="9">
        <v>2</v>
      </c>
      <c r="AA483" s="9">
        <v>0</v>
      </c>
      <c r="AB483" s="23" t="b">
        <v>1</v>
      </c>
      <c r="AC483" s="20">
        <v>0</v>
      </c>
      <c r="AD483" s="23" t="b">
        <v>0</v>
      </c>
      <c r="AE483" s="9" t="b">
        <v>0</v>
      </c>
      <c r="AF483" s="9">
        <v>0</v>
      </c>
      <c r="AG483" s="9">
        <v>0</v>
      </c>
      <c r="AH483" s="9">
        <v>0</v>
      </c>
      <c r="AI483" s="9">
        <v>0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</row>
    <row r="484" spans="1:263">
      <c r="A484" s="9">
        <v>20014</v>
      </c>
      <c r="B484" s="9" t="s">
        <v>2007</v>
      </c>
      <c r="C484" s="9">
        <v>1</v>
      </c>
      <c r="D484" s="9">
        <v>0</v>
      </c>
      <c r="E484" s="13" t="s">
        <v>387</v>
      </c>
      <c r="F484" s="9">
        <v>0</v>
      </c>
      <c r="G484" s="13" t="s">
        <v>387</v>
      </c>
      <c r="H484" s="9">
        <v>20012</v>
      </c>
      <c r="I484" s="9">
        <v>20012</v>
      </c>
      <c r="R484" s="9">
        <v>7</v>
      </c>
      <c r="S484" s="9">
        <v>701</v>
      </c>
      <c r="T484" s="9" t="str">
        <f t="shared" ref="T484:T485" si="89">VLOOKUP(S484,小类对照,3,FALSE)</f>
        <v>无</v>
      </c>
      <c r="U484" s="27">
        <f t="shared" ref="U484:U485" ca="1" si="90">VLOOKUP(T484,拍卖行类型对照,2,FALSE)</f>
        <v>0</v>
      </c>
      <c r="V484" s="9">
        <v>10</v>
      </c>
      <c r="W484" s="9">
        <v>0</v>
      </c>
      <c r="X484" s="9">
        <v>0</v>
      </c>
      <c r="Y484" s="9">
        <v>0</v>
      </c>
      <c r="Z484" s="9">
        <v>2</v>
      </c>
      <c r="AA484" s="9">
        <v>0</v>
      </c>
      <c r="AB484" s="23" t="b">
        <v>1</v>
      </c>
      <c r="AC484" s="20">
        <v>0</v>
      </c>
      <c r="AD484" s="23" t="b">
        <v>0</v>
      </c>
      <c r="AE484" s="9" t="b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</row>
    <row r="485" spans="1:263">
      <c r="A485" s="9">
        <v>20015</v>
      </c>
      <c r="B485" s="9" t="s">
        <v>2006</v>
      </c>
      <c r="C485" s="9">
        <v>1</v>
      </c>
      <c r="D485" s="9">
        <v>0</v>
      </c>
      <c r="E485" s="13" t="s">
        <v>387</v>
      </c>
      <c r="F485" s="9">
        <v>0</v>
      </c>
      <c r="G485" s="13" t="s">
        <v>387</v>
      </c>
      <c r="H485" s="9">
        <v>20011</v>
      </c>
      <c r="I485" s="9">
        <v>20011</v>
      </c>
      <c r="R485" s="9">
        <v>7</v>
      </c>
      <c r="S485" s="9">
        <v>701</v>
      </c>
      <c r="T485" s="9" t="str">
        <f t="shared" si="89"/>
        <v>无</v>
      </c>
      <c r="U485" s="27">
        <f t="shared" ca="1" si="90"/>
        <v>0</v>
      </c>
      <c r="V485" s="9">
        <v>10</v>
      </c>
      <c r="W485" s="9">
        <v>0</v>
      </c>
      <c r="X485" s="9">
        <v>0</v>
      </c>
      <c r="Y485" s="9">
        <v>0</v>
      </c>
      <c r="Z485" s="9">
        <v>2</v>
      </c>
      <c r="AA485" s="9">
        <v>0</v>
      </c>
      <c r="AB485" s="23" t="b">
        <v>1</v>
      </c>
      <c r="AC485" s="20">
        <v>0</v>
      </c>
      <c r="AD485" s="23" t="b">
        <v>0</v>
      </c>
      <c r="AE485" s="9" t="b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0</v>
      </c>
      <c r="AO485" s="9">
        <v>0</v>
      </c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</row>
    <row r="486" spans="1:263">
      <c r="A486" s="9">
        <v>20016</v>
      </c>
      <c r="B486" s="9" t="s">
        <v>2001</v>
      </c>
      <c r="C486" s="9">
        <v>1</v>
      </c>
      <c r="D486" s="9">
        <v>0</v>
      </c>
      <c r="E486" s="13" t="s">
        <v>387</v>
      </c>
      <c r="F486" s="9">
        <v>0</v>
      </c>
      <c r="G486" s="13" t="s">
        <v>387</v>
      </c>
      <c r="H486" s="9">
        <v>20016</v>
      </c>
      <c r="I486" s="9">
        <v>20016</v>
      </c>
      <c r="R486" s="9">
        <v>7</v>
      </c>
      <c r="S486" s="9">
        <v>701</v>
      </c>
      <c r="T486" s="9" t="str">
        <f t="shared" ref="T486:T490" si="91">VLOOKUP(S486,小类对照,3,FALSE)</f>
        <v>无</v>
      </c>
      <c r="U486" s="27">
        <f t="shared" ref="U486:U490" ca="1" si="92">VLOOKUP(T486,拍卖行类型对照,2,FALSE)</f>
        <v>0</v>
      </c>
      <c r="V486" s="9">
        <v>10</v>
      </c>
      <c r="W486" s="9">
        <v>0</v>
      </c>
      <c r="X486" s="9">
        <v>0</v>
      </c>
      <c r="Y486" s="9">
        <v>0</v>
      </c>
      <c r="Z486" s="9">
        <v>2</v>
      </c>
      <c r="AA486" s="9">
        <v>0</v>
      </c>
      <c r="AB486" s="23" t="b">
        <v>1</v>
      </c>
      <c r="AC486" s="20">
        <v>0</v>
      </c>
      <c r="AD486" s="23" t="b">
        <v>0</v>
      </c>
      <c r="AE486" s="9" t="b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</row>
    <row r="487" spans="1:263">
      <c r="A487" s="9">
        <v>20017</v>
      </c>
      <c r="B487" s="9" t="s">
        <v>2002</v>
      </c>
      <c r="C487" s="9">
        <v>1</v>
      </c>
      <c r="D487" s="9">
        <v>0</v>
      </c>
      <c r="E487" s="13" t="s">
        <v>387</v>
      </c>
      <c r="F487" s="9">
        <v>0</v>
      </c>
      <c r="G487" s="13" t="s">
        <v>387</v>
      </c>
      <c r="H487" s="9">
        <v>20017</v>
      </c>
      <c r="I487" s="9">
        <v>20017</v>
      </c>
      <c r="R487" s="9">
        <v>7</v>
      </c>
      <c r="S487" s="9">
        <v>701</v>
      </c>
      <c r="T487" s="9" t="str">
        <f t="shared" si="91"/>
        <v>无</v>
      </c>
      <c r="U487" s="27">
        <f t="shared" ca="1" si="92"/>
        <v>0</v>
      </c>
      <c r="V487" s="9">
        <v>10</v>
      </c>
      <c r="W487" s="9">
        <v>0</v>
      </c>
      <c r="X487" s="9">
        <v>0</v>
      </c>
      <c r="Y487" s="9">
        <v>0</v>
      </c>
      <c r="Z487" s="9">
        <v>2</v>
      </c>
      <c r="AA487" s="9">
        <v>0</v>
      </c>
      <c r="AB487" s="23" t="b">
        <v>1</v>
      </c>
      <c r="AC487" s="20">
        <v>0</v>
      </c>
      <c r="AD487" s="23" t="b">
        <v>0</v>
      </c>
      <c r="AE487" s="9" t="b">
        <v>0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</row>
    <row r="488" spans="1:263">
      <c r="A488" s="9">
        <v>20018</v>
      </c>
      <c r="B488" s="9" t="s">
        <v>2003</v>
      </c>
      <c r="C488" s="9">
        <v>1</v>
      </c>
      <c r="D488" s="9">
        <v>0</v>
      </c>
      <c r="E488" s="13" t="s">
        <v>387</v>
      </c>
      <c r="F488" s="9">
        <v>0</v>
      </c>
      <c r="G488" s="13" t="s">
        <v>387</v>
      </c>
      <c r="H488" s="9">
        <v>20018</v>
      </c>
      <c r="I488" s="9">
        <v>20018</v>
      </c>
      <c r="R488" s="9">
        <v>7</v>
      </c>
      <c r="S488" s="9">
        <v>701</v>
      </c>
      <c r="T488" s="9" t="str">
        <f t="shared" si="91"/>
        <v>无</v>
      </c>
      <c r="U488" s="27">
        <f t="shared" ca="1" si="92"/>
        <v>0</v>
      </c>
      <c r="V488" s="9">
        <v>10</v>
      </c>
      <c r="W488" s="9">
        <v>0</v>
      </c>
      <c r="X488" s="9">
        <v>0</v>
      </c>
      <c r="Y488" s="9">
        <v>0</v>
      </c>
      <c r="Z488" s="9">
        <v>2</v>
      </c>
      <c r="AA488" s="9">
        <v>0</v>
      </c>
      <c r="AB488" s="23" t="b">
        <v>1</v>
      </c>
      <c r="AC488" s="20">
        <v>0</v>
      </c>
      <c r="AD488" s="23" t="b">
        <v>0</v>
      </c>
      <c r="AE488" s="9" t="b">
        <v>0</v>
      </c>
      <c r="AF488" s="9">
        <v>0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</row>
    <row r="489" spans="1:263">
      <c r="A489" s="9">
        <v>20019</v>
      </c>
      <c r="B489" s="9" t="s">
        <v>2004</v>
      </c>
      <c r="C489" s="9">
        <v>1</v>
      </c>
      <c r="D489" s="9">
        <v>0</v>
      </c>
      <c r="E489" s="13" t="s">
        <v>387</v>
      </c>
      <c r="F489" s="9">
        <v>0</v>
      </c>
      <c r="G489" s="13" t="s">
        <v>387</v>
      </c>
      <c r="H489" s="9">
        <v>20019</v>
      </c>
      <c r="I489" s="9">
        <v>20019</v>
      </c>
      <c r="R489" s="9">
        <v>7</v>
      </c>
      <c r="S489" s="9">
        <v>701</v>
      </c>
      <c r="T489" s="9" t="str">
        <f t="shared" si="91"/>
        <v>无</v>
      </c>
      <c r="U489" s="27">
        <f t="shared" ca="1" si="92"/>
        <v>0</v>
      </c>
      <c r="V489" s="9">
        <v>10</v>
      </c>
      <c r="W489" s="9">
        <v>0</v>
      </c>
      <c r="X489" s="9">
        <v>0</v>
      </c>
      <c r="Y489" s="9">
        <v>0</v>
      </c>
      <c r="Z489" s="9">
        <v>2</v>
      </c>
      <c r="AA489" s="9">
        <v>0</v>
      </c>
      <c r="AB489" s="23" t="b">
        <v>1</v>
      </c>
      <c r="AC489" s="20">
        <v>0</v>
      </c>
      <c r="AD489" s="23" t="b">
        <v>0</v>
      </c>
      <c r="AE489" s="9" t="b">
        <v>0</v>
      </c>
      <c r="AF489" s="9">
        <v>0</v>
      </c>
      <c r="AG489" s="9">
        <v>0</v>
      </c>
      <c r="AH489" s="9">
        <v>0</v>
      </c>
      <c r="AI489" s="9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</row>
    <row r="490" spans="1:263">
      <c r="A490" s="9">
        <v>20020</v>
      </c>
      <c r="B490" s="9" t="s">
        <v>2005</v>
      </c>
      <c r="C490" s="9">
        <v>1</v>
      </c>
      <c r="D490" s="9">
        <v>0</v>
      </c>
      <c r="E490" s="13" t="s">
        <v>387</v>
      </c>
      <c r="F490" s="9">
        <v>0</v>
      </c>
      <c r="G490" s="13" t="s">
        <v>387</v>
      </c>
      <c r="H490" s="9">
        <v>20020</v>
      </c>
      <c r="I490" s="9">
        <v>20020</v>
      </c>
      <c r="R490" s="9">
        <v>7</v>
      </c>
      <c r="S490" s="9">
        <v>701</v>
      </c>
      <c r="T490" s="9" t="str">
        <f t="shared" si="91"/>
        <v>无</v>
      </c>
      <c r="U490" s="27">
        <f t="shared" ca="1" si="92"/>
        <v>0</v>
      </c>
      <c r="V490" s="9">
        <v>10</v>
      </c>
      <c r="W490" s="9">
        <v>0</v>
      </c>
      <c r="X490" s="9">
        <v>0</v>
      </c>
      <c r="Y490" s="9">
        <v>0</v>
      </c>
      <c r="Z490" s="9">
        <v>2</v>
      </c>
      <c r="AA490" s="9">
        <v>0</v>
      </c>
      <c r="AB490" s="23" t="b">
        <v>1</v>
      </c>
      <c r="AC490" s="20">
        <v>0</v>
      </c>
      <c r="AD490" s="23" t="b">
        <v>0</v>
      </c>
      <c r="AE490" s="9" t="b">
        <v>0</v>
      </c>
      <c r="AF490" s="9">
        <v>0</v>
      </c>
      <c r="AG490" s="9">
        <v>0</v>
      </c>
      <c r="AH490" s="9">
        <v>0</v>
      </c>
      <c r="AI490" s="9">
        <v>0</v>
      </c>
      <c r="AJ490" s="9">
        <v>0</v>
      </c>
      <c r="AK490" s="9">
        <v>0</v>
      </c>
      <c r="AL490" s="9">
        <v>0</v>
      </c>
      <c r="AM490" s="9">
        <v>0</v>
      </c>
      <c r="AN490" s="9">
        <v>0</v>
      </c>
      <c r="AO490" s="9">
        <v>0</v>
      </c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</row>
    <row r="491" spans="1:263">
      <c r="A491" s="9">
        <v>21000</v>
      </c>
      <c r="B491" s="9" t="s">
        <v>785</v>
      </c>
      <c r="C491" s="9">
        <v>1</v>
      </c>
      <c r="D491" s="9">
        <v>0</v>
      </c>
      <c r="E491" s="9" t="s">
        <v>1850</v>
      </c>
      <c r="F491" s="9">
        <v>0</v>
      </c>
      <c r="G491" s="9" t="s">
        <v>785</v>
      </c>
      <c r="H491" s="9">
        <v>20007</v>
      </c>
      <c r="I491" s="9">
        <v>20007</v>
      </c>
      <c r="R491" s="9">
        <v>5</v>
      </c>
      <c r="S491" s="9">
        <v>501</v>
      </c>
      <c r="T491" s="9" t="str">
        <f t="shared" si="75"/>
        <v>无</v>
      </c>
      <c r="U491" s="27">
        <f t="shared" ref="U491:U514" si="93">VLOOKUP(T491,拍卖行类型对照,2,FALSE)</f>
        <v>0</v>
      </c>
      <c r="V491" s="9">
        <v>99</v>
      </c>
      <c r="W491" s="9">
        <v>0</v>
      </c>
      <c r="X491" s="9">
        <v>0</v>
      </c>
      <c r="Y491" s="9">
        <v>0</v>
      </c>
      <c r="Z491" s="9">
        <v>1</v>
      </c>
      <c r="AA491" s="20">
        <v>100</v>
      </c>
      <c r="AB491" s="23" t="b">
        <v>1</v>
      </c>
      <c r="AC491" s="20">
        <v>2</v>
      </c>
      <c r="AD491" s="9" t="b">
        <v>0</v>
      </c>
      <c r="AE491" s="9" t="b">
        <v>0</v>
      </c>
      <c r="AF491" s="9">
        <v>0</v>
      </c>
      <c r="AG491" s="9">
        <v>0</v>
      </c>
      <c r="AH491" s="9">
        <v>0</v>
      </c>
      <c r="AI491" s="9">
        <v>0</v>
      </c>
      <c r="AJ491" s="9">
        <v>0</v>
      </c>
      <c r="AK491" s="9">
        <v>0</v>
      </c>
      <c r="AL491" s="9">
        <v>0</v>
      </c>
      <c r="AM491" s="9">
        <v>0</v>
      </c>
      <c r="AN491" s="9">
        <v>0</v>
      </c>
      <c r="AO491" s="9">
        <v>0</v>
      </c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</row>
    <row r="492" spans="1:263">
      <c r="A492" s="9">
        <v>21001</v>
      </c>
      <c r="B492" s="9" t="s">
        <v>786</v>
      </c>
      <c r="C492" s="9">
        <v>1</v>
      </c>
      <c r="D492" s="9">
        <v>0</v>
      </c>
      <c r="E492" s="9" t="s">
        <v>1851</v>
      </c>
      <c r="F492" s="9">
        <v>0</v>
      </c>
      <c r="G492" s="9" t="s">
        <v>786</v>
      </c>
      <c r="H492" s="9">
        <v>25009</v>
      </c>
      <c r="I492" s="9">
        <v>25009</v>
      </c>
      <c r="R492" s="9">
        <v>5</v>
      </c>
      <c r="S492" s="9">
        <v>501</v>
      </c>
      <c r="T492" s="9" t="str">
        <f t="shared" si="75"/>
        <v>无</v>
      </c>
      <c r="U492" s="27">
        <f t="shared" si="93"/>
        <v>0</v>
      </c>
      <c r="V492" s="9">
        <v>99</v>
      </c>
      <c r="W492" s="9">
        <v>0</v>
      </c>
      <c r="X492" s="9">
        <v>0</v>
      </c>
      <c r="Y492" s="9">
        <v>0</v>
      </c>
      <c r="Z492" s="9">
        <v>2</v>
      </c>
      <c r="AA492" s="20">
        <v>200</v>
      </c>
      <c r="AB492" s="23" t="b">
        <v>1</v>
      </c>
      <c r="AC492" s="20">
        <v>4</v>
      </c>
      <c r="AD492" s="9" t="b">
        <v>0</v>
      </c>
      <c r="AE492" s="9" t="b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</row>
    <row r="493" spans="1:263">
      <c r="A493" s="9">
        <v>21002</v>
      </c>
      <c r="B493" s="9" t="s">
        <v>787</v>
      </c>
      <c r="C493" s="9">
        <v>1</v>
      </c>
      <c r="D493" s="9">
        <v>0</v>
      </c>
      <c r="E493" s="9" t="s">
        <v>787</v>
      </c>
      <c r="F493" s="9">
        <v>0</v>
      </c>
      <c r="G493" s="9" t="s">
        <v>787</v>
      </c>
      <c r="H493" s="9">
        <v>25003</v>
      </c>
      <c r="I493" s="9">
        <v>25003</v>
      </c>
      <c r="R493" s="9">
        <v>5</v>
      </c>
      <c r="S493" s="9">
        <v>501</v>
      </c>
      <c r="T493" s="9" t="str">
        <f t="shared" ref="T493:T494" si="94">VLOOKUP(S493,小类对照,3,FALSE)</f>
        <v>无</v>
      </c>
      <c r="U493" s="27">
        <f t="shared" ref="U493:U494" ca="1" si="95">VLOOKUP(T493,拍卖行类型对照,2,FALSE)</f>
        <v>0</v>
      </c>
      <c r="V493" s="9">
        <v>99</v>
      </c>
      <c r="W493" s="9">
        <v>0</v>
      </c>
      <c r="X493" s="9">
        <v>0</v>
      </c>
      <c r="Y493" s="9">
        <v>0</v>
      </c>
      <c r="Z493" s="9">
        <v>2</v>
      </c>
      <c r="AA493" s="20">
        <v>300</v>
      </c>
      <c r="AB493" s="23" t="b">
        <v>1</v>
      </c>
      <c r="AC493" s="20">
        <v>8</v>
      </c>
      <c r="AD493" s="9" t="b">
        <v>0</v>
      </c>
      <c r="AE493" s="9" t="b">
        <v>0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K493" s="9">
        <v>0</v>
      </c>
      <c r="AL493" s="9">
        <v>0</v>
      </c>
      <c r="AM493" s="9">
        <v>0</v>
      </c>
      <c r="AN493" s="9">
        <v>0</v>
      </c>
      <c r="AO493" s="9">
        <v>0</v>
      </c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</row>
    <row r="494" spans="1:263">
      <c r="A494" s="9">
        <v>21003</v>
      </c>
      <c r="B494" s="9" t="s">
        <v>788</v>
      </c>
      <c r="C494" s="9">
        <v>1</v>
      </c>
      <c r="D494" s="9">
        <v>0</v>
      </c>
      <c r="E494" s="9" t="s">
        <v>788</v>
      </c>
      <c r="F494" s="9">
        <v>0</v>
      </c>
      <c r="G494" s="9" t="s">
        <v>788</v>
      </c>
      <c r="H494" s="9">
        <v>25011</v>
      </c>
      <c r="I494" s="9">
        <v>25011</v>
      </c>
      <c r="R494" s="9">
        <v>5</v>
      </c>
      <c r="S494" s="9">
        <v>501</v>
      </c>
      <c r="T494" s="9" t="str">
        <f t="shared" si="94"/>
        <v>无</v>
      </c>
      <c r="U494" s="27">
        <f t="shared" ca="1" si="95"/>
        <v>0</v>
      </c>
      <c r="V494" s="9">
        <v>99</v>
      </c>
      <c r="W494" s="9">
        <v>0</v>
      </c>
      <c r="X494" s="9">
        <v>0</v>
      </c>
      <c r="Y494" s="9">
        <v>0</v>
      </c>
      <c r="Z494" s="9">
        <v>3</v>
      </c>
      <c r="AA494" s="20">
        <v>400</v>
      </c>
      <c r="AB494" s="23" t="b">
        <v>1</v>
      </c>
      <c r="AC494" s="20">
        <v>10</v>
      </c>
      <c r="AD494" s="9" t="b">
        <v>0</v>
      </c>
      <c r="AE494" s="9" t="b">
        <v>0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</row>
    <row r="495" spans="1:263">
      <c r="A495" s="9">
        <v>22000</v>
      </c>
      <c r="B495" s="9" t="s">
        <v>274</v>
      </c>
      <c r="C495" s="9">
        <v>1</v>
      </c>
      <c r="D495" s="9">
        <v>0</v>
      </c>
      <c r="E495" s="9" t="s">
        <v>274</v>
      </c>
      <c r="F495" s="9">
        <v>0</v>
      </c>
      <c r="G495" s="9" t="s">
        <v>274</v>
      </c>
      <c r="H495" s="9">
        <v>7</v>
      </c>
      <c r="I495" s="9">
        <v>7</v>
      </c>
      <c r="R495" s="9">
        <v>2</v>
      </c>
      <c r="S495" s="9">
        <v>223</v>
      </c>
      <c r="T495" s="9" t="str">
        <f t="shared" si="75"/>
        <v>无</v>
      </c>
      <c r="U495" s="27">
        <f t="shared" si="93"/>
        <v>0</v>
      </c>
      <c r="V495" s="9">
        <v>1</v>
      </c>
      <c r="W495" s="9">
        <v>0</v>
      </c>
      <c r="X495" s="9">
        <v>0</v>
      </c>
      <c r="Y495" s="9">
        <v>0</v>
      </c>
      <c r="Z495" s="9">
        <v>2</v>
      </c>
      <c r="AA495" s="20">
        <v>100</v>
      </c>
      <c r="AB495" s="23" t="b">
        <v>1</v>
      </c>
      <c r="AC495" s="20">
        <v>0</v>
      </c>
      <c r="AD495" s="9" t="b">
        <v>0</v>
      </c>
      <c r="AE495" s="9" t="b">
        <v>0</v>
      </c>
      <c r="AF495" s="9">
        <v>0</v>
      </c>
      <c r="AG495" s="9">
        <v>0</v>
      </c>
      <c r="AH495" s="9">
        <v>0</v>
      </c>
      <c r="AI495" s="9">
        <v>0</v>
      </c>
      <c r="AJ495" s="9">
        <v>0</v>
      </c>
      <c r="AK495" s="9">
        <v>0</v>
      </c>
      <c r="AL495" s="9">
        <v>0</v>
      </c>
      <c r="AM495" s="9">
        <v>0</v>
      </c>
      <c r="AN495" s="9">
        <v>0</v>
      </c>
      <c r="AO495" s="9">
        <v>0</v>
      </c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</row>
    <row r="496" spans="1:263">
      <c r="A496" s="9">
        <v>22001</v>
      </c>
      <c r="B496" s="9" t="s">
        <v>275</v>
      </c>
      <c r="C496" s="9">
        <v>1</v>
      </c>
      <c r="D496" s="9">
        <v>0</v>
      </c>
      <c r="E496" s="9" t="s">
        <v>275</v>
      </c>
      <c r="F496" s="9">
        <v>0</v>
      </c>
      <c r="G496" s="9" t="s">
        <v>275</v>
      </c>
      <c r="H496" s="9">
        <v>8</v>
      </c>
      <c r="I496" s="9">
        <v>8</v>
      </c>
      <c r="R496" s="9">
        <v>2</v>
      </c>
      <c r="S496" s="9">
        <v>224</v>
      </c>
      <c r="T496" s="9" t="str">
        <f t="shared" si="75"/>
        <v>无</v>
      </c>
      <c r="U496" s="27">
        <f t="shared" si="93"/>
        <v>0</v>
      </c>
      <c r="V496" s="9">
        <v>1</v>
      </c>
      <c r="W496" s="9">
        <v>0</v>
      </c>
      <c r="X496" s="9">
        <v>0</v>
      </c>
      <c r="Y496" s="9">
        <v>0</v>
      </c>
      <c r="Z496" s="9">
        <v>2</v>
      </c>
      <c r="AA496" s="20">
        <v>100</v>
      </c>
      <c r="AB496" s="23" t="b">
        <v>1</v>
      </c>
      <c r="AC496" s="20">
        <v>0</v>
      </c>
      <c r="AD496" s="9" t="b">
        <v>0</v>
      </c>
      <c r="AE496" s="9" t="b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</row>
    <row r="497" spans="1:263">
      <c r="A497" s="9">
        <v>22002</v>
      </c>
      <c r="B497" s="9" t="s">
        <v>276</v>
      </c>
      <c r="C497" s="9">
        <v>1</v>
      </c>
      <c r="D497" s="9">
        <v>0</v>
      </c>
      <c r="E497" s="9" t="s">
        <v>276</v>
      </c>
      <c r="F497" s="9">
        <v>0</v>
      </c>
      <c r="G497" s="9" t="s">
        <v>276</v>
      </c>
      <c r="H497" s="9">
        <v>9</v>
      </c>
      <c r="I497" s="9">
        <v>9</v>
      </c>
      <c r="R497" s="9">
        <v>2</v>
      </c>
      <c r="S497" s="9">
        <v>225</v>
      </c>
      <c r="T497" s="9" t="str">
        <f t="shared" si="75"/>
        <v>无</v>
      </c>
      <c r="U497" s="27">
        <f t="shared" si="93"/>
        <v>0</v>
      </c>
      <c r="V497" s="9">
        <v>1</v>
      </c>
      <c r="W497" s="9">
        <v>0</v>
      </c>
      <c r="X497" s="9">
        <v>0</v>
      </c>
      <c r="Y497" s="9">
        <v>0</v>
      </c>
      <c r="Z497" s="9">
        <v>2</v>
      </c>
      <c r="AA497" s="20">
        <v>100</v>
      </c>
      <c r="AB497" s="23" t="b">
        <v>1</v>
      </c>
      <c r="AC497" s="20">
        <v>0</v>
      </c>
      <c r="AD497" s="9" t="b">
        <v>0</v>
      </c>
      <c r="AE497" s="9" t="b">
        <v>0</v>
      </c>
      <c r="AF497" s="9">
        <v>0</v>
      </c>
      <c r="AG497" s="9">
        <v>0</v>
      </c>
      <c r="AH497" s="9">
        <v>0</v>
      </c>
      <c r="AI497" s="9">
        <v>0</v>
      </c>
      <c r="AJ497" s="9">
        <v>0</v>
      </c>
      <c r="AK497" s="9">
        <v>0</v>
      </c>
      <c r="AL497" s="9">
        <v>0</v>
      </c>
      <c r="AM497" s="9">
        <v>0</v>
      </c>
      <c r="AN497" s="9">
        <v>0</v>
      </c>
      <c r="AO497" s="9">
        <v>0</v>
      </c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</row>
    <row r="498" spans="1:263">
      <c r="A498" s="9">
        <v>22003</v>
      </c>
      <c r="B498" s="9" t="s">
        <v>277</v>
      </c>
      <c r="C498" s="9">
        <v>1</v>
      </c>
      <c r="D498" s="9">
        <v>0</v>
      </c>
      <c r="E498" s="9" t="s">
        <v>277</v>
      </c>
      <c r="F498" s="9">
        <v>0</v>
      </c>
      <c r="G498" s="9" t="s">
        <v>277</v>
      </c>
      <c r="H498" s="9">
        <v>10</v>
      </c>
      <c r="I498" s="9">
        <v>10</v>
      </c>
      <c r="R498" s="9">
        <v>2</v>
      </c>
      <c r="S498" s="9">
        <v>226</v>
      </c>
      <c r="T498" s="9" t="str">
        <f t="shared" si="75"/>
        <v>无</v>
      </c>
      <c r="U498" s="27">
        <f t="shared" si="93"/>
        <v>0</v>
      </c>
      <c r="V498" s="9">
        <v>1</v>
      </c>
      <c r="W498" s="9">
        <v>0</v>
      </c>
      <c r="X498" s="9">
        <v>0</v>
      </c>
      <c r="Y498" s="9">
        <v>0</v>
      </c>
      <c r="Z498" s="9">
        <v>2</v>
      </c>
      <c r="AA498" s="20">
        <v>100</v>
      </c>
      <c r="AB498" s="23" t="b">
        <v>1</v>
      </c>
      <c r="AC498" s="20">
        <v>0</v>
      </c>
      <c r="AD498" s="9" t="b">
        <v>0</v>
      </c>
      <c r="AE498" s="9" t="b">
        <v>0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K498" s="9">
        <v>0</v>
      </c>
      <c r="AL498" s="9">
        <v>0</v>
      </c>
      <c r="AM498" s="9">
        <v>0</v>
      </c>
      <c r="AN498" s="9">
        <v>0</v>
      </c>
      <c r="AO498" s="9">
        <v>0</v>
      </c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</row>
    <row r="499" spans="1:263">
      <c r="A499" s="9">
        <v>22004</v>
      </c>
      <c r="B499" s="9" t="s">
        <v>278</v>
      </c>
      <c r="C499" s="9">
        <v>1</v>
      </c>
      <c r="D499" s="9">
        <v>0</v>
      </c>
      <c r="E499" s="9" t="s">
        <v>278</v>
      </c>
      <c r="F499" s="9">
        <v>0</v>
      </c>
      <c r="G499" s="9" t="s">
        <v>278</v>
      </c>
      <c r="H499" s="9">
        <v>11</v>
      </c>
      <c r="I499" s="9">
        <v>11</v>
      </c>
      <c r="R499" s="9">
        <v>2</v>
      </c>
      <c r="S499" s="9">
        <v>227</v>
      </c>
      <c r="T499" s="9" t="str">
        <f t="shared" si="75"/>
        <v>无</v>
      </c>
      <c r="U499" s="27">
        <f t="shared" si="93"/>
        <v>0</v>
      </c>
      <c r="V499" s="9">
        <v>1</v>
      </c>
      <c r="W499" s="9">
        <v>0</v>
      </c>
      <c r="X499" s="9">
        <v>0</v>
      </c>
      <c r="Y499" s="9">
        <v>0</v>
      </c>
      <c r="Z499" s="9">
        <v>2</v>
      </c>
      <c r="AA499" s="20">
        <v>100</v>
      </c>
      <c r="AB499" s="23" t="b">
        <v>1</v>
      </c>
      <c r="AC499" s="20">
        <v>0</v>
      </c>
      <c r="AD499" s="9" t="b">
        <v>0</v>
      </c>
      <c r="AE499" s="9" t="b">
        <v>0</v>
      </c>
      <c r="AF499" s="9">
        <v>0</v>
      </c>
      <c r="AG499" s="9">
        <v>0</v>
      </c>
      <c r="AH499" s="9">
        <v>0</v>
      </c>
      <c r="AI499" s="9">
        <v>0</v>
      </c>
      <c r="AJ499" s="9">
        <v>0</v>
      </c>
      <c r="AK499" s="9">
        <v>0</v>
      </c>
      <c r="AL499" s="9">
        <v>0</v>
      </c>
      <c r="AM499" s="9">
        <v>0</v>
      </c>
      <c r="AN499" s="9">
        <v>0</v>
      </c>
      <c r="AO499" s="9">
        <v>0</v>
      </c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</row>
    <row r="500" spans="1:263">
      <c r="A500" s="9">
        <v>22005</v>
      </c>
      <c r="B500" s="9" t="s">
        <v>279</v>
      </c>
      <c r="C500" s="9">
        <v>1</v>
      </c>
      <c r="D500" s="9">
        <v>0</v>
      </c>
      <c r="E500" s="9" t="s">
        <v>279</v>
      </c>
      <c r="F500" s="9">
        <v>0</v>
      </c>
      <c r="G500" s="9" t="s">
        <v>279</v>
      </c>
      <c r="H500" s="9">
        <v>12</v>
      </c>
      <c r="I500" s="9">
        <v>12</v>
      </c>
      <c r="R500" s="9">
        <v>2</v>
      </c>
      <c r="S500" s="9">
        <v>228</v>
      </c>
      <c r="T500" s="9" t="s">
        <v>309</v>
      </c>
      <c r="U500" s="27">
        <f t="shared" si="93"/>
        <v>0</v>
      </c>
      <c r="V500" s="9">
        <v>1</v>
      </c>
      <c r="W500" s="9">
        <v>0</v>
      </c>
      <c r="X500" s="9">
        <v>0</v>
      </c>
      <c r="Y500" s="9">
        <v>0</v>
      </c>
      <c r="Z500" s="9">
        <v>2</v>
      </c>
      <c r="AA500" s="20">
        <v>100</v>
      </c>
      <c r="AB500" s="23" t="b">
        <v>1</v>
      </c>
      <c r="AC500" s="20">
        <v>0</v>
      </c>
      <c r="AD500" s="9" t="b">
        <v>0</v>
      </c>
      <c r="AE500" s="9" t="b">
        <v>0</v>
      </c>
      <c r="AF500" s="9">
        <v>0</v>
      </c>
      <c r="AG500" s="9">
        <v>0</v>
      </c>
      <c r="AH500" s="9">
        <v>0</v>
      </c>
      <c r="AI500" s="9">
        <v>0</v>
      </c>
      <c r="AJ500" s="9">
        <v>0</v>
      </c>
      <c r="AK500" s="9">
        <v>0</v>
      </c>
      <c r="AL500" s="9">
        <v>0</v>
      </c>
      <c r="AM500" s="9">
        <v>0</v>
      </c>
      <c r="AN500" s="9">
        <v>0</v>
      </c>
      <c r="AO500" s="9">
        <v>0</v>
      </c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  <c r="IU500"/>
      <c r="IV500"/>
      <c r="IW500"/>
      <c r="IX500"/>
      <c r="IY500"/>
      <c r="IZ500"/>
      <c r="JA500"/>
      <c r="JB500"/>
      <c r="JC500"/>
    </row>
    <row r="501" spans="1:263">
      <c r="A501" s="9">
        <v>22006</v>
      </c>
      <c r="B501" s="9" t="s">
        <v>762</v>
      </c>
      <c r="C501" s="9">
        <v>1</v>
      </c>
      <c r="D501" s="9">
        <v>0</v>
      </c>
      <c r="E501" s="9" t="s">
        <v>389</v>
      </c>
      <c r="F501" s="9">
        <v>0</v>
      </c>
      <c r="G501" s="9" t="s">
        <v>389</v>
      </c>
      <c r="H501" s="9">
        <v>7</v>
      </c>
      <c r="I501" s="9">
        <v>7</v>
      </c>
      <c r="R501" s="9">
        <v>2</v>
      </c>
      <c r="S501" s="9">
        <v>223</v>
      </c>
      <c r="T501" s="9" t="str">
        <f>VLOOKUP(S501,小类对照,3,FALSE)</f>
        <v>无</v>
      </c>
      <c r="U501" s="27">
        <f t="shared" ca="1" si="93"/>
        <v>0</v>
      </c>
      <c r="V501" s="9">
        <v>1</v>
      </c>
      <c r="W501" s="9">
        <v>0</v>
      </c>
      <c r="X501" s="9">
        <v>0</v>
      </c>
      <c r="Y501" s="9">
        <v>0</v>
      </c>
      <c r="Z501" s="9">
        <v>3</v>
      </c>
      <c r="AA501" s="20">
        <v>100</v>
      </c>
      <c r="AB501" s="23" t="b">
        <v>1</v>
      </c>
      <c r="AC501" s="20">
        <v>0</v>
      </c>
      <c r="AD501" s="9" t="b">
        <v>0</v>
      </c>
      <c r="AE501" s="9" t="b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  <c r="IU501"/>
      <c r="IV501"/>
      <c r="IW501"/>
      <c r="IX501"/>
      <c r="IY501"/>
      <c r="IZ501"/>
      <c r="JA501"/>
      <c r="JB501"/>
      <c r="JC501"/>
    </row>
    <row r="502" spans="1:263">
      <c r="A502" s="9">
        <v>22007</v>
      </c>
      <c r="B502" s="9" t="s">
        <v>763</v>
      </c>
      <c r="C502" s="9">
        <v>1</v>
      </c>
      <c r="D502" s="9">
        <v>0</v>
      </c>
      <c r="E502" s="9" t="s">
        <v>390</v>
      </c>
      <c r="F502" s="9">
        <v>0</v>
      </c>
      <c r="G502" s="9" t="s">
        <v>390</v>
      </c>
      <c r="H502" s="9">
        <v>8</v>
      </c>
      <c r="I502" s="9">
        <v>8</v>
      </c>
      <c r="R502" s="9">
        <v>2</v>
      </c>
      <c r="S502" s="9">
        <v>224</v>
      </c>
      <c r="T502" s="9" t="str">
        <f>VLOOKUP(S502,小类对照,3,FALSE)</f>
        <v>无</v>
      </c>
      <c r="U502" s="27">
        <f t="shared" ca="1" si="93"/>
        <v>0</v>
      </c>
      <c r="V502" s="9">
        <v>1</v>
      </c>
      <c r="W502" s="9">
        <v>0</v>
      </c>
      <c r="X502" s="9">
        <v>0</v>
      </c>
      <c r="Y502" s="9">
        <v>0</v>
      </c>
      <c r="Z502" s="9">
        <v>3</v>
      </c>
      <c r="AA502" s="20">
        <v>100</v>
      </c>
      <c r="AB502" s="23" t="b">
        <v>1</v>
      </c>
      <c r="AC502" s="20">
        <v>0</v>
      </c>
      <c r="AD502" s="9" t="b">
        <v>0</v>
      </c>
      <c r="AE502" s="9" t="b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  <c r="IU502"/>
      <c r="IV502"/>
      <c r="IW502"/>
      <c r="IX502"/>
      <c r="IY502"/>
      <c r="IZ502"/>
      <c r="JA502"/>
      <c r="JB502"/>
      <c r="JC502"/>
    </row>
    <row r="503" spans="1:263">
      <c r="A503" s="9">
        <v>22008</v>
      </c>
      <c r="B503" s="9" t="s">
        <v>764</v>
      </c>
      <c r="C503" s="9">
        <v>1</v>
      </c>
      <c r="D503" s="9">
        <v>0</v>
      </c>
      <c r="E503" s="9" t="s">
        <v>391</v>
      </c>
      <c r="F503" s="9">
        <v>0</v>
      </c>
      <c r="G503" s="9" t="s">
        <v>391</v>
      </c>
      <c r="H503" s="9">
        <v>9</v>
      </c>
      <c r="I503" s="9">
        <v>9</v>
      </c>
      <c r="R503" s="9">
        <v>2</v>
      </c>
      <c r="S503" s="9">
        <v>225</v>
      </c>
      <c r="T503" s="9" t="str">
        <f>VLOOKUP(S503,小类对照,3,FALSE)</f>
        <v>无</v>
      </c>
      <c r="U503" s="27">
        <f t="shared" ca="1" si="93"/>
        <v>0</v>
      </c>
      <c r="V503" s="9">
        <v>1</v>
      </c>
      <c r="W503" s="9">
        <v>0</v>
      </c>
      <c r="X503" s="9">
        <v>0</v>
      </c>
      <c r="Y503" s="9">
        <v>0</v>
      </c>
      <c r="Z503" s="9">
        <v>3</v>
      </c>
      <c r="AA503" s="20">
        <v>100</v>
      </c>
      <c r="AB503" s="23" t="b">
        <v>1</v>
      </c>
      <c r="AC503" s="20">
        <v>0</v>
      </c>
      <c r="AD503" s="9" t="b">
        <v>0</v>
      </c>
      <c r="AE503" s="9" t="b">
        <v>0</v>
      </c>
      <c r="AF503" s="9">
        <v>0</v>
      </c>
      <c r="AG503" s="9">
        <v>0</v>
      </c>
      <c r="AH503" s="9">
        <v>0</v>
      </c>
      <c r="AI503" s="9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  <c r="IU503"/>
      <c r="IV503"/>
      <c r="IW503"/>
      <c r="IX503"/>
      <c r="IY503"/>
      <c r="IZ503"/>
      <c r="JA503"/>
      <c r="JB503"/>
      <c r="JC503"/>
    </row>
    <row r="504" spans="1:263">
      <c r="A504" s="9">
        <v>22009</v>
      </c>
      <c r="B504" s="9" t="s">
        <v>765</v>
      </c>
      <c r="C504" s="9">
        <v>1</v>
      </c>
      <c r="D504" s="9">
        <v>0</v>
      </c>
      <c r="E504" s="9" t="s">
        <v>392</v>
      </c>
      <c r="F504" s="9">
        <v>0</v>
      </c>
      <c r="G504" s="9" t="s">
        <v>392</v>
      </c>
      <c r="H504" s="9">
        <v>10</v>
      </c>
      <c r="I504" s="9">
        <v>10</v>
      </c>
      <c r="R504" s="9">
        <v>2</v>
      </c>
      <c r="S504" s="9">
        <v>226</v>
      </c>
      <c r="T504" s="9" t="str">
        <f>VLOOKUP(S504,小类对照,3,FALSE)</f>
        <v>无</v>
      </c>
      <c r="U504" s="27">
        <f t="shared" ca="1" si="93"/>
        <v>0</v>
      </c>
      <c r="V504" s="9">
        <v>1</v>
      </c>
      <c r="W504" s="9">
        <v>0</v>
      </c>
      <c r="X504" s="9">
        <v>0</v>
      </c>
      <c r="Y504" s="9">
        <v>0</v>
      </c>
      <c r="Z504" s="9">
        <v>3</v>
      </c>
      <c r="AA504" s="20">
        <v>100</v>
      </c>
      <c r="AB504" s="23" t="b">
        <v>1</v>
      </c>
      <c r="AC504" s="20">
        <v>0</v>
      </c>
      <c r="AD504" s="9" t="b">
        <v>0</v>
      </c>
      <c r="AE504" s="9" t="b">
        <v>0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K504" s="9">
        <v>0</v>
      </c>
      <c r="AL504" s="9">
        <v>0</v>
      </c>
      <c r="AM504" s="9">
        <v>0</v>
      </c>
      <c r="AN504" s="9">
        <v>0</v>
      </c>
      <c r="AO504" s="9">
        <v>0</v>
      </c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  <c r="JB504"/>
      <c r="JC504"/>
    </row>
    <row r="505" spans="1:263">
      <c r="A505" s="9">
        <v>22010</v>
      </c>
      <c r="B505" s="9" t="s">
        <v>766</v>
      </c>
      <c r="C505" s="9">
        <v>1</v>
      </c>
      <c r="D505" s="9">
        <v>0</v>
      </c>
      <c r="E505" s="9" t="s">
        <v>393</v>
      </c>
      <c r="F505" s="9">
        <v>0</v>
      </c>
      <c r="G505" s="9" t="s">
        <v>393</v>
      </c>
      <c r="H505" s="9">
        <v>11</v>
      </c>
      <c r="I505" s="9">
        <v>11</v>
      </c>
      <c r="R505" s="9">
        <v>2</v>
      </c>
      <c r="S505" s="9">
        <v>227</v>
      </c>
      <c r="T505" s="9" t="str">
        <f>VLOOKUP(S505,小类对照,3,FALSE)</f>
        <v>无</v>
      </c>
      <c r="U505" s="27">
        <f t="shared" ca="1" si="93"/>
        <v>0</v>
      </c>
      <c r="V505" s="9">
        <v>1</v>
      </c>
      <c r="W505" s="9">
        <v>0</v>
      </c>
      <c r="X505" s="9">
        <v>0</v>
      </c>
      <c r="Y505" s="9">
        <v>0</v>
      </c>
      <c r="Z505" s="9">
        <v>3</v>
      </c>
      <c r="AA505" s="20">
        <v>100</v>
      </c>
      <c r="AB505" s="23" t="b">
        <v>1</v>
      </c>
      <c r="AC505" s="20">
        <v>0</v>
      </c>
      <c r="AD505" s="9" t="b">
        <v>0</v>
      </c>
      <c r="AE505" s="9" t="b">
        <v>0</v>
      </c>
      <c r="AF505" s="9">
        <v>0</v>
      </c>
      <c r="AG505" s="9">
        <v>0</v>
      </c>
      <c r="AH505" s="9">
        <v>0</v>
      </c>
      <c r="AI505" s="9">
        <v>0</v>
      </c>
      <c r="AJ505" s="9">
        <v>0</v>
      </c>
      <c r="AK505" s="9">
        <v>0</v>
      </c>
      <c r="AL505" s="9">
        <v>0</v>
      </c>
      <c r="AM505" s="9">
        <v>0</v>
      </c>
      <c r="AN505" s="9">
        <v>0</v>
      </c>
      <c r="AO505" s="9">
        <v>0</v>
      </c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</row>
    <row r="506" spans="1:263">
      <c r="A506" s="9">
        <v>22011</v>
      </c>
      <c r="B506" s="9" t="s">
        <v>767</v>
      </c>
      <c r="C506" s="9">
        <v>1</v>
      </c>
      <c r="D506" s="9">
        <v>0</v>
      </c>
      <c r="E506" s="9" t="s">
        <v>394</v>
      </c>
      <c r="F506" s="9">
        <v>0</v>
      </c>
      <c r="G506" s="9" t="s">
        <v>394</v>
      </c>
      <c r="H506" s="9">
        <v>12</v>
      </c>
      <c r="I506" s="9">
        <v>12</v>
      </c>
      <c r="R506" s="9">
        <v>2</v>
      </c>
      <c r="S506" s="9">
        <v>228</v>
      </c>
      <c r="T506" s="9" t="s">
        <v>309</v>
      </c>
      <c r="U506" s="27">
        <f t="shared" si="93"/>
        <v>0</v>
      </c>
      <c r="V506" s="9">
        <v>1</v>
      </c>
      <c r="W506" s="9">
        <v>0</v>
      </c>
      <c r="X506" s="9">
        <v>0</v>
      </c>
      <c r="Y506" s="9">
        <v>0</v>
      </c>
      <c r="Z506" s="9">
        <v>3</v>
      </c>
      <c r="AA506" s="20">
        <v>100</v>
      </c>
      <c r="AB506" s="23" t="b">
        <v>1</v>
      </c>
      <c r="AC506" s="20">
        <v>0</v>
      </c>
      <c r="AD506" s="9" t="b">
        <v>0</v>
      </c>
      <c r="AE506" s="9" t="b">
        <v>0</v>
      </c>
      <c r="AF506" s="9">
        <v>0</v>
      </c>
      <c r="AG506" s="9">
        <v>0</v>
      </c>
      <c r="AH506" s="9">
        <v>0</v>
      </c>
      <c r="AI506" s="9">
        <v>0</v>
      </c>
      <c r="AJ506" s="9">
        <v>0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  <c r="JB506"/>
      <c r="JC506"/>
    </row>
    <row r="507" spans="1:263">
      <c r="A507" s="9">
        <v>22012</v>
      </c>
      <c r="B507" s="9" t="s">
        <v>768</v>
      </c>
      <c r="C507" s="9">
        <v>1</v>
      </c>
      <c r="D507" s="9">
        <v>0</v>
      </c>
      <c r="E507" s="9" t="s">
        <v>395</v>
      </c>
      <c r="F507" s="9">
        <v>0</v>
      </c>
      <c r="G507" s="9" t="s">
        <v>395</v>
      </c>
      <c r="H507" s="9">
        <v>7</v>
      </c>
      <c r="I507" s="9">
        <v>7</v>
      </c>
      <c r="R507" s="9">
        <v>2</v>
      </c>
      <c r="S507" s="9">
        <v>223</v>
      </c>
      <c r="T507" s="9" t="str">
        <f>VLOOKUP(S507,小类对照,3,FALSE)</f>
        <v>无</v>
      </c>
      <c r="U507" s="27">
        <f t="shared" ca="1" si="93"/>
        <v>0</v>
      </c>
      <c r="V507" s="9">
        <v>1</v>
      </c>
      <c r="W507" s="9">
        <v>0</v>
      </c>
      <c r="X507" s="9">
        <v>0</v>
      </c>
      <c r="Y507" s="9">
        <v>0</v>
      </c>
      <c r="Z507" s="9">
        <v>4</v>
      </c>
      <c r="AA507" s="20">
        <v>100</v>
      </c>
      <c r="AB507" s="23" t="b">
        <v>1</v>
      </c>
      <c r="AC507" s="20">
        <v>0</v>
      </c>
      <c r="AD507" s="9" t="b">
        <v>0</v>
      </c>
      <c r="AE507" s="9" t="b">
        <v>0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  <c r="IU507"/>
      <c r="IV507"/>
      <c r="IW507"/>
      <c r="IX507"/>
      <c r="IY507"/>
      <c r="IZ507"/>
      <c r="JA507"/>
      <c r="JB507"/>
      <c r="JC507"/>
    </row>
    <row r="508" spans="1:263">
      <c r="A508" s="9">
        <v>22013</v>
      </c>
      <c r="B508" s="9" t="s">
        <v>769</v>
      </c>
      <c r="C508" s="9">
        <v>1</v>
      </c>
      <c r="D508" s="9">
        <v>0</v>
      </c>
      <c r="E508" s="9" t="s">
        <v>396</v>
      </c>
      <c r="F508" s="9">
        <v>0</v>
      </c>
      <c r="G508" s="9" t="s">
        <v>396</v>
      </c>
      <c r="H508" s="9">
        <v>8</v>
      </c>
      <c r="I508" s="9">
        <v>8</v>
      </c>
      <c r="R508" s="9">
        <v>2</v>
      </c>
      <c r="S508" s="9">
        <v>224</v>
      </c>
      <c r="T508" s="9" t="str">
        <f>VLOOKUP(S508,小类对照,3,FALSE)</f>
        <v>无</v>
      </c>
      <c r="U508" s="27">
        <f t="shared" ca="1" si="93"/>
        <v>0</v>
      </c>
      <c r="V508" s="9">
        <v>1</v>
      </c>
      <c r="W508" s="9">
        <v>0</v>
      </c>
      <c r="X508" s="9">
        <v>0</v>
      </c>
      <c r="Y508" s="9">
        <v>0</v>
      </c>
      <c r="Z508" s="9">
        <v>4</v>
      </c>
      <c r="AA508" s="20">
        <v>100</v>
      </c>
      <c r="AB508" s="23" t="b">
        <v>1</v>
      </c>
      <c r="AC508" s="20">
        <v>0</v>
      </c>
      <c r="AD508" s="9" t="b">
        <v>0</v>
      </c>
      <c r="AE508" s="9" t="b">
        <v>0</v>
      </c>
      <c r="AF508" s="9">
        <v>0</v>
      </c>
      <c r="AG508" s="9">
        <v>0</v>
      </c>
      <c r="AH508" s="9">
        <v>0</v>
      </c>
      <c r="AI508" s="9">
        <v>0</v>
      </c>
      <c r="AJ508" s="9">
        <v>0</v>
      </c>
      <c r="AK508" s="9">
        <v>0</v>
      </c>
      <c r="AL508" s="9">
        <v>0</v>
      </c>
      <c r="AM508" s="9">
        <v>0</v>
      </c>
      <c r="AN508" s="9">
        <v>0</v>
      </c>
      <c r="AO508" s="9">
        <v>0</v>
      </c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</row>
    <row r="509" spans="1:263">
      <c r="A509" s="9">
        <v>22014</v>
      </c>
      <c r="B509" s="9" t="s">
        <v>770</v>
      </c>
      <c r="C509" s="9">
        <v>1</v>
      </c>
      <c r="D509" s="9">
        <v>0</v>
      </c>
      <c r="E509" s="9" t="s">
        <v>397</v>
      </c>
      <c r="F509" s="9">
        <v>0</v>
      </c>
      <c r="G509" s="9" t="s">
        <v>397</v>
      </c>
      <c r="H509" s="9">
        <v>9</v>
      </c>
      <c r="I509" s="9">
        <v>9</v>
      </c>
      <c r="R509" s="9">
        <v>2</v>
      </c>
      <c r="S509" s="9">
        <v>225</v>
      </c>
      <c r="T509" s="9" t="str">
        <f>VLOOKUP(S509,小类对照,3,FALSE)</f>
        <v>无</v>
      </c>
      <c r="U509" s="27">
        <f t="shared" ca="1" si="93"/>
        <v>0</v>
      </c>
      <c r="V509" s="9">
        <v>1</v>
      </c>
      <c r="W509" s="9">
        <v>0</v>
      </c>
      <c r="X509" s="9">
        <v>0</v>
      </c>
      <c r="Y509" s="9">
        <v>0</v>
      </c>
      <c r="Z509" s="9">
        <v>4</v>
      </c>
      <c r="AA509" s="20">
        <v>100</v>
      </c>
      <c r="AB509" s="23" t="b">
        <v>1</v>
      </c>
      <c r="AC509" s="20">
        <v>0</v>
      </c>
      <c r="AD509" s="9" t="b">
        <v>0</v>
      </c>
      <c r="AE509" s="9" t="b">
        <v>0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K509" s="9">
        <v>0</v>
      </c>
      <c r="AL509" s="9">
        <v>0</v>
      </c>
      <c r="AM509" s="9">
        <v>0</v>
      </c>
      <c r="AN509" s="9">
        <v>0</v>
      </c>
      <c r="AO509" s="9">
        <v>0</v>
      </c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  <c r="JB509"/>
      <c r="JC509"/>
    </row>
    <row r="510" spans="1:263">
      <c r="A510" s="9">
        <v>22015</v>
      </c>
      <c r="B510" s="9" t="s">
        <v>771</v>
      </c>
      <c r="C510" s="9">
        <v>1</v>
      </c>
      <c r="D510" s="9">
        <v>0</v>
      </c>
      <c r="E510" s="9" t="s">
        <v>398</v>
      </c>
      <c r="F510" s="9">
        <v>0</v>
      </c>
      <c r="G510" s="9" t="s">
        <v>398</v>
      </c>
      <c r="H510" s="9">
        <v>10</v>
      </c>
      <c r="I510" s="9">
        <v>10</v>
      </c>
      <c r="R510" s="9">
        <v>2</v>
      </c>
      <c r="S510" s="9">
        <v>226</v>
      </c>
      <c r="T510" s="9" t="str">
        <f>VLOOKUP(S510,小类对照,3,FALSE)</f>
        <v>无</v>
      </c>
      <c r="U510" s="27">
        <f t="shared" ca="1" si="93"/>
        <v>0</v>
      </c>
      <c r="V510" s="9">
        <v>1</v>
      </c>
      <c r="W510" s="9">
        <v>0</v>
      </c>
      <c r="X510" s="9">
        <v>0</v>
      </c>
      <c r="Y510" s="9">
        <v>0</v>
      </c>
      <c r="Z510" s="9">
        <v>4</v>
      </c>
      <c r="AA510" s="20">
        <v>100</v>
      </c>
      <c r="AB510" s="23" t="b">
        <v>1</v>
      </c>
      <c r="AC510" s="20">
        <v>0</v>
      </c>
      <c r="AD510" s="9" t="b">
        <v>0</v>
      </c>
      <c r="AE510" s="9" t="b">
        <v>0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K510" s="9">
        <v>0</v>
      </c>
      <c r="AL510" s="9">
        <v>0</v>
      </c>
      <c r="AM510" s="9">
        <v>0</v>
      </c>
      <c r="AN510" s="9">
        <v>0</v>
      </c>
      <c r="AO510" s="9">
        <v>0</v>
      </c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  <c r="JB510"/>
      <c r="JC510"/>
    </row>
    <row r="511" spans="1:263">
      <c r="A511" s="9">
        <v>22016</v>
      </c>
      <c r="B511" s="9" t="s">
        <v>772</v>
      </c>
      <c r="C511" s="9">
        <v>1</v>
      </c>
      <c r="D511" s="9">
        <v>0</v>
      </c>
      <c r="E511" s="9" t="s">
        <v>399</v>
      </c>
      <c r="F511" s="9">
        <v>0</v>
      </c>
      <c r="G511" s="9" t="s">
        <v>399</v>
      </c>
      <c r="H511" s="9">
        <v>11</v>
      </c>
      <c r="I511" s="9">
        <v>11</v>
      </c>
      <c r="R511" s="9">
        <v>2</v>
      </c>
      <c r="S511" s="9">
        <v>227</v>
      </c>
      <c r="T511" s="9" t="str">
        <f>VLOOKUP(S511,小类对照,3,FALSE)</f>
        <v>无</v>
      </c>
      <c r="U511" s="27">
        <f t="shared" ca="1" si="93"/>
        <v>0</v>
      </c>
      <c r="V511" s="9">
        <v>1</v>
      </c>
      <c r="W511" s="9">
        <v>0</v>
      </c>
      <c r="X511" s="9">
        <v>0</v>
      </c>
      <c r="Y511" s="9">
        <v>0</v>
      </c>
      <c r="Z511" s="9">
        <v>4</v>
      </c>
      <c r="AA511" s="20">
        <v>100</v>
      </c>
      <c r="AB511" s="23" t="b">
        <v>1</v>
      </c>
      <c r="AC511" s="20">
        <v>0</v>
      </c>
      <c r="AD511" s="9" t="b">
        <v>0</v>
      </c>
      <c r="AE511" s="9" t="b">
        <v>0</v>
      </c>
      <c r="AF511" s="9">
        <v>0</v>
      </c>
      <c r="AG511" s="9">
        <v>0</v>
      </c>
      <c r="AH511" s="9">
        <v>0</v>
      </c>
      <c r="AI511" s="9">
        <v>0</v>
      </c>
      <c r="AJ511" s="9">
        <v>0</v>
      </c>
      <c r="AK511" s="9">
        <v>0</v>
      </c>
      <c r="AL511" s="9">
        <v>0</v>
      </c>
      <c r="AM511" s="9">
        <v>0</v>
      </c>
      <c r="AN511" s="9">
        <v>0</v>
      </c>
      <c r="AO511" s="9">
        <v>0</v>
      </c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  <c r="IU511"/>
      <c r="IV511"/>
      <c r="IW511"/>
      <c r="IX511"/>
      <c r="IY511"/>
      <c r="IZ511"/>
      <c r="JA511"/>
      <c r="JB511"/>
      <c r="JC511"/>
    </row>
    <row r="512" spans="1:263">
      <c r="A512" s="9">
        <v>22017</v>
      </c>
      <c r="B512" s="9" t="s">
        <v>773</v>
      </c>
      <c r="C512" s="9">
        <v>1</v>
      </c>
      <c r="D512" s="9">
        <v>0</v>
      </c>
      <c r="E512" s="9" t="s">
        <v>400</v>
      </c>
      <c r="F512" s="9">
        <v>0</v>
      </c>
      <c r="G512" s="9" t="s">
        <v>400</v>
      </c>
      <c r="H512" s="9">
        <v>12</v>
      </c>
      <c r="I512" s="9">
        <v>12</v>
      </c>
      <c r="R512" s="9">
        <v>2</v>
      </c>
      <c r="S512" s="9">
        <v>228</v>
      </c>
      <c r="T512" s="9" t="s">
        <v>309</v>
      </c>
      <c r="U512" s="27">
        <f t="shared" si="93"/>
        <v>0</v>
      </c>
      <c r="V512" s="9">
        <v>1</v>
      </c>
      <c r="W512" s="9">
        <v>0</v>
      </c>
      <c r="X512" s="9">
        <v>0</v>
      </c>
      <c r="Y512" s="9">
        <v>0</v>
      </c>
      <c r="Z512" s="9">
        <v>4</v>
      </c>
      <c r="AA512" s="20">
        <v>100</v>
      </c>
      <c r="AB512" s="23" t="b">
        <v>1</v>
      </c>
      <c r="AC512" s="20">
        <v>0</v>
      </c>
      <c r="AD512" s="9" t="b">
        <v>0</v>
      </c>
      <c r="AE512" s="9" t="b">
        <v>0</v>
      </c>
      <c r="AF512" s="9">
        <v>0</v>
      </c>
      <c r="AG512" s="9">
        <v>0</v>
      </c>
      <c r="AH512" s="9">
        <v>0</v>
      </c>
      <c r="AI512" s="9">
        <v>0</v>
      </c>
      <c r="AJ512" s="9">
        <v>0</v>
      </c>
      <c r="AK512" s="9">
        <v>0</v>
      </c>
      <c r="AL512" s="9">
        <v>0</v>
      </c>
      <c r="AM512" s="9">
        <v>0</v>
      </c>
      <c r="AN512" s="9">
        <v>0</v>
      </c>
      <c r="AO512" s="9">
        <v>0</v>
      </c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  <c r="JB512"/>
      <c r="JC512"/>
    </row>
    <row r="513" spans="1:263">
      <c r="A513" s="9">
        <v>25000</v>
      </c>
      <c r="B513" s="9" t="s">
        <v>774</v>
      </c>
      <c r="C513" s="9">
        <v>1</v>
      </c>
      <c r="D513" s="9">
        <v>0</v>
      </c>
      <c r="E513" s="13" t="s">
        <v>262</v>
      </c>
      <c r="F513" s="9">
        <v>0</v>
      </c>
      <c r="G513" s="13" t="s">
        <v>262</v>
      </c>
      <c r="H513" s="9">
        <v>25000</v>
      </c>
      <c r="I513" s="9">
        <v>25000</v>
      </c>
      <c r="R513" s="9">
        <v>7</v>
      </c>
      <c r="S513" s="9">
        <v>701</v>
      </c>
      <c r="T513" s="9" t="str">
        <f t="shared" ref="T513:T514" si="96">VLOOKUP(S513,小类对照,3,FALSE)</f>
        <v>无</v>
      </c>
      <c r="U513" s="27">
        <f t="shared" ca="1" si="93"/>
        <v>0</v>
      </c>
      <c r="V513" s="9">
        <v>99</v>
      </c>
      <c r="W513" s="9">
        <v>0</v>
      </c>
      <c r="X513" s="9">
        <v>0</v>
      </c>
      <c r="Y513" s="9">
        <v>0</v>
      </c>
      <c r="Z513" s="9">
        <v>3</v>
      </c>
      <c r="AA513" s="9">
        <v>0</v>
      </c>
      <c r="AB513" s="23" t="b">
        <v>1</v>
      </c>
      <c r="AC513" s="20">
        <v>0</v>
      </c>
      <c r="AD513" s="23" t="b">
        <v>0</v>
      </c>
      <c r="AE513" s="9" t="b">
        <v>0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</row>
    <row r="514" spans="1:263">
      <c r="A514" s="9">
        <v>25001</v>
      </c>
      <c r="B514" s="9" t="s">
        <v>775</v>
      </c>
      <c r="C514" s="9">
        <v>1</v>
      </c>
      <c r="D514" s="9">
        <v>0</v>
      </c>
      <c r="E514" s="13" t="s">
        <v>262</v>
      </c>
      <c r="F514" s="9">
        <v>0</v>
      </c>
      <c r="G514" s="13" t="s">
        <v>262</v>
      </c>
      <c r="H514" s="9">
        <v>25001</v>
      </c>
      <c r="I514" s="9">
        <v>25001</v>
      </c>
      <c r="R514" s="9">
        <v>7</v>
      </c>
      <c r="S514" s="9">
        <v>701</v>
      </c>
      <c r="T514" s="9" t="str">
        <f t="shared" si="96"/>
        <v>无</v>
      </c>
      <c r="U514" s="27">
        <f t="shared" ca="1" si="93"/>
        <v>0</v>
      </c>
      <c r="V514" s="9">
        <v>99</v>
      </c>
      <c r="W514" s="9">
        <v>0</v>
      </c>
      <c r="X514" s="9">
        <v>0</v>
      </c>
      <c r="Y514" s="9">
        <v>0</v>
      </c>
      <c r="Z514" s="9">
        <v>3</v>
      </c>
      <c r="AA514" s="9">
        <v>0</v>
      </c>
      <c r="AB514" s="23" t="b">
        <v>1</v>
      </c>
      <c r="AC514" s="20">
        <v>0</v>
      </c>
      <c r="AD514" s="23" t="b">
        <v>0</v>
      </c>
      <c r="AE514" s="9" t="b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  <c r="JB514"/>
      <c r="JC514"/>
    </row>
    <row r="515" spans="1:263">
      <c r="A515" s="9">
        <v>25002</v>
      </c>
      <c r="B515" s="9" t="s">
        <v>776</v>
      </c>
      <c r="C515" s="9">
        <v>1</v>
      </c>
      <c r="D515" s="9">
        <v>0</v>
      </c>
      <c r="E515" s="13" t="s">
        <v>262</v>
      </c>
      <c r="F515" s="9">
        <v>0</v>
      </c>
      <c r="G515" s="13" t="s">
        <v>262</v>
      </c>
      <c r="H515" s="9">
        <v>25002</v>
      </c>
      <c r="I515" s="9">
        <v>25002</v>
      </c>
      <c r="R515" s="9">
        <v>7</v>
      </c>
      <c r="S515" s="9">
        <v>701</v>
      </c>
      <c r="T515" s="9" t="str">
        <f t="shared" ref="T515" si="97">VLOOKUP(S515,小类对照,3,FALSE)</f>
        <v>无</v>
      </c>
      <c r="U515" s="27">
        <f t="shared" ref="U515" ca="1" si="98">VLOOKUP(T515,拍卖行类型对照,2,FALSE)</f>
        <v>0</v>
      </c>
      <c r="V515" s="9">
        <v>99</v>
      </c>
      <c r="W515" s="9">
        <v>0</v>
      </c>
      <c r="X515" s="9">
        <v>0</v>
      </c>
      <c r="Y515" s="9">
        <v>0</v>
      </c>
      <c r="Z515" s="9">
        <v>3</v>
      </c>
      <c r="AA515" s="9">
        <v>0</v>
      </c>
      <c r="AB515" s="23" t="b">
        <v>1</v>
      </c>
      <c r="AC515" s="20">
        <v>0</v>
      </c>
      <c r="AD515" s="23" t="b">
        <v>0</v>
      </c>
      <c r="AE515" s="9" t="b">
        <v>0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  <c r="IU515"/>
      <c r="IV515"/>
      <c r="IW515"/>
      <c r="IX515"/>
      <c r="IY515"/>
      <c r="IZ515"/>
      <c r="JA515"/>
      <c r="JB515"/>
      <c r="JC515"/>
    </row>
    <row r="516" spans="1:263">
      <c r="A516" s="9">
        <v>25003</v>
      </c>
      <c r="B516" s="9" t="s">
        <v>777</v>
      </c>
      <c r="C516" s="9">
        <v>1</v>
      </c>
      <c r="D516" s="9">
        <v>0</v>
      </c>
      <c r="E516" s="13" t="s">
        <v>262</v>
      </c>
      <c r="F516" s="9">
        <v>0</v>
      </c>
      <c r="G516" s="13" t="s">
        <v>262</v>
      </c>
      <c r="H516" s="9">
        <v>25003</v>
      </c>
      <c r="I516" s="9">
        <v>25003</v>
      </c>
      <c r="R516" s="9">
        <v>7</v>
      </c>
      <c r="S516" s="9">
        <v>701</v>
      </c>
      <c r="T516" s="9" t="str">
        <f t="shared" ref="T516" si="99">VLOOKUP(S516,小类对照,3,FALSE)</f>
        <v>无</v>
      </c>
      <c r="U516" s="27">
        <f t="shared" ref="U516" ca="1" si="100">VLOOKUP(T516,拍卖行类型对照,2,FALSE)</f>
        <v>0</v>
      </c>
      <c r="V516" s="9">
        <v>99</v>
      </c>
      <c r="W516" s="9">
        <v>0</v>
      </c>
      <c r="X516" s="9">
        <v>0</v>
      </c>
      <c r="Y516" s="9">
        <v>0</v>
      </c>
      <c r="Z516" s="9">
        <v>3</v>
      </c>
      <c r="AA516" s="9">
        <v>0</v>
      </c>
      <c r="AB516" s="23" t="b">
        <v>1</v>
      </c>
      <c r="AC516" s="20">
        <v>0</v>
      </c>
      <c r="AD516" s="23" t="b">
        <v>0</v>
      </c>
      <c r="AE516" s="9" t="b">
        <v>0</v>
      </c>
      <c r="AF516" s="9">
        <v>0</v>
      </c>
      <c r="AG516" s="9">
        <v>0</v>
      </c>
      <c r="AH516" s="9">
        <v>0</v>
      </c>
      <c r="AI516" s="9">
        <v>0</v>
      </c>
      <c r="AJ516" s="9">
        <v>0</v>
      </c>
      <c r="AK516" s="9">
        <v>0</v>
      </c>
      <c r="AL516" s="9">
        <v>0</v>
      </c>
      <c r="AM516" s="9">
        <v>0</v>
      </c>
      <c r="AN516" s="9">
        <v>0</v>
      </c>
      <c r="AO516" s="9">
        <v>0</v>
      </c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</row>
    <row r="517" spans="1:263">
      <c r="A517" s="9">
        <v>25004</v>
      </c>
      <c r="B517" s="9" t="s">
        <v>778</v>
      </c>
      <c r="C517" s="9">
        <v>1</v>
      </c>
      <c r="D517" s="9">
        <v>0</v>
      </c>
      <c r="E517" s="13" t="s">
        <v>262</v>
      </c>
      <c r="F517" s="9">
        <v>0</v>
      </c>
      <c r="G517" s="13" t="s">
        <v>262</v>
      </c>
      <c r="H517" s="9">
        <v>25004</v>
      </c>
      <c r="I517" s="9">
        <v>25004</v>
      </c>
      <c r="R517" s="9">
        <v>7</v>
      </c>
      <c r="S517" s="9">
        <v>701</v>
      </c>
      <c r="T517" s="9" t="str">
        <f t="shared" ref="T517:T518" si="101">VLOOKUP(S517,小类对照,3,FALSE)</f>
        <v>无</v>
      </c>
      <c r="U517" s="27">
        <f t="shared" ref="U517:U518" ca="1" si="102">VLOOKUP(T517,拍卖行类型对照,2,FALSE)</f>
        <v>0</v>
      </c>
      <c r="V517" s="9">
        <v>99</v>
      </c>
      <c r="W517" s="9">
        <v>0</v>
      </c>
      <c r="X517" s="9">
        <v>0</v>
      </c>
      <c r="Y517" s="9">
        <v>0</v>
      </c>
      <c r="Z517" s="9">
        <v>3</v>
      </c>
      <c r="AA517" s="9">
        <v>0</v>
      </c>
      <c r="AB517" s="23" t="b">
        <v>1</v>
      </c>
      <c r="AC517" s="20">
        <v>0</v>
      </c>
      <c r="AD517" s="23" t="b">
        <v>0</v>
      </c>
      <c r="AE517" s="9" t="b">
        <v>0</v>
      </c>
      <c r="AF517" s="9">
        <v>0</v>
      </c>
      <c r="AG517" s="9">
        <v>0</v>
      </c>
      <c r="AH517" s="9">
        <v>0</v>
      </c>
      <c r="AI517" s="9">
        <v>0</v>
      </c>
      <c r="AJ517" s="9">
        <v>0</v>
      </c>
      <c r="AK517" s="9">
        <v>0</v>
      </c>
      <c r="AL517" s="9">
        <v>0</v>
      </c>
      <c r="AM517" s="9">
        <v>0</v>
      </c>
      <c r="AN517" s="9">
        <v>0</v>
      </c>
      <c r="AO517" s="9">
        <v>0</v>
      </c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</row>
    <row r="518" spans="1:263">
      <c r="A518" s="9">
        <v>25005</v>
      </c>
      <c r="B518" s="9" t="s">
        <v>779</v>
      </c>
      <c r="C518" s="9">
        <v>1</v>
      </c>
      <c r="D518" s="9">
        <v>0</v>
      </c>
      <c r="E518" s="13" t="s">
        <v>262</v>
      </c>
      <c r="F518" s="9">
        <v>0</v>
      </c>
      <c r="G518" s="13" t="s">
        <v>262</v>
      </c>
      <c r="H518" s="9">
        <v>25005</v>
      </c>
      <c r="I518" s="9">
        <v>25005</v>
      </c>
      <c r="R518" s="9">
        <v>7</v>
      </c>
      <c r="S518" s="9">
        <v>701</v>
      </c>
      <c r="T518" s="9" t="str">
        <f t="shared" si="101"/>
        <v>无</v>
      </c>
      <c r="U518" s="27">
        <f t="shared" ca="1" si="102"/>
        <v>0</v>
      </c>
      <c r="V518" s="9">
        <v>99</v>
      </c>
      <c r="W518" s="9">
        <v>0</v>
      </c>
      <c r="X518" s="9">
        <v>0</v>
      </c>
      <c r="Y518" s="9">
        <v>0</v>
      </c>
      <c r="Z518" s="9">
        <v>3</v>
      </c>
      <c r="AA518" s="9">
        <v>0</v>
      </c>
      <c r="AB518" s="23" t="b">
        <v>1</v>
      </c>
      <c r="AC518" s="20">
        <v>0</v>
      </c>
      <c r="AD518" s="23" t="b">
        <v>0</v>
      </c>
      <c r="AE518" s="9" t="b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</row>
    <row r="519" spans="1:263">
      <c r="A519" s="9">
        <v>25006</v>
      </c>
      <c r="B519" s="9" t="s">
        <v>780</v>
      </c>
      <c r="C519" s="9">
        <v>1</v>
      </c>
      <c r="D519" s="9">
        <v>0</v>
      </c>
      <c r="E519" s="13" t="s">
        <v>262</v>
      </c>
      <c r="F519" s="9">
        <v>0</v>
      </c>
      <c r="G519" s="13" t="s">
        <v>262</v>
      </c>
      <c r="H519" s="9">
        <v>25001</v>
      </c>
      <c r="I519" s="9">
        <v>25001</v>
      </c>
      <c r="R519" s="9">
        <v>7</v>
      </c>
      <c r="S519" s="9">
        <v>701</v>
      </c>
      <c r="T519" s="9" t="str">
        <f t="shared" ref="T519" si="103">VLOOKUP(S519,小类对照,3,FALSE)</f>
        <v>无</v>
      </c>
      <c r="U519" s="27">
        <f t="shared" ref="U519" ca="1" si="104">VLOOKUP(T519,拍卖行类型对照,2,FALSE)</f>
        <v>0</v>
      </c>
      <c r="V519" s="9">
        <v>99</v>
      </c>
      <c r="W519" s="9">
        <v>0</v>
      </c>
      <c r="X519" s="9">
        <v>0</v>
      </c>
      <c r="Y519" s="9">
        <v>0</v>
      </c>
      <c r="Z519" s="9">
        <v>3</v>
      </c>
      <c r="AA519" s="9">
        <v>0</v>
      </c>
      <c r="AB519" s="23" t="b">
        <v>1</v>
      </c>
      <c r="AC519" s="20">
        <v>0</v>
      </c>
      <c r="AD519" s="23" t="b">
        <v>0</v>
      </c>
      <c r="AE519" s="9" t="b">
        <v>0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9">
        <v>0</v>
      </c>
      <c r="AN519" s="9">
        <v>0</v>
      </c>
      <c r="AO519" s="9">
        <v>0</v>
      </c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  <c r="JB519"/>
      <c r="JC519"/>
    </row>
    <row r="520" spans="1:263">
      <c r="A520" s="9">
        <v>25007</v>
      </c>
      <c r="B520" s="9" t="s">
        <v>781</v>
      </c>
      <c r="C520" s="9">
        <v>1</v>
      </c>
      <c r="D520" s="9">
        <v>0</v>
      </c>
      <c r="E520" s="13" t="s">
        <v>262</v>
      </c>
      <c r="F520" s="9">
        <v>0</v>
      </c>
      <c r="G520" s="13" t="s">
        <v>262</v>
      </c>
      <c r="H520" s="9">
        <v>25007</v>
      </c>
      <c r="I520" s="9">
        <v>25007</v>
      </c>
      <c r="R520" s="9">
        <v>7</v>
      </c>
      <c r="S520" s="9">
        <v>701</v>
      </c>
      <c r="T520" s="9" t="str">
        <f t="shared" ref="T520" si="105">VLOOKUP(S520,小类对照,3,FALSE)</f>
        <v>无</v>
      </c>
      <c r="U520" s="27">
        <f t="shared" ref="U520" ca="1" si="106">VLOOKUP(T520,拍卖行类型对照,2,FALSE)</f>
        <v>0</v>
      </c>
      <c r="V520" s="9">
        <v>99</v>
      </c>
      <c r="W520" s="9">
        <v>0</v>
      </c>
      <c r="X520" s="9">
        <v>0</v>
      </c>
      <c r="Y520" s="9">
        <v>0</v>
      </c>
      <c r="Z520" s="9">
        <v>3</v>
      </c>
      <c r="AA520" s="9">
        <v>0</v>
      </c>
      <c r="AB520" s="23" t="b">
        <v>1</v>
      </c>
      <c r="AC520" s="20">
        <v>0</v>
      </c>
      <c r="AD520" s="23" t="b">
        <v>0</v>
      </c>
      <c r="AE520" s="9" t="b">
        <v>0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K520" s="9">
        <v>0</v>
      </c>
      <c r="AL520" s="9">
        <v>0</v>
      </c>
      <c r="AM520" s="9">
        <v>0</v>
      </c>
      <c r="AN520" s="9">
        <v>0</v>
      </c>
      <c r="AO520" s="9">
        <v>0</v>
      </c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</row>
    <row r="521" spans="1:263">
      <c r="A521" s="9">
        <v>25008</v>
      </c>
      <c r="B521" s="9" t="s">
        <v>782</v>
      </c>
      <c r="C521" s="9">
        <v>1</v>
      </c>
      <c r="D521" s="9">
        <v>0</v>
      </c>
      <c r="E521" s="13" t="s">
        <v>262</v>
      </c>
      <c r="F521" s="9">
        <v>0</v>
      </c>
      <c r="G521" s="13" t="s">
        <v>262</v>
      </c>
      <c r="H521" s="9">
        <v>25008</v>
      </c>
      <c r="I521" s="9">
        <v>25008</v>
      </c>
      <c r="R521" s="9">
        <v>7</v>
      </c>
      <c r="S521" s="9">
        <v>701</v>
      </c>
      <c r="T521" s="9" t="str">
        <f t="shared" ref="T521" si="107">VLOOKUP(S521,小类对照,3,FALSE)</f>
        <v>无</v>
      </c>
      <c r="U521" s="27">
        <f t="shared" ref="U521" ca="1" si="108">VLOOKUP(T521,拍卖行类型对照,2,FALSE)</f>
        <v>0</v>
      </c>
      <c r="V521" s="9">
        <v>99</v>
      </c>
      <c r="W521" s="9">
        <v>0</v>
      </c>
      <c r="X521" s="9">
        <v>0</v>
      </c>
      <c r="Y521" s="9">
        <v>0</v>
      </c>
      <c r="Z521" s="9">
        <v>3</v>
      </c>
      <c r="AA521" s="9">
        <v>0</v>
      </c>
      <c r="AB521" s="23" t="b">
        <v>1</v>
      </c>
      <c r="AC521" s="20">
        <v>0</v>
      </c>
      <c r="AD521" s="23" t="b">
        <v>0</v>
      </c>
      <c r="AE521" s="9" t="b">
        <v>0</v>
      </c>
      <c r="AF521" s="9">
        <v>0</v>
      </c>
      <c r="AG521" s="9">
        <v>0</v>
      </c>
      <c r="AH521" s="9">
        <v>0</v>
      </c>
      <c r="AI521" s="9">
        <v>0</v>
      </c>
      <c r="AJ521" s="9">
        <v>0</v>
      </c>
      <c r="AK521" s="9">
        <v>0</v>
      </c>
      <c r="AL521" s="9">
        <v>0</v>
      </c>
      <c r="AM521" s="9">
        <v>0</v>
      </c>
      <c r="AN521" s="9">
        <v>0</v>
      </c>
      <c r="AO521" s="9">
        <v>0</v>
      </c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</row>
    <row r="522" spans="1:263">
      <c r="A522" s="9">
        <v>25009</v>
      </c>
      <c r="B522" s="9" t="s">
        <v>783</v>
      </c>
      <c r="C522" s="9">
        <v>1</v>
      </c>
      <c r="D522" s="9">
        <v>0</v>
      </c>
      <c r="E522" s="13" t="s">
        <v>262</v>
      </c>
      <c r="F522" s="9">
        <v>0</v>
      </c>
      <c r="G522" s="13" t="s">
        <v>262</v>
      </c>
      <c r="H522" s="9">
        <v>25009</v>
      </c>
      <c r="I522" s="9">
        <v>25009</v>
      </c>
      <c r="R522" s="9">
        <v>7</v>
      </c>
      <c r="S522" s="9">
        <v>701</v>
      </c>
      <c r="T522" s="9" t="str">
        <f t="shared" ref="T522:T567" si="109">VLOOKUP(S522,小类对照,3,FALSE)</f>
        <v>无</v>
      </c>
      <c r="U522" s="27">
        <f t="shared" ref="U522:U567" ca="1" si="110">VLOOKUP(T522,拍卖行类型对照,2,FALSE)</f>
        <v>0</v>
      </c>
      <c r="V522" s="9">
        <v>99</v>
      </c>
      <c r="W522" s="9">
        <v>0</v>
      </c>
      <c r="X522" s="9">
        <v>0</v>
      </c>
      <c r="Y522" s="9">
        <v>0</v>
      </c>
      <c r="Z522" s="9">
        <v>3</v>
      </c>
      <c r="AA522" s="9">
        <v>0</v>
      </c>
      <c r="AB522" s="23" t="b">
        <v>1</v>
      </c>
      <c r="AC522" s="20">
        <v>0</v>
      </c>
      <c r="AD522" s="23" t="b">
        <v>0</v>
      </c>
      <c r="AE522" s="9" t="b">
        <v>0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</row>
    <row r="523" spans="1:263">
      <c r="A523" s="9">
        <v>25010</v>
      </c>
      <c r="B523" s="9" t="s">
        <v>784</v>
      </c>
      <c r="C523" s="9">
        <v>1</v>
      </c>
      <c r="D523" s="9">
        <v>0</v>
      </c>
      <c r="E523" s="13" t="s">
        <v>262</v>
      </c>
      <c r="F523" s="9">
        <v>0</v>
      </c>
      <c r="G523" s="13" t="s">
        <v>262</v>
      </c>
      <c r="H523" s="9">
        <v>25010</v>
      </c>
      <c r="I523" s="9">
        <v>25010</v>
      </c>
      <c r="R523" s="9">
        <v>7</v>
      </c>
      <c r="S523" s="9">
        <v>701</v>
      </c>
      <c r="T523" s="9" t="str">
        <f t="shared" ref="T523" si="111">VLOOKUP(S523,小类对照,3,FALSE)</f>
        <v>无</v>
      </c>
      <c r="U523" s="27">
        <f t="shared" ref="U523" ca="1" si="112">VLOOKUP(T523,拍卖行类型对照,2,FALSE)</f>
        <v>0</v>
      </c>
      <c r="V523" s="9">
        <v>99</v>
      </c>
      <c r="W523" s="9">
        <v>0</v>
      </c>
      <c r="X523" s="9">
        <v>0</v>
      </c>
      <c r="Y523" s="9">
        <v>0</v>
      </c>
      <c r="Z523" s="9">
        <v>3</v>
      </c>
      <c r="AA523" s="9">
        <v>0</v>
      </c>
      <c r="AB523" s="23" t="b">
        <v>1</v>
      </c>
      <c r="AC523" s="20">
        <v>0</v>
      </c>
      <c r="AD523" s="23" t="b">
        <v>0</v>
      </c>
      <c r="AE523" s="9" t="b">
        <v>0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0</v>
      </c>
      <c r="AN523" s="9">
        <v>0</v>
      </c>
      <c r="AO523" s="9">
        <v>0</v>
      </c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</row>
    <row r="524" spans="1:263">
      <c r="A524" s="9">
        <v>25011</v>
      </c>
      <c r="B524" s="9" t="s">
        <v>752</v>
      </c>
      <c r="C524" s="9">
        <v>1</v>
      </c>
      <c r="D524" s="9">
        <v>0</v>
      </c>
      <c r="E524" s="13" t="s">
        <v>280</v>
      </c>
      <c r="F524" s="9">
        <v>0</v>
      </c>
      <c r="G524" s="13" t="s">
        <v>280</v>
      </c>
      <c r="H524" s="9">
        <v>25011</v>
      </c>
      <c r="I524" s="9">
        <v>25011</v>
      </c>
      <c r="R524" s="9">
        <v>7</v>
      </c>
      <c r="S524" s="9">
        <v>701</v>
      </c>
      <c r="T524" s="9" t="str">
        <f>VLOOKUP(S524,小类对照,3,FALSE)</f>
        <v>无</v>
      </c>
      <c r="U524" s="27">
        <f>VLOOKUP(T524,拍卖行类型对照,2,FALSE)</f>
        <v>0</v>
      </c>
      <c r="V524" s="9">
        <v>10</v>
      </c>
      <c r="W524" s="9">
        <v>0</v>
      </c>
      <c r="X524" s="9">
        <v>0</v>
      </c>
      <c r="Y524" s="9">
        <v>0</v>
      </c>
      <c r="Z524" s="9">
        <v>3</v>
      </c>
      <c r="AA524" s="9">
        <v>0</v>
      </c>
      <c r="AB524" s="23" t="b">
        <v>1</v>
      </c>
      <c r="AC524" s="20">
        <v>0</v>
      </c>
      <c r="AD524" s="23" t="b">
        <v>0</v>
      </c>
      <c r="AE524" s="9" t="b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K524" s="9">
        <v>0</v>
      </c>
      <c r="AL524" s="9">
        <v>0</v>
      </c>
      <c r="AM524" s="9">
        <v>0</v>
      </c>
      <c r="AN524" s="9">
        <v>0</v>
      </c>
      <c r="AO524" s="9">
        <v>0</v>
      </c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</row>
    <row r="525" spans="1:263">
      <c r="A525" s="9">
        <v>30000</v>
      </c>
      <c r="B525" s="9" t="s">
        <v>791</v>
      </c>
      <c r="C525" s="9">
        <v>1</v>
      </c>
      <c r="D525" s="9">
        <v>0</v>
      </c>
      <c r="E525" s="9" t="s">
        <v>829</v>
      </c>
      <c r="F525" s="9">
        <v>0</v>
      </c>
      <c r="G525" s="13"/>
      <c r="H525" s="9">
        <v>32000</v>
      </c>
      <c r="I525" s="9">
        <v>32000</v>
      </c>
      <c r="R525" s="9">
        <v>4</v>
      </c>
      <c r="S525" s="9">
        <v>402</v>
      </c>
      <c r="T525" s="9" t="str">
        <f t="shared" si="109"/>
        <v>英雄主动技能卷轴</v>
      </c>
      <c r="U525" s="27">
        <f t="shared" ca="1" si="110"/>
        <v>2006</v>
      </c>
      <c r="V525" s="9">
        <v>1</v>
      </c>
      <c r="W525" s="9">
        <v>1</v>
      </c>
      <c r="X525" s="9">
        <v>0</v>
      </c>
      <c r="Y525" s="9">
        <v>3</v>
      </c>
      <c r="Z525" s="9">
        <v>3</v>
      </c>
      <c r="AA525" s="20">
        <v>100</v>
      </c>
      <c r="AB525" s="23" t="b">
        <v>1</v>
      </c>
      <c r="AC525" s="20">
        <v>15</v>
      </c>
      <c r="AD525" s="23" t="b">
        <v>1</v>
      </c>
      <c r="AE525" s="9" t="b">
        <v>0</v>
      </c>
      <c r="AF525" s="9">
        <v>0</v>
      </c>
      <c r="AG525" s="9">
        <v>0</v>
      </c>
      <c r="AH525" s="9">
        <v>0</v>
      </c>
      <c r="AI525" s="9">
        <v>0</v>
      </c>
      <c r="AJ525" s="9">
        <v>40101001</v>
      </c>
      <c r="AK525" s="9">
        <v>0</v>
      </c>
      <c r="AL525" s="9">
        <v>0</v>
      </c>
      <c r="AM525" s="9">
        <v>0</v>
      </c>
      <c r="AN525" s="9">
        <v>0</v>
      </c>
      <c r="AO525" s="9">
        <v>0</v>
      </c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</row>
    <row r="526" spans="1:263">
      <c r="A526" s="9">
        <v>30001</v>
      </c>
      <c r="B526" s="9" t="s">
        <v>792</v>
      </c>
      <c r="C526" s="9">
        <v>1</v>
      </c>
      <c r="D526" s="9">
        <v>0</v>
      </c>
      <c r="E526" s="9" t="s">
        <v>830</v>
      </c>
      <c r="F526" s="9">
        <v>0</v>
      </c>
      <c r="G526" s="13"/>
      <c r="H526" s="9">
        <v>32000</v>
      </c>
      <c r="I526" s="9">
        <v>32000</v>
      </c>
      <c r="R526" s="9">
        <v>4</v>
      </c>
      <c r="S526" s="9">
        <v>402</v>
      </c>
      <c r="T526" s="9" t="str">
        <f t="shared" si="109"/>
        <v>英雄主动技能卷轴</v>
      </c>
      <c r="U526" s="27">
        <f t="shared" ca="1" si="110"/>
        <v>2006</v>
      </c>
      <c r="V526" s="9">
        <v>1</v>
      </c>
      <c r="W526" s="9">
        <v>1</v>
      </c>
      <c r="X526" s="9">
        <v>0</v>
      </c>
      <c r="Y526" s="9">
        <v>3</v>
      </c>
      <c r="Z526" s="9">
        <v>3</v>
      </c>
      <c r="AA526" s="20">
        <v>100</v>
      </c>
      <c r="AB526" s="23" t="b">
        <v>1</v>
      </c>
      <c r="AC526" s="20">
        <v>15</v>
      </c>
      <c r="AD526" s="23" t="b">
        <v>1</v>
      </c>
      <c r="AE526" s="9" t="b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40102001</v>
      </c>
      <c r="AK526" s="9">
        <v>0</v>
      </c>
      <c r="AL526" s="9">
        <v>0</v>
      </c>
      <c r="AM526" s="9">
        <v>0</v>
      </c>
      <c r="AN526" s="9">
        <v>0</v>
      </c>
      <c r="AO526" s="9">
        <v>0</v>
      </c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</row>
    <row r="527" spans="1:263">
      <c r="A527" s="9">
        <v>30002</v>
      </c>
      <c r="B527" s="9" t="s">
        <v>793</v>
      </c>
      <c r="C527" s="9">
        <v>1</v>
      </c>
      <c r="D527" s="9">
        <v>0</v>
      </c>
      <c r="E527" s="9" t="s">
        <v>831</v>
      </c>
      <c r="F527" s="9">
        <v>0</v>
      </c>
      <c r="G527" s="13"/>
      <c r="H527" s="9">
        <v>32000</v>
      </c>
      <c r="I527" s="9">
        <v>32000</v>
      </c>
      <c r="R527" s="9">
        <v>4</v>
      </c>
      <c r="S527" s="9">
        <v>402</v>
      </c>
      <c r="T527" s="9" t="str">
        <f t="shared" si="109"/>
        <v>英雄主动技能卷轴</v>
      </c>
      <c r="U527" s="27">
        <f t="shared" ca="1" si="110"/>
        <v>2006</v>
      </c>
      <c r="V527" s="9">
        <v>1</v>
      </c>
      <c r="W527" s="9">
        <v>1</v>
      </c>
      <c r="X527" s="9">
        <v>0</v>
      </c>
      <c r="Y527" s="9">
        <v>3</v>
      </c>
      <c r="Z527" s="9">
        <v>3</v>
      </c>
      <c r="AA527" s="20">
        <v>100</v>
      </c>
      <c r="AB527" s="23" t="b">
        <v>1</v>
      </c>
      <c r="AC527" s="20">
        <v>15</v>
      </c>
      <c r="AD527" s="23" t="b">
        <v>1</v>
      </c>
      <c r="AE527" s="9" t="b">
        <v>0</v>
      </c>
      <c r="AF527" s="9">
        <v>0</v>
      </c>
      <c r="AG527" s="9">
        <v>0</v>
      </c>
      <c r="AH527" s="9">
        <v>0</v>
      </c>
      <c r="AI527" s="9">
        <v>0</v>
      </c>
      <c r="AJ527" s="9">
        <v>40103001</v>
      </c>
      <c r="AK527" s="9">
        <v>0</v>
      </c>
      <c r="AL527" s="9">
        <v>0</v>
      </c>
      <c r="AM527" s="9">
        <v>0</v>
      </c>
      <c r="AN527" s="9">
        <v>0</v>
      </c>
      <c r="AO527" s="9">
        <v>0</v>
      </c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</row>
    <row r="528" spans="1:263">
      <c r="A528" s="9">
        <v>30003</v>
      </c>
      <c r="B528" s="9" t="s">
        <v>794</v>
      </c>
      <c r="C528" s="9">
        <v>1</v>
      </c>
      <c r="D528" s="9">
        <v>0</v>
      </c>
      <c r="E528" s="9" t="s">
        <v>832</v>
      </c>
      <c r="F528" s="9">
        <v>0</v>
      </c>
      <c r="G528" s="13"/>
      <c r="H528" s="9">
        <v>32000</v>
      </c>
      <c r="I528" s="9">
        <v>32000</v>
      </c>
      <c r="R528" s="9">
        <v>4</v>
      </c>
      <c r="S528" s="9">
        <v>402</v>
      </c>
      <c r="T528" s="9" t="str">
        <f t="shared" si="109"/>
        <v>英雄主动技能卷轴</v>
      </c>
      <c r="U528" s="27">
        <f t="shared" ca="1" si="110"/>
        <v>2006</v>
      </c>
      <c r="V528" s="9">
        <v>1</v>
      </c>
      <c r="W528" s="9">
        <v>1</v>
      </c>
      <c r="X528" s="9">
        <v>0</v>
      </c>
      <c r="Y528" s="9">
        <v>3</v>
      </c>
      <c r="Z528" s="9">
        <v>3</v>
      </c>
      <c r="AA528" s="20">
        <v>100</v>
      </c>
      <c r="AB528" s="23" t="b">
        <v>1</v>
      </c>
      <c r="AC528" s="20">
        <v>15</v>
      </c>
      <c r="AD528" s="23" t="b">
        <v>1</v>
      </c>
      <c r="AE528" s="9" t="b">
        <v>0</v>
      </c>
      <c r="AF528" s="9">
        <v>0</v>
      </c>
      <c r="AG528" s="9">
        <v>0</v>
      </c>
      <c r="AH528" s="9">
        <v>0</v>
      </c>
      <c r="AI528" s="9">
        <v>0</v>
      </c>
      <c r="AJ528" s="9">
        <v>40104001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  <c r="HD528"/>
      <c r="HE528"/>
      <c r="HF528"/>
      <c r="HG528"/>
      <c r="HH528"/>
      <c r="HI528"/>
      <c r="HJ528"/>
      <c r="HK528"/>
      <c r="HL528"/>
      <c r="HM528"/>
      <c r="HN528"/>
      <c r="HO528"/>
      <c r="HP528"/>
      <c r="HQ528"/>
      <c r="HR528"/>
      <c r="HS528"/>
      <c r="HT528"/>
      <c r="HU528"/>
      <c r="HV528"/>
      <c r="HW528"/>
      <c r="HX528"/>
      <c r="HY528"/>
      <c r="HZ528"/>
      <c r="IA528"/>
      <c r="IB528"/>
      <c r="IC528"/>
      <c r="ID528"/>
      <c r="IE528"/>
      <c r="IF528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  <c r="JB528"/>
      <c r="JC528"/>
    </row>
    <row r="529" spans="1:263">
      <c r="A529" s="9">
        <v>30004</v>
      </c>
      <c r="B529" s="9" t="s">
        <v>795</v>
      </c>
      <c r="C529" s="9">
        <v>1</v>
      </c>
      <c r="D529" s="9">
        <v>0</v>
      </c>
      <c r="E529" s="9" t="s">
        <v>833</v>
      </c>
      <c r="F529" s="9">
        <v>0</v>
      </c>
      <c r="G529" s="13"/>
      <c r="H529" s="9">
        <v>32000</v>
      </c>
      <c r="I529" s="9">
        <v>32000</v>
      </c>
      <c r="R529" s="9">
        <v>4</v>
      </c>
      <c r="S529" s="9">
        <v>402</v>
      </c>
      <c r="T529" s="9" t="str">
        <f t="shared" si="109"/>
        <v>英雄主动技能卷轴</v>
      </c>
      <c r="U529" s="27">
        <f t="shared" ca="1" si="110"/>
        <v>2006</v>
      </c>
      <c r="V529" s="9">
        <v>1</v>
      </c>
      <c r="W529" s="9">
        <v>1</v>
      </c>
      <c r="X529" s="9">
        <v>0</v>
      </c>
      <c r="Y529" s="9">
        <v>3</v>
      </c>
      <c r="Z529" s="9">
        <v>3</v>
      </c>
      <c r="AA529" s="20">
        <v>100</v>
      </c>
      <c r="AB529" s="23" t="b">
        <v>1</v>
      </c>
      <c r="AC529" s="20">
        <v>15</v>
      </c>
      <c r="AD529" s="23" t="b">
        <v>1</v>
      </c>
      <c r="AE529" s="9" t="b">
        <v>0</v>
      </c>
      <c r="AF529" s="9">
        <v>0</v>
      </c>
      <c r="AG529" s="9">
        <v>0</v>
      </c>
      <c r="AH529" s="9">
        <v>0</v>
      </c>
      <c r="AI529" s="9">
        <v>0</v>
      </c>
      <c r="AJ529" s="9">
        <v>40105001</v>
      </c>
      <c r="AK529" s="9">
        <v>0</v>
      </c>
      <c r="AL529" s="9">
        <v>0</v>
      </c>
      <c r="AM529" s="9">
        <v>0</v>
      </c>
      <c r="AN529" s="9">
        <v>0</v>
      </c>
      <c r="AO529" s="9">
        <v>0</v>
      </c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</row>
    <row r="530" spans="1:263">
      <c r="A530" s="9">
        <v>30005</v>
      </c>
      <c r="B530" s="9" t="s">
        <v>796</v>
      </c>
      <c r="C530" s="9">
        <v>1</v>
      </c>
      <c r="D530" s="9">
        <v>0</v>
      </c>
      <c r="E530" s="9" t="s">
        <v>834</v>
      </c>
      <c r="F530" s="9">
        <v>0</v>
      </c>
      <c r="G530" s="13"/>
      <c r="H530" s="9">
        <v>32000</v>
      </c>
      <c r="I530" s="9">
        <v>32000</v>
      </c>
      <c r="R530" s="9">
        <v>4</v>
      </c>
      <c r="S530" s="9">
        <v>402</v>
      </c>
      <c r="T530" s="9" t="str">
        <f t="shared" si="109"/>
        <v>英雄主动技能卷轴</v>
      </c>
      <c r="U530" s="27">
        <f t="shared" ca="1" si="110"/>
        <v>2006</v>
      </c>
      <c r="V530" s="9">
        <v>1</v>
      </c>
      <c r="W530" s="9">
        <v>1</v>
      </c>
      <c r="X530" s="9">
        <v>0</v>
      </c>
      <c r="Y530" s="9">
        <v>3</v>
      </c>
      <c r="Z530" s="9">
        <v>3</v>
      </c>
      <c r="AA530" s="20">
        <v>100</v>
      </c>
      <c r="AB530" s="23" t="b">
        <v>1</v>
      </c>
      <c r="AC530" s="20">
        <v>15</v>
      </c>
      <c r="AD530" s="23" t="b">
        <v>1</v>
      </c>
      <c r="AE530" s="9" t="b">
        <v>0</v>
      </c>
      <c r="AF530" s="9">
        <v>0</v>
      </c>
      <c r="AG530" s="9">
        <v>0</v>
      </c>
      <c r="AH530" s="9">
        <v>0</v>
      </c>
      <c r="AI530" s="9">
        <v>0</v>
      </c>
      <c r="AJ530" s="9">
        <v>40106001</v>
      </c>
      <c r="AK530" s="9">
        <v>0</v>
      </c>
      <c r="AL530" s="9">
        <v>0</v>
      </c>
      <c r="AM530" s="9">
        <v>0</v>
      </c>
      <c r="AN530" s="9">
        <v>0</v>
      </c>
      <c r="AO530" s="9">
        <v>0</v>
      </c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</row>
    <row r="531" spans="1:263">
      <c r="A531" s="9">
        <v>30006</v>
      </c>
      <c r="B531" s="9" t="s">
        <v>797</v>
      </c>
      <c r="C531" s="9">
        <v>1</v>
      </c>
      <c r="D531" s="9">
        <v>0</v>
      </c>
      <c r="E531" s="9" t="s">
        <v>835</v>
      </c>
      <c r="F531" s="9">
        <v>0</v>
      </c>
      <c r="G531" s="13"/>
      <c r="H531" s="9">
        <v>32000</v>
      </c>
      <c r="I531" s="9">
        <v>32000</v>
      </c>
      <c r="R531" s="9">
        <v>4</v>
      </c>
      <c r="S531" s="9">
        <v>402</v>
      </c>
      <c r="T531" s="9" t="str">
        <f t="shared" si="109"/>
        <v>英雄主动技能卷轴</v>
      </c>
      <c r="U531" s="27">
        <f t="shared" ca="1" si="110"/>
        <v>2006</v>
      </c>
      <c r="V531" s="9">
        <v>1</v>
      </c>
      <c r="W531" s="9">
        <v>1</v>
      </c>
      <c r="X531" s="9">
        <v>0</v>
      </c>
      <c r="Y531" s="9">
        <v>3</v>
      </c>
      <c r="Z531" s="9">
        <v>3</v>
      </c>
      <c r="AA531" s="20">
        <v>100</v>
      </c>
      <c r="AB531" s="23" t="b">
        <v>1</v>
      </c>
      <c r="AC531" s="20">
        <v>15</v>
      </c>
      <c r="AD531" s="23" t="b">
        <v>1</v>
      </c>
      <c r="AE531" s="9" t="b">
        <v>0</v>
      </c>
      <c r="AF531" s="9">
        <v>0</v>
      </c>
      <c r="AG531" s="9">
        <v>0</v>
      </c>
      <c r="AH531" s="9">
        <v>0</v>
      </c>
      <c r="AI531" s="9">
        <v>0</v>
      </c>
      <c r="AJ531" s="9">
        <v>40107001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</row>
    <row r="532" spans="1:263">
      <c r="A532" s="9">
        <v>30007</v>
      </c>
      <c r="B532" s="9" t="s">
        <v>798</v>
      </c>
      <c r="C532" s="9">
        <v>1</v>
      </c>
      <c r="D532" s="9">
        <v>0</v>
      </c>
      <c r="E532" s="9" t="s">
        <v>836</v>
      </c>
      <c r="F532" s="9">
        <v>0</v>
      </c>
      <c r="G532" s="13"/>
      <c r="H532" s="9">
        <v>32000</v>
      </c>
      <c r="I532" s="9">
        <v>32000</v>
      </c>
      <c r="R532" s="9">
        <v>4</v>
      </c>
      <c r="S532" s="9">
        <v>402</v>
      </c>
      <c r="T532" s="9" t="str">
        <f t="shared" si="109"/>
        <v>英雄主动技能卷轴</v>
      </c>
      <c r="U532" s="27">
        <f t="shared" ca="1" si="110"/>
        <v>2006</v>
      </c>
      <c r="V532" s="9">
        <v>1</v>
      </c>
      <c r="W532" s="9">
        <v>1</v>
      </c>
      <c r="X532" s="9">
        <v>0</v>
      </c>
      <c r="Y532" s="9">
        <v>3</v>
      </c>
      <c r="Z532" s="9">
        <v>3</v>
      </c>
      <c r="AA532" s="20">
        <v>100</v>
      </c>
      <c r="AB532" s="23" t="b">
        <v>1</v>
      </c>
      <c r="AC532" s="20">
        <v>15</v>
      </c>
      <c r="AD532" s="23" t="b">
        <v>1</v>
      </c>
      <c r="AE532" s="9" t="b">
        <v>0</v>
      </c>
      <c r="AF532" s="9">
        <v>0</v>
      </c>
      <c r="AG532" s="9">
        <v>0</v>
      </c>
      <c r="AH532" s="9">
        <v>0</v>
      </c>
      <c r="AI532" s="9">
        <v>0</v>
      </c>
      <c r="AJ532" s="9">
        <v>40108001</v>
      </c>
      <c r="AK532" s="9">
        <v>0</v>
      </c>
      <c r="AL532" s="9">
        <v>0</v>
      </c>
      <c r="AM532" s="9">
        <v>0</v>
      </c>
      <c r="AN532" s="9">
        <v>0</v>
      </c>
      <c r="AO532" s="9">
        <v>0</v>
      </c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</row>
    <row r="533" spans="1:263">
      <c r="A533" s="9">
        <v>30008</v>
      </c>
      <c r="B533" s="9" t="s">
        <v>799</v>
      </c>
      <c r="C533" s="9">
        <v>1</v>
      </c>
      <c r="D533" s="9">
        <v>0</v>
      </c>
      <c r="E533" s="9" t="s">
        <v>837</v>
      </c>
      <c r="F533" s="9">
        <v>0</v>
      </c>
      <c r="G533" s="13"/>
      <c r="H533" s="9">
        <v>32000</v>
      </c>
      <c r="I533" s="9">
        <v>32000</v>
      </c>
      <c r="R533" s="9">
        <v>4</v>
      </c>
      <c r="S533" s="9">
        <v>402</v>
      </c>
      <c r="T533" s="9" t="str">
        <f t="shared" si="109"/>
        <v>英雄主动技能卷轴</v>
      </c>
      <c r="U533" s="27">
        <f t="shared" ca="1" si="110"/>
        <v>2006</v>
      </c>
      <c r="V533" s="9">
        <v>1</v>
      </c>
      <c r="W533" s="9">
        <v>1</v>
      </c>
      <c r="X533" s="9">
        <v>0</v>
      </c>
      <c r="Y533" s="9">
        <v>3</v>
      </c>
      <c r="Z533" s="9">
        <v>3</v>
      </c>
      <c r="AA533" s="20">
        <v>100</v>
      </c>
      <c r="AB533" s="23" t="b">
        <v>1</v>
      </c>
      <c r="AC533" s="20">
        <v>15</v>
      </c>
      <c r="AD533" s="23" t="b">
        <v>1</v>
      </c>
      <c r="AE533" s="9" t="b">
        <v>0</v>
      </c>
      <c r="AF533" s="9">
        <v>0</v>
      </c>
      <c r="AG533" s="9">
        <v>0</v>
      </c>
      <c r="AH533" s="9">
        <v>0</v>
      </c>
      <c r="AI533" s="9">
        <v>0</v>
      </c>
      <c r="AJ533" s="9">
        <v>40109001</v>
      </c>
      <c r="AK533" s="9">
        <v>0</v>
      </c>
      <c r="AL533" s="9">
        <v>0</v>
      </c>
      <c r="AM533" s="9">
        <v>0</v>
      </c>
      <c r="AN533" s="9">
        <v>0</v>
      </c>
      <c r="AO533" s="9">
        <v>0</v>
      </c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</row>
    <row r="534" spans="1:263">
      <c r="A534" s="9">
        <v>30009</v>
      </c>
      <c r="B534" s="9" t="s">
        <v>800</v>
      </c>
      <c r="C534" s="9">
        <v>1</v>
      </c>
      <c r="D534" s="9">
        <v>0</v>
      </c>
      <c r="E534" s="9" t="s">
        <v>838</v>
      </c>
      <c r="F534" s="9">
        <v>0</v>
      </c>
      <c r="G534" s="13"/>
      <c r="H534" s="9">
        <v>32001</v>
      </c>
      <c r="I534" s="9">
        <v>32001</v>
      </c>
      <c r="R534" s="9">
        <v>4</v>
      </c>
      <c r="S534" s="9">
        <v>402</v>
      </c>
      <c r="T534" s="9" t="str">
        <f t="shared" si="109"/>
        <v>英雄主动技能卷轴</v>
      </c>
      <c r="U534" s="27">
        <f t="shared" ca="1" si="110"/>
        <v>2006</v>
      </c>
      <c r="V534" s="9">
        <v>1</v>
      </c>
      <c r="W534" s="9">
        <v>1</v>
      </c>
      <c r="X534" s="9">
        <v>0</v>
      </c>
      <c r="Y534" s="9">
        <v>3</v>
      </c>
      <c r="Z534" s="9">
        <v>3</v>
      </c>
      <c r="AA534" s="20">
        <v>100</v>
      </c>
      <c r="AB534" s="23" t="b">
        <v>1</v>
      </c>
      <c r="AC534" s="20">
        <v>15</v>
      </c>
      <c r="AD534" s="23" t="b">
        <v>1</v>
      </c>
      <c r="AE534" s="9" t="b">
        <v>0</v>
      </c>
      <c r="AF534" s="9">
        <v>0</v>
      </c>
      <c r="AG534" s="9">
        <v>0</v>
      </c>
      <c r="AH534" s="9">
        <v>0</v>
      </c>
      <c r="AI534" s="9">
        <v>0</v>
      </c>
      <c r="AJ534" s="9">
        <v>40201001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</row>
    <row r="535" spans="1:263">
      <c r="A535" s="9">
        <v>30010</v>
      </c>
      <c r="B535" s="9" t="s">
        <v>801</v>
      </c>
      <c r="C535" s="9">
        <v>1</v>
      </c>
      <c r="D535" s="9">
        <v>0</v>
      </c>
      <c r="E535" s="9" t="s">
        <v>839</v>
      </c>
      <c r="F535" s="9">
        <v>0</v>
      </c>
      <c r="G535" s="13"/>
      <c r="H535" s="9">
        <v>32001</v>
      </c>
      <c r="I535" s="9">
        <v>32001</v>
      </c>
      <c r="R535" s="9">
        <v>4</v>
      </c>
      <c r="S535" s="9">
        <v>402</v>
      </c>
      <c r="T535" s="9" t="str">
        <f t="shared" si="109"/>
        <v>英雄主动技能卷轴</v>
      </c>
      <c r="U535" s="27">
        <f t="shared" ca="1" si="110"/>
        <v>2006</v>
      </c>
      <c r="V535" s="9">
        <v>1</v>
      </c>
      <c r="W535" s="9">
        <v>1</v>
      </c>
      <c r="X535" s="9">
        <v>0</v>
      </c>
      <c r="Y535" s="9">
        <v>3</v>
      </c>
      <c r="Z535" s="9">
        <v>3</v>
      </c>
      <c r="AA535" s="20">
        <v>100</v>
      </c>
      <c r="AB535" s="23" t="b">
        <v>1</v>
      </c>
      <c r="AC535" s="20">
        <v>15</v>
      </c>
      <c r="AD535" s="23" t="b">
        <v>1</v>
      </c>
      <c r="AE535" s="9" t="b">
        <v>0</v>
      </c>
      <c r="AF535" s="9">
        <v>0</v>
      </c>
      <c r="AG535" s="9">
        <v>0</v>
      </c>
      <c r="AH535" s="9">
        <v>0</v>
      </c>
      <c r="AI535" s="9">
        <v>0</v>
      </c>
      <c r="AJ535" s="9">
        <v>40202001</v>
      </c>
      <c r="AK535" s="9">
        <v>0</v>
      </c>
      <c r="AL535" s="9">
        <v>0</v>
      </c>
      <c r="AM535" s="9">
        <v>0</v>
      </c>
      <c r="AN535" s="9">
        <v>0</v>
      </c>
      <c r="AO535" s="9">
        <v>0</v>
      </c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</row>
    <row r="536" spans="1:263">
      <c r="A536" s="9">
        <v>30011</v>
      </c>
      <c r="B536" s="9" t="s">
        <v>802</v>
      </c>
      <c r="C536" s="9">
        <v>1</v>
      </c>
      <c r="D536" s="9">
        <v>0</v>
      </c>
      <c r="E536" s="9" t="s">
        <v>840</v>
      </c>
      <c r="F536" s="9">
        <v>0</v>
      </c>
      <c r="G536" s="13"/>
      <c r="H536" s="9">
        <v>32001</v>
      </c>
      <c r="I536" s="9">
        <v>32001</v>
      </c>
      <c r="R536" s="9">
        <v>4</v>
      </c>
      <c r="S536" s="9">
        <v>402</v>
      </c>
      <c r="T536" s="9" t="str">
        <f t="shared" si="109"/>
        <v>英雄主动技能卷轴</v>
      </c>
      <c r="U536" s="27">
        <f t="shared" ca="1" si="110"/>
        <v>2006</v>
      </c>
      <c r="V536" s="9">
        <v>1</v>
      </c>
      <c r="W536" s="9">
        <v>1</v>
      </c>
      <c r="X536" s="9">
        <v>0</v>
      </c>
      <c r="Y536" s="9">
        <v>3</v>
      </c>
      <c r="Z536" s="9">
        <v>3</v>
      </c>
      <c r="AA536" s="20">
        <v>100</v>
      </c>
      <c r="AB536" s="23" t="b">
        <v>1</v>
      </c>
      <c r="AC536" s="20">
        <v>15</v>
      </c>
      <c r="AD536" s="23" t="b">
        <v>1</v>
      </c>
      <c r="AE536" s="9" t="b">
        <v>0</v>
      </c>
      <c r="AF536" s="9">
        <v>0</v>
      </c>
      <c r="AG536" s="9">
        <v>0</v>
      </c>
      <c r="AH536" s="9">
        <v>0</v>
      </c>
      <c r="AI536" s="9">
        <v>0</v>
      </c>
      <c r="AJ536" s="9">
        <v>40203001</v>
      </c>
      <c r="AK536" s="9">
        <v>0</v>
      </c>
      <c r="AL536" s="9">
        <v>0</v>
      </c>
      <c r="AM536" s="9">
        <v>0</v>
      </c>
      <c r="AN536" s="9">
        <v>0</v>
      </c>
      <c r="AO536" s="9">
        <v>0</v>
      </c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</row>
    <row r="537" spans="1:263">
      <c r="A537" s="9">
        <v>30012</v>
      </c>
      <c r="B537" s="9" t="s">
        <v>803</v>
      </c>
      <c r="C537" s="9">
        <v>1</v>
      </c>
      <c r="D537" s="9">
        <v>0</v>
      </c>
      <c r="E537" s="9" t="s">
        <v>841</v>
      </c>
      <c r="F537" s="9">
        <v>0</v>
      </c>
      <c r="G537" s="13"/>
      <c r="H537" s="9">
        <v>32001</v>
      </c>
      <c r="I537" s="9">
        <v>32001</v>
      </c>
      <c r="R537" s="9">
        <v>4</v>
      </c>
      <c r="S537" s="9">
        <v>402</v>
      </c>
      <c r="T537" s="9" t="str">
        <f t="shared" si="109"/>
        <v>英雄主动技能卷轴</v>
      </c>
      <c r="U537" s="27">
        <f t="shared" ca="1" si="110"/>
        <v>2006</v>
      </c>
      <c r="V537" s="9">
        <v>1</v>
      </c>
      <c r="W537" s="9">
        <v>1</v>
      </c>
      <c r="X537" s="9">
        <v>0</v>
      </c>
      <c r="Y537" s="9">
        <v>3</v>
      </c>
      <c r="Z537" s="9">
        <v>3</v>
      </c>
      <c r="AA537" s="20">
        <v>100</v>
      </c>
      <c r="AB537" s="23" t="b">
        <v>1</v>
      </c>
      <c r="AC537" s="20">
        <v>15</v>
      </c>
      <c r="AD537" s="23" t="b">
        <v>1</v>
      </c>
      <c r="AE537" s="9" t="b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40204001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  <c r="HD537"/>
      <c r="HE537"/>
      <c r="HF537"/>
      <c r="HG537"/>
      <c r="HH537"/>
      <c r="HI537"/>
      <c r="HJ537"/>
      <c r="HK537"/>
      <c r="HL537"/>
      <c r="HM537"/>
      <c r="HN537"/>
      <c r="HO537"/>
      <c r="HP537"/>
      <c r="HQ537"/>
      <c r="HR537"/>
      <c r="HS537"/>
      <c r="HT537"/>
      <c r="HU537"/>
      <c r="HV537"/>
      <c r="HW537"/>
      <c r="HX537"/>
      <c r="HY537"/>
      <c r="HZ537"/>
      <c r="IA537"/>
      <c r="IB537"/>
      <c r="IC537"/>
      <c r="ID537"/>
      <c r="IE537"/>
      <c r="IF537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  <c r="JB537"/>
      <c r="JC537"/>
    </row>
    <row r="538" spans="1:263">
      <c r="A538" s="9">
        <v>30013</v>
      </c>
      <c r="B538" s="9" t="s">
        <v>804</v>
      </c>
      <c r="C538" s="9">
        <v>1</v>
      </c>
      <c r="D538" s="9">
        <v>0</v>
      </c>
      <c r="E538" s="9" t="s">
        <v>842</v>
      </c>
      <c r="F538" s="9">
        <v>0</v>
      </c>
      <c r="G538" s="13"/>
      <c r="H538" s="9">
        <v>32001</v>
      </c>
      <c r="I538" s="9">
        <v>32001</v>
      </c>
      <c r="R538" s="9">
        <v>4</v>
      </c>
      <c r="S538" s="9">
        <v>402</v>
      </c>
      <c r="T538" s="9" t="str">
        <f t="shared" si="109"/>
        <v>英雄主动技能卷轴</v>
      </c>
      <c r="U538" s="27">
        <f t="shared" ca="1" si="110"/>
        <v>2006</v>
      </c>
      <c r="V538" s="9">
        <v>1</v>
      </c>
      <c r="W538" s="9">
        <v>1</v>
      </c>
      <c r="X538" s="9">
        <v>0</v>
      </c>
      <c r="Y538" s="9">
        <v>3</v>
      </c>
      <c r="Z538" s="9">
        <v>3</v>
      </c>
      <c r="AA538" s="20">
        <v>100</v>
      </c>
      <c r="AB538" s="23" t="b">
        <v>1</v>
      </c>
      <c r="AC538" s="20">
        <v>15</v>
      </c>
      <c r="AD538" s="23" t="b">
        <v>1</v>
      </c>
      <c r="AE538" s="9" t="b">
        <v>0</v>
      </c>
      <c r="AF538" s="9">
        <v>0</v>
      </c>
      <c r="AG538" s="9">
        <v>0</v>
      </c>
      <c r="AH538" s="9">
        <v>0</v>
      </c>
      <c r="AI538" s="9">
        <v>0</v>
      </c>
      <c r="AJ538" s="9">
        <v>40205001</v>
      </c>
      <c r="AK538" s="9">
        <v>0</v>
      </c>
      <c r="AL538" s="9">
        <v>0</v>
      </c>
      <c r="AM538" s="9">
        <v>0</v>
      </c>
      <c r="AN538" s="9">
        <v>0</v>
      </c>
      <c r="AO538" s="9">
        <v>0</v>
      </c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</row>
    <row r="539" spans="1:263">
      <c r="A539" s="9">
        <v>30014</v>
      </c>
      <c r="B539" s="9" t="s">
        <v>805</v>
      </c>
      <c r="C539" s="9">
        <v>1</v>
      </c>
      <c r="D539" s="9">
        <v>0</v>
      </c>
      <c r="E539" s="9" t="s">
        <v>843</v>
      </c>
      <c r="F539" s="9">
        <v>0</v>
      </c>
      <c r="G539" s="13"/>
      <c r="H539" s="9">
        <v>32001</v>
      </c>
      <c r="I539" s="9">
        <v>32001</v>
      </c>
      <c r="R539" s="9">
        <v>4</v>
      </c>
      <c r="S539" s="9">
        <v>402</v>
      </c>
      <c r="T539" s="9" t="str">
        <f t="shared" si="109"/>
        <v>英雄主动技能卷轴</v>
      </c>
      <c r="U539" s="27">
        <f t="shared" ca="1" si="110"/>
        <v>2006</v>
      </c>
      <c r="V539" s="9">
        <v>1</v>
      </c>
      <c r="W539" s="9">
        <v>1</v>
      </c>
      <c r="X539" s="9">
        <v>0</v>
      </c>
      <c r="Y539" s="9">
        <v>3</v>
      </c>
      <c r="Z539" s="9">
        <v>3</v>
      </c>
      <c r="AA539" s="20">
        <v>100</v>
      </c>
      <c r="AB539" s="23" t="b">
        <v>1</v>
      </c>
      <c r="AC539" s="20">
        <v>15</v>
      </c>
      <c r="AD539" s="23" t="b">
        <v>1</v>
      </c>
      <c r="AE539" s="9" t="b">
        <v>0</v>
      </c>
      <c r="AF539" s="9">
        <v>0</v>
      </c>
      <c r="AG539" s="9">
        <v>0</v>
      </c>
      <c r="AH539" s="9">
        <v>0</v>
      </c>
      <c r="AI539" s="9">
        <v>0</v>
      </c>
      <c r="AJ539" s="9">
        <v>40206001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</row>
    <row r="540" spans="1:263">
      <c r="A540" s="9">
        <v>30015</v>
      </c>
      <c r="B540" s="9" t="s">
        <v>806</v>
      </c>
      <c r="C540" s="9">
        <v>1</v>
      </c>
      <c r="D540" s="9">
        <v>0</v>
      </c>
      <c r="E540" s="9" t="s">
        <v>844</v>
      </c>
      <c r="F540" s="9">
        <v>0</v>
      </c>
      <c r="G540" s="13"/>
      <c r="H540" s="9">
        <v>32001</v>
      </c>
      <c r="I540" s="9">
        <v>32001</v>
      </c>
      <c r="R540" s="9">
        <v>4</v>
      </c>
      <c r="S540" s="9">
        <v>402</v>
      </c>
      <c r="T540" s="9" t="str">
        <f t="shared" si="109"/>
        <v>英雄主动技能卷轴</v>
      </c>
      <c r="U540" s="27">
        <f t="shared" ca="1" si="110"/>
        <v>2006</v>
      </c>
      <c r="V540" s="9">
        <v>1</v>
      </c>
      <c r="W540" s="9">
        <v>1</v>
      </c>
      <c r="X540" s="9">
        <v>0</v>
      </c>
      <c r="Y540" s="9">
        <v>3</v>
      </c>
      <c r="Z540" s="9">
        <v>3</v>
      </c>
      <c r="AA540" s="20">
        <v>100</v>
      </c>
      <c r="AB540" s="23" t="b">
        <v>1</v>
      </c>
      <c r="AC540" s="20">
        <v>15</v>
      </c>
      <c r="AD540" s="23" t="b">
        <v>1</v>
      </c>
      <c r="AE540" s="9" t="b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40207001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</row>
    <row r="541" spans="1:263">
      <c r="A541" s="9">
        <v>30016</v>
      </c>
      <c r="B541" s="9" t="s">
        <v>2013</v>
      </c>
      <c r="C541" s="9">
        <v>1</v>
      </c>
      <c r="D541" s="9">
        <v>0</v>
      </c>
      <c r="E541" s="9" t="s">
        <v>2014</v>
      </c>
      <c r="F541" s="9">
        <v>0</v>
      </c>
      <c r="G541" s="13"/>
      <c r="H541" s="9">
        <v>32001</v>
      </c>
      <c r="I541" s="9">
        <v>32001</v>
      </c>
      <c r="R541" s="9">
        <v>4</v>
      </c>
      <c r="S541" s="9">
        <v>402</v>
      </c>
      <c r="T541" s="9" t="str">
        <f t="shared" si="109"/>
        <v>英雄主动技能卷轴</v>
      </c>
      <c r="U541" s="27">
        <f t="shared" ca="1" si="110"/>
        <v>2006</v>
      </c>
      <c r="V541" s="9">
        <v>1</v>
      </c>
      <c r="W541" s="9">
        <v>1</v>
      </c>
      <c r="X541" s="9">
        <v>3</v>
      </c>
      <c r="Y541" s="9">
        <v>3</v>
      </c>
      <c r="Z541" s="9">
        <v>3</v>
      </c>
      <c r="AA541" s="20">
        <v>100</v>
      </c>
      <c r="AB541" s="23" t="b">
        <v>1</v>
      </c>
      <c r="AC541" s="20">
        <v>15</v>
      </c>
      <c r="AD541" s="23" t="b">
        <v>1</v>
      </c>
      <c r="AE541" s="9" t="b">
        <v>0</v>
      </c>
      <c r="AF541" s="9">
        <v>0</v>
      </c>
      <c r="AG541" s="9">
        <v>0</v>
      </c>
      <c r="AH541" s="9">
        <v>0</v>
      </c>
      <c r="AI541" s="9">
        <v>0</v>
      </c>
      <c r="AJ541" s="9">
        <v>40208001</v>
      </c>
      <c r="AK541" s="9">
        <v>0</v>
      </c>
      <c r="AL541" s="9">
        <v>0</v>
      </c>
      <c r="AM541" s="9">
        <v>0</v>
      </c>
      <c r="AN541" s="9">
        <v>0</v>
      </c>
      <c r="AO541" s="9">
        <v>0</v>
      </c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  <c r="HD541"/>
      <c r="HE541"/>
      <c r="HF541"/>
      <c r="HG541"/>
      <c r="HH541"/>
      <c r="HI541"/>
      <c r="HJ541"/>
      <c r="HK541"/>
      <c r="HL541"/>
      <c r="HM541"/>
      <c r="HN541"/>
      <c r="HO541"/>
      <c r="HP541"/>
      <c r="HQ541"/>
      <c r="HR541"/>
      <c r="HS541"/>
      <c r="HT541"/>
      <c r="HU541"/>
      <c r="HV541"/>
      <c r="HW541"/>
      <c r="HX541"/>
      <c r="HY541"/>
      <c r="HZ541"/>
      <c r="IA541"/>
      <c r="IB541"/>
      <c r="IC541"/>
      <c r="ID541"/>
      <c r="IE541"/>
      <c r="IF541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  <c r="JB541"/>
      <c r="JC541"/>
    </row>
    <row r="542" spans="1:263">
      <c r="A542" s="9">
        <v>30017</v>
      </c>
      <c r="B542" s="9" t="s">
        <v>807</v>
      </c>
      <c r="C542" s="9">
        <v>1</v>
      </c>
      <c r="D542" s="9">
        <v>0</v>
      </c>
      <c r="E542" s="9" t="s">
        <v>845</v>
      </c>
      <c r="F542" s="9">
        <v>0</v>
      </c>
      <c r="G542" s="13"/>
      <c r="H542" s="9">
        <v>32001</v>
      </c>
      <c r="I542" s="9">
        <v>32001</v>
      </c>
      <c r="R542" s="9">
        <v>4</v>
      </c>
      <c r="S542" s="9">
        <v>402</v>
      </c>
      <c r="T542" s="9" t="str">
        <f t="shared" si="109"/>
        <v>英雄主动技能卷轴</v>
      </c>
      <c r="U542" s="27">
        <f t="shared" ca="1" si="110"/>
        <v>2006</v>
      </c>
      <c r="V542" s="9">
        <v>1</v>
      </c>
      <c r="W542" s="9">
        <v>1</v>
      </c>
      <c r="X542" s="9">
        <v>0</v>
      </c>
      <c r="Y542" s="9">
        <v>3</v>
      </c>
      <c r="Z542" s="9">
        <v>3</v>
      </c>
      <c r="AA542" s="20">
        <v>100</v>
      </c>
      <c r="AB542" s="23" t="b">
        <v>1</v>
      </c>
      <c r="AC542" s="20">
        <v>15</v>
      </c>
      <c r="AD542" s="23" t="b">
        <v>1</v>
      </c>
      <c r="AE542" s="9" t="b">
        <v>0</v>
      </c>
      <c r="AF542" s="9">
        <v>0</v>
      </c>
      <c r="AG542" s="9">
        <v>0</v>
      </c>
      <c r="AH542" s="9">
        <v>0</v>
      </c>
      <c r="AI542" s="9">
        <v>0</v>
      </c>
      <c r="AJ542" s="9">
        <v>40209001</v>
      </c>
      <c r="AK542" s="9">
        <v>0</v>
      </c>
      <c r="AL542" s="9">
        <v>0</v>
      </c>
      <c r="AM542" s="9">
        <v>0</v>
      </c>
      <c r="AN542" s="9">
        <v>0</v>
      </c>
      <c r="AO542" s="9">
        <v>0</v>
      </c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</row>
    <row r="543" spans="1:263">
      <c r="A543" s="9">
        <v>30018</v>
      </c>
      <c r="B543" s="9" t="s">
        <v>808</v>
      </c>
      <c r="C543" s="9">
        <v>1</v>
      </c>
      <c r="D543" s="9">
        <v>0</v>
      </c>
      <c r="E543" s="9" t="s">
        <v>959</v>
      </c>
      <c r="F543" s="9">
        <v>0</v>
      </c>
      <c r="G543" s="13"/>
      <c r="H543" s="9">
        <v>32001</v>
      </c>
      <c r="I543" s="9">
        <v>32001</v>
      </c>
      <c r="R543" s="9">
        <v>4</v>
      </c>
      <c r="S543" s="9">
        <v>402</v>
      </c>
      <c r="T543" s="9" t="str">
        <f t="shared" si="109"/>
        <v>英雄主动技能卷轴</v>
      </c>
      <c r="U543" s="27">
        <f t="shared" ca="1" si="110"/>
        <v>2006</v>
      </c>
      <c r="V543" s="9">
        <v>1</v>
      </c>
      <c r="W543" s="9">
        <v>1</v>
      </c>
      <c r="X543" s="9">
        <v>0</v>
      </c>
      <c r="Y543" s="9">
        <v>3</v>
      </c>
      <c r="Z543" s="9">
        <v>3</v>
      </c>
      <c r="AA543" s="20">
        <v>100</v>
      </c>
      <c r="AB543" s="23" t="b">
        <v>1</v>
      </c>
      <c r="AC543" s="20">
        <v>15</v>
      </c>
      <c r="AD543" s="23" t="b">
        <v>1</v>
      </c>
      <c r="AE543" s="9" t="b">
        <v>0</v>
      </c>
      <c r="AF543" s="9">
        <v>0</v>
      </c>
      <c r="AG543" s="9">
        <v>0</v>
      </c>
      <c r="AH543" s="9">
        <v>0</v>
      </c>
      <c r="AI543" s="9">
        <v>0</v>
      </c>
      <c r="AJ543" s="9">
        <v>40210001</v>
      </c>
      <c r="AK543" s="9">
        <v>0</v>
      </c>
      <c r="AL543" s="9">
        <v>0</v>
      </c>
      <c r="AM543" s="9">
        <v>0</v>
      </c>
      <c r="AN543" s="9">
        <v>0</v>
      </c>
      <c r="AO543" s="9">
        <v>0</v>
      </c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</row>
    <row r="544" spans="1:263">
      <c r="A544" s="9">
        <v>30019</v>
      </c>
      <c r="B544" s="9" t="s">
        <v>809</v>
      </c>
      <c r="C544" s="9">
        <v>1</v>
      </c>
      <c r="D544" s="9">
        <v>0</v>
      </c>
      <c r="E544" s="9" t="s">
        <v>846</v>
      </c>
      <c r="F544" s="9">
        <v>0</v>
      </c>
      <c r="G544" s="13"/>
      <c r="H544" s="9">
        <v>32001</v>
      </c>
      <c r="I544" s="9">
        <v>32001</v>
      </c>
      <c r="R544" s="9">
        <v>4</v>
      </c>
      <c r="S544" s="9">
        <v>402</v>
      </c>
      <c r="T544" s="9" t="str">
        <f t="shared" si="109"/>
        <v>英雄主动技能卷轴</v>
      </c>
      <c r="U544" s="27">
        <f t="shared" ca="1" si="110"/>
        <v>2006</v>
      </c>
      <c r="V544" s="9">
        <v>1</v>
      </c>
      <c r="W544" s="9">
        <v>1</v>
      </c>
      <c r="X544" s="9">
        <v>0</v>
      </c>
      <c r="Y544" s="9">
        <v>3</v>
      </c>
      <c r="Z544" s="9">
        <v>3</v>
      </c>
      <c r="AA544" s="20">
        <v>100</v>
      </c>
      <c r="AB544" s="23" t="b">
        <v>1</v>
      </c>
      <c r="AC544" s="20">
        <v>15</v>
      </c>
      <c r="AD544" s="23" t="b">
        <v>1</v>
      </c>
      <c r="AE544" s="9" t="b">
        <v>0</v>
      </c>
      <c r="AF544" s="9">
        <v>0</v>
      </c>
      <c r="AG544" s="9">
        <v>0</v>
      </c>
      <c r="AH544" s="9">
        <v>0</v>
      </c>
      <c r="AI544" s="9">
        <v>0</v>
      </c>
      <c r="AJ544" s="9">
        <v>40211001</v>
      </c>
      <c r="AK544" s="9">
        <v>0</v>
      </c>
      <c r="AL544" s="9">
        <v>0</v>
      </c>
      <c r="AM544" s="9">
        <v>0</v>
      </c>
      <c r="AN544" s="9">
        <v>0</v>
      </c>
      <c r="AO544" s="9">
        <v>0</v>
      </c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  <c r="HD544"/>
      <c r="HE544"/>
      <c r="HF544"/>
      <c r="HG544"/>
      <c r="HH544"/>
      <c r="HI544"/>
      <c r="HJ544"/>
      <c r="HK544"/>
      <c r="HL544"/>
      <c r="HM544"/>
      <c r="HN544"/>
      <c r="HO544"/>
      <c r="HP544"/>
      <c r="HQ544"/>
      <c r="HR544"/>
      <c r="HS544"/>
      <c r="HT544"/>
      <c r="HU544"/>
      <c r="HV544"/>
      <c r="HW544"/>
      <c r="HX544"/>
      <c r="HY544"/>
      <c r="HZ544"/>
      <c r="IA544"/>
      <c r="IB544"/>
      <c r="IC544"/>
      <c r="ID544"/>
      <c r="IE544"/>
      <c r="IF544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  <c r="JB544"/>
      <c r="JC544"/>
    </row>
    <row r="545" spans="1:263">
      <c r="A545" s="9">
        <v>30020</v>
      </c>
      <c r="B545" s="9" t="s">
        <v>810</v>
      </c>
      <c r="C545" s="9">
        <v>1</v>
      </c>
      <c r="D545" s="9">
        <v>0</v>
      </c>
      <c r="E545" s="9" t="s">
        <v>847</v>
      </c>
      <c r="F545" s="9">
        <v>0</v>
      </c>
      <c r="G545" s="13"/>
      <c r="H545" s="9">
        <v>32001</v>
      </c>
      <c r="I545" s="9">
        <v>32001</v>
      </c>
      <c r="R545" s="9">
        <v>4</v>
      </c>
      <c r="S545" s="9">
        <v>402</v>
      </c>
      <c r="T545" s="9" t="str">
        <f t="shared" si="109"/>
        <v>英雄主动技能卷轴</v>
      </c>
      <c r="U545" s="27">
        <f t="shared" ca="1" si="110"/>
        <v>2006</v>
      </c>
      <c r="V545" s="9">
        <v>1</v>
      </c>
      <c r="W545" s="9">
        <v>1</v>
      </c>
      <c r="X545" s="9">
        <v>0</v>
      </c>
      <c r="Y545" s="9">
        <v>3</v>
      </c>
      <c r="Z545" s="9">
        <v>3</v>
      </c>
      <c r="AA545" s="20">
        <v>100</v>
      </c>
      <c r="AB545" s="23" t="b">
        <v>1</v>
      </c>
      <c r="AC545" s="20">
        <v>15</v>
      </c>
      <c r="AD545" s="23" t="b">
        <v>1</v>
      </c>
      <c r="AE545" s="9" t="b">
        <v>0</v>
      </c>
      <c r="AF545" s="9">
        <v>0</v>
      </c>
      <c r="AG545" s="9">
        <v>0</v>
      </c>
      <c r="AH545" s="9">
        <v>0</v>
      </c>
      <c r="AI545" s="9">
        <v>0</v>
      </c>
      <c r="AJ545" s="9">
        <v>40301001</v>
      </c>
      <c r="AK545" s="9">
        <v>0</v>
      </c>
      <c r="AL545" s="9">
        <v>0</v>
      </c>
      <c r="AM545" s="9">
        <v>0</v>
      </c>
      <c r="AN545" s="9">
        <v>0</v>
      </c>
      <c r="AO545" s="9">
        <v>0</v>
      </c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  <c r="HD545"/>
      <c r="HE545"/>
      <c r="HF545"/>
      <c r="HG545"/>
      <c r="HH545"/>
      <c r="HI545"/>
      <c r="HJ545"/>
      <c r="HK545"/>
      <c r="HL545"/>
      <c r="HM545"/>
      <c r="HN545"/>
      <c r="HO545"/>
      <c r="HP545"/>
      <c r="HQ545"/>
      <c r="HR545"/>
      <c r="HS545"/>
      <c r="HT545"/>
      <c r="HU545"/>
      <c r="HV545"/>
      <c r="HW545"/>
      <c r="HX545"/>
      <c r="HY545"/>
      <c r="HZ545"/>
      <c r="IA545"/>
      <c r="IB545"/>
      <c r="IC545"/>
      <c r="ID545"/>
      <c r="IE545"/>
      <c r="IF545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  <c r="JB545"/>
      <c r="JC545"/>
    </row>
    <row r="546" spans="1:263">
      <c r="A546" s="9">
        <v>30021</v>
      </c>
      <c r="B546" s="9" t="s">
        <v>811</v>
      </c>
      <c r="C546" s="9">
        <v>1</v>
      </c>
      <c r="D546" s="9">
        <v>0</v>
      </c>
      <c r="E546" s="9" t="s">
        <v>848</v>
      </c>
      <c r="F546" s="9">
        <v>0</v>
      </c>
      <c r="G546" s="13"/>
      <c r="H546" s="9">
        <v>32001</v>
      </c>
      <c r="I546" s="9">
        <v>32001</v>
      </c>
      <c r="R546" s="9">
        <v>4</v>
      </c>
      <c r="S546" s="9">
        <v>402</v>
      </c>
      <c r="T546" s="9" t="str">
        <f t="shared" si="109"/>
        <v>英雄主动技能卷轴</v>
      </c>
      <c r="U546" s="27">
        <f t="shared" ca="1" si="110"/>
        <v>2006</v>
      </c>
      <c r="V546" s="9">
        <v>1</v>
      </c>
      <c r="W546" s="9">
        <v>1</v>
      </c>
      <c r="X546" s="9">
        <v>0</v>
      </c>
      <c r="Y546" s="9">
        <v>3</v>
      </c>
      <c r="Z546" s="9">
        <v>3</v>
      </c>
      <c r="AA546" s="20">
        <v>100</v>
      </c>
      <c r="AB546" s="23" t="b">
        <v>1</v>
      </c>
      <c r="AC546" s="20">
        <v>15</v>
      </c>
      <c r="AD546" s="23" t="b">
        <v>1</v>
      </c>
      <c r="AE546" s="9" t="b">
        <v>0</v>
      </c>
      <c r="AF546" s="9">
        <v>0</v>
      </c>
      <c r="AG546" s="9">
        <v>0</v>
      </c>
      <c r="AH546" s="9">
        <v>0</v>
      </c>
      <c r="AI546" s="9">
        <v>0</v>
      </c>
      <c r="AJ546" s="9">
        <v>40302001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  <c r="GQ546"/>
      <c r="GR546"/>
      <c r="GS546"/>
      <c r="GT546"/>
      <c r="GU546"/>
      <c r="GV546"/>
      <c r="GW546"/>
      <c r="GX546"/>
      <c r="GY546"/>
      <c r="GZ546"/>
      <c r="HA546"/>
      <c r="HB546"/>
      <c r="HC546"/>
      <c r="HD546"/>
      <c r="HE546"/>
      <c r="HF546"/>
      <c r="HG546"/>
      <c r="HH546"/>
      <c r="HI546"/>
      <c r="HJ546"/>
      <c r="HK546"/>
      <c r="HL546"/>
      <c r="HM546"/>
      <c r="HN546"/>
      <c r="HO546"/>
      <c r="HP546"/>
      <c r="HQ546"/>
      <c r="HR546"/>
      <c r="HS546"/>
      <c r="HT546"/>
      <c r="HU546"/>
      <c r="HV546"/>
      <c r="HW546"/>
      <c r="HX546"/>
      <c r="HY546"/>
      <c r="HZ546"/>
      <c r="IA546"/>
      <c r="IB546"/>
      <c r="IC546"/>
      <c r="ID546"/>
      <c r="IE546"/>
      <c r="IF546"/>
      <c r="IG546"/>
      <c r="IH546"/>
      <c r="II546"/>
      <c r="IJ546"/>
      <c r="IK546"/>
      <c r="IL546"/>
      <c r="IM546"/>
      <c r="IN546"/>
      <c r="IO546"/>
      <c r="IP546"/>
      <c r="IQ546"/>
      <c r="IR546"/>
      <c r="IS546"/>
      <c r="IT546"/>
      <c r="IU546"/>
      <c r="IV546"/>
      <c r="IW546"/>
      <c r="IX546"/>
      <c r="IY546"/>
      <c r="IZ546"/>
      <c r="JA546"/>
      <c r="JB546"/>
      <c r="JC546"/>
    </row>
    <row r="547" spans="1:263">
      <c r="A547" s="9">
        <v>30022</v>
      </c>
      <c r="B547" s="9" t="s">
        <v>812</v>
      </c>
      <c r="C547" s="9">
        <v>1</v>
      </c>
      <c r="D547" s="9">
        <v>0</v>
      </c>
      <c r="E547" s="9" t="s">
        <v>849</v>
      </c>
      <c r="F547" s="9">
        <v>0</v>
      </c>
      <c r="G547" s="13"/>
      <c r="H547" s="9">
        <v>32001</v>
      </c>
      <c r="I547" s="9">
        <v>32001</v>
      </c>
      <c r="R547" s="9">
        <v>4</v>
      </c>
      <c r="S547" s="9">
        <v>402</v>
      </c>
      <c r="T547" s="9" t="str">
        <f t="shared" si="109"/>
        <v>英雄主动技能卷轴</v>
      </c>
      <c r="U547" s="27">
        <f t="shared" ca="1" si="110"/>
        <v>2006</v>
      </c>
      <c r="V547" s="9">
        <v>1</v>
      </c>
      <c r="W547" s="9">
        <v>1</v>
      </c>
      <c r="X547" s="9">
        <v>0</v>
      </c>
      <c r="Y547" s="9">
        <v>3</v>
      </c>
      <c r="Z547" s="9">
        <v>3</v>
      </c>
      <c r="AA547" s="20">
        <v>100</v>
      </c>
      <c r="AB547" s="23" t="b">
        <v>1</v>
      </c>
      <c r="AC547" s="20">
        <v>15</v>
      </c>
      <c r="AD547" s="23" t="b">
        <v>1</v>
      </c>
      <c r="AE547" s="9" t="b">
        <v>0</v>
      </c>
      <c r="AF547" s="9">
        <v>0</v>
      </c>
      <c r="AG547" s="9">
        <v>0</v>
      </c>
      <c r="AH547" s="9">
        <v>0</v>
      </c>
      <c r="AI547" s="9">
        <v>0</v>
      </c>
      <c r="AJ547" s="9">
        <v>40303001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  <c r="GQ547"/>
      <c r="GR547"/>
      <c r="GS547"/>
      <c r="GT547"/>
      <c r="GU547"/>
      <c r="GV547"/>
      <c r="GW547"/>
      <c r="GX547"/>
      <c r="GY547"/>
      <c r="GZ547"/>
      <c r="HA547"/>
      <c r="HB547"/>
      <c r="HC547"/>
      <c r="HD547"/>
      <c r="HE547"/>
      <c r="HF547"/>
      <c r="HG547"/>
      <c r="HH547"/>
      <c r="HI547"/>
      <c r="HJ547"/>
      <c r="HK547"/>
      <c r="HL547"/>
      <c r="HM547"/>
      <c r="HN547"/>
      <c r="HO547"/>
      <c r="HP547"/>
      <c r="HQ547"/>
      <c r="HR547"/>
      <c r="HS547"/>
      <c r="HT547"/>
      <c r="HU547"/>
      <c r="HV547"/>
      <c r="HW547"/>
      <c r="HX547"/>
      <c r="HY547"/>
      <c r="HZ547"/>
      <c r="IA547"/>
      <c r="IB547"/>
      <c r="IC547"/>
      <c r="ID547"/>
      <c r="IE547"/>
      <c r="IF547"/>
      <c r="IG547"/>
      <c r="IH547"/>
      <c r="II547"/>
      <c r="IJ547"/>
      <c r="IK547"/>
      <c r="IL547"/>
      <c r="IM547"/>
      <c r="IN547"/>
      <c r="IO547"/>
      <c r="IP547"/>
      <c r="IQ547"/>
      <c r="IR547"/>
      <c r="IS547"/>
      <c r="IT547"/>
      <c r="IU547"/>
      <c r="IV547"/>
      <c r="IW547"/>
      <c r="IX547"/>
      <c r="IY547"/>
      <c r="IZ547"/>
      <c r="JA547"/>
      <c r="JB547"/>
      <c r="JC547"/>
    </row>
    <row r="548" spans="1:263">
      <c r="A548" s="9">
        <v>30023</v>
      </c>
      <c r="B548" s="9" t="s">
        <v>813</v>
      </c>
      <c r="C548" s="9">
        <v>1</v>
      </c>
      <c r="D548" s="9">
        <v>0</v>
      </c>
      <c r="E548" s="9" t="s">
        <v>850</v>
      </c>
      <c r="F548" s="9">
        <v>0</v>
      </c>
      <c r="G548" s="13"/>
      <c r="H548" s="9">
        <v>32001</v>
      </c>
      <c r="I548" s="9">
        <v>32001</v>
      </c>
      <c r="R548" s="9">
        <v>4</v>
      </c>
      <c r="S548" s="9">
        <v>402</v>
      </c>
      <c r="T548" s="9" t="str">
        <f t="shared" si="109"/>
        <v>英雄主动技能卷轴</v>
      </c>
      <c r="U548" s="27">
        <f t="shared" ca="1" si="110"/>
        <v>2006</v>
      </c>
      <c r="V548" s="9">
        <v>1</v>
      </c>
      <c r="W548" s="9">
        <v>1</v>
      </c>
      <c r="X548" s="9">
        <v>0</v>
      </c>
      <c r="Y548" s="9">
        <v>3</v>
      </c>
      <c r="Z548" s="9">
        <v>3</v>
      </c>
      <c r="AA548" s="20">
        <v>100</v>
      </c>
      <c r="AB548" s="23" t="b">
        <v>1</v>
      </c>
      <c r="AC548" s="20">
        <v>15</v>
      </c>
      <c r="AD548" s="23" t="b">
        <v>1</v>
      </c>
      <c r="AE548" s="9" t="b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40304001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</row>
    <row r="549" spans="1:263">
      <c r="A549" s="9">
        <v>30024</v>
      </c>
      <c r="B549" s="9" t="s">
        <v>814</v>
      </c>
      <c r="C549" s="9">
        <v>1</v>
      </c>
      <c r="D549" s="9">
        <v>0</v>
      </c>
      <c r="E549" s="9" t="s">
        <v>851</v>
      </c>
      <c r="F549" s="9">
        <v>0</v>
      </c>
      <c r="G549" s="13"/>
      <c r="H549" s="9">
        <v>32001</v>
      </c>
      <c r="I549" s="9">
        <v>32001</v>
      </c>
      <c r="R549" s="9">
        <v>4</v>
      </c>
      <c r="S549" s="9">
        <v>402</v>
      </c>
      <c r="T549" s="9" t="str">
        <f t="shared" si="109"/>
        <v>英雄主动技能卷轴</v>
      </c>
      <c r="U549" s="27">
        <f t="shared" ca="1" si="110"/>
        <v>2006</v>
      </c>
      <c r="V549" s="9">
        <v>1</v>
      </c>
      <c r="W549" s="9">
        <v>1</v>
      </c>
      <c r="X549" s="9">
        <v>0</v>
      </c>
      <c r="Y549" s="9">
        <v>3</v>
      </c>
      <c r="Z549" s="9">
        <v>3</v>
      </c>
      <c r="AA549" s="20">
        <v>100</v>
      </c>
      <c r="AB549" s="23" t="b">
        <v>1</v>
      </c>
      <c r="AC549" s="20">
        <v>15</v>
      </c>
      <c r="AD549" s="23" t="b">
        <v>1</v>
      </c>
      <c r="AE549" s="9" t="b">
        <v>0</v>
      </c>
      <c r="AF549" s="9">
        <v>0</v>
      </c>
      <c r="AG549" s="9">
        <v>0</v>
      </c>
      <c r="AH549" s="9">
        <v>0</v>
      </c>
      <c r="AI549" s="9">
        <v>0</v>
      </c>
      <c r="AJ549" s="9">
        <v>40305001</v>
      </c>
      <c r="AK549" s="9">
        <v>0</v>
      </c>
      <c r="AL549" s="9">
        <v>0</v>
      </c>
      <c r="AM549" s="9">
        <v>0</v>
      </c>
      <c r="AN549" s="9">
        <v>0</v>
      </c>
      <c r="AO549" s="9">
        <v>0</v>
      </c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  <c r="GQ549"/>
      <c r="GR549"/>
      <c r="GS549"/>
      <c r="GT549"/>
      <c r="GU549"/>
      <c r="GV549"/>
      <c r="GW549"/>
      <c r="GX549"/>
      <c r="GY549"/>
      <c r="GZ549"/>
      <c r="HA549"/>
      <c r="HB549"/>
      <c r="HC549"/>
      <c r="HD549"/>
      <c r="HE549"/>
      <c r="HF549"/>
      <c r="HG549"/>
      <c r="HH549"/>
      <c r="HI549"/>
      <c r="HJ549"/>
      <c r="HK549"/>
      <c r="HL549"/>
      <c r="HM549"/>
      <c r="HN549"/>
      <c r="HO549"/>
      <c r="HP549"/>
      <c r="HQ549"/>
      <c r="HR549"/>
      <c r="HS549"/>
      <c r="HT549"/>
      <c r="HU549"/>
      <c r="HV549"/>
      <c r="HW549"/>
      <c r="HX549"/>
      <c r="HY549"/>
      <c r="HZ549"/>
      <c r="IA549"/>
      <c r="IB549"/>
      <c r="IC549"/>
      <c r="ID549"/>
      <c r="IE549"/>
      <c r="IF549"/>
      <c r="IG549"/>
      <c r="IH549"/>
      <c r="II549"/>
      <c r="IJ549"/>
      <c r="IK549"/>
      <c r="IL549"/>
      <c r="IM549"/>
      <c r="IN549"/>
      <c r="IO549"/>
      <c r="IP549"/>
      <c r="IQ549"/>
      <c r="IR549"/>
      <c r="IS549"/>
      <c r="IT549"/>
      <c r="IU549"/>
      <c r="IV549"/>
      <c r="IW549"/>
      <c r="IX549"/>
      <c r="IY549"/>
      <c r="IZ549"/>
      <c r="JA549"/>
      <c r="JB549"/>
      <c r="JC549"/>
    </row>
    <row r="550" spans="1:263">
      <c r="A550" s="9">
        <v>30025</v>
      </c>
      <c r="B550" s="9" t="s">
        <v>815</v>
      </c>
      <c r="C550" s="9">
        <v>1</v>
      </c>
      <c r="D550" s="9">
        <v>0</v>
      </c>
      <c r="E550" s="9" t="s">
        <v>852</v>
      </c>
      <c r="F550" s="9">
        <v>0</v>
      </c>
      <c r="G550" s="13"/>
      <c r="H550" s="9">
        <v>32001</v>
      </c>
      <c r="I550" s="9">
        <v>32001</v>
      </c>
      <c r="R550" s="9">
        <v>4</v>
      </c>
      <c r="S550" s="9">
        <v>402</v>
      </c>
      <c r="T550" s="9" t="str">
        <f t="shared" si="109"/>
        <v>英雄主动技能卷轴</v>
      </c>
      <c r="U550" s="27">
        <f t="shared" ca="1" si="110"/>
        <v>2006</v>
      </c>
      <c r="V550" s="9">
        <v>1</v>
      </c>
      <c r="W550" s="9">
        <v>1</v>
      </c>
      <c r="X550" s="9">
        <v>0</v>
      </c>
      <c r="Y550" s="9">
        <v>3</v>
      </c>
      <c r="Z550" s="9">
        <v>3</v>
      </c>
      <c r="AA550" s="20">
        <v>100</v>
      </c>
      <c r="AB550" s="23" t="b">
        <v>1</v>
      </c>
      <c r="AC550" s="20">
        <v>15</v>
      </c>
      <c r="AD550" s="23" t="b">
        <v>1</v>
      </c>
      <c r="AE550" s="9" t="b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40306001</v>
      </c>
      <c r="AK550" s="9">
        <v>0</v>
      </c>
      <c r="AL550" s="9">
        <v>0</v>
      </c>
      <c r="AM550" s="9">
        <v>0</v>
      </c>
      <c r="AN550" s="9">
        <v>0</v>
      </c>
      <c r="AO550" s="9">
        <v>0</v>
      </c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  <c r="GQ550"/>
      <c r="GR550"/>
      <c r="GS550"/>
      <c r="GT550"/>
      <c r="GU550"/>
      <c r="GV550"/>
      <c r="GW550"/>
      <c r="GX550"/>
      <c r="GY550"/>
      <c r="GZ550"/>
      <c r="HA550"/>
      <c r="HB550"/>
      <c r="HC550"/>
      <c r="HD550"/>
      <c r="HE550"/>
      <c r="HF550"/>
      <c r="HG550"/>
      <c r="HH550"/>
      <c r="HI550"/>
      <c r="HJ550"/>
      <c r="HK550"/>
      <c r="HL550"/>
      <c r="HM550"/>
      <c r="HN550"/>
      <c r="HO550"/>
      <c r="HP550"/>
      <c r="HQ550"/>
      <c r="HR550"/>
      <c r="HS550"/>
      <c r="HT550"/>
      <c r="HU550"/>
      <c r="HV550"/>
      <c r="HW550"/>
      <c r="HX550"/>
      <c r="HY550"/>
      <c r="HZ550"/>
      <c r="IA550"/>
      <c r="IB550"/>
      <c r="IC550"/>
      <c r="ID550"/>
      <c r="IE550"/>
      <c r="IF550"/>
      <c r="IG550"/>
      <c r="IH550"/>
      <c r="II550"/>
      <c r="IJ550"/>
      <c r="IK550"/>
      <c r="IL550"/>
      <c r="IM550"/>
      <c r="IN550"/>
      <c r="IO550"/>
      <c r="IP550"/>
      <c r="IQ550"/>
      <c r="IR550"/>
      <c r="IS550"/>
      <c r="IT550"/>
      <c r="IU550"/>
      <c r="IV550"/>
      <c r="IW550"/>
      <c r="IX550"/>
      <c r="IY550"/>
      <c r="IZ550"/>
      <c r="JA550"/>
      <c r="JB550"/>
      <c r="JC550"/>
    </row>
    <row r="551" spans="1:263">
      <c r="A551" s="9">
        <v>30026</v>
      </c>
      <c r="B551" s="9" t="s">
        <v>816</v>
      </c>
      <c r="C551" s="9">
        <v>1</v>
      </c>
      <c r="D551" s="9">
        <v>0</v>
      </c>
      <c r="E551" s="9" t="s">
        <v>853</v>
      </c>
      <c r="F551" s="9">
        <v>0</v>
      </c>
      <c r="G551" s="13"/>
      <c r="H551" s="9">
        <v>32001</v>
      </c>
      <c r="I551" s="9">
        <v>32001</v>
      </c>
      <c r="R551" s="9">
        <v>4</v>
      </c>
      <c r="S551" s="9">
        <v>402</v>
      </c>
      <c r="T551" s="9" t="str">
        <f t="shared" si="109"/>
        <v>英雄主动技能卷轴</v>
      </c>
      <c r="U551" s="27">
        <f t="shared" ca="1" si="110"/>
        <v>2006</v>
      </c>
      <c r="V551" s="9">
        <v>1</v>
      </c>
      <c r="W551" s="9">
        <v>1</v>
      </c>
      <c r="X551" s="9">
        <v>0</v>
      </c>
      <c r="Y551" s="9">
        <v>3</v>
      </c>
      <c r="Z551" s="9">
        <v>3</v>
      </c>
      <c r="AA551" s="20">
        <v>100</v>
      </c>
      <c r="AB551" s="23" t="b">
        <v>1</v>
      </c>
      <c r="AC551" s="20">
        <v>15</v>
      </c>
      <c r="AD551" s="23" t="b">
        <v>1</v>
      </c>
      <c r="AE551" s="9" t="b">
        <v>0</v>
      </c>
      <c r="AF551" s="9">
        <v>0</v>
      </c>
      <c r="AG551" s="9">
        <v>0</v>
      </c>
      <c r="AH551" s="9">
        <v>0</v>
      </c>
      <c r="AI551" s="9">
        <v>0</v>
      </c>
      <c r="AJ551" s="9">
        <v>40307001</v>
      </c>
      <c r="AK551" s="9">
        <v>0</v>
      </c>
      <c r="AL551" s="9">
        <v>0</v>
      </c>
      <c r="AM551" s="9">
        <v>0</v>
      </c>
      <c r="AN551" s="9">
        <v>0</v>
      </c>
      <c r="AO551" s="9">
        <v>0</v>
      </c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</row>
    <row r="552" spans="1:263">
      <c r="A552" s="9">
        <v>30027</v>
      </c>
      <c r="B552" s="9" t="s">
        <v>817</v>
      </c>
      <c r="C552" s="9">
        <v>1</v>
      </c>
      <c r="D552" s="9">
        <v>0</v>
      </c>
      <c r="E552" s="9" t="s">
        <v>854</v>
      </c>
      <c r="F552" s="9">
        <v>0</v>
      </c>
      <c r="G552" s="13"/>
      <c r="H552" s="9">
        <v>32001</v>
      </c>
      <c r="I552" s="9">
        <v>32001</v>
      </c>
      <c r="R552" s="9">
        <v>4</v>
      </c>
      <c r="S552" s="9">
        <v>402</v>
      </c>
      <c r="T552" s="9" t="str">
        <f t="shared" si="109"/>
        <v>英雄主动技能卷轴</v>
      </c>
      <c r="U552" s="27">
        <f t="shared" ca="1" si="110"/>
        <v>2006</v>
      </c>
      <c r="V552" s="9">
        <v>1</v>
      </c>
      <c r="W552" s="9">
        <v>1</v>
      </c>
      <c r="X552" s="9">
        <v>0</v>
      </c>
      <c r="Y552" s="9">
        <v>3</v>
      </c>
      <c r="Z552" s="9">
        <v>3</v>
      </c>
      <c r="AA552" s="20">
        <v>100</v>
      </c>
      <c r="AB552" s="23" t="b">
        <v>1</v>
      </c>
      <c r="AC552" s="20">
        <v>15</v>
      </c>
      <c r="AD552" s="23" t="b">
        <v>1</v>
      </c>
      <c r="AE552" s="9" t="b">
        <v>0</v>
      </c>
      <c r="AF552" s="9">
        <v>0</v>
      </c>
      <c r="AG552" s="9">
        <v>0</v>
      </c>
      <c r="AH552" s="9">
        <v>0</v>
      </c>
      <c r="AI552" s="9">
        <v>0</v>
      </c>
      <c r="AJ552" s="9">
        <v>40308001</v>
      </c>
      <c r="AK552" s="9">
        <v>0</v>
      </c>
      <c r="AL552" s="9">
        <v>0</v>
      </c>
      <c r="AM552" s="9">
        <v>0</v>
      </c>
      <c r="AN552" s="9">
        <v>0</v>
      </c>
      <c r="AO552" s="9">
        <v>0</v>
      </c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  <c r="GQ552"/>
      <c r="GR552"/>
      <c r="GS552"/>
      <c r="GT552"/>
      <c r="GU552"/>
      <c r="GV552"/>
      <c r="GW552"/>
      <c r="GX552"/>
      <c r="GY552"/>
      <c r="GZ552"/>
      <c r="HA552"/>
      <c r="HB552"/>
      <c r="HC552"/>
      <c r="HD552"/>
      <c r="HE552"/>
      <c r="HF552"/>
      <c r="HG552"/>
      <c r="HH552"/>
      <c r="HI552"/>
      <c r="HJ552"/>
      <c r="HK552"/>
      <c r="HL552"/>
      <c r="HM552"/>
      <c r="HN552"/>
      <c r="HO552"/>
      <c r="HP552"/>
      <c r="HQ552"/>
      <c r="HR552"/>
      <c r="HS552"/>
      <c r="HT552"/>
      <c r="HU552"/>
      <c r="HV552"/>
      <c r="HW552"/>
      <c r="HX552"/>
      <c r="HY552"/>
      <c r="HZ552"/>
      <c r="IA552"/>
      <c r="IB552"/>
      <c r="IC552"/>
      <c r="ID552"/>
      <c r="IE552"/>
      <c r="IF552"/>
      <c r="IG552"/>
      <c r="IH552"/>
      <c r="II552"/>
      <c r="IJ552"/>
      <c r="IK552"/>
      <c r="IL552"/>
      <c r="IM552"/>
      <c r="IN552"/>
      <c r="IO552"/>
      <c r="IP552"/>
      <c r="IQ552"/>
      <c r="IR552"/>
      <c r="IS552"/>
      <c r="IT552"/>
      <c r="IU552"/>
      <c r="IV552"/>
      <c r="IW552"/>
      <c r="IX552"/>
      <c r="IY552"/>
      <c r="IZ552"/>
      <c r="JA552"/>
      <c r="JB552"/>
      <c r="JC552"/>
    </row>
    <row r="553" spans="1:263">
      <c r="A553" s="9">
        <v>30028</v>
      </c>
      <c r="B553" s="9" t="s">
        <v>818</v>
      </c>
      <c r="C553" s="9">
        <v>1</v>
      </c>
      <c r="D553" s="9">
        <v>0</v>
      </c>
      <c r="E553" s="9" t="s">
        <v>855</v>
      </c>
      <c r="F553" s="9">
        <v>0</v>
      </c>
      <c r="G553" s="13"/>
      <c r="H553" s="9">
        <v>32001</v>
      </c>
      <c r="I553" s="9">
        <v>32001</v>
      </c>
      <c r="R553" s="9">
        <v>4</v>
      </c>
      <c r="S553" s="9">
        <v>402</v>
      </c>
      <c r="T553" s="9" t="str">
        <f t="shared" si="109"/>
        <v>英雄主动技能卷轴</v>
      </c>
      <c r="U553" s="27">
        <f t="shared" ca="1" si="110"/>
        <v>2006</v>
      </c>
      <c r="V553" s="9">
        <v>1</v>
      </c>
      <c r="W553" s="9">
        <v>1</v>
      </c>
      <c r="X553" s="9">
        <v>0</v>
      </c>
      <c r="Y553" s="9">
        <v>3</v>
      </c>
      <c r="Z553" s="9">
        <v>3</v>
      </c>
      <c r="AA553" s="20">
        <v>100</v>
      </c>
      <c r="AB553" s="23" t="b">
        <v>1</v>
      </c>
      <c r="AC553" s="20">
        <v>15</v>
      </c>
      <c r="AD553" s="23" t="b">
        <v>1</v>
      </c>
      <c r="AE553" s="9" t="b">
        <v>0</v>
      </c>
      <c r="AF553" s="9">
        <v>0</v>
      </c>
      <c r="AG553" s="9">
        <v>0</v>
      </c>
      <c r="AH553" s="9">
        <v>0</v>
      </c>
      <c r="AI553" s="9">
        <v>0</v>
      </c>
      <c r="AJ553" s="9">
        <v>40309001</v>
      </c>
      <c r="AK553" s="9">
        <v>0</v>
      </c>
      <c r="AL553" s="9">
        <v>0</v>
      </c>
      <c r="AM553" s="9">
        <v>0</v>
      </c>
      <c r="AN553" s="9">
        <v>0</v>
      </c>
      <c r="AO553" s="9">
        <v>0</v>
      </c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  <c r="GQ553"/>
      <c r="GR553"/>
      <c r="GS553"/>
      <c r="GT553"/>
      <c r="GU553"/>
      <c r="GV553"/>
      <c r="GW553"/>
      <c r="GX553"/>
      <c r="GY553"/>
      <c r="GZ553"/>
      <c r="HA553"/>
      <c r="HB553"/>
      <c r="HC553"/>
      <c r="HD553"/>
      <c r="HE553"/>
      <c r="HF553"/>
      <c r="HG553"/>
      <c r="HH553"/>
      <c r="HI553"/>
      <c r="HJ553"/>
      <c r="HK553"/>
      <c r="HL553"/>
      <c r="HM553"/>
      <c r="HN553"/>
      <c r="HO553"/>
      <c r="HP553"/>
      <c r="HQ553"/>
      <c r="HR553"/>
      <c r="HS553"/>
      <c r="HT553"/>
      <c r="HU553"/>
      <c r="HV553"/>
      <c r="HW553"/>
      <c r="HX553"/>
      <c r="HY553"/>
      <c r="HZ553"/>
      <c r="IA553"/>
      <c r="IB553"/>
      <c r="IC553"/>
      <c r="ID553"/>
      <c r="IE553"/>
      <c r="IF553"/>
      <c r="IG553"/>
      <c r="IH553"/>
      <c r="II553"/>
      <c r="IJ553"/>
      <c r="IK553"/>
      <c r="IL553"/>
      <c r="IM553"/>
      <c r="IN553"/>
      <c r="IO553"/>
      <c r="IP553"/>
      <c r="IQ553"/>
      <c r="IR553"/>
      <c r="IS553"/>
      <c r="IT553"/>
      <c r="IU553"/>
      <c r="IV553"/>
      <c r="IW553"/>
      <c r="IX553"/>
      <c r="IY553"/>
      <c r="IZ553"/>
      <c r="JA553"/>
      <c r="JB553"/>
      <c r="JC553"/>
    </row>
    <row r="554" spans="1:263">
      <c r="A554" s="9">
        <v>30029</v>
      </c>
      <c r="B554" s="9" t="s">
        <v>819</v>
      </c>
      <c r="C554" s="9">
        <v>1</v>
      </c>
      <c r="D554" s="9">
        <v>0</v>
      </c>
      <c r="E554" s="9" t="s">
        <v>856</v>
      </c>
      <c r="F554" s="9">
        <v>0</v>
      </c>
      <c r="G554" s="13"/>
      <c r="H554" s="9">
        <v>32001</v>
      </c>
      <c r="I554" s="9">
        <v>32001</v>
      </c>
      <c r="R554" s="9">
        <v>4</v>
      </c>
      <c r="S554" s="9">
        <v>402</v>
      </c>
      <c r="T554" s="9" t="str">
        <f t="shared" si="109"/>
        <v>英雄主动技能卷轴</v>
      </c>
      <c r="U554" s="27">
        <f t="shared" ca="1" si="110"/>
        <v>2006</v>
      </c>
      <c r="V554" s="9">
        <v>1</v>
      </c>
      <c r="W554" s="9">
        <v>1</v>
      </c>
      <c r="X554" s="9">
        <v>0</v>
      </c>
      <c r="Y554" s="9">
        <v>3</v>
      </c>
      <c r="Z554" s="9">
        <v>3</v>
      </c>
      <c r="AA554" s="20">
        <v>100</v>
      </c>
      <c r="AB554" s="23" t="b">
        <v>1</v>
      </c>
      <c r="AC554" s="20">
        <v>15</v>
      </c>
      <c r="AD554" s="23" t="b">
        <v>1</v>
      </c>
      <c r="AE554" s="9" t="b">
        <v>0</v>
      </c>
      <c r="AF554" s="9">
        <v>0</v>
      </c>
      <c r="AG554" s="9">
        <v>0</v>
      </c>
      <c r="AH554" s="9">
        <v>0</v>
      </c>
      <c r="AI554" s="9">
        <v>0</v>
      </c>
      <c r="AJ554" s="9">
        <v>40310001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  <c r="GQ554"/>
      <c r="GR554"/>
      <c r="GS554"/>
      <c r="GT554"/>
      <c r="GU554"/>
      <c r="GV554"/>
      <c r="GW554"/>
      <c r="GX554"/>
      <c r="GY554"/>
      <c r="GZ554"/>
      <c r="HA554"/>
      <c r="HB554"/>
      <c r="HC554"/>
      <c r="HD554"/>
      <c r="HE554"/>
      <c r="HF554"/>
      <c r="HG554"/>
      <c r="HH554"/>
      <c r="HI554"/>
      <c r="HJ554"/>
      <c r="HK554"/>
      <c r="HL554"/>
      <c r="HM554"/>
      <c r="HN554"/>
      <c r="HO554"/>
      <c r="HP554"/>
      <c r="HQ554"/>
      <c r="HR554"/>
      <c r="HS554"/>
      <c r="HT554"/>
      <c r="HU554"/>
      <c r="HV554"/>
      <c r="HW554"/>
      <c r="HX554"/>
      <c r="HY554"/>
      <c r="HZ554"/>
      <c r="IA554"/>
      <c r="IB554"/>
      <c r="IC554"/>
      <c r="ID554"/>
      <c r="IE554"/>
      <c r="IF554"/>
      <c r="IG554"/>
      <c r="IH554"/>
      <c r="II554"/>
      <c r="IJ554"/>
      <c r="IK554"/>
      <c r="IL554"/>
      <c r="IM554"/>
      <c r="IN554"/>
      <c r="IO554"/>
      <c r="IP554"/>
      <c r="IQ554"/>
      <c r="IR554"/>
      <c r="IS554"/>
      <c r="IT554"/>
      <c r="IU554"/>
      <c r="IV554"/>
      <c r="IW554"/>
      <c r="IX554"/>
      <c r="IY554"/>
      <c r="IZ554"/>
      <c r="JA554"/>
      <c r="JB554"/>
      <c r="JC554"/>
    </row>
    <row r="555" spans="1:263">
      <c r="A555" s="9">
        <v>30030</v>
      </c>
      <c r="B555" s="9" t="s">
        <v>820</v>
      </c>
      <c r="C555" s="9">
        <v>1</v>
      </c>
      <c r="D555" s="9">
        <v>0</v>
      </c>
      <c r="E555" s="9" t="s">
        <v>857</v>
      </c>
      <c r="F555" s="9">
        <v>0</v>
      </c>
      <c r="G555" s="13"/>
      <c r="H555" s="9">
        <v>32001</v>
      </c>
      <c r="I555" s="9">
        <v>32001</v>
      </c>
      <c r="R555" s="9">
        <v>4</v>
      </c>
      <c r="S555" s="9">
        <v>402</v>
      </c>
      <c r="T555" s="9" t="str">
        <f t="shared" si="109"/>
        <v>英雄主动技能卷轴</v>
      </c>
      <c r="U555" s="27">
        <f t="shared" ca="1" si="110"/>
        <v>2006</v>
      </c>
      <c r="V555" s="9">
        <v>1</v>
      </c>
      <c r="W555" s="9">
        <v>1</v>
      </c>
      <c r="X555" s="9">
        <v>0</v>
      </c>
      <c r="Y555" s="9">
        <v>3</v>
      </c>
      <c r="Z555" s="9">
        <v>3</v>
      </c>
      <c r="AA555" s="20">
        <v>100</v>
      </c>
      <c r="AB555" s="23" t="b">
        <v>1</v>
      </c>
      <c r="AC555" s="20">
        <v>15</v>
      </c>
      <c r="AD555" s="23" t="b">
        <v>1</v>
      </c>
      <c r="AE555" s="9" t="b">
        <v>0</v>
      </c>
      <c r="AF555" s="9">
        <v>0</v>
      </c>
      <c r="AG555" s="9">
        <v>0</v>
      </c>
      <c r="AH555" s="9">
        <v>0</v>
      </c>
      <c r="AI555" s="9">
        <v>0</v>
      </c>
      <c r="AJ555" s="9">
        <v>40311001</v>
      </c>
      <c r="AK555" s="9">
        <v>0</v>
      </c>
      <c r="AL555" s="9">
        <v>0</v>
      </c>
      <c r="AM555" s="9">
        <v>0</v>
      </c>
      <c r="AN555" s="9">
        <v>0</v>
      </c>
      <c r="AO555" s="9">
        <v>0</v>
      </c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  <c r="GQ555"/>
      <c r="GR555"/>
      <c r="GS555"/>
      <c r="GT555"/>
      <c r="GU555"/>
      <c r="GV555"/>
      <c r="GW555"/>
      <c r="GX555"/>
      <c r="GY555"/>
      <c r="GZ555"/>
      <c r="HA555"/>
      <c r="HB555"/>
      <c r="HC555"/>
      <c r="HD555"/>
      <c r="HE555"/>
      <c r="HF555"/>
      <c r="HG555"/>
      <c r="HH555"/>
      <c r="HI555"/>
      <c r="HJ555"/>
      <c r="HK555"/>
      <c r="HL555"/>
      <c r="HM555"/>
      <c r="HN555"/>
      <c r="HO555"/>
      <c r="HP555"/>
      <c r="HQ555"/>
      <c r="HR555"/>
      <c r="HS555"/>
      <c r="HT555"/>
      <c r="HU555"/>
      <c r="HV555"/>
      <c r="HW555"/>
      <c r="HX555"/>
      <c r="HY555"/>
      <c r="HZ555"/>
      <c r="IA555"/>
      <c r="IB555"/>
      <c r="IC555"/>
      <c r="ID555"/>
      <c r="IE555"/>
      <c r="IF555"/>
      <c r="IG555"/>
      <c r="IH555"/>
      <c r="II555"/>
      <c r="IJ555"/>
      <c r="IK555"/>
      <c r="IL555"/>
      <c r="IM555"/>
      <c r="IN555"/>
      <c r="IO555"/>
      <c r="IP555"/>
      <c r="IQ555"/>
      <c r="IR555"/>
      <c r="IS555"/>
      <c r="IT555"/>
      <c r="IU555"/>
      <c r="IV555"/>
      <c r="IW555"/>
      <c r="IX555"/>
      <c r="IY555"/>
      <c r="IZ555"/>
      <c r="JA555"/>
      <c r="JB555"/>
      <c r="JC555"/>
    </row>
    <row r="556" spans="1:263">
      <c r="A556" s="9">
        <v>30031</v>
      </c>
      <c r="B556" s="9" t="s">
        <v>821</v>
      </c>
      <c r="C556" s="9">
        <v>1</v>
      </c>
      <c r="D556" s="9">
        <v>0</v>
      </c>
      <c r="E556" s="9" t="s">
        <v>858</v>
      </c>
      <c r="F556" s="9">
        <v>0</v>
      </c>
      <c r="G556" s="13"/>
      <c r="H556" s="9">
        <v>32001</v>
      </c>
      <c r="I556" s="9">
        <v>32001</v>
      </c>
      <c r="R556" s="9">
        <v>4</v>
      </c>
      <c r="S556" s="9">
        <v>402</v>
      </c>
      <c r="T556" s="9" t="str">
        <f t="shared" si="109"/>
        <v>英雄主动技能卷轴</v>
      </c>
      <c r="U556" s="27">
        <f t="shared" ca="1" si="110"/>
        <v>2006</v>
      </c>
      <c r="V556" s="9">
        <v>1</v>
      </c>
      <c r="W556" s="9">
        <v>1</v>
      </c>
      <c r="X556" s="9">
        <v>0</v>
      </c>
      <c r="Y556" s="9">
        <v>3</v>
      </c>
      <c r="Z556" s="9">
        <v>3</v>
      </c>
      <c r="AA556" s="20">
        <v>100</v>
      </c>
      <c r="AB556" s="23" t="b">
        <v>1</v>
      </c>
      <c r="AC556" s="20">
        <v>15</v>
      </c>
      <c r="AD556" s="23" t="b">
        <v>1</v>
      </c>
      <c r="AE556" s="9" t="b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40312001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  <c r="GQ556"/>
      <c r="GR556"/>
      <c r="GS556"/>
      <c r="GT556"/>
      <c r="GU556"/>
      <c r="GV556"/>
      <c r="GW556"/>
      <c r="GX556"/>
      <c r="GY556"/>
      <c r="GZ556"/>
      <c r="HA556"/>
      <c r="HB556"/>
      <c r="HC556"/>
      <c r="HD556"/>
      <c r="HE556"/>
      <c r="HF556"/>
      <c r="HG556"/>
      <c r="HH556"/>
      <c r="HI556"/>
      <c r="HJ556"/>
      <c r="HK556"/>
      <c r="HL556"/>
      <c r="HM556"/>
      <c r="HN556"/>
      <c r="HO556"/>
      <c r="HP556"/>
      <c r="HQ556"/>
      <c r="HR556"/>
      <c r="HS556"/>
      <c r="HT556"/>
      <c r="HU556"/>
      <c r="HV556"/>
      <c r="HW556"/>
      <c r="HX556"/>
      <c r="HY556"/>
      <c r="HZ556"/>
      <c r="IA556"/>
      <c r="IB556"/>
      <c r="IC556"/>
      <c r="ID556"/>
      <c r="IE556"/>
      <c r="IF556"/>
      <c r="IG556"/>
      <c r="IH556"/>
      <c r="II556"/>
      <c r="IJ556"/>
      <c r="IK556"/>
      <c r="IL556"/>
      <c r="IM556"/>
      <c r="IN556"/>
      <c r="IO556"/>
      <c r="IP556"/>
      <c r="IQ556"/>
      <c r="IR556"/>
      <c r="IS556"/>
      <c r="IT556"/>
      <c r="IU556"/>
      <c r="IV556"/>
      <c r="IW556"/>
      <c r="IX556"/>
      <c r="IY556"/>
      <c r="IZ556"/>
      <c r="JA556"/>
      <c r="JB556"/>
      <c r="JC556"/>
    </row>
    <row r="557" spans="1:263">
      <c r="A557" s="9">
        <v>30032</v>
      </c>
      <c r="B557" s="9" t="s">
        <v>867</v>
      </c>
      <c r="C557" s="9">
        <v>1</v>
      </c>
      <c r="D557" s="9">
        <v>0</v>
      </c>
      <c r="E557" s="9" t="s">
        <v>868</v>
      </c>
      <c r="F557" s="9">
        <v>0</v>
      </c>
      <c r="G557" s="13"/>
      <c r="H557" s="9">
        <v>32000</v>
      </c>
      <c r="I557" s="9">
        <v>32000</v>
      </c>
      <c r="R557" s="9">
        <v>4</v>
      </c>
      <c r="S557" s="9">
        <v>402</v>
      </c>
      <c r="T557" s="9" t="str">
        <f t="shared" ref="T557" si="113">VLOOKUP(S557,小类对照,3,FALSE)</f>
        <v>英雄主动技能卷轴</v>
      </c>
      <c r="U557" s="27">
        <f t="shared" ref="U557" ca="1" si="114">VLOOKUP(T557,拍卖行类型对照,2,FALSE)</f>
        <v>2006</v>
      </c>
      <c r="V557" s="9">
        <v>1</v>
      </c>
      <c r="W557" s="9">
        <v>1</v>
      </c>
      <c r="X557" s="9">
        <v>0</v>
      </c>
      <c r="Y557" s="9">
        <v>3</v>
      </c>
      <c r="Z557" s="9">
        <v>3</v>
      </c>
      <c r="AA557" s="20">
        <v>100</v>
      </c>
      <c r="AB557" s="23" t="b">
        <v>1</v>
      </c>
      <c r="AC557" s="20">
        <v>15</v>
      </c>
      <c r="AD557" s="23" t="b">
        <v>1</v>
      </c>
      <c r="AE557" s="9" t="b">
        <v>0</v>
      </c>
      <c r="AF557" s="9">
        <v>0</v>
      </c>
      <c r="AG557" s="9">
        <v>0</v>
      </c>
      <c r="AH557" s="9">
        <v>0</v>
      </c>
      <c r="AI557" s="9">
        <v>0</v>
      </c>
      <c r="AJ557" s="9">
        <v>50001001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</row>
    <row r="558" spans="1:263">
      <c r="A558" s="9">
        <v>30033</v>
      </c>
      <c r="B558" s="9" t="s">
        <v>822</v>
      </c>
      <c r="C558" s="9">
        <v>1</v>
      </c>
      <c r="D558" s="9">
        <v>0</v>
      </c>
      <c r="E558" s="9" t="s">
        <v>859</v>
      </c>
      <c r="F558" s="9">
        <v>0</v>
      </c>
      <c r="G558" s="13"/>
      <c r="H558" s="9">
        <v>32000</v>
      </c>
      <c r="I558" s="9">
        <v>32000</v>
      </c>
      <c r="R558" s="9">
        <v>4</v>
      </c>
      <c r="S558" s="9">
        <v>402</v>
      </c>
      <c r="T558" s="9" t="str">
        <f t="shared" si="109"/>
        <v>英雄主动技能卷轴</v>
      </c>
      <c r="U558" s="27">
        <f t="shared" ca="1" si="110"/>
        <v>2006</v>
      </c>
      <c r="V558" s="9">
        <v>1</v>
      </c>
      <c r="W558" s="9">
        <v>1</v>
      </c>
      <c r="X558" s="9">
        <v>0</v>
      </c>
      <c r="Y558" s="9">
        <v>1</v>
      </c>
      <c r="Z558" s="9">
        <v>3</v>
      </c>
      <c r="AA558" s="20">
        <v>100</v>
      </c>
      <c r="AB558" s="23" t="b">
        <v>1</v>
      </c>
      <c r="AC558" s="20">
        <v>15</v>
      </c>
      <c r="AD558" s="23" t="b">
        <v>1</v>
      </c>
      <c r="AE558" s="9" t="b">
        <v>0</v>
      </c>
      <c r="AF558" s="9">
        <v>0</v>
      </c>
      <c r="AG558" s="9">
        <v>0</v>
      </c>
      <c r="AH558" s="9">
        <v>0</v>
      </c>
      <c r="AI558" s="9">
        <v>0</v>
      </c>
      <c r="AJ558" s="9">
        <v>50002001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  <c r="GQ558"/>
      <c r="GR558"/>
      <c r="GS558"/>
      <c r="GT558"/>
      <c r="GU558"/>
      <c r="GV558"/>
      <c r="GW558"/>
      <c r="GX558"/>
      <c r="GY558"/>
      <c r="GZ558"/>
      <c r="HA558"/>
      <c r="HB558"/>
      <c r="HC558"/>
      <c r="HD558"/>
      <c r="HE558"/>
      <c r="HF558"/>
      <c r="HG558"/>
      <c r="HH558"/>
      <c r="HI558"/>
      <c r="HJ558"/>
      <c r="HK558"/>
      <c r="HL558"/>
      <c r="HM558"/>
      <c r="HN558"/>
      <c r="HO558"/>
      <c r="HP558"/>
      <c r="HQ558"/>
      <c r="HR558"/>
      <c r="HS558"/>
      <c r="HT558"/>
      <c r="HU558"/>
      <c r="HV558"/>
      <c r="HW558"/>
      <c r="HX558"/>
      <c r="HY558"/>
      <c r="HZ558"/>
      <c r="IA558"/>
      <c r="IB558"/>
      <c r="IC558"/>
      <c r="ID558"/>
      <c r="IE558"/>
      <c r="IF558"/>
      <c r="IG558"/>
      <c r="IH558"/>
      <c r="II558"/>
      <c r="IJ558"/>
      <c r="IK558"/>
      <c r="IL558"/>
      <c r="IM558"/>
      <c r="IN558"/>
      <c r="IO558"/>
      <c r="IP558"/>
      <c r="IQ558"/>
      <c r="IR558"/>
      <c r="IS558"/>
      <c r="IT558"/>
      <c r="IU558"/>
      <c r="IV558"/>
      <c r="IW558"/>
      <c r="IX558"/>
      <c r="IY558"/>
      <c r="IZ558"/>
      <c r="JA558"/>
      <c r="JB558"/>
      <c r="JC558"/>
    </row>
    <row r="559" spans="1:263">
      <c r="A559" s="9">
        <v>30034</v>
      </c>
      <c r="B559" s="9" t="s">
        <v>823</v>
      </c>
      <c r="C559" s="9">
        <v>1</v>
      </c>
      <c r="D559" s="9">
        <v>0</v>
      </c>
      <c r="E559" s="9" t="s">
        <v>860</v>
      </c>
      <c r="F559" s="9">
        <v>0</v>
      </c>
      <c r="G559" s="13"/>
      <c r="H559" s="9">
        <v>32000</v>
      </c>
      <c r="I559" s="9">
        <v>32000</v>
      </c>
      <c r="R559" s="9">
        <v>4</v>
      </c>
      <c r="S559" s="9">
        <v>402</v>
      </c>
      <c r="T559" s="9" t="str">
        <f t="shared" si="109"/>
        <v>英雄主动技能卷轴</v>
      </c>
      <c r="U559" s="27">
        <f t="shared" ca="1" si="110"/>
        <v>2006</v>
      </c>
      <c r="V559" s="9">
        <v>1</v>
      </c>
      <c r="W559" s="9">
        <v>1</v>
      </c>
      <c r="X559" s="9">
        <v>0</v>
      </c>
      <c r="Y559" s="9">
        <v>1</v>
      </c>
      <c r="Z559" s="9">
        <v>3</v>
      </c>
      <c r="AA559" s="20">
        <v>100</v>
      </c>
      <c r="AB559" s="23" t="b">
        <v>1</v>
      </c>
      <c r="AC559" s="20">
        <v>15</v>
      </c>
      <c r="AD559" s="23" t="b">
        <v>1</v>
      </c>
      <c r="AE559" s="9" t="b">
        <v>0</v>
      </c>
      <c r="AF559" s="9">
        <v>0</v>
      </c>
      <c r="AG559" s="9">
        <v>0</v>
      </c>
      <c r="AH559" s="9">
        <v>0</v>
      </c>
      <c r="AI559" s="9">
        <v>0</v>
      </c>
      <c r="AJ559" s="9">
        <v>50003001</v>
      </c>
      <c r="AK559" s="9">
        <v>0</v>
      </c>
      <c r="AL559" s="9">
        <v>0</v>
      </c>
      <c r="AM559" s="9">
        <v>0</v>
      </c>
      <c r="AN559" s="9">
        <v>0</v>
      </c>
      <c r="AO559" s="9">
        <v>0</v>
      </c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  <c r="GQ559"/>
      <c r="GR559"/>
      <c r="GS559"/>
      <c r="GT559"/>
      <c r="GU559"/>
      <c r="GV559"/>
      <c r="GW559"/>
      <c r="GX559"/>
      <c r="GY559"/>
      <c r="GZ559"/>
      <c r="HA559"/>
      <c r="HB559"/>
      <c r="HC559"/>
      <c r="HD559"/>
      <c r="HE559"/>
      <c r="HF559"/>
      <c r="HG559"/>
      <c r="HH559"/>
      <c r="HI559"/>
      <c r="HJ559"/>
      <c r="HK559"/>
      <c r="HL559"/>
      <c r="HM559"/>
      <c r="HN559"/>
      <c r="HO559"/>
      <c r="HP559"/>
      <c r="HQ559"/>
      <c r="HR559"/>
      <c r="HS559"/>
      <c r="HT559"/>
      <c r="HU559"/>
      <c r="HV559"/>
      <c r="HW559"/>
      <c r="HX559"/>
      <c r="HY559"/>
      <c r="HZ559"/>
      <c r="IA559"/>
      <c r="IB559"/>
      <c r="IC559"/>
      <c r="ID559"/>
      <c r="IE559"/>
      <c r="IF559"/>
      <c r="IG559"/>
      <c r="IH559"/>
      <c r="II559"/>
      <c r="IJ559"/>
      <c r="IK559"/>
      <c r="IL559"/>
      <c r="IM559"/>
      <c r="IN559"/>
      <c r="IO559"/>
      <c r="IP559"/>
      <c r="IQ559"/>
      <c r="IR559"/>
      <c r="IS559"/>
      <c r="IT559"/>
      <c r="IU559"/>
      <c r="IV559"/>
      <c r="IW559"/>
      <c r="IX559"/>
      <c r="IY559"/>
      <c r="IZ559"/>
      <c r="JA559"/>
      <c r="JB559"/>
      <c r="JC559"/>
    </row>
    <row r="560" spans="1:263">
      <c r="A560" s="9">
        <v>30035</v>
      </c>
      <c r="B560" s="9" t="s">
        <v>824</v>
      </c>
      <c r="C560" s="9">
        <v>1</v>
      </c>
      <c r="D560" s="9">
        <v>0</v>
      </c>
      <c r="E560" s="9" t="s">
        <v>861</v>
      </c>
      <c r="F560" s="9">
        <v>0</v>
      </c>
      <c r="G560" s="13"/>
      <c r="H560" s="9">
        <v>32000</v>
      </c>
      <c r="I560" s="9">
        <v>32000</v>
      </c>
      <c r="R560" s="9">
        <v>4</v>
      </c>
      <c r="S560" s="9">
        <v>402</v>
      </c>
      <c r="T560" s="9" t="str">
        <f t="shared" si="109"/>
        <v>英雄主动技能卷轴</v>
      </c>
      <c r="U560" s="27">
        <f t="shared" ca="1" si="110"/>
        <v>2006</v>
      </c>
      <c r="V560" s="9">
        <v>1</v>
      </c>
      <c r="W560" s="9">
        <v>1</v>
      </c>
      <c r="X560" s="9">
        <v>0</v>
      </c>
      <c r="Y560" s="9">
        <v>1</v>
      </c>
      <c r="Z560" s="9">
        <v>3</v>
      </c>
      <c r="AA560" s="20">
        <v>100</v>
      </c>
      <c r="AB560" s="23" t="b">
        <v>1</v>
      </c>
      <c r="AC560" s="20">
        <v>15</v>
      </c>
      <c r="AD560" s="23" t="b">
        <v>1</v>
      </c>
      <c r="AE560" s="9" t="b">
        <v>0</v>
      </c>
      <c r="AF560" s="9">
        <v>0</v>
      </c>
      <c r="AG560" s="9">
        <v>0</v>
      </c>
      <c r="AH560" s="9">
        <v>0</v>
      </c>
      <c r="AI560" s="9">
        <v>0</v>
      </c>
      <c r="AJ560" s="9">
        <v>50004001</v>
      </c>
      <c r="AK560" s="9">
        <v>0</v>
      </c>
      <c r="AL560" s="9">
        <v>0</v>
      </c>
      <c r="AM560" s="9">
        <v>0</v>
      </c>
      <c r="AN560" s="9">
        <v>0</v>
      </c>
      <c r="AO560" s="9">
        <v>0</v>
      </c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</row>
    <row r="561" spans="1:263">
      <c r="A561" s="9">
        <v>30036</v>
      </c>
      <c r="B561" s="9" t="s">
        <v>825</v>
      </c>
      <c r="C561" s="9">
        <v>1</v>
      </c>
      <c r="D561" s="9">
        <v>0</v>
      </c>
      <c r="E561" s="9" t="s">
        <v>862</v>
      </c>
      <c r="F561" s="9">
        <v>0</v>
      </c>
      <c r="G561" s="13"/>
      <c r="H561" s="9">
        <v>32000</v>
      </c>
      <c r="I561" s="9">
        <v>32000</v>
      </c>
      <c r="R561" s="9">
        <v>4</v>
      </c>
      <c r="S561" s="9">
        <v>402</v>
      </c>
      <c r="T561" s="9" t="str">
        <f t="shared" si="109"/>
        <v>英雄主动技能卷轴</v>
      </c>
      <c r="U561" s="27">
        <f t="shared" ca="1" si="110"/>
        <v>2006</v>
      </c>
      <c r="V561" s="9">
        <v>1</v>
      </c>
      <c r="W561" s="9">
        <v>1</v>
      </c>
      <c r="X561" s="9">
        <v>0</v>
      </c>
      <c r="Y561" s="9">
        <v>1</v>
      </c>
      <c r="Z561" s="9">
        <v>3</v>
      </c>
      <c r="AA561" s="20">
        <v>100</v>
      </c>
      <c r="AB561" s="23" t="b">
        <v>1</v>
      </c>
      <c r="AC561" s="20">
        <v>15</v>
      </c>
      <c r="AD561" s="23" t="b">
        <v>1</v>
      </c>
      <c r="AE561" s="9" t="b">
        <v>0</v>
      </c>
      <c r="AF561" s="9">
        <v>0</v>
      </c>
      <c r="AG561" s="9">
        <v>0</v>
      </c>
      <c r="AH561" s="9">
        <v>0</v>
      </c>
      <c r="AI561" s="9">
        <v>0</v>
      </c>
      <c r="AJ561" s="9">
        <v>50005001</v>
      </c>
      <c r="AK561" s="9">
        <v>0</v>
      </c>
      <c r="AL561" s="9">
        <v>0</v>
      </c>
      <c r="AM561" s="9">
        <v>0</v>
      </c>
      <c r="AN561" s="9">
        <v>0</v>
      </c>
      <c r="AO561" s="9">
        <v>0</v>
      </c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  <c r="GV561"/>
      <c r="GW561"/>
      <c r="GX561"/>
      <c r="GY561"/>
      <c r="GZ561"/>
      <c r="HA561"/>
      <c r="HB561"/>
      <c r="HC561"/>
      <c r="HD561"/>
      <c r="HE561"/>
      <c r="HF561"/>
      <c r="HG561"/>
      <c r="HH561"/>
      <c r="HI561"/>
      <c r="HJ561"/>
      <c r="HK561"/>
      <c r="HL561"/>
      <c r="HM561"/>
      <c r="HN561"/>
      <c r="HO561"/>
      <c r="HP561"/>
      <c r="HQ561"/>
      <c r="HR561"/>
      <c r="HS561"/>
      <c r="HT561"/>
      <c r="HU561"/>
      <c r="HV561"/>
      <c r="HW561"/>
      <c r="HX561"/>
      <c r="HY561"/>
      <c r="HZ561"/>
      <c r="IA561"/>
      <c r="IB561"/>
      <c r="IC561"/>
      <c r="ID561"/>
      <c r="IE561"/>
      <c r="IF561"/>
      <c r="IG561"/>
      <c r="IH561"/>
      <c r="II561"/>
      <c r="IJ561"/>
      <c r="IK561"/>
      <c r="IL561"/>
      <c r="IM561"/>
      <c r="IN561"/>
      <c r="IO561"/>
      <c r="IP561"/>
      <c r="IQ561"/>
      <c r="IR561"/>
      <c r="IS561"/>
      <c r="IT561"/>
      <c r="IU561"/>
      <c r="IV561"/>
      <c r="IW561"/>
      <c r="IX561"/>
      <c r="IY561"/>
      <c r="IZ561"/>
      <c r="JA561"/>
      <c r="JB561"/>
      <c r="JC561"/>
    </row>
    <row r="562" spans="1:263">
      <c r="A562" s="9">
        <v>30037</v>
      </c>
      <c r="B562" s="9" t="s">
        <v>826</v>
      </c>
      <c r="C562" s="9">
        <v>1</v>
      </c>
      <c r="D562" s="9">
        <v>0</v>
      </c>
      <c r="E562" s="9" t="s">
        <v>863</v>
      </c>
      <c r="F562" s="9">
        <v>0</v>
      </c>
      <c r="G562" s="13"/>
      <c r="H562" s="9">
        <v>32000</v>
      </c>
      <c r="I562" s="9">
        <v>32000</v>
      </c>
      <c r="R562" s="9">
        <v>4</v>
      </c>
      <c r="S562" s="9">
        <v>402</v>
      </c>
      <c r="T562" s="9" t="str">
        <f t="shared" si="109"/>
        <v>英雄主动技能卷轴</v>
      </c>
      <c r="U562" s="27">
        <f t="shared" ca="1" si="110"/>
        <v>2006</v>
      </c>
      <c r="V562" s="9">
        <v>1</v>
      </c>
      <c r="W562" s="9">
        <v>1</v>
      </c>
      <c r="X562" s="9">
        <v>0</v>
      </c>
      <c r="Y562" s="9">
        <v>1</v>
      </c>
      <c r="Z562" s="9">
        <v>3</v>
      </c>
      <c r="AA562" s="20">
        <v>100</v>
      </c>
      <c r="AB562" s="23" t="b">
        <v>1</v>
      </c>
      <c r="AC562" s="20">
        <v>15</v>
      </c>
      <c r="AD562" s="23" t="b">
        <v>1</v>
      </c>
      <c r="AE562" s="9" t="b">
        <v>0</v>
      </c>
      <c r="AF562" s="9">
        <v>0</v>
      </c>
      <c r="AG562" s="9">
        <v>0</v>
      </c>
      <c r="AH562" s="9">
        <v>0</v>
      </c>
      <c r="AI562" s="9">
        <v>0</v>
      </c>
      <c r="AJ562" s="9">
        <v>50006001</v>
      </c>
      <c r="AK562" s="9">
        <v>0</v>
      </c>
      <c r="AL562" s="9">
        <v>0</v>
      </c>
      <c r="AM562" s="9">
        <v>0</v>
      </c>
      <c r="AN562" s="9">
        <v>0</v>
      </c>
      <c r="AO562" s="9">
        <v>0</v>
      </c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  <c r="GV562"/>
      <c r="GW562"/>
      <c r="GX562"/>
      <c r="GY562"/>
      <c r="GZ562"/>
      <c r="HA562"/>
      <c r="HB562"/>
      <c r="HC562"/>
      <c r="HD562"/>
      <c r="HE562"/>
      <c r="HF562"/>
      <c r="HG562"/>
      <c r="HH562"/>
      <c r="HI562"/>
      <c r="HJ562"/>
      <c r="HK562"/>
      <c r="HL562"/>
      <c r="HM562"/>
      <c r="HN562"/>
      <c r="HO562"/>
      <c r="HP562"/>
      <c r="HQ562"/>
      <c r="HR562"/>
      <c r="HS562"/>
      <c r="HT562"/>
      <c r="HU562"/>
      <c r="HV562"/>
      <c r="HW562"/>
      <c r="HX562"/>
      <c r="HY562"/>
      <c r="HZ562"/>
      <c r="IA562"/>
      <c r="IB562"/>
      <c r="IC562"/>
      <c r="ID562"/>
      <c r="IE562"/>
      <c r="IF562"/>
      <c r="IG562"/>
      <c r="IH562"/>
      <c r="II562"/>
      <c r="IJ562"/>
      <c r="IK562"/>
      <c r="IL562"/>
      <c r="IM562"/>
      <c r="IN562"/>
      <c r="IO562"/>
      <c r="IP562"/>
      <c r="IQ562"/>
      <c r="IR562"/>
      <c r="IS562"/>
      <c r="IT562"/>
      <c r="IU562"/>
      <c r="IV562"/>
      <c r="IW562"/>
      <c r="IX562"/>
      <c r="IY562"/>
      <c r="IZ562"/>
      <c r="JA562"/>
      <c r="JB562"/>
      <c r="JC562"/>
    </row>
    <row r="563" spans="1:263">
      <c r="A563" s="9">
        <v>30038</v>
      </c>
      <c r="B563" s="9" t="s">
        <v>827</v>
      </c>
      <c r="C563" s="9">
        <v>1</v>
      </c>
      <c r="D563" s="9">
        <v>0</v>
      </c>
      <c r="E563" s="9" t="s">
        <v>864</v>
      </c>
      <c r="F563" s="9">
        <v>0</v>
      </c>
      <c r="G563" s="13"/>
      <c r="H563" s="9">
        <v>32000</v>
      </c>
      <c r="I563" s="9">
        <v>32000</v>
      </c>
      <c r="R563" s="9">
        <v>4</v>
      </c>
      <c r="S563" s="9">
        <v>402</v>
      </c>
      <c r="T563" s="9" t="str">
        <f t="shared" si="109"/>
        <v>英雄主动技能卷轴</v>
      </c>
      <c r="U563" s="27">
        <f t="shared" ca="1" si="110"/>
        <v>2006</v>
      </c>
      <c r="V563" s="9">
        <v>1</v>
      </c>
      <c r="W563" s="9">
        <v>1</v>
      </c>
      <c r="X563" s="9">
        <v>0</v>
      </c>
      <c r="Y563" s="9">
        <v>1</v>
      </c>
      <c r="Z563" s="9">
        <v>3</v>
      </c>
      <c r="AA563" s="20">
        <v>100</v>
      </c>
      <c r="AB563" s="23" t="b">
        <v>1</v>
      </c>
      <c r="AC563" s="20">
        <v>15</v>
      </c>
      <c r="AD563" s="23" t="b">
        <v>1</v>
      </c>
      <c r="AE563" s="9" t="b">
        <v>0</v>
      </c>
      <c r="AF563" s="9">
        <v>0</v>
      </c>
      <c r="AG563" s="9">
        <v>0</v>
      </c>
      <c r="AH563" s="9">
        <v>0</v>
      </c>
      <c r="AI563" s="9">
        <v>0</v>
      </c>
      <c r="AJ563" s="9">
        <v>50007001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  <c r="HD563"/>
      <c r="HE563"/>
      <c r="HF563"/>
      <c r="HG563"/>
      <c r="HH563"/>
      <c r="HI563"/>
      <c r="HJ563"/>
      <c r="HK563"/>
      <c r="HL563"/>
      <c r="HM563"/>
      <c r="HN563"/>
      <c r="HO563"/>
      <c r="HP563"/>
      <c r="HQ563"/>
      <c r="HR563"/>
      <c r="HS563"/>
      <c r="HT563"/>
      <c r="HU563"/>
      <c r="HV563"/>
      <c r="HW563"/>
      <c r="HX563"/>
      <c r="HY563"/>
      <c r="HZ563"/>
      <c r="IA563"/>
      <c r="IB563"/>
      <c r="IC563"/>
      <c r="ID563"/>
      <c r="IE563"/>
      <c r="IF563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  <c r="JB563"/>
      <c r="JC563"/>
    </row>
    <row r="564" spans="1:263">
      <c r="A564" s="9">
        <v>30039</v>
      </c>
      <c r="B564" s="9" t="s">
        <v>828</v>
      </c>
      <c r="C564" s="9">
        <v>1</v>
      </c>
      <c r="D564" s="9">
        <v>0</v>
      </c>
      <c r="E564" s="9" t="s">
        <v>865</v>
      </c>
      <c r="F564" s="9">
        <v>0</v>
      </c>
      <c r="G564" s="13"/>
      <c r="H564" s="9">
        <v>32000</v>
      </c>
      <c r="I564" s="9">
        <v>32000</v>
      </c>
      <c r="R564" s="9">
        <v>4</v>
      </c>
      <c r="S564" s="9">
        <v>402</v>
      </c>
      <c r="T564" s="9" t="str">
        <f t="shared" si="109"/>
        <v>英雄主动技能卷轴</v>
      </c>
      <c r="U564" s="27">
        <f t="shared" ca="1" si="110"/>
        <v>2006</v>
      </c>
      <c r="V564" s="9">
        <v>1</v>
      </c>
      <c r="W564" s="9">
        <v>1</v>
      </c>
      <c r="X564" s="9">
        <v>0</v>
      </c>
      <c r="Y564" s="9">
        <v>1</v>
      </c>
      <c r="Z564" s="9">
        <v>3</v>
      </c>
      <c r="AA564" s="20">
        <v>100</v>
      </c>
      <c r="AB564" s="23" t="b">
        <v>1</v>
      </c>
      <c r="AC564" s="20">
        <v>15</v>
      </c>
      <c r="AD564" s="23" t="b">
        <v>1</v>
      </c>
      <c r="AE564" s="9" t="b">
        <v>0</v>
      </c>
      <c r="AF564" s="9">
        <v>0</v>
      </c>
      <c r="AG564" s="9">
        <v>0</v>
      </c>
      <c r="AH564" s="9">
        <v>0</v>
      </c>
      <c r="AI564" s="9">
        <v>0</v>
      </c>
      <c r="AJ564" s="9">
        <v>50008001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  <c r="HD564"/>
      <c r="HE564"/>
      <c r="HF564"/>
      <c r="HG564"/>
      <c r="HH564"/>
      <c r="HI564"/>
      <c r="HJ564"/>
      <c r="HK564"/>
      <c r="HL564"/>
      <c r="HM564"/>
      <c r="HN564"/>
      <c r="HO564"/>
      <c r="HP564"/>
      <c r="HQ564"/>
      <c r="HR564"/>
      <c r="HS564"/>
      <c r="HT564"/>
      <c r="HU564"/>
      <c r="HV564"/>
      <c r="HW564"/>
      <c r="HX564"/>
      <c r="HY564"/>
      <c r="HZ564"/>
      <c r="IA564"/>
      <c r="IB564"/>
      <c r="IC564"/>
      <c r="ID564"/>
      <c r="IE564"/>
      <c r="IF564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  <c r="JB564"/>
      <c r="JC564"/>
    </row>
    <row r="565" spans="1:263">
      <c r="A565" s="9">
        <v>30040</v>
      </c>
      <c r="B565" s="9" t="s">
        <v>869</v>
      </c>
      <c r="C565" s="9">
        <v>1</v>
      </c>
      <c r="D565" s="9">
        <v>0</v>
      </c>
      <c r="E565" s="9" t="s">
        <v>877</v>
      </c>
      <c r="F565" s="9">
        <v>0</v>
      </c>
      <c r="G565" s="13"/>
      <c r="H565" s="9">
        <v>32000</v>
      </c>
      <c r="I565" s="9">
        <v>32000</v>
      </c>
      <c r="R565" s="9">
        <v>4</v>
      </c>
      <c r="S565" s="9">
        <v>402</v>
      </c>
      <c r="T565" s="9" t="str">
        <f t="shared" si="109"/>
        <v>英雄主动技能卷轴</v>
      </c>
      <c r="U565" s="27">
        <f t="shared" ca="1" si="110"/>
        <v>2006</v>
      </c>
      <c r="V565" s="9">
        <v>1</v>
      </c>
      <c r="W565" s="9">
        <v>1</v>
      </c>
      <c r="X565" s="9">
        <v>0</v>
      </c>
      <c r="Y565" s="9">
        <v>2</v>
      </c>
      <c r="Z565" s="9">
        <v>3</v>
      </c>
      <c r="AA565" s="20">
        <v>100</v>
      </c>
      <c r="AB565" s="23" t="b">
        <v>1</v>
      </c>
      <c r="AC565" s="20">
        <v>15</v>
      </c>
      <c r="AD565" s="23" t="b">
        <v>1</v>
      </c>
      <c r="AE565" s="9" t="b">
        <v>0</v>
      </c>
      <c r="AF565" s="9">
        <v>0</v>
      </c>
      <c r="AG565" s="9">
        <v>0</v>
      </c>
      <c r="AH565" s="9">
        <v>0</v>
      </c>
      <c r="AI565" s="9">
        <v>0</v>
      </c>
      <c r="AJ565" s="9">
        <v>51001001</v>
      </c>
      <c r="AK565" s="9">
        <v>0</v>
      </c>
      <c r="AL565" s="9">
        <v>0</v>
      </c>
      <c r="AM565" s="9">
        <v>0</v>
      </c>
      <c r="AN565" s="9">
        <v>0</v>
      </c>
      <c r="AO565" s="9">
        <v>0</v>
      </c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</row>
    <row r="566" spans="1:263">
      <c r="A566" s="9">
        <v>30041</v>
      </c>
      <c r="B566" s="9" t="s">
        <v>870</v>
      </c>
      <c r="C566" s="9">
        <v>1</v>
      </c>
      <c r="D566" s="9">
        <v>0</v>
      </c>
      <c r="E566" s="9" t="s">
        <v>878</v>
      </c>
      <c r="F566" s="9">
        <v>0</v>
      </c>
      <c r="G566" s="13"/>
      <c r="H566" s="9">
        <v>32000</v>
      </c>
      <c r="I566" s="9">
        <v>32000</v>
      </c>
      <c r="R566" s="9">
        <v>4</v>
      </c>
      <c r="S566" s="9">
        <v>402</v>
      </c>
      <c r="T566" s="9" t="str">
        <f t="shared" si="109"/>
        <v>英雄主动技能卷轴</v>
      </c>
      <c r="U566" s="27">
        <f t="shared" ca="1" si="110"/>
        <v>2006</v>
      </c>
      <c r="V566" s="9">
        <v>1</v>
      </c>
      <c r="W566" s="9">
        <v>1</v>
      </c>
      <c r="X566" s="9">
        <v>0</v>
      </c>
      <c r="Y566" s="9">
        <v>2</v>
      </c>
      <c r="Z566" s="9">
        <v>3</v>
      </c>
      <c r="AA566" s="20">
        <v>100</v>
      </c>
      <c r="AB566" s="23" t="b">
        <v>1</v>
      </c>
      <c r="AC566" s="20">
        <v>15</v>
      </c>
      <c r="AD566" s="23" t="b">
        <v>1</v>
      </c>
      <c r="AE566" s="9" t="b">
        <v>0</v>
      </c>
      <c r="AF566" s="9">
        <v>0</v>
      </c>
      <c r="AG566" s="9">
        <v>0</v>
      </c>
      <c r="AH566" s="9">
        <v>0</v>
      </c>
      <c r="AI566" s="9">
        <v>0</v>
      </c>
      <c r="AJ566" s="9">
        <v>51002001</v>
      </c>
      <c r="AK566" s="9">
        <v>0</v>
      </c>
      <c r="AL566" s="9">
        <v>0</v>
      </c>
      <c r="AM566" s="9">
        <v>0</v>
      </c>
      <c r="AN566" s="9">
        <v>0</v>
      </c>
      <c r="AO566" s="9">
        <v>0</v>
      </c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</row>
    <row r="567" spans="1:263">
      <c r="A567" s="9">
        <v>30042</v>
      </c>
      <c r="B567" s="9" t="s">
        <v>871</v>
      </c>
      <c r="C567" s="9">
        <v>1</v>
      </c>
      <c r="D567" s="9">
        <v>0</v>
      </c>
      <c r="E567" s="9" t="s">
        <v>879</v>
      </c>
      <c r="F567" s="9">
        <v>0</v>
      </c>
      <c r="G567" s="13"/>
      <c r="H567" s="9">
        <v>32000</v>
      </c>
      <c r="I567" s="9">
        <v>32000</v>
      </c>
      <c r="R567" s="9">
        <v>4</v>
      </c>
      <c r="S567" s="9">
        <v>402</v>
      </c>
      <c r="T567" s="9" t="str">
        <f t="shared" si="109"/>
        <v>英雄主动技能卷轴</v>
      </c>
      <c r="U567" s="27">
        <f t="shared" ca="1" si="110"/>
        <v>2006</v>
      </c>
      <c r="V567" s="9">
        <v>1</v>
      </c>
      <c r="W567" s="9">
        <v>1</v>
      </c>
      <c r="X567" s="9">
        <v>0</v>
      </c>
      <c r="Y567" s="9">
        <v>2</v>
      </c>
      <c r="Z567" s="9">
        <v>3</v>
      </c>
      <c r="AA567" s="20">
        <v>100</v>
      </c>
      <c r="AB567" s="23" t="b">
        <v>1</v>
      </c>
      <c r="AC567" s="20">
        <v>15</v>
      </c>
      <c r="AD567" s="23" t="b">
        <v>1</v>
      </c>
      <c r="AE567" s="9" t="b">
        <v>0</v>
      </c>
      <c r="AF567" s="9">
        <v>0</v>
      </c>
      <c r="AG567" s="9">
        <v>0</v>
      </c>
      <c r="AH567" s="9">
        <v>0</v>
      </c>
      <c r="AI567" s="9">
        <v>0</v>
      </c>
      <c r="AJ567" s="9">
        <v>51003001</v>
      </c>
      <c r="AK567" s="9">
        <v>0</v>
      </c>
      <c r="AL567" s="9">
        <v>0</v>
      </c>
      <c r="AM567" s="9">
        <v>0</v>
      </c>
      <c r="AN567" s="9">
        <v>0</v>
      </c>
      <c r="AO567" s="9">
        <v>0</v>
      </c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  <c r="HD567"/>
      <c r="HE567"/>
      <c r="HF567"/>
      <c r="HG567"/>
      <c r="HH567"/>
      <c r="HI567"/>
      <c r="HJ567"/>
      <c r="HK567"/>
      <c r="HL567"/>
      <c r="HM567"/>
      <c r="HN567"/>
      <c r="HO567"/>
      <c r="HP567"/>
      <c r="HQ567"/>
      <c r="HR567"/>
      <c r="HS567"/>
      <c r="HT567"/>
      <c r="HU567"/>
      <c r="HV567"/>
      <c r="HW567"/>
      <c r="HX567"/>
      <c r="HY567"/>
      <c r="HZ567"/>
      <c r="IA567"/>
      <c r="IB567"/>
      <c r="IC567"/>
      <c r="ID567"/>
      <c r="IE567"/>
      <c r="IF567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  <c r="JB567"/>
      <c r="JC567"/>
    </row>
    <row r="568" spans="1:263">
      <c r="A568" s="9">
        <v>30043</v>
      </c>
      <c r="B568" s="9" t="s">
        <v>872</v>
      </c>
      <c r="C568" s="9">
        <v>1</v>
      </c>
      <c r="D568" s="9">
        <v>0</v>
      </c>
      <c r="E568" s="9" t="s">
        <v>880</v>
      </c>
      <c r="F568" s="9">
        <v>0</v>
      </c>
      <c r="H568" s="9">
        <v>32000</v>
      </c>
      <c r="I568" s="9">
        <v>32000</v>
      </c>
      <c r="R568" s="9">
        <v>4</v>
      </c>
      <c r="S568" s="9">
        <v>402</v>
      </c>
      <c r="T568" s="9" t="str">
        <f t="shared" ref="T568:T648" si="115">VLOOKUP(S568,小类对照,3,FALSE)</f>
        <v>英雄主动技能卷轴</v>
      </c>
      <c r="U568" s="27">
        <f t="shared" ref="U568:U648" ca="1" si="116">VLOOKUP(T568,拍卖行类型对照,2,FALSE)</f>
        <v>2006</v>
      </c>
      <c r="V568" s="9">
        <v>1</v>
      </c>
      <c r="W568" s="9">
        <v>1</v>
      </c>
      <c r="X568" s="9">
        <v>0</v>
      </c>
      <c r="Y568" s="9">
        <v>2</v>
      </c>
      <c r="Z568" s="9">
        <v>3</v>
      </c>
      <c r="AA568" s="20">
        <v>100</v>
      </c>
      <c r="AB568" s="23" t="b">
        <v>1</v>
      </c>
      <c r="AC568" s="20">
        <v>15</v>
      </c>
      <c r="AD568" s="23" t="b">
        <v>1</v>
      </c>
      <c r="AE568" s="9" t="b">
        <v>0</v>
      </c>
      <c r="AF568" s="9">
        <v>0</v>
      </c>
      <c r="AG568" s="9">
        <v>0</v>
      </c>
      <c r="AH568" s="9">
        <v>0</v>
      </c>
      <c r="AI568" s="9">
        <v>0</v>
      </c>
      <c r="AJ568" s="9">
        <v>51004001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</row>
    <row r="569" spans="1:263">
      <c r="A569" s="9">
        <v>30044</v>
      </c>
      <c r="B569" s="9" t="s">
        <v>873</v>
      </c>
      <c r="C569" s="9">
        <v>1</v>
      </c>
      <c r="D569" s="9">
        <v>0</v>
      </c>
      <c r="E569" s="9" t="s">
        <v>881</v>
      </c>
      <c r="F569" s="9">
        <v>0</v>
      </c>
      <c r="H569" s="9">
        <v>32000</v>
      </c>
      <c r="I569" s="9">
        <v>32000</v>
      </c>
      <c r="R569" s="9">
        <v>4</v>
      </c>
      <c r="S569" s="9">
        <v>402</v>
      </c>
      <c r="T569" s="9" t="str">
        <f t="shared" ref="T569:T616" si="117">VLOOKUP(S569,小类对照,3,FALSE)</f>
        <v>英雄主动技能卷轴</v>
      </c>
      <c r="U569" s="27">
        <f t="shared" ref="U569:U616" ca="1" si="118">VLOOKUP(T569,拍卖行类型对照,2,FALSE)</f>
        <v>2006</v>
      </c>
      <c r="V569" s="9">
        <v>1</v>
      </c>
      <c r="W569" s="9">
        <v>1</v>
      </c>
      <c r="X569" s="9">
        <v>0</v>
      </c>
      <c r="Y569" s="9">
        <v>2</v>
      </c>
      <c r="Z569" s="9">
        <v>3</v>
      </c>
      <c r="AA569" s="20">
        <v>100</v>
      </c>
      <c r="AB569" s="23" t="b">
        <v>1</v>
      </c>
      <c r="AC569" s="20">
        <v>15</v>
      </c>
      <c r="AD569" s="23" t="b">
        <v>1</v>
      </c>
      <c r="AE569" s="9" t="b">
        <v>0</v>
      </c>
      <c r="AF569" s="9">
        <v>0</v>
      </c>
      <c r="AG569" s="9">
        <v>0</v>
      </c>
      <c r="AH569" s="9">
        <v>0</v>
      </c>
      <c r="AI569" s="9">
        <v>0</v>
      </c>
      <c r="AJ569" s="9">
        <v>51005001</v>
      </c>
      <c r="AK569" s="9">
        <v>0</v>
      </c>
      <c r="AL569" s="9">
        <v>0</v>
      </c>
      <c r="AM569" s="9">
        <v>0</v>
      </c>
      <c r="AN569" s="9">
        <v>0</v>
      </c>
      <c r="AO569" s="9">
        <v>0</v>
      </c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</row>
    <row r="570" spans="1:263">
      <c r="A570" s="9">
        <v>30045</v>
      </c>
      <c r="B570" s="9" t="s">
        <v>874</v>
      </c>
      <c r="C570" s="9">
        <v>1</v>
      </c>
      <c r="D570" s="9">
        <v>0</v>
      </c>
      <c r="E570" s="9" t="s">
        <v>882</v>
      </c>
      <c r="F570" s="9">
        <v>0</v>
      </c>
      <c r="H570" s="9">
        <v>32000</v>
      </c>
      <c r="I570" s="9">
        <v>32000</v>
      </c>
      <c r="R570" s="9">
        <v>4</v>
      </c>
      <c r="S570" s="9">
        <v>402</v>
      </c>
      <c r="T570" s="9" t="str">
        <f t="shared" si="117"/>
        <v>英雄主动技能卷轴</v>
      </c>
      <c r="U570" s="27">
        <f t="shared" ca="1" si="118"/>
        <v>2006</v>
      </c>
      <c r="V570" s="9">
        <v>1</v>
      </c>
      <c r="W570" s="9">
        <v>1</v>
      </c>
      <c r="X570" s="9">
        <v>0</v>
      </c>
      <c r="Y570" s="9">
        <v>2</v>
      </c>
      <c r="Z570" s="9">
        <v>3</v>
      </c>
      <c r="AA570" s="20">
        <v>100</v>
      </c>
      <c r="AB570" s="23" t="b">
        <v>1</v>
      </c>
      <c r="AC570" s="20">
        <v>15</v>
      </c>
      <c r="AD570" s="23" t="b">
        <v>1</v>
      </c>
      <c r="AE570" s="9" t="b">
        <v>0</v>
      </c>
      <c r="AF570" s="9">
        <v>0</v>
      </c>
      <c r="AG570" s="9">
        <v>0</v>
      </c>
      <c r="AH570" s="9">
        <v>0</v>
      </c>
      <c r="AI570" s="9">
        <v>0</v>
      </c>
      <c r="AJ570" s="9">
        <v>51006001</v>
      </c>
      <c r="AK570" s="9">
        <v>0</v>
      </c>
      <c r="AL570" s="9">
        <v>0</v>
      </c>
      <c r="AM570" s="9">
        <v>0</v>
      </c>
      <c r="AN570" s="9">
        <v>0</v>
      </c>
      <c r="AO570" s="9">
        <v>0</v>
      </c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  <c r="HD570"/>
      <c r="HE570"/>
      <c r="HF570"/>
      <c r="HG570"/>
      <c r="HH570"/>
      <c r="HI570"/>
      <c r="HJ570"/>
      <c r="HK570"/>
      <c r="HL570"/>
      <c r="HM570"/>
      <c r="HN570"/>
      <c r="HO570"/>
      <c r="HP570"/>
      <c r="HQ570"/>
      <c r="HR570"/>
      <c r="HS570"/>
      <c r="HT570"/>
      <c r="HU570"/>
      <c r="HV570"/>
      <c r="HW570"/>
      <c r="HX570"/>
      <c r="HY570"/>
      <c r="HZ570"/>
      <c r="IA570"/>
      <c r="IB570"/>
      <c r="IC570"/>
      <c r="ID570"/>
      <c r="IE570"/>
      <c r="IF57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  <c r="JB570"/>
      <c r="JC570"/>
    </row>
    <row r="571" spans="1:263">
      <c r="A571" s="9">
        <v>30046</v>
      </c>
      <c r="B571" s="9" t="s">
        <v>875</v>
      </c>
      <c r="C571" s="9">
        <v>1</v>
      </c>
      <c r="D571" s="9">
        <v>0</v>
      </c>
      <c r="E571" s="9" t="s">
        <v>883</v>
      </c>
      <c r="F571" s="9">
        <v>0</v>
      </c>
      <c r="H571" s="9">
        <v>32000</v>
      </c>
      <c r="I571" s="9">
        <v>32000</v>
      </c>
      <c r="R571" s="9">
        <v>4</v>
      </c>
      <c r="S571" s="9">
        <v>402</v>
      </c>
      <c r="T571" s="9" t="str">
        <f t="shared" si="117"/>
        <v>英雄主动技能卷轴</v>
      </c>
      <c r="U571" s="27">
        <f t="shared" ca="1" si="118"/>
        <v>2006</v>
      </c>
      <c r="V571" s="9">
        <v>1</v>
      </c>
      <c r="W571" s="9">
        <v>1</v>
      </c>
      <c r="X571" s="9">
        <v>0</v>
      </c>
      <c r="Y571" s="9">
        <v>2</v>
      </c>
      <c r="Z571" s="9">
        <v>3</v>
      </c>
      <c r="AA571" s="20">
        <v>100</v>
      </c>
      <c r="AB571" s="23" t="b">
        <v>1</v>
      </c>
      <c r="AC571" s="20">
        <v>15</v>
      </c>
      <c r="AD571" s="23" t="b">
        <v>1</v>
      </c>
      <c r="AE571" s="9" t="b">
        <v>0</v>
      </c>
      <c r="AF571" s="9">
        <v>0</v>
      </c>
      <c r="AG571" s="9">
        <v>0</v>
      </c>
      <c r="AH571" s="9">
        <v>0</v>
      </c>
      <c r="AI571" s="9">
        <v>0</v>
      </c>
      <c r="AJ571" s="9">
        <v>51007001</v>
      </c>
      <c r="AK571" s="9">
        <v>0</v>
      </c>
      <c r="AL571" s="9">
        <v>0</v>
      </c>
      <c r="AM571" s="9">
        <v>0</v>
      </c>
      <c r="AN571" s="9">
        <v>0</v>
      </c>
      <c r="AO571" s="9">
        <v>0</v>
      </c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  <c r="GQ571"/>
      <c r="GR571"/>
      <c r="GS571"/>
      <c r="GT571"/>
      <c r="GU571"/>
      <c r="GV571"/>
      <c r="GW571"/>
      <c r="GX571"/>
      <c r="GY571"/>
      <c r="GZ571"/>
      <c r="HA571"/>
      <c r="HB571"/>
      <c r="HC571"/>
      <c r="HD571"/>
      <c r="HE571"/>
      <c r="HF571"/>
      <c r="HG571"/>
      <c r="HH571"/>
      <c r="HI571"/>
      <c r="HJ571"/>
      <c r="HK571"/>
      <c r="HL571"/>
      <c r="HM571"/>
      <c r="HN571"/>
      <c r="HO571"/>
      <c r="HP571"/>
      <c r="HQ571"/>
      <c r="HR571"/>
      <c r="HS571"/>
      <c r="HT571"/>
      <c r="HU571"/>
      <c r="HV571"/>
      <c r="HW571"/>
      <c r="HX571"/>
      <c r="HY571"/>
      <c r="HZ571"/>
      <c r="IA571"/>
      <c r="IB571"/>
      <c r="IC571"/>
      <c r="ID571"/>
      <c r="IE571"/>
      <c r="IF571"/>
      <c r="IG571"/>
      <c r="IH571"/>
      <c r="II571"/>
      <c r="IJ571"/>
      <c r="IK571"/>
      <c r="IL571"/>
      <c r="IM571"/>
      <c r="IN571"/>
      <c r="IO571"/>
      <c r="IP571"/>
      <c r="IQ571"/>
      <c r="IR571"/>
      <c r="IS571"/>
      <c r="IT571"/>
      <c r="IU571"/>
      <c r="IV571"/>
      <c r="IW571"/>
      <c r="IX571"/>
      <c r="IY571"/>
      <c r="IZ571"/>
      <c r="JA571"/>
      <c r="JB571"/>
      <c r="JC571"/>
    </row>
    <row r="572" spans="1:263">
      <c r="A572" s="9">
        <v>30047</v>
      </c>
      <c r="B572" s="9" t="s">
        <v>876</v>
      </c>
      <c r="C572" s="9">
        <v>1</v>
      </c>
      <c r="D572" s="9">
        <v>0</v>
      </c>
      <c r="E572" s="9" t="s">
        <v>884</v>
      </c>
      <c r="F572" s="9">
        <v>0</v>
      </c>
      <c r="H572" s="9">
        <v>32000</v>
      </c>
      <c r="I572" s="9">
        <v>32000</v>
      </c>
      <c r="R572" s="9">
        <v>4</v>
      </c>
      <c r="S572" s="9">
        <v>402</v>
      </c>
      <c r="T572" s="9" t="str">
        <f t="shared" si="117"/>
        <v>英雄主动技能卷轴</v>
      </c>
      <c r="U572" s="27">
        <f t="shared" ca="1" si="118"/>
        <v>2006</v>
      </c>
      <c r="V572" s="9">
        <v>1</v>
      </c>
      <c r="W572" s="9">
        <v>1</v>
      </c>
      <c r="X572" s="9">
        <v>0</v>
      </c>
      <c r="Y572" s="9">
        <v>2</v>
      </c>
      <c r="Z572" s="9">
        <v>3</v>
      </c>
      <c r="AA572" s="20">
        <v>100</v>
      </c>
      <c r="AB572" s="23" t="b">
        <v>1</v>
      </c>
      <c r="AC572" s="20">
        <v>15</v>
      </c>
      <c r="AD572" s="23" t="b">
        <v>1</v>
      </c>
      <c r="AE572" s="9" t="b">
        <v>0</v>
      </c>
      <c r="AF572" s="9">
        <v>0</v>
      </c>
      <c r="AG572" s="9">
        <v>0</v>
      </c>
      <c r="AH572" s="9">
        <v>0</v>
      </c>
      <c r="AI572" s="9">
        <v>0</v>
      </c>
      <c r="AJ572" s="9">
        <v>51008001</v>
      </c>
      <c r="AK572" s="9">
        <v>0</v>
      </c>
      <c r="AL572" s="9">
        <v>0</v>
      </c>
      <c r="AM572" s="9">
        <v>0</v>
      </c>
      <c r="AN572" s="9">
        <v>0</v>
      </c>
      <c r="AO572" s="9">
        <v>0</v>
      </c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  <c r="GQ572"/>
      <c r="GR572"/>
      <c r="GS572"/>
      <c r="GT572"/>
      <c r="GU572"/>
      <c r="GV572"/>
      <c r="GW572"/>
      <c r="GX572"/>
      <c r="GY572"/>
      <c r="GZ572"/>
      <c r="HA572"/>
      <c r="HB572"/>
      <c r="HC572"/>
      <c r="HD572"/>
      <c r="HE572"/>
      <c r="HF572"/>
      <c r="HG572"/>
      <c r="HH572"/>
      <c r="HI572"/>
      <c r="HJ572"/>
      <c r="HK572"/>
      <c r="HL572"/>
      <c r="HM572"/>
      <c r="HN572"/>
      <c r="HO572"/>
      <c r="HP572"/>
      <c r="HQ572"/>
      <c r="HR572"/>
      <c r="HS572"/>
      <c r="HT572"/>
      <c r="HU572"/>
      <c r="HV572"/>
      <c r="HW572"/>
      <c r="HX572"/>
      <c r="HY572"/>
      <c r="HZ572"/>
      <c r="IA572"/>
      <c r="IB572"/>
      <c r="IC572"/>
      <c r="ID572"/>
      <c r="IE572"/>
      <c r="IF572"/>
      <c r="IG572"/>
      <c r="IH572"/>
      <c r="II572"/>
      <c r="IJ572"/>
      <c r="IK572"/>
      <c r="IL572"/>
      <c r="IM572"/>
      <c r="IN572"/>
      <c r="IO572"/>
      <c r="IP572"/>
      <c r="IQ572"/>
      <c r="IR572"/>
      <c r="IS572"/>
      <c r="IT572"/>
      <c r="IU572"/>
      <c r="IV572"/>
      <c r="IW572"/>
      <c r="IX572"/>
      <c r="IY572"/>
      <c r="IZ572"/>
      <c r="JA572"/>
      <c r="JB572"/>
      <c r="JC572"/>
    </row>
    <row r="573" spans="1:263">
      <c r="A573" s="9">
        <v>31000</v>
      </c>
      <c r="B573" s="9" t="s">
        <v>885</v>
      </c>
      <c r="C573" s="9">
        <v>1</v>
      </c>
      <c r="D573" s="9">
        <v>0</v>
      </c>
      <c r="E573" s="9" t="s">
        <v>907</v>
      </c>
      <c r="F573" s="9">
        <v>0</v>
      </c>
      <c r="H573" s="9">
        <v>33000</v>
      </c>
      <c r="I573" s="9">
        <v>33000</v>
      </c>
      <c r="R573" s="9">
        <v>4</v>
      </c>
      <c r="S573" s="9">
        <v>400</v>
      </c>
      <c r="T573" s="9" t="str">
        <f t="shared" si="117"/>
        <v>英雄主动天赋卷轴</v>
      </c>
      <c r="U573" s="27">
        <f t="shared" ca="1" si="118"/>
        <v>2004</v>
      </c>
      <c r="V573" s="9">
        <v>1</v>
      </c>
      <c r="W573" s="9">
        <v>1</v>
      </c>
      <c r="X573" s="9">
        <v>0</v>
      </c>
      <c r="Y573" s="9">
        <v>1</v>
      </c>
      <c r="Z573" s="9">
        <v>3</v>
      </c>
      <c r="AA573" s="20">
        <v>100</v>
      </c>
      <c r="AB573" s="23" t="b">
        <v>1</v>
      </c>
      <c r="AC573" s="20">
        <v>15</v>
      </c>
      <c r="AD573" s="23" t="b">
        <v>1</v>
      </c>
      <c r="AE573" s="9" t="b">
        <v>0</v>
      </c>
      <c r="AF573" s="9">
        <v>0</v>
      </c>
      <c r="AG573" s="9">
        <v>0</v>
      </c>
      <c r="AH573" s="9">
        <v>0</v>
      </c>
      <c r="AI573" s="9">
        <v>0</v>
      </c>
      <c r="AJ573" s="9">
        <v>60001001</v>
      </c>
      <c r="AK573" s="9">
        <v>0</v>
      </c>
      <c r="AL573" s="9">
        <v>0</v>
      </c>
      <c r="AM573" s="9">
        <v>0</v>
      </c>
      <c r="AN573" s="9">
        <v>0</v>
      </c>
      <c r="AO573" s="9">
        <v>0</v>
      </c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  <c r="GQ573"/>
      <c r="GR573"/>
      <c r="GS573"/>
      <c r="GT573"/>
      <c r="GU573"/>
      <c r="GV573"/>
      <c r="GW573"/>
      <c r="GX573"/>
      <c r="GY573"/>
      <c r="GZ573"/>
      <c r="HA573"/>
      <c r="HB573"/>
      <c r="HC573"/>
      <c r="HD573"/>
      <c r="HE573"/>
      <c r="HF573"/>
      <c r="HG573"/>
      <c r="HH573"/>
      <c r="HI573"/>
      <c r="HJ573"/>
      <c r="HK573"/>
      <c r="HL573"/>
      <c r="HM573"/>
      <c r="HN573"/>
      <c r="HO573"/>
      <c r="HP573"/>
      <c r="HQ573"/>
      <c r="HR573"/>
      <c r="HS573"/>
      <c r="HT573"/>
      <c r="HU573"/>
      <c r="HV573"/>
      <c r="HW573"/>
      <c r="HX573"/>
      <c r="HY573"/>
      <c r="HZ573"/>
      <c r="IA573"/>
      <c r="IB573"/>
      <c r="IC573"/>
      <c r="ID573"/>
      <c r="IE573"/>
      <c r="IF573"/>
      <c r="IG573"/>
      <c r="IH573"/>
      <c r="II573"/>
      <c r="IJ573"/>
      <c r="IK573"/>
      <c r="IL573"/>
      <c r="IM573"/>
      <c r="IN573"/>
      <c r="IO573"/>
      <c r="IP573"/>
      <c r="IQ573"/>
      <c r="IR573"/>
      <c r="IS573"/>
      <c r="IT573"/>
      <c r="IU573"/>
      <c r="IV573"/>
      <c r="IW573"/>
      <c r="IX573"/>
      <c r="IY573"/>
      <c r="IZ573"/>
      <c r="JA573"/>
      <c r="JB573"/>
      <c r="JC573"/>
    </row>
    <row r="574" spans="1:263">
      <c r="A574" s="9">
        <v>31001</v>
      </c>
      <c r="B574" s="9" t="s">
        <v>886</v>
      </c>
      <c r="C574" s="9">
        <v>1</v>
      </c>
      <c r="D574" s="9">
        <v>0</v>
      </c>
      <c r="E574" s="9" t="s">
        <v>908</v>
      </c>
      <c r="F574" s="9">
        <v>0</v>
      </c>
      <c r="H574" s="9">
        <v>33000</v>
      </c>
      <c r="I574" s="9">
        <v>33000</v>
      </c>
      <c r="R574" s="9">
        <v>4</v>
      </c>
      <c r="S574" s="9">
        <v>400</v>
      </c>
      <c r="T574" s="9" t="str">
        <f t="shared" si="117"/>
        <v>英雄主动天赋卷轴</v>
      </c>
      <c r="U574" s="27">
        <f t="shared" ca="1" si="118"/>
        <v>2004</v>
      </c>
      <c r="V574" s="9">
        <v>1</v>
      </c>
      <c r="W574" s="9">
        <v>1</v>
      </c>
      <c r="X574" s="9">
        <v>0</v>
      </c>
      <c r="Y574" s="9">
        <v>1</v>
      </c>
      <c r="Z574" s="9">
        <v>3</v>
      </c>
      <c r="AA574" s="20">
        <v>100</v>
      </c>
      <c r="AB574" s="23" t="b">
        <v>1</v>
      </c>
      <c r="AC574" s="20">
        <v>15</v>
      </c>
      <c r="AD574" s="23" t="b">
        <v>1</v>
      </c>
      <c r="AE574" s="9" t="b">
        <v>0</v>
      </c>
      <c r="AF574" s="9">
        <v>0</v>
      </c>
      <c r="AG574" s="9">
        <v>0</v>
      </c>
      <c r="AH574" s="9">
        <v>0</v>
      </c>
      <c r="AI574" s="9">
        <v>0</v>
      </c>
      <c r="AJ574" s="9">
        <v>60002001</v>
      </c>
      <c r="AK574" s="9">
        <v>0</v>
      </c>
      <c r="AL574" s="9">
        <v>0</v>
      </c>
      <c r="AM574" s="9">
        <v>0</v>
      </c>
      <c r="AN574" s="9">
        <v>0</v>
      </c>
      <c r="AO574" s="9">
        <v>0</v>
      </c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</row>
    <row r="575" spans="1:263">
      <c r="A575" s="9">
        <v>31002</v>
      </c>
      <c r="B575" s="9" t="s">
        <v>887</v>
      </c>
      <c r="C575" s="9">
        <v>1</v>
      </c>
      <c r="D575" s="9">
        <v>0</v>
      </c>
      <c r="E575" s="9" t="s">
        <v>909</v>
      </c>
      <c r="F575" s="9">
        <v>0</v>
      </c>
      <c r="H575" s="9">
        <v>33000</v>
      </c>
      <c r="I575" s="9">
        <v>33000</v>
      </c>
      <c r="R575" s="9">
        <v>4</v>
      </c>
      <c r="S575" s="9">
        <v>400</v>
      </c>
      <c r="T575" s="9" t="str">
        <f t="shared" si="117"/>
        <v>英雄主动天赋卷轴</v>
      </c>
      <c r="U575" s="27">
        <f t="shared" ca="1" si="118"/>
        <v>2004</v>
      </c>
      <c r="V575" s="9">
        <v>1</v>
      </c>
      <c r="W575" s="9">
        <v>1</v>
      </c>
      <c r="X575" s="9">
        <v>0</v>
      </c>
      <c r="Y575" s="9">
        <v>1</v>
      </c>
      <c r="Z575" s="9">
        <v>3</v>
      </c>
      <c r="AA575" s="20">
        <v>100</v>
      </c>
      <c r="AB575" s="23" t="b">
        <v>1</v>
      </c>
      <c r="AC575" s="20">
        <v>15</v>
      </c>
      <c r="AD575" s="23" t="b">
        <v>1</v>
      </c>
      <c r="AE575" s="9" t="b">
        <v>0</v>
      </c>
      <c r="AF575" s="9">
        <v>0</v>
      </c>
      <c r="AG575" s="9">
        <v>0</v>
      </c>
      <c r="AH575" s="9">
        <v>0</v>
      </c>
      <c r="AI575" s="9">
        <v>0</v>
      </c>
      <c r="AJ575" s="9">
        <v>60003001</v>
      </c>
      <c r="AK575" s="9">
        <v>0</v>
      </c>
      <c r="AL575" s="9">
        <v>0</v>
      </c>
      <c r="AM575" s="9">
        <v>0</v>
      </c>
      <c r="AN575" s="9">
        <v>0</v>
      </c>
      <c r="AO575" s="9">
        <v>0</v>
      </c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</row>
    <row r="576" spans="1:263">
      <c r="A576" s="9">
        <v>31003</v>
      </c>
      <c r="B576" s="9" t="s">
        <v>888</v>
      </c>
      <c r="C576" s="9">
        <v>1</v>
      </c>
      <c r="D576" s="9">
        <v>0</v>
      </c>
      <c r="E576" s="9" t="s">
        <v>910</v>
      </c>
      <c r="F576" s="9">
        <v>0</v>
      </c>
      <c r="H576" s="9">
        <v>33000</v>
      </c>
      <c r="I576" s="9">
        <v>33000</v>
      </c>
      <c r="R576" s="9">
        <v>4</v>
      </c>
      <c r="S576" s="9">
        <v>400</v>
      </c>
      <c r="T576" s="9" t="str">
        <f t="shared" si="117"/>
        <v>英雄主动天赋卷轴</v>
      </c>
      <c r="U576" s="27">
        <f t="shared" ca="1" si="118"/>
        <v>2004</v>
      </c>
      <c r="V576" s="9">
        <v>1</v>
      </c>
      <c r="W576" s="9">
        <v>1</v>
      </c>
      <c r="X576" s="9">
        <v>0</v>
      </c>
      <c r="Y576" s="9">
        <v>1</v>
      </c>
      <c r="Z576" s="9">
        <v>3</v>
      </c>
      <c r="AA576" s="20">
        <v>100</v>
      </c>
      <c r="AB576" s="23" t="b">
        <v>1</v>
      </c>
      <c r="AC576" s="20">
        <v>15</v>
      </c>
      <c r="AD576" s="23" t="b">
        <v>1</v>
      </c>
      <c r="AE576" s="9" t="b">
        <v>0</v>
      </c>
      <c r="AF576" s="9">
        <v>0</v>
      </c>
      <c r="AG576" s="9">
        <v>0</v>
      </c>
      <c r="AH576" s="9">
        <v>0</v>
      </c>
      <c r="AI576" s="9">
        <v>0</v>
      </c>
      <c r="AJ576" s="9">
        <v>60004001</v>
      </c>
      <c r="AK576" s="9">
        <v>0</v>
      </c>
      <c r="AL576" s="9">
        <v>0</v>
      </c>
      <c r="AM576" s="9">
        <v>0</v>
      </c>
      <c r="AN576" s="9">
        <v>0</v>
      </c>
      <c r="AO576" s="9">
        <v>0</v>
      </c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  <c r="GQ576"/>
      <c r="GR576"/>
      <c r="GS576"/>
      <c r="GT576"/>
      <c r="GU576"/>
      <c r="GV576"/>
      <c r="GW576"/>
      <c r="GX576"/>
      <c r="GY576"/>
      <c r="GZ576"/>
      <c r="HA576"/>
      <c r="HB576"/>
      <c r="HC576"/>
      <c r="HD576"/>
      <c r="HE576"/>
      <c r="HF576"/>
      <c r="HG576"/>
      <c r="HH576"/>
      <c r="HI576"/>
      <c r="HJ576"/>
      <c r="HK576"/>
      <c r="HL576"/>
      <c r="HM576"/>
      <c r="HN576"/>
      <c r="HO576"/>
      <c r="HP576"/>
      <c r="HQ576"/>
      <c r="HR576"/>
      <c r="HS576"/>
      <c r="HT576"/>
      <c r="HU576"/>
      <c r="HV576"/>
      <c r="HW576"/>
      <c r="HX576"/>
      <c r="HY576"/>
      <c r="HZ576"/>
      <c r="IA576"/>
      <c r="IB576"/>
      <c r="IC576"/>
      <c r="ID576"/>
      <c r="IE576"/>
      <c r="IF576"/>
      <c r="IG576"/>
      <c r="IH576"/>
      <c r="II576"/>
      <c r="IJ576"/>
      <c r="IK576"/>
      <c r="IL576"/>
      <c r="IM576"/>
      <c r="IN576"/>
      <c r="IO576"/>
      <c r="IP576"/>
      <c r="IQ576"/>
      <c r="IR576"/>
      <c r="IS576"/>
      <c r="IT576"/>
      <c r="IU576"/>
      <c r="IV576"/>
      <c r="IW576"/>
      <c r="IX576"/>
      <c r="IY576"/>
      <c r="IZ576"/>
      <c r="JA576"/>
      <c r="JB576"/>
      <c r="JC576"/>
    </row>
    <row r="577" spans="1:263">
      <c r="A577" s="9">
        <v>31004</v>
      </c>
      <c r="B577" s="9" t="s">
        <v>889</v>
      </c>
      <c r="C577" s="9">
        <v>1</v>
      </c>
      <c r="D577" s="9">
        <v>0</v>
      </c>
      <c r="E577" s="9" t="s">
        <v>911</v>
      </c>
      <c r="F577" s="9">
        <v>0</v>
      </c>
      <c r="H577" s="9">
        <v>33000</v>
      </c>
      <c r="I577" s="9">
        <v>33000</v>
      </c>
      <c r="R577" s="9">
        <v>4</v>
      </c>
      <c r="S577" s="9">
        <v>400</v>
      </c>
      <c r="T577" s="9" t="str">
        <f t="shared" si="117"/>
        <v>英雄主动天赋卷轴</v>
      </c>
      <c r="U577" s="27">
        <f t="shared" ca="1" si="118"/>
        <v>2004</v>
      </c>
      <c r="V577" s="9">
        <v>1</v>
      </c>
      <c r="W577" s="9">
        <v>1</v>
      </c>
      <c r="X577" s="9">
        <v>0</v>
      </c>
      <c r="Y577" s="9">
        <v>1</v>
      </c>
      <c r="Z577" s="9">
        <v>3</v>
      </c>
      <c r="AA577" s="20">
        <v>100</v>
      </c>
      <c r="AB577" s="23" t="b">
        <v>1</v>
      </c>
      <c r="AC577" s="20">
        <v>15</v>
      </c>
      <c r="AD577" s="23" t="b">
        <v>1</v>
      </c>
      <c r="AE577" s="9" t="b">
        <v>0</v>
      </c>
      <c r="AF577" s="9">
        <v>0</v>
      </c>
      <c r="AG577" s="9">
        <v>0</v>
      </c>
      <c r="AH577" s="9">
        <v>0</v>
      </c>
      <c r="AI577" s="9">
        <v>0</v>
      </c>
      <c r="AJ577" s="9">
        <v>60005001</v>
      </c>
      <c r="AK577" s="9">
        <v>0</v>
      </c>
      <c r="AL577" s="9">
        <v>0</v>
      </c>
      <c r="AM577" s="9">
        <v>0</v>
      </c>
      <c r="AN577" s="9">
        <v>0</v>
      </c>
      <c r="AO577" s="9">
        <v>0</v>
      </c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</row>
    <row r="578" spans="1:263">
      <c r="A578" s="9">
        <v>31005</v>
      </c>
      <c r="B578" s="9" t="s">
        <v>890</v>
      </c>
      <c r="C578" s="9">
        <v>1</v>
      </c>
      <c r="D578" s="9">
        <v>0</v>
      </c>
      <c r="E578" s="9" t="s">
        <v>912</v>
      </c>
      <c r="F578" s="9">
        <v>0</v>
      </c>
      <c r="H578" s="9">
        <v>33000</v>
      </c>
      <c r="I578" s="9">
        <v>33000</v>
      </c>
      <c r="R578" s="9">
        <v>4</v>
      </c>
      <c r="S578" s="9">
        <v>400</v>
      </c>
      <c r="T578" s="9" t="str">
        <f t="shared" si="117"/>
        <v>英雄主动天赋卷轴</v>
      </c>
      <c r="U578" s="27">
        <f t="shared" ca="1" si="118"/>
        <v>2004</v>
      </c>
      <c r="V578" s="9">
        <v>1</v>
      </c>
      <c r="W578" s="9">
        <v>1</v>
      </c>
      <c r="X578" s="9">
        <v>0</v>
      </c>
      <c r="Y578" s="9">
        <v>1</v>
      </c>
      <c r="Z578" s="9">
        <v>3</v>
      </c>
      <c r="AA578" s="20">
        <v>100</v>
      </c>
      <c r="AB578" s="23" t="b">
        <v>1</v>
      </c>
      <c r="AC578" s="20">
        <v>15</v>
      </c>
      <c r="AD578" s="23" t="b">
        <v>1</v>
      </c>
      <c r="AE578" s="9" t="b">
        <v>0</v>
      </c>
      <c r="AF578" s="9">
        <v>0</v>
      </c>
      <c r="AG578" s="9">
        <v>0</v>
      </c>
      <c r="AH578" s="9">
        <v>0</v>
      </c>
      <c r="AI578" s="9">
        <v>0</v>
      </c>
      <c r="AJ578" s="9">
        <v>60006001</v>
      </c>
      <c r="AK578" s="9">
        <v>0</v>
      </c>
      <c r="AL578" s="9">
        <v>0</v>
      </c>
      <c r="AM578" s="9">
        <v>0</v>
      </c>
      <c r="AN578" s="9">
        <v>0</v>
      </c>
      <c r="AO578" s="9">
        <v>0</v>
      </c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</row>
    <row r="579" spans="1:263">
      <c r="A579" s="9">
        <v>31006</v>
      </c>
      <c r="B579" s="9" t="s">
        <v>891</v>
      </c>
      <c r="C579" s="9">
        <v>1</v>
      </c>
      <c r="D579" s="9">
        <v>0</v>
      </c>
      <c r="E579" s="9" t="s">
        <v>913</v>
      </c>
      <c r="F579" s="9">
        <v>0</v>
      </c>
      <c r="H579" s="9">
        <v>33000</v>
      </c>
      <c r="I579" s="9">
        <v>33000</v>
      </c>
      <c r="R579" s="9">
        <v>4</v>
      </c>
      <c r="S579" s="9">
        <v>400</v>
      </c>
      <c r="T579" s="9" t="str">
        <f t="shared" si="117"/>
        <v>英雄主动天赋卷轴</v>
      </c>
      <c r="U579" s="27">
        <f t="shared" ca="1" si="118"/>
        <v>2004</v>
      </c>
      <c r="V579" s="9">
        <v>1</v>
      </c>
      <c r="W579" s="9">
        <v>1</v>
      </c>
      <c r="X579" s="9">
        <v>0</v>
      </c>
      <c r="Y579" s="9">
        <v>1</v>
      </c>
      <c r="Z579" s="9">
        <v>3</v>
      </c>
      <c r="AA579" s="20">
        <v>100</v>
      </c>
      <c r="AB579" s="23" t="b">
        <v>1</v>
      </c>
      <c r="AC579" s="20">
        <v>15</v>
      </c>
      <c r="AD579" s="23" t="b">
        <v>1</v>
      </c>
      <c r="AE579" s="9" t="b">
        <v>0</v>
      </c>
      <c r="AF579" s="9">
        <v>0</v>
      </c>
      <c r="AG579" s="9">
        <v>0</v>
      </c>
      <c r="AH579" s="9">
        <v>0</v>
      </c>
      <c r="AI579" s="9">
        <v>0</v>
      </c>
      <c r="AJ579" s="9">
        <v>60007001</v>
      </c>
      <c r="AK579" s="9">
        <v>0</v>
      </c>
      <c r="AL579" s="9">
        <v>0</v>
      </c>
      <c r="AM579" s="9">
        <v>0</v>
      </c>
      <c r="AN579" s="9">
        <v>0</v>
      </c>
      <c r="AO579" s="9">
        <v>0</v>
      </c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  <c r="GQ579"/>
      <c r="GR579"/>
      <c r="GS579"/>
      <c r="GT579"/>
      <c r="GU579"/>
      <c r="GV579"/>
      <c r="GW579"/>
      <c r="GX579"/>
      <c r="GY579"/>
      <c r="GZ579"/>
      <c r="HA579"/>
      <c r="HB579"/>
      <c r="HC579"/>
      <c r="HD579"/>
      <c r="HE579"/>
      <c r="HF579"/>
      <c r="HG579"/>
      <c r="HH579"/>
      <c r="HI579"/>
      <c r="HJ579"/>
      <c r="HK579"/>
      <c r="HL579"/>
      <c r="HM579"/>
      <c r="HN579"/>
      <c r="HO579"/>
      <c r="HP579"/>
      <c r="HQ579"/>
      <c r="HR579"/>
      <c r="HS579"/>
      <c r="HT579"/>
      <c r="HU579"/>
      <c r="HV579"/>
      <c r="HW579"/>
      <c r="HX579"/>
      <c r="HY579"/>
      <c r="HZ579"/>
      <c r="IA579"/>
      <c r="IB579"/>
      <c r="IC579"/>
      <c r="ID579"/>
      <c r="IE579"/>
      <c r="IF579"/>
      <c r="IG579"/>
      <c r="IH579"/>
      <c r="II579"/>
      <c r="IJ579"/>
      <c r="IK579"/>
      <c r="IL579"/>
      <c r="IM579"/>
      <c r="IN579"/>
      <c r="IO579"/>
      <c r="IP579"/>
      <c r="IQ579"/>
      <c r="IR579"/>
      <c r="IS579"/>
      <c r="IT579"/>
      <c r="IU579"/>
      <c r="IV579"/>
      <c r="IW579"/>
      <c r="IX579"/>
      <c r="IY579"/>
      <c r="IZ579"/>
      <c r="JA579"/>
      <c r="JB579"/>
      <c r="JC579"/>
    </row>
    <row r="580" spans="1:263">
      <c r="A580" s="9">
        <v>31007</v>
      </c>
      <c r="B580" s="9" t="s">
        <v>892</v>
      </c>
      <c r="C580" s="9">
        <v>1</v>
      </c>
      <c r="D580" s="9">
        <v>0</v>
      </c>
      <c r="E580" s="9" t="s">
        <v>914</v>
      </c>
      <c r="F580" s="9">
        <v>0</v>
      </c>
      <c r="H580" s="9">
        <v>33000</v>
      </c>
      <c r="I580" s="9">
        <v>33000</v>
      </c>
      <c r="R580" s="9">
        <v>4</v>
      </c>
      <c r="S580" s="9">
        <v>400</v>
      </c>
      <c r="T580" s="9" t="str">
        <f t="shared" si="117"/>
        <v>英雄主动天赋卷轴</v>
      </c>
      <c r="U580" s="27">
        <f t="shared" ca="1" si="118"/>
        <v>2004</v>
      </c>
      <c r="V580" s="9">
        <v>1</v>
      </c>
      <c r="W580" s="9">
        <v>1</v>
      </c>
      <c r="X580" s="9">
        <v>0</v>
      </c>
      <c r="Y580" s="9">
        <v>1</v>
      </c>
      <c r="Z580" s="9">
        <v>3</v>
      </c>
      <c r="AA580" s="20">
        <v>100</v>
      </c>
      <c r="AB580" s="23" t="b">
        <v>1</v>
      </c>
      <c r="AC580" s="20">
        <v>15</v>
      </c>
      <c r="AD580" s="23" t="b">
        <v>1</v>
      </c>
      <c r="AE580" s="9" t="b">
        <v>0</v>
      </c>
      <c r="AF580" s="9">
        <v>0</v>
      </c>
      <c r="AG580" s="9">
        <v>0</v>
      </c>
      <c r="AH580" s="9">
        <v>0</v>
      </c>
      <c r="AI580" s="9">
        <v>0</v>
      </c>
      <c r="AJ580" s="9">
        <v>60008001</v>
      </c>
      <c r="AK580" s="9">
        <v>0</v>
      </c>
      <c r="AL580" s="9">
        <v>0</v>
      </c>
      <c r="AM580" s="9">
        <v>0</v>
      </c>
      <c r="AN580" s="9">
        <v>0</v>
      </c>
      <c r="AO580" s="9">
        <v>0</v>
      </c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  <c r="GQ580"/>
      <c r="GR580"/>
      <c r="GS580"/>
      <c r="GT580"/>
      <c r="GU580"/>
      <c r="GV580"/>
      <c r="GW580"/>
      <c r="GX580"/>
      <c r="GY580"/>
      <c r="GZ580"/>
      <c r="HA580"/>
      <c r="HB580"/>
      <c r="HC580"/>
      <c r="HD580"/>
      <c r="HE580"/>
      <c r="HF580"/>
      <c r="HG580"/>
      <c r="HH580"/>
      <c r="HI580"/>
      <c r="HJ580"/>
      <c r="HK580"/>
      <c r="HL580"/>
      <c r="HM580"/>
      <c r="HN580"/>
      <c r="HO580"/>
      <c r="HP580"/>
      <c r="HQ580"/>
      <c r="HR580"/>
      <c r="HS580"/>
      <c r="HT580"/>
      <c r="HU580"/>
      <c r="HV580"/>
      <c r="HW580"/>
      <c r="HX580"/>
      <c r="HY580"/>
      <c r="HZ580"/>
      <c r="IA580"/>
      <c r="IB580"/>
      <c r="IC580"/>
      <c r="ID580"/>
      <c r="IE580"/>
      <c r="IF580"/>
      <c r="IG580"/>
      <c r="IH580"/>
      <c r="II580"/>
      <c r="IJ580"/>
      <c r="IK580"/>
      <c r="IL580"/>
      <c r="IM580"/>
      <c r="IN580"/>
      <c r="IO580"/>
      <c r="IP580"/>
      <c r="IQ580"/>
      <c r="IR580"/>
      <c r="IS580"/>
      <c r="IT580"/>
      <c r="IU580"/>
      <c r="IV580"/>
      <c r="IW580"/>
      <c r="IX580"/>
      <c r="IY580"/>
      <c r="IZ580"/>
      <c r="JA580"/>
      <c r="JB580"/>
      <c r="JC580"/>
    </row>
    <row r="581" spans="1:263">
      <c r="A581" s="9">
        <v>31008</v>
      </c>
      <c r="B581" s="9" t="s">
        <v>893</v>
      </c>
      <c r="C581" s="9">
        <v>1</v>
      </c>
      <c r="D581" s="9">
        <v>0</v>
      </c>
      <c r="E581" s="9" t="s">
        <v>915</v>
      </c>
      <c r="F581" s="9">
        <v>0</v>
      </c>
      <c r="H581" s="9">
        <v>33000</v>
      </c>
      <c r="I581" s="9">
        <v>33000</v>
      </c>
      <c r="R581" s="9">
        <v>4</v>
      </c>
      <c r="S581" s="9">
        <v>400</v>
      </c>
      <c r="T581" s="9" t="str">
        <f t="shared" si="117"/>
        <v>英雄主动天赋卷轴</v>
      </c>
      <c r="U581" s="27">
        <f t="shared" ca="1" si="118"/>
        <v>2004</v>
      </c>
      <c r="V581" s="9">
        <v>1</v>
      </c>
      <c r="W581" s="9">
        <v>1</v>
      </c>
      <c r="X581" s="9">
        <v>0</v>
      </c>
      <c r="Y581" s="9">
        <v>1</v>
      </c>
      <c r="Z581" s="9">
        <v>3</v>
      </c>
      <c r="AA581" s="20">
        <v>100</v>
      </c>
      <c r="AB581" s="23" t="b">
        <v>1</v>
      </c>
      <c r="AC581" s="20">
        <v>15</v>
      </c>
      <c r="AD581" s="23" t="b">
        <v>1</v>
      </c>
      <c r="AE581" s="9" t="b">
        <v>0</v>
      </c>
      <c r="AF581" s="9">
        <v>0</v>
      </c>
      <c r="AG581" s="9">
        <v>0</v>
      </c>
      <c r="AH581" s="9">
        <v>0</v>
      </c>
      <c r="AI581" s="9">
        <v>0</v>
      </c>
      <c r="AJ581" s="9">
        <v>60009001</v>
      </c>
      <c r="AK581" s="9">
        <v>0</v>
      </c>
      <c r="AL581" s="9">
        <v>0</v>
      </c>
      <c r="AM581" s="9">
        <v>0</v>
      </c>
      <c r="AN581" s="9">
        <v>0</v>
      </c>
      <c r="AO581" s="9">
        <v>0</v>
      </c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  <c r="GQ581"/>
      <c r="GR581"/>
      <c r="GS581"/>
      <c r="GT581"/>
      <c r="GU581"/>
      <c r="GV581"/>
      <c r="GW581"/>
      <c r="GX581"/>
      <c r="GY581"/>
      <c r="GZ581"/>
      <c r="HA581"/>
      <c r="HB581"/>
      <c r="HC581"/>
      <c r="HD581"/>
      <c r="HE581"/>
      <c r="HF581"/>
      <c r="HG581"/>
      <c r="HH581"/>
      <c r="HI581"/>
      <c r="HJ581"/>
      <c r="HK581"/>
      <c r="HL581"/>
      <c r="HM581"/>
      <c r="HN581"/>
      <c r="HO581"/>
      <c r="HP581"/>
      <c r="HQ581"/>
      <c r="HR581"/>
      <c r="HS581"/>
      <c r="HT581"/>
      <c r="HU581"/>
      <c r="HV581"/>
      <c r="HW581"/>
      <c r="HX581"/>
      <c r="HY581"/>
      <c r="HZ581"/>
      <c r="IA581"/>
      <c r="IB581"/>
      <c r="IC581"/>
      <c r="ID581"/>
      <c r="IE581"/>
      <c r="IF581"/>
      <c r="IG581"/>
      <c r="IH581"/>
      <c r="II581"/>
      <c r="IJ581"/>
      <c r="IK581"/>
      <c r="IL581"/>
      <c r="IM581"/>
      <c r="IN581"/>
      <c r="IO581"/>
      <c r="IP581"/>
      <c r="IQ581"/>
      <c r="IR581"/>
      <c r="IS581"/>
      <c r="IT581"/>
      <c r="IU581"/>
      <c r="IV581"/>
      <c r="IW581"/>
      <c r="IX581"/>
      <c r="IY581"/>
      <c r="IZ581"/>
      <c r="JA581"/>
      <c r="JB581"/>
      <c r="JC581"/>
    </row>
    <row r="582" spans="1:263">
      <c r="A582" s="9">
        <v>31009</v>
      </c>
      <c r="B582" s="9" t="s">
        <v>894</v>
      </c>
      <c r="C582" s="9">
        <v>1</v>
      </c>
      <c r="D582" s="9">
        <v>0</v>
      </c>
      <c r="E582" s="9" t="s">
        <v>916</v>
      </c>
      <c r="F582" s="9">
        <v>0</v>
      </c>
      <c r="H582" s="9">
        <v>33000</v>
      </c>
      <c r="I582" s="9">
        <v>33000</v>
      </c>
      <c r="R582" s="9">
        <v>4</v>
      </c>
      <c r="S582" s="9">
        <v>400</v>
      </c>
      <c r="T582" s="9" t="str">
        <f t="shared" si="117"/>
        <v>英雄主动天赋卷轴</v>
      </c>
      <c r="U582" s="27">
        <f t="shared" ca="1" si="118"/>
        <v>2004</v>
      </c>
      <c r="V582" s="9">
        <v>1</v>
      </c>
      <c r="W582" s="9">
        <v>1</v>
      </c>
      <c r="X582" s="9">
        <v>0</v>
      </c>
      <c r="Y582" s="9">
        <v>2</v>
      </c>
      <c r="Z582" s="9">
        <v>3</v>
      </c>
      <c r="AA582" s="20">
        <v>100</v>
      </c>
      <c r="AB582" s="23" t="b">
        <v>1</v>
      </c>
      <c r="AC582" s="20">
        <v>15</v>
      </c>
      <c r="AD582" s="23" t="b">
        <v>1</v>
      </c>
      <c r="AE582" s="9" t="b">
        <v>0</v>
      </c>
      <c r="AF582" s="9">
        <v>0</v>
      </c>
      <c r="AG582" s="9">
        <v>0</v>
      </c>
      <c r="AH582" s="9">
        <v>0</v>
      </c>
      <c r="AI582" s="9">
        <v>0</v>
      </c>
      <c r="AJ582" s="9">
        <v>60101001</v>
      </c>
      <c r="AK582" s="9">
        <v>0</v>
      </c>
      <c r="AL582" s="9">
        <v>0</v>
      </c>
      <c r="AM582" s="9">
        <v>0</v>
      </c>
      <c r="AN582" s="9">
        <v>0</v>
      </c>
      <c r="AO582" s="9">
        <v>0</v>
      </c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  <c r="HD582"/>
      <c r="HE582"/>
      <c r="HF582"/>
      <c r="HG582"/>
      <c r="HH582"/>
      <c r="HI582"/>
      <c r="HJ582"/>
      <c r="HK582"/>
      <c r="HL582"/>
      <c r="HM582"/>
      <c r="HN582"/>
      <c r="HO582"/>
      <c r="HP582"/>
      <c r="HQ582"/>
      <c r="HR582"/>
      <c r="HS582"/>
      <c r="HT582"/>
      <c r="HU582"/>
      <c r="HV582"/>
      <c r="HW582"/>
      <c r="HX582"/>
      <c r="HY582"/>
      <c r="HZ582"/>
      <c r="IA582"/>
      <c r="IB582"/>
      <c r="IC582"/>
      <c r="ID582"/>
      <c r="IE582"/>
      <c r="IF582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  <c r="JB582"/>
      <c r="JC582"/>
    </row>
    <row r="583" spans="1:263">
      <c r="A583" s="9">
        <v>31010</v>
      </c>
      <c r="B583" s="9" t="s">
        <v>895</v>
      </c>
      <c r="C583" s="9">
        <v>1</v>
      </c>
      <c r="D583" s="9">
        <v>0</v>
      </c>
      <c r="E583" s="9" t="s">
        <v>917</v>
      </c>
      <c r="F583" s="9">
        <v>0</v>
      </c>
      <c r="H583" s="9">
        <v>33000</v>
      </c>
      <c r="I583" s="9">
        <v>33000</v>
      </c>
      <c r="R583" s="9">
        <v>4</v>
      </c>
      <c r="S583" s="9">
        <v>400</v>
      </c>
      <c r="T583" s="9" t="str">
        <f t="shared" si="117"/>
        <v>英雄主动天赋卷轴</v>
      </c>
      <c r="U583" s="27">
        <f t="shared" ca="1" si="118"/>
        <v>2004</v>
      </c>
      <c r="V583" s="9">
        <v>1</v>
      </c>
      <c r="W583" s="9">
        <v>1</v>
      </c>
      <c r="X583" s="9">
        <v>0</v>
      </c>
      <c r="Y583" s="9">
        <v>2</v>
      </c>
      <c r="Z583" s="9">
        <v>3</v>
      </c>
      <c r="AA583" s="20">
        <v>100</v>
      </c>
      <c r="AB583" s="23" t="b">
        <v>1</v>
      </c>
      <c r="AC583" s="20">
        <v>15</v>
      </c>
      <c r="AD583" s="23" t="b">
        <v>1</v>
      </c>
      <c r="AE583" s="9" t="b">
        <v>0</v>
      </c>
      <c r="AF583" s="9">
        <v>0</v>
      </c>
      <c r="AG583" s="9">
        <v>0</v>
      </c>
      <c r="AH583" s="9">
        <v>0</v>
      </c>
      <c r="AI583" s="9">
        <v>0</v>
      </c>
      <c r="AJ583" s="9">
        <v>60102001</v>
      </c>
      <c r="AK583" s="9">
        <v>0</v>
      </c>
      <c r="AL583" s="9">
        <v>0</v>
      </c>
      <c r="AM583" s="9">
        <v>0</v>
      </c>
      <c r="AN583" s="9">
        <v>0</v>
      </c>
      <c r="AO583" s="9">
        <v>0</v>
      </c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  <c r="GQ583"/>
      <c r="GR583"/>
      <c r="GS583"/>
      <c r="GT583"/>
      <c r="GU583"/>
      <c r="GV583"/>
      <c r="GW583"/>
      <c r="GX583"/>
      <c r="GY583"/>
      <c r="GZ583"/>
      <c r="HA583"/>
      <c r="HB583"/>
      <c r="HC583"/>
      <c r="HD583"/>
      <c r="HE583"/>
      <c r="HF583"/>
      <c r="HG583"/>
      <c r="HH583"/>
      <c r="HI583"/>
      <c r="HJ583"/>
      <c r="HK583"/>
      <c r="HL583"/>
      <c r="HM583"/>
      <c r="HN583"/>
      <c r="HO583"/>
      <c r="HP583"/>
      <c r="HQ583"/>
      <c r="HR583"/>
      <c r="HS583"/>
      <c r="HT583"/>
      <c r="HU583"/>
      <c r="HV583"/>
      <c r="HW583"/>
      <c r="HX583"/>
      <c r="HY583"/>
      <c r="HZ583"/>
      <c r="IA583"/>
      <c r="IB583"/>
      <c r="IC583"/>
      <c r="ID583"/>
      <c r="IE583"/>
      <c r="IF583"/>
      <c r="IG583"/>
      <c r="IH583"/>
      <c r="II583"/>
      <c r="IJ583"/>
      <c r="IK583"/>
      <c r="IL583"/>
      <c r="IM583"/>
      <c r="IN583"/>
      <c r="IO583"/>
      <c r="IP583"/>
      <c r="IQ583"/>
      <c r="IR583"/>
      <c r="IS583"/>
      <c r="IT583"/>
      <c r="IU583"/>
      <c r="IV583"/>
      <c r="IW583"/>
      <c r="IX583"/>
      <c r="IY583"/>
      <c r="IZ583"/>
      <c r="JA583"/>
      <c r="JB583"/>
      <c r="JC583"/>
    </row>
    <row r="584" spans="1:263">
      <c r="A584" s="9">
        <v>31011</v>
      </c>
      <c r="B584" s="9" t="s">
        <v>896</v>
      </c>
      <c r="C584" s="9">
        <v>1</v>
      </c>
      <c r="D584" s="9">
        <v>0</v>
      </c>
      <c r="E584" s="9" t="s">
        <v>918</v>
      </c>
      <c r="F584" s="9">
        <v>0</v>
      </c>
      <c r="H584" s="9">
        <v>33000</v>
      </c>
      <c r="I584" s="9">
        <v>33000</v>
      </c>
      <c r="R584" s="9">
        <v>4</v>
      </c>
      <c r="S584" s="9">
        <v>400</v>
      </c>
      <c r="T584" s="9" t="str">
        <f t="shared" si="117"/>
        <v>英雄主动天赋卷轴</v>
      </c>
      <c r="U584" s="27">
        <f t="shared" ca="1" si="118"/>
        <v>2004</v>
      </c>
      <c r="V584" s="9">
        <v>1</v>
      </c>
      <c r="W584" s="9">
        <v>1</v>
      </c>
      <c r="X584" s="9">
        <v>0</v>
      </c>
      <c r="Y584" s="9">
        <v>2</v>
      </c>
      <c r="Z584" s="9">
        <v>3</v>
      </c>
      <c r="AA584" s="20">
        <v>100</v>
      </c>
      <c r="AB584" s="23" t="b">
        <v>1</v>
      </c>
      <c r="AC584" s="20">
        <v>15</v>
      </c>
      <c r="AD584" s="23" t="b">
        <v>1</v>
      </c>
      <c r="AE584" s="9" t="b">
        <v>0</v>
      </c>
      <c r="AF584" s="9">
        <v>0</v>
      </c>
      <c r="AG584" s="9">
        <v>0</v>
      </c>
      <c r="AH584" s="9">
        <v>0</v>
      </c>
      <c r="AI584" s="9">
        <v>0</v>
      </c>
      <c r="AJ584" s="9">
        <v>60103001</v>
      </c>
      <c r="AK584" s="9">
        <v>0</v>
      </c>
      <c r="AL584" s="9">
        <v>0</v>
      </c>
      <c r="AM584" s="9">
        <v>0</v>
      </c>
      <c r="AN584" s="9">
        <v>0</v>
      </c>
      <c r="AO584" s="9">
        <v>0</v>
      </c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  <c r="GQ584"/>
      <c r="GR584"/>
      <c r="GS584"/>
      <c r="GT584"/>
      <c r="GU584"/>
      <c r="GV584"/>
      <c r="GW584"/>
      <c r="GX584"/>
      <c r="GY584"/>
      <c r="GZ584"/>
      <c r="HA584"/>
      <c r="HB584"/>
      <c r="HC584"/>
      <c r="HD584"/>
      <c r="HE584"/>
      <c r="HF584"/>
      <c r="HG584"/>
      <c r="HH584"/>
      <c r="HI584"/>
      <c r="HJ584"/>
      <c r="HK584"/>
      <c r="HL584"/>
      <c r="HM584"/>
      <c r="HN584"/>
      <c r="HO584"/>
      <c r="HP584"/>
      <c r="HQ584"/>
      <c r="HR584"/>
      <c r="HS584"/>
      <c r="HT584"/>
      <c r="HU584"/>
      <c r="HV584"/>
      <c r="HW584"/>
      <c r="HX584"/>
      <c r="HY584"/>
      <c r="HZ584"/>
      <c r="IA584"/>
      <c r="IB584"/>
      <c r="IC584"/>
      <c r="ID584"/>
      <c r="IE584"/>
      <c r="IF584"/>
      <c r="IG584"/>
      <c r="IH584"/>
      <c r="II584"/>
      <c r="IJ584"/>
      <c r="IK584"/>
      <c r="IL584"/>
      <c r="IM584"/>
      <c r="IN584"/>
      <c r="IO584"/>
      <c r="IP584"/>
      <c r="IQ584"/>
      <c r="IR584"/>
      <c r="IS584"/>
      <c r="IT584"/>
      <c r="IU584"/>
      <c r="IV584"/>
      <c r="IW584"/>
      <c r="IX584"/>
      <c r="IY584"/>
      <c r="IZ584"/>
      <c r="JA584"/>
      <c r="JB584"/>
      <c r="JC584"/>
    </row>
    <row r="585" spans="1:263">
      <c r="A585" s="9">
        <v>31012</v>
      </c>
      <c r="B585" s="9" t="s">
        <v>897</v>
      </c>
      <c r="C585" s="9">
        <v>1</v>
      </c>
      <c r="D585" s="9">
        <v>0</v>
      </c>
      <c r="E585" s="9" t="s">
        <v>919</v>
      </c>
      <c r="F585" s="9">
        <v>0</v>
      </c>
      <c r="H585" s="9">
        <v>33000</v>
      </c>
      <c r="I585" s="9">
        <v>33000</v>
      </c>
      <c r="R585" s="9">
        <v>4</v>
      </c>
      <c r="S585" s="9">
        <v>400</v>
      </c>
      <c r="T585" s="9" t="str">
        <f t="shared" si="117"/>
        <v>英雄主动天赋卷轴</v>
      </c>
      <c r="U585" s="27">
        <f t="shared" ca="1" si="118"/>
        <v>2004</v>
      </c>
      <c r="V585" s="9">
        <v>1</v>
      </c>
      <c r="W585" s="9">
        <v>1</v>
      </c>
      <c r="X585" s="9">
        <v>0</v>
      </c>
      <c r="Y585" s="9">
        <v>2</v>
      </c>
      <c r="Z585" s="9">
        <v>3</v>
      </c>
      <c r="AA585" s="20">
        <v>100</v>
      </c>
      <c r="AB585" s="23" t="b">
        <v>1</v>
      </c>
      <c r="AC585" s="20">
        <v>15</v>
      </c>
      <c r="AD585" s="23" t="b">
        <v>1</v>
      </c>
      <c r="AE585" s="9" t="b">
        <v>0</v>
      </c>
      <c r="AF585" s="9">
        <v>0</v>
      </c>
      <c r="AG585" s="9">
        <v>0</v>
      </c>
      <c r="AH585" s="9">
        <v>0</v>
      </c>
      <c r="AI585" s="9">
        <v>0</v>
      </c>
      <c r="AJ585" s="9">
        <v>60104001</v>
      </c>
      <c r="AK585" s="9">
        <v>0</v>
      </c>
      <c r="AL585" s="9">
        <v>0</v>
      </c>
      <c r="AM585" s="9">
        <v>0</v>
      </c>
      <c r="AN585" s="9">
        <v>0</v>
      </c>
      <c r="AO585" s="9">
        <v>0</v>
      </c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  <c r="HD585"/>
      <c r="HE585"/>
      <c r="HF585"/>
      <c r="HG585"/>
      <c r="HH585"/>
      <c r="HI585"/>
      <c r="HJ585"/>
      <c r="HK585"/>
      <c r="HL585"/>
      <c r="HM585"/>
      <c r="HN585"/>
      <c r="HO585"/>
      <c r="HP585"/>
      <c r="HQ585"/>
      <c r="HR585"/>
      <c r="HS585"/>
      <c r="HT585"/>
      <c r="HU585"/>
      <c r="HV585"/>
      <c r="HW585"/>
      <c r="HX585"/>
      <c r="HY585"/>
      <c r="HZ585"/>
      <c r="IA585"/>
      <c r="IB585"/>
      <c r="IC585"/>
      <c r="ID585"/>
      <c r="IE585"/>
      <c r="IF585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  <c r="JB585"/>
      <c r="JC585"/>
    </row>
    <row r="586" spans="1:263">
      <c r="A586" s="9">
        <v>31013</v>
      </c>
      <c r="B586" s="9" t="s">
        <v>898</v>
      </c>
      <c r="C586" s="9">
        <v>1</v>
      </c>
      <c r="D586" s="9">
        <v>0</v>
      </c>
      <c r="E586" s="9" t="s">
        <v>920</v>
      </c>
      <c r="F586" s="9">
        <v>0</v>
      </c>
      <c r="H586" s="9">
        <v>33000</v>
      </c>
      <c r="I586" s="9">
        <v>33000</v>
      </c>
      <c r="R586" s="9">
        <v>4</v>
      </c>
      <c r="S586" s="9">
        <v>400</v>
      </c>
      <c r="T586" s="9" t="str">
        <f t="shared" si="117"/>
        <v>英雄主动天赋卷轴</v>
      </c>
      <c r="U586" s="27">
        <f t="shared" ca="1" si="118"/>
        <v>2004</v>
      </c>
      <c r="V586" s="9">
        <v>1</v>
      </c>
      <c r="W586" s="9">
        <v>1</v>
      </c>
      <c r="X586" s="9">
        <v>0</v>
      </c>
      <c r="Y586" s="9">
        <v>2</v>
      </c>
      <c r="Z586" s="9">
        <v>3</v>
      </c>
      <c r="AA586" s="20">
        <v>100</v>
      </c>
      <c r="AB586" s="23" t="b">
        <v>1</v>
      </c>
      <c r="AC586" s="20">
        <v>15</v>
      </c>
      <c r="AD586" s="23" t="b">
        <v>1</v>
      </c>
      <c r="AE586" s="9" t="b">
        <v>0</v>
      </c>
      <c r="AF586" s="9">
        <v>0</v>
      </c>
      <c r="AG586" s="9">
        <v>0</v>
      </c>
      <c r="AH586" s="9">
        <v>0</v>
      </c>
      <c r="AI586" s="9">
        <v>0</v>
      </c>
      <c r="AJ586" s="9">
        <v>60105001</v>
      </c>
      <c r="AK586" s="9">
        <v>0</v>
      </c>
      <c r="AL586" s="9">
        <v>0</v>
      </c>
      <c r="AM586" s="9">
        <v>0</v>
      </c>
      <c r="AN586" s="9">
        <v>0</v>
      </c>
      <c r="AO586" s="9">
        <v>0</v>
      </c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  <c r="HD586"/>
      <c r="HE586"/>
      <c r="HF586"/>
      <c r="HG586"/>
      <c r="HH586"/>
      <c r="HI586"/>
      <c r="HJ586"/>
      <c r="HK586"/>
      <c r="HL586"/>
      <c r="HM586"/>
      <c r="HN586"/>
      <c r="HO586"/>
      <c r="HP586"/>
      <c r="HQ586"/>
      <c r="HR586"/>
      <c r="HS586"/>
      <c r="HT586"/>
      <c r="HU586"/>
      <c r="HV586"/>
      <c r="HW586"/>
      <c r="HX586"/>
      <c r="HY586"/>
      <c r="HZ586"/>
      <c r="IA586"/>
      <c r="IB586"/>
      <c r="IC586"/>
      <c r="ID586"/>
      <c r="IE586"/>
      <c r="IF586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  <c r="JB586"/>
      <c r="JC586"/>
    </row>
    <row r="587" spans="1:263">
      <c r="A587" s="9">
        <v>31014</v>
      </c>
      <c r="B587" s="9" t="s">
        <v>899</v>
      </c>
      <c r="C587" s="9">
        <v>1</v>
      </c>
      <c r="D587" s="9">
        <v>0</v>
      </c>
      <c r="E587" s="9" t="s">
        <v>921</v>
      </c>
      <c r="F587" s="9">
        <v>0</v>
      </c>
      <c r="H587" s="9">
        <v>33000</v>
      </c>
      <c r="I587" s="9">
        <v>33000</v>
      </c>
      <c r="R587" s="9">
        <v>4</v>
      </c>
      <c r="S587" s="9">
        <v>400</v>
      </c>
      <c r="T587" s="9" t="str">
        <f t="shared" si="117"/>
        <v>英雄主动天赋卷轴</v>
      </c>
      <c r="U587" s="27">
        <f t="shared" ca="1" si="118"/>
        <v>2004</v>
      </c>
      <c r="V587" s="9">
        <v>1</v>
      </c>
      <c r="W587" s="9">
        <v>1</v>
      </c>
      <c r="X587" s="9">
        <v>0</v>
      </c>
      <c r="Y587" s="9">
        <v>2</v>
      </c>
      <c r="Z587" s="9">
        <v>3</v>
      </c>
      <c r="AA587" s="20">
        <v>100</v>
      </c>
      <c r="AB587" s="23" t="b">
        <v>1</v>
      </c>
      <c r="AC587" s="20">
        <v>15</v>
      </c>
      <c r="AD587" s="23" t="b">
        <v>1</v>
      </c>
      <c r="AE587" s="9" t="b">
        <v>0</v>
      </c>
      <c r="AF587" s="9">
        <v>0</v>
      </c>
      <c r="AG587" s="9">
        <v>0</v>
      </c>
      <c r="AH587" s="9">
        <v>0</v>
      </c>
      <c r="AI587" s="9">
        <v>0</v>
      </c>
      <c r="AJ587" s="9">
        <v>60106001</v>
      </c>
      <c r="AK587" s="9">
        <v>0</v>
      </c>
      <c r="AL587" s="9">
        <v>0</v>
      </c>
      <c r="AM587" s="9">
        <v>0</v>
      </c>
      <c r="AN587" s="9">
        <v>0</v>
      </c>
      <c r="AO587" s="9">
        <v>0</v>
      </c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  <c r="HD587"/>
      <c r="HE587"/>
      <c r="HF587"/>
      <c r="HG587"/>
      <c r="HH587"/>
      <c r="HI587"/>
      <c r="HJ587"/>
      <c r="HK587"/>
      <c r="HL587"/>
      <c r="HM587"/>
      <c r="HN587"/>
      <c r="HO587"/>
      <c r="HP587"/>
      <c r="HQ587"/>
      <c r="HR587"/>
      <c r="HS587"/>
      <c r="HT587"/>
      <c r="HU587"/>
      <c r="HV587"/>
      <c r="HW587"/>
      <c r="HX587"/>
      <c r="HY587"/>
      <c r="HZ587"/>
      <c r="IA587"/>
      <c r="IB587"/>
      <c r="IC587"/>
      <c r="ID587"/>
      <c r="IE587"/>
      <c r="IF587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  <c r="JB587"/>
      <c r="JC587"/>
    </row>
    <row r="588" spans="1:263">
      <c r="A588" s="9">
        <v>31015</v>
      </c>
      <c r="B588" s="9" t="s">
        <v>473</v>
      </c>
      <c r="C588" s="9">
        <v>1</v>
      </c>
      <c r="D588" s="9">
        <v>0</v>
      </c>
      <c r="E588" s="9" t="s">
        <v>476</v>
      </c>
      <c r="F588" s="9">
        <v>0</v>
      </c>
      <c r="H588" s="9">
        <v>33000</v>
      </c>
      <c r="I588" s="9">
        <v>33000</v>
      </c>
      <c r="R588" s="9">
        <v>4</v>
      </c>
      <c r="S588" s="9">
        <v>400</v>
      </c>
      <c r="T588" s="9" t="str">
        <f t="shared" si="117"/>
        <v>英雄主动天赋卷轴</v>
      </c>
      <c r="U588" s="27">
        <f t="shared" ca="1" si="118"/>
        <v>2004</v>
      </c>
      <c r="V588" s="9">
        <v>1</v>
      </c>
      <c r="W588" s="9">
        <v>1</v>
      </c>
      <c r="X588" s="9">
        <v>0</v>
      </c>
      <c r="Y588" s="9">
        <v>2</v>
      </c>
      <c r="Z588" s="9">
        <v>3</v>
      </c>
      <c r="AA588" s="20">
        <v>100</v>
      </c>
      <c r="AB588" s="23" t="b">
        <v>1</v>
      </c>
      <c r="AC588" s="20">
        <v>15</v>
      </c>
      <c r="AD588" s="23" t="b">
        <v>1</v>
      </c>
      <c r="AE588" s="9" t="b">
        <v>0</v>
      </c>
      <c r="AF588" s="9">
        <v>0</v>
      </c>
      <c r="AG588" s="9">
        <v>0</v>
      </c>
      <c r="AH588" s="9">
        <v>0</v>
      </c>
      <c r="AI588" s="9">
        <v>0</v>
      </c>
      <c r="AJ588" s="9">
        <v>60107001</v>
      </c>
      <c r="AK588" s="9">
        <v>0</v>
      </c>
      <c r="AL588" s="9">
        <v>0</v>
      </c>
      <c r="AM588" s="9">
        <v>0</v>
      </c>
      <c r="AN588" s="9">
        <v>0</v>
      </c>
      <c r="AO588" s="9">
        <v>0</v>
      </c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</row>
    <row r="589" spans="1:263">
      <c r="A589" s="9">
        <v>31016</v>
      </c>
      <c r="B589" s="9" t="s">
        <v>900</v>
      </c>
      <c r="C589" s="9">
        <v>1</v>
      </c>
      <c r="D589" s="9">
        <v>0</v>
      </c>
      <c r="E589" s="9" t="s">
        <v>922</v>
      </c>
      <c r="F589" s="9">
        <v>0</v>
      </c>
      <c r="H589" s="9">
        <v>33000</v>
      </c>
      <c r="I589" s="9">
        <v>33000</v>
      </c>
      <c r="R589" s="9">
        <v>4</v>
      </c>
      <c r="S589" s="9">
        <v>400</v>
      </c>
      <c r="T589" s="9" t="str">
        <f t="shared" si="117"/>
        <v>英雄主动天赋卷轴</v>
      </c>
      <c r="U589" s="27">
        <f t="shared" ca="1" si="118"/>
        <v>2004</v>
      </c>
      <c r="V589" s="9">
        <v>1</v>
      </c>
      <c r="W589" s="9">
        <v>1</v>
      </c>
      <c r="X589" s="9">
        <v>0</v>
      </c>
      <c r="Y589" s="9">
        <v>2</v>
      </c>
      <c r="Z589" s="9">
        <v>3</v>
      </c>
      <c r="AA589" s="20">
        <v>100</v>
      </c>
      <c r="AB589" s="23" t="b">
        <v>1</v>
      </c>
      <c r="AC589" s="20">
        <v>15</v>
      </c>
      <c r="AD589" s="23" t="b">
        <v>1</v>
      </c>
      <c r="AE589" s="9" t="b">
        <v>0</v>
      </c>
      <c r="AF589" s="9">
        <v>0</v>
      </c>
      <c r="AG589" s="9">
        <v>0</v>
      </c>
      <c r="AH589" s="9">
        <v>0</v>
      </c>
      <c r="AI589" s="9">
        <v>0</v>
      </c>
      <c r="AJ589" s="9">
        <v>60108001</v>
      </c>
      <c r="AK589" s="9">
        <v>0</v>
      </c>
      <c r="AL589" s="9">
        <v>0</v>
      </c>
      <c r="AM589" s="9">
        <v>0</v>
      </c>
      <c r="AN589" s="9">
        <v>0</v>
      </c>
      <c r="AO589" s="9">
        <v>0</v>
      </c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  <c r="GQ589"/>
      <c r="GR589"/>
      <c r="GS589"/>
      <c r="GT589"/>
      <c r="GU589"/>
      <c r="GV589"/>
      <c r="GW589"/>
      <c r="GX589"/>
      <c r="GY589"/>
      <c r="GZ589"/>
      <c r="HA589"/>
      <c r="HB589"/>
      <c r="HC589"/>
      <c r="HD589"/>
      <c r="HE589"/>
      <c r="HF589"/>
      <c r="HG589"/>
      <c r="HH589"/>
      <c r="HI589"/>
      <c r="HJ589"/>
      <c r="HK589"/>
      <c r="HL589"/>
      <c r="HM589"/>
      <c r="HN589"/>
      <c r="HO589"/>
      <c r="HP589"/>
      <c r="HQ589"/>
      <c r="HR589"/>
      <c r="HS589"/>
      <c r="HT589"/>
      <c r="HU589"/>
      <c r="HV589"/>
      <c r="HW589"/>
      <c r="HX589"/>
      <c r="HY589"/>
      <c r="HZ589"/>
      <c r="IA589"/>
      <c r="IB589"/>
      <c r="IC589"/>
      <c r="ID589"/>
      <c r="IE589"/>
      <c r="IF589"/>
      <c r="IG589"/>
      <c r="IH589"/>
      <c r="II589"/>
      <c r="IJ589"/>
      <c r="IK589"/>
      <c r="IL589"/>
      <c r="IM589"/>
      <c r="IN589"/>
      <c r="IO589"/>
      <c r="IP589"/>
      <c r="IQ589"/>
      <c r="IR589"/>
      <c r="IS589"/>
      <c r="IT589"/>
      <c r="IU589"/>
      <c r="IV589"/>
      <c r="IW589"/>
      <c r="IX589"/>
      <c r="IY589"/>
      <c r="IZ589"/>
      <c r="JA589"/>
      <c r="JB589"/>
      <c r="JC589"/>
    </row>
    <row r="590" spans="1:263">
      <c r="A590" s="9">
        <v>31017</v>
      </c>
      <c r="B590" s="9" t="s">
        <v>901</v>
      </c>
      <c r="C590" s="9">
        <v>1</v>
      </c>
      <c r="D590" s="9">
        <v>0</v>
      </c>
      <c r="E590" s="9" t="s">
        <v>923</v>
      </c>
      <c r="F590" s="9">
        <v>0</v>
      </c>
      <c r="H590" s="9">
        <v>33000</v>
      </c>
      <c r="I590" s="9">
        <v>33000</v>
      </c>
      <c r="R590" s="9">
        <v>4</v>
      </c>
      <c r="S590" s="9">
        <v>400</v>
      </c>
      <c r="T590" s="9" t="str">
        <f t="shared" si="117"/>
        <v>英雄主动天赋卷轴</v>
      </c>
      <c r="U590" s="27">
        <f t="shared" ca="1" si="118"/>
        <v>2004</v>
      </c>
      <c r="V590" s="9">
        <v>1</v>
      </c>
      <c r="W590" s="9">
        <v>1</v>
      </c>
      <c r="X590" s="9">
        <v>0</v>
      </c>
      <c r="Y590" s="9">
        <v>3</v>
      </c>
      <c r="Z590" s="9">
        <v>3</v>
      </c>
      <c r="AA590" s="20">
        <v>100</v>
      </c>
      <c r="AB590" s="23" t="b">
        <v>1</v>
      </c>
      <c r="AC590" s="20">
        <v>15</v>
      </c>
      <c r="AD590" s="23" t="b">
        <v>1</v>
      </c>
      <c r="AE590" s="9" t="b">
        <v>0</v>
      </c>
      <c r="AF590" s="9">
        <v>0</v>
      </c>
      <c r="AG590" s="9">
        <v>0</v>
      </c>
      <c r="AH590" s="9">
        <v>0</v>
      </c>
      <c r="AI590" s="9">
        <v>0</v>
      </c>
      <c r="AJ590" s="9">
        <v>60201001</v>
      </c>
      <c r="AK590" s="9">
        <v>0</v>
      </c>
      <c r="AL590" s="9">
        <v>0</v>
      </c>
      <c r="AM590" s="9">
        <v>0</v>
      </c>
      <c r="AN590" s="9">
        <v>0</v>
      </c>
      <c r="AO590" s="9">
        <v>0</v>
      </c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  <c r="GQ590"/>
      <c r="GR590"/>
      <c r="GS590"/>
      <c r="GT590"/>
      <c r="GU590"/>
      <c r="GV590"/>
      <c r="GW590"/>
      <c r="GX590"/>
      <c r="GY590"/>
      <c r="GZ590"/>
      <c r="HA590"/>
      <c r="HB590"/>
      <c r="HC590"/>
      <c r="HD590"/>
      <c r="HE590"/>
      <c r="HF590"/>
      <c r="HG590"/>
      <c r="HH590"/>
      <c r="HI590"/>
      <c r="HJ590"/>
      <c r="HK590"/>
      <c r="HL590"/>
      <c r="HM590"/>
      <c r="HN590"/>
      <c r="HO590"/>
      <c r="HP590"/>
      <c r="HQ590"/>
      <c r="HR590"/>
      <c r="HS590"/>
      <c r="HT590"/>
      <c r="HU590"/>
      <c r="HV590"/>
      <c r="HW590"/>
      <c r="HX590"/>
      <c r="HY590"/>
      <c r="HZ590"/>
      <c r="IA590"/>
      <c r="IB590"/>
      <c r="IC590"/>
      <c r="ID590"/>
      <c r="IE590"/>
      <c r="IF590"/>
      <c r="IG590"/>
      <c r="IH590"/>
      <c r="II590"/>
      <c r="IJ590"/>
      <c r="IK590"/>
      <c r="IL590"/>
      <c r="IM590"/>
      <c r="IN590"/>
      <c r="IO590"/>
      <c r="IP590"/>
      <c r="IQ590"/>
      <c r="IR590"/>
      <c r="IS590"/>
      <c r="IT590"/>
      <c r="IU590"/>
      <c r="IV590"/>
      <c r="IW590"/>
      <c r="IX590"/>
      <c r="IY590"/>
      <c r="IZ590"/>
      <c r="JA590"/>
      <c r="JB590"/>
      <c r="JC590"/>
    </row>
    <row r="591" spans="1:263">
      <c r="A591" s="9">
        <v>31018</v>
      </c>
      <c r="B591" s="9" t="s">
        <v>902</v>
      </c>
      <c r="C591" s="9">
        <v>1</v>
      </c>
      <c r="D591" s="9">
        <v>0</v>
      </c>
      <c r="E591" s="9" t="s">
        <v>924</v>
      </c>
      <c r="F591" s="9">
        <v>0</v>
      </c>
      <c r="H591" s="9">
        <v>33000</v>
      </c>
      <c r="I591" s="9">
        <v>33000</v>
      </c>
      <c r="R591" s="9">
        <v>4</v>
      </c>
      <c r="S591" s="9">
        <v>400</v>
      </c>
      <c r="T591" s="9" t="str">
        <f t="shared" si="117"/>
        <v>英雄主动天赋卷轴</v>
      </c>
      <c r="U591" s="27">
        <f t="shared" ca="1" si="118"/>
        <v>2004</v>
      </c>
      <c r="V591" s="9">
        <v>1</v>
      </c>
      <c r="W591" s="9">
        <v>1</v>
      </c>
      <c r="X591" s="9">
        <v>0</v>
      </c>
      <c r="Y591" s="9">
        <v>3</v>
      </c>
      <c r="Z591" s="9">
        <v>3</v>
      </c>
      <c r="AA591" s="20">
        <v>100</v>
      </c>
      <c r="AB591" s="23" t="b">
        <v>1</v>
      </c>
      <c r="AC591" s="20">
        <v>15</v>
      </c>
      <c r="AD591" s="23" t="b">
        <v>1</v>
      </c>
      <c r="AE591" s="9" t="b">
        <v>0</v>
      </c>
      <c r="AF591" s="9">
        <v>0</v>
      </c>
      <c r="AG591" s="9">
        <v>0</v>
      </c>
      <c r="AH591" s="9">
        <v>0</v>
      </c>
      <c r="AI591" s="9">
        <v>0</v>
      </c>
      <c r="AJ591" s="9">
        <v>60202001</v>
      </c>
      <c r="AK591" s="9">
        <v>0</v>
      </c>
      <c r="AL591" s="9">
        <v>0</v>
      </c>
      <c r="AM591" s="9">
        <v>0</v>
      </c>
      <c r="AN591" s="9">
        <v>0</v>
      </c>
      <c r="AO591" s="9">
        <v>0</v>
      </c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  <c r="HD591"/>
      <c r="HE591"/>
      <c r="HF591"/>
      <c r="HG591"/>
      <c r="HH591"/>
      <c r="HI591"/>
      <c r="HJ591"/>
      <c r="HK591"/>
      <c r="HL591"/>
      <c r="HM591"/>
      <c r="HN591"/>
      <c r="HO591"/>
      <c r="HP591"/>
      <c r="HQ591"/>
      <c r="HR591"/>
      <c r="HS591"/>
      <c r="HT591"/>
      <c r="HU591"/>
      <c r="HV591"/>
      <c r="HW591"/>
      <c r="HX591"/>
      <c r="HY591"/>
      <c r="HZ591"/>
      <c r="IA591"/>
      <c r="IB591"/>
      <c r="IC591"/>
      <c r="ID591"/>
      <c r="IE591"/>
      <c r="IF591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  <c r="JB591"/>
      <c r="JC591"/>
    </row>
    <row r="592" spans="1:263">
      <c r="A592" s="9">
        <v>31019</v>
      </c>
      <c r="B592" s="9" t="s">
        <v>903</v>
      </c>
      <c r="C592" s="9">
        <v>1</v>
      </c>
      <c r="D592" s="9">
        <v>0</v>
      </c>
      <c r="E592" s="9" t="s">
        <v>925</v>
      </c>
      <c r="F592" s="9">
        <v>0</v>
      </c>
      <c r="H592" s="9">
        <v>33000</v>
      </c>
      <c r="I592" s="9">
        <v>33000</v>
      </c>
      <c r="R592" s="9">
        <v>4</v>
      </c>
      <c r="S592" s="9">
        <v>400</v>
      </c>
      <c r="T592" s="9" t="str">
        <f t="shared" ref="T592:T596" si="119">VLOOKUP(S592,小类对照,3,FALSE)</f>
        <v>英雄主动天赋卷轴</v>
      </c>
      <c r="U592" s="27">
        <f t="shared" ref="U592:U596" ca="1" si="120">VLOOKUP(T592,拍卖行类型对照,2,FALSE)</f>
        <v>2004</v>
      </c>
      <c r="V592" s="9">
        <v>1</v>
      </c>
      <c r="W592" s="9">
        <v>1</v>
      </c>
      <c r="X592" s="9">
        <v>0</v>
      </c>
      <c r="Y592" s="9">
        <v>3</v>
      </c>
      <c r="Z592" s="9">
        <v>3</v>
      </c>
      <c r="AA592" s="20">
        <v>100</v>
      </c>
      <c r="AB592" s="23" t="b">
        <v>1</v>
      </c>
      <c r="AC592" s="20">
        <v>15</v>
      </c>
      <c r="AD592" s="23" t="b">
        <v>1</v>
      </c>
      <c r="AE592" s="9" t="b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60204001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  <c r="GQ592"/>
      <c r="GR592"/>
      <c r="GS592"/>
      <c r="GT592"/>
      <c r="GU592"/>
      <c r="GV592"/>
      <c r="GW592"/>
      <c r="GX592"/>
      <c r="GY592"/>
      <c r="GZ592"/>
      <c r="HA592"/>
      <c r="HB592"/>
      <c r="HC592"/>
      <c r="HD592"/>
      <c r="HE592"/>
      <c r="HF592"/>
      <c r="HG592"/>
      <c r="HH592"/>
      <c r="HI592"/>
      <c r="HJ592"/>
      <c r="HK592"/>
      <c r="HL592"/>
      <c r="HM592"/>
      <c r="HN592"/>
      <c r="HO592"/>
      <c r="HP592"/>
      <c r="HQ592"/>
      <c r="HR592"/>
      <c r="HS592"/>
      <c r="HT592"/>
      <c r="HU592"/>
      <c r="HV592"/>
      <c r="HW592"/>
      <c r="HX592"/>
      <c r="HY592"/>
      <c r="HZ592"/>
      <c r="IA592"/>
      <c r="IB592"/>
      <c r="IC592"/>
      <c r="ID592"/>
      <c r="IE592"/>
      <c r="IF592"/>
      <c r="IG592"/>
      <c r="IH592"/>
      <c r="II592"/>
      <c r="IJ592"/>
      <c r="IK592"/>
      <c r="IL592"/>
      <c r="IM592"/>
      <c r="IN592"/>
      <c r="IO592"/>
      <c r="IP592"/>
      <c r="IQ592"/>
      <c r="IR592"/>
      <c r="IS592"/>
      <c r="IT592"/>
      <c r="IU592"/>
      <c r="IV592"/>
      <c r="IW592"/>
      <c r="IX592"/>
      <c r="IY592"/>
      <c r="IZ592"/>
      <c r="JA592"/>
      <c r="JB592"/>
      <c r="JC592"/>
    </row>
    <row r="593" spans="1:263">
      <c r="A593" s="9">
        <v>31020</v>
      </c>
      <c r="B593" s="9" t="s">
        <v>904</v>
      </c>
      <c r="C593" s="9">
        <v>1</v>
      </c>
      <c r="D593" s="9">
        <v>0</v>
      </c>
      <c r="E593" s="9" t="s">
        <v>926</v>
      </c>
      <c r="F593" s="9">
        <v>0</v>
      </c>
      <c r="H593" s="9">
        <v>33000</v>
      </c>
      <c r="I593" s="9">
        <v>33000</v>
      </c>
      <c r="R593" s="9">
        <v>4</v>
      </c>
      <c r="S593" s="9">
        <v>400</v>
      </c>
      <c r="T593" s="9" t="str">
        <f t="shared" si="119"/>
        <v>英雄主动天赋卷轴</v>
      </c>
      <c r="U593" s="27">
        <f t="shared" ca="1" si="120"/>
        <v>2004</v>
      </c>
      <c r="V593" s="9">
        <v>1</v>
      </c>
      <c r="W593" s="9">
        <v>1</v>
      </c>
      <c r="X593" s="9">
        <v>0</v>
      </c>
      <c r="Y593" s="9">
        <v>3</v>
      </c>
      <c r="Z593" s="9">
        <v>3</v>
      </c>
      <c r="AA593" s="20">
        <v>100</v>
      </c>
      <c r="AB593" s="23" t="b">
        <v>1</v>
      </c>
      <c r="AC593" s="20">
        <v>15</v>
      </c>
      <c r="AD593" s="23" t="b">
        <v>1</v>
      </c>
      <c r="AE593" s="9" t="b">
        <v>0</v>
      </c>
      <c r="AF593" s="9">
        <v>0</v>
      </c>
      <c r="AG593" s="9">
        <v>0</v>
      </c>
      <c r="AH593" s="9">
        <v>0</v>
      </c>
      <c r="AI593" s="9">
        <v>0</v>
      </c>
      <c r="AJ593" s="9">
        <v>60205001</v>
      </c>
      <c r="AK593" s="9">
        <v>0</v>
      </c>
      <c r="AL593" s="9">
        <v>0</v>
      </c>
      <c r="AM593" s="9">
        <v>0</v>
      </c>
      <c r="AN593" s="9">
        <v>0</v>
      </c>
      <c r="AO593" s="9">
        <v>0</v>
      </c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  <c r="GQ593"/>
      <c r="GR593"/>
      <c r="GS593"/>
      <c r="GT593"/>
      <c r="GU593"/>
      <c r="GV593"/>
      <c r="GW593"/>
      <c r="GX593"/>
      <c r="GY593"/>
      <c r="GZ593"/>
      <c r="HA593"/>
      <c r="HB593"/>
      <c r="HC593"/>
      <c r="HD593"/>
      <c r="HE593"/>
      <c r="HF593"/>
      <c r="HG593"/>
      <c r="HH593"/>
      <c r="HI593"/>
      <c r="HJ593"/>
      <c r="HK593"/>
      <c r="HL593"/>
      <c r="HM593"/>
      <c r="HN593"/>
      <c r="HO593"/>
      <c r="HP593"/>
      <c r="HQ593"/>
      <c r="HR593"/>
      <c r="HS593"/>
      <c r="HT593"/>
      <c r="HU593"/>
      <c r="HV593"/>
      <c r="HW593"/>
      <c r="HX593"/>
      <c r="HY593"/>
      <c r="HZ593"/>
      <c r="IA593"/>
      <c r="IB593"/>
      <c r="IC593"/>
      <c r="ID593"/>
      <c r="IE593"/>
      <c r="IF593"/>
      <c r="IG593"/>
      <c r="IH593"/>
      <c r="II593"/>
      <c r="IJ593"/>
      <c r="IK593"/>
      <c r="IL593"/>
      <c r="IM593"/>
      <c r="IN593"/>
      <c r="IO593"/>
      <c r="IP593"/>
      <c r="IQ593"/>
      <c r="IR593"/>
      <c r="IS593"/>
      <c r="IT593"/>
      <c r="IU593"/>
      <c r="IV593"/>
      <c r="IW593"/>
      <c r="IX593"/>
      <c r="IY593"/>
      <c r="IZ593"/>
      <c r="JA593"/>
      <c r="JB593"/>
      <c r="JC593"/>
    </row>
    <row r="594" spans="1:263">
      <c r="A594" s="9">
        <v>31021</v>
      </c>
      <c r="B594" s="9" t="s">
        <v>474</v>
      </c>
      <c r="C594" s="9">
        <v>1</v>
      </c>
      <c r="D594" s="9">
        <v>0</v>
      </c>
      <c r="E594" s="9" t="s">
        <v>477</v>
      </c>
      <c r="F594" s="9">
        <v>0</v>
      </c>
      <c r="H594" s="9">
        <v>33000</v>
      </c>
      <c r="I594" s="9">
        <v>33000</v>
      </c>
      <c r="R594" s="9">
        <v>4</v>
      </c>
      <c r="S594" s="9">
        <v>400</v>
      </c>
      <c r="T594" s="9" t="str">
        <f t="shared" si="119"/>
        <v>英雄主动天赋卷轴</v>
      </c>
      <c r="U594" s="27">
        <f t="shared" ca="1" si="120"/>
        <v>2004</v>
      </c>
      <c r="V594" s="9">
        <v>1</v>
      </c>
      <c r="W594" s="9">
        <v>1</v>
      </c>
      <c r="X594" s="9">
        <v>0</v>
      </c>
      <c r="Y594" s="9">
        <v>3</v>
      </c>
      <c r="Z594" s="9">
        <v>3</v>
      </c>
      <c r="AA594" s="20">
        <v>100</v>
      </c>
      <c r="AB594" s="23" t="b">
        <v>1</v>
      </c>
      <c r="AC594" s="20">
        <v>15</v>
      </c>
      <c r="AD594" s="23" t="b">
        <v>1</v>
      </c>
      <c r="AE594" s="9" t="b">
        <v>0</v>
      </c>
      <c r="AF594" s="9">
        <v>0</v>
      </c>
      <c r="AG594" s="9">
        <v>0</v>
      </c>
      <c r="AH594" s="9">
        <v>0</v>
      </c>
      <c r="AI594" s="9">
        <v>0</v>
      </c>
      <c r="AJ594" s="9">
        <v>60206001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  <c r="GB594"/>
      <c r="GC594"/>
      <c r="GD594"/>
      <c r="GE594"/>
      <c r="GF594"/>
      <c r="GG594"/>
      <c r="GH594"/>
      <c r="GI594"/>
      <c r="GJ594"/>
      <c r="GK594"/>
      <c r="GL594"/>
      <c r="GM594"/>
      <c r="GN594"/>
      <c r="GO594"/>
      <c r="GP594"/>
      <c r="GQ594"/>
      <c r="GR594"/>
      <c r="GS594"/>
      <c r="GT594"/>
      <c r="GU594"/>
      <c r="GV594"/>
      <c r="GW594"/>
      <c r="GX594"/>
      <c r="GY594"/>
      <c r="GZ594"/>
      <c r="HA594"/>
      <c r="HB594"/>
      <c r="HC594"/>
      <c r="HD594"/>
      <c r="HE594"/>
      <c r="HF594"/>
      <c r="HG594"/>
      <c r="HH594"/>
      <c r="HI594"/>
      <c r="HJ594"/>
      <c r="HK594"/>
      <c r="HL594"/>
      <c r="HM594"/>
      <c r="HN594"/>
      <c r="HO594"/>
      <c r="HP594"/>
      <c r="HQ594"/>
      <c r="HR594"/>
      <c r="HS594"/>
      <c r="HT594"/>
      <c r="HU594"/>
      <c r="HV594"/>
      <c r="HW594"/>
      <c r="HX594"/>
      <c r="HY594"/>
      <c r="HZ594"/>
      <c r="IA594"/>
      <c r="IB594"/>
      <c r="IC594"/>
      <c r="ID594"/>
      <c r="IE594"/>
      <c r="IF594"/>
      <c r="IG594"/>
      <c r="IH594"/>
      <c r="II594"/>
      <c r="IJ594"/>
      <c r="IK594"/>
      <c r="IL594"/>
      <c r="IM594"/>
      <c r="IN594"/>
      <c r="IO594"/>
      <c r="IP594"/>
      <c r="IQ594"/>
      <c r="IR594"/>
      <c r="IS594"/>
      <c r="IT594"/>
      <c r="IU594"/>
      <c r="IV594"/>
      <c r="IW594"/>
      <c r="IX594"/>
      <c r="IY594"/>
      <c r="IZ594"/>
      <c r="JA594"/>
      <c r="JB594"/>
      <c r="JC594"/>
    </row>
    <row r="595" spans="1:263">
      <c r="A595" s="9">
        <v>31022</v>
      </c>
      <c r="B595" s="9" t="s">
        <v>905</v>
      </c>
      <c r="C595" s="9">
        <v>1</v>
      </c>
      <c r="D595" s="9">
        <v>0</v>
      </c>
      <c r="E595" s="9" t="s">
        <v>927</v>
      </c>
      <c r="F595" s="9">
        <v>0</v>
      </c>
      <c r="H595" s="9">
        <v>33000</v>
      </c>
      <c r="I595" s="9">
        <v>33000</v>
      </c>
      <c r="R595" s="9">
        <v>4</v>
      </c>
      <c r="S595" s="9">
        <v>400</v>
      </c>
      <c r="T595" s="9" t="str">
        <f t="shared" si="119"/>
        <v>英雄主动天赋卷轴</v>
      </c>
      <c r="U595" s="27">
        <f t="shared" ca="1" si="120"/>
        <v>2004</v>
      </c>
      <c r="V595" s="9">
        <v>1</v>
      </c>
      <c r="W595" s="9">
        <v>1</v>
      </c>
      <c r="X595" s="9">
        <v>0</v>
      </c>
      <c r="Y595" s="9">
        <v>3</v>
      </c>
      <c r="Z595" s="9">
        <v>3</v>
      </c>
      <c r="AA595" s="20">
        <v>100</v>
      </c>
      <c r="AB595" s="23" t="b">
        <v>1</v>
      </c>
      <c r="AC595" s="20">
        <v>15</v>
      </c>
      <c r="AD595" s="23" t="b">
        <v>1</v>
      </c>
      <c r="AE595" s="9" t="b">
        <v>0</v>
      </c>
      <c r="AF595" s="9">
        <v>0</v>
      </c>
      <c r="AG595" s="9">
        <v>0</v>
      </c>
      <c r="AH595" s="9">
        <v>0</v>
      </c>
      <c r="AI595" s="9">
        <v>0</v>
      </c>
      <c r="AJ595" s="9">
        <v>60207001</v>
      </c>
      <c r="AK595" s="9">
        <v>0</v>
      </c>
      <c r="AL595" s="9">
        <v>0</v>
      </c>
      <c r="AM595" s="9">
        <v>0</v>
      </c>
      <c r="AN595" s="9">
        <v>0</v>
      </c>
      <c r="AO595" s="9">
        <v>0</v>
      </c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  <c r="GB595"/>
      <c r="GC595"/>
      <c r="GD595"/>
      <c r="GE595"/>
      <c r="GF595"/>
      <c r="GG595"/>
      <c r="GH595"/>
      <c r="GI595"/>
      <c r="GJ595"/>
      <c r="GK595"/>
      <c r="GL595"/>
      <c r="GM595"/>
      <c r="GN595"/>
      <c r="GO595"/>
      <c r="GP595"/>
      <c r="GQ595"/>
      <c r="GR595"/>
      <c r="GS595"/>
      <c r="GT595"/>
      <c r="GU595"/>
      <c r="GV595"/>
      <c r="GW595"/>
      <c r="GX595"/>
      <c r="GY595"/>
      <c r="GZ595"/>
      <c r="HA595"/>
      <c r="HB595"/>
      <c r="HC595"/>
      <c r="HD595"/>
      <c r="HE595"/>
      <c r="HF595"/>
      <c r="HG595"/>
      <c r="HH595"/>
      <c r="HI595"/>
      <c r="HJ595"/>
      <c r="HK595"/>
      <c r="HL595"/>
      <c r="HM595"/>
      <c r="HN595"/>
      <c r="HO595"/>
      <c r="HP595"/>
      <c r="HQ595"/>
      <c r="HR595"/>
      <c r="HS595"/>
      <c r="HT595"/>
      <c r="HU595"/>
      <c r="HV595"/>
      <c r="HW595"/>
      <c r="HX595"/>
      <c r="HY595"/>
      <c r="HZ595"/>
      <c r="IA595"/>
      <c r="IB595"/>
      <c r="IC595"/>
      <c r="ID595"/>
      <c r="IE595"/>
      <c r="IF595"/>
      <c r="IG595"/>
      <c r="IH595"/>
      <c r="II595"/>
      <c r="IJ595"/>
      <c r="IK595"/>
      <c r="IL595"/>
      <c r="IM595"/>
      <c r="IN595"/>
      <c r="IO595"/>
      <c r="IP595"/>
      <c r="IQ595"/>
      <c r="IR595"/>
      <c r="IS595"/>
      <c r="IT595"/>
      <c r="IU595"/>
      <c r="IV595"/>
      <c r="IW595"/>
      <c r="IX595"/>
      <c r="IY595"/>
      <c r="IZ595"/>
      <c r="JA595"/>
      <c r="JB595"/>
      <c r="JC595"/>
    </row>
    <row r="596" spans="1:263">
      <c r="A596" s="9">
        <v>31023</v>
      </c>
      <c r="B596" s="9" t="s">
        <v>906</v>
      </c>
      <c r="C596" s="9">
        <v>1</v>
      </c>
      <c r="D596" s="9">
        <v>0</v>
      </c>
      <c r="E596" s="9" t="s">
        <v>934</v>
      </c>
      <c r="F596" s="9">
        <v>0</v>
      </c>
      <c r="H596" s="9">
        <v>33000</v>
      </c>
      <c r="I596" s="9">
        <v>33000</v>
      </c>
      <c r="R596" s="9">
        <v>4</v>
      </c>
      <c r="S596" s="9">
        <v>400</v>
      </c>
      <c r="T596" s="9" t="str">
        <f t="shared" si="119"/>
        <v>英雄主动天赋卷轴</v>
      </c>
      <c r="U596" s="27">
        <f t="shared" ca="1" si="120"/>
        <v>2004</v>
      </c>
      <c r="V596" s="9">
        <v>1</v>
      </c>
      <c r="W596" s="9">
        <v>1</v>
      </c>
      <c r="X596" s="9">
        <v>0</v>
      </c>
      <c r="Y596" s="9">
        <v>3</v>
      </c>
      <c r="Z596" s="9">
        <v>3</v>
      </c>
      <c r="AA596" s="20">
        <v>100</v>
      </c>
      <c r="AB596" s="23" t="b">
        <v>1</v>
      </c>
      <c r="AC596" s="20">
        <v>15</v>
      </c>
      <c r="AD596" s="23" t="b">
        <v>1</v>
      </c>
      <c r="AE596" s="9" t="b">
        <v>0</v>
      </c>
      <c r="AF596" s="9">
        <v>0</v>
      </c>
      <c r="AG596" s="9">
        <v>0</v>
      </c>
      <c r="AH596" s="9">
        <v>0</v>
      </c>
      <c r="AI596" s="9">
        <v>0</v>
      </c>
      <c r="AJ596" s="9">
        <v>60208001</v>
      </c>
      <c r="AK596" s="9">
        <v>0</v>
      </c>
      <c r="AL596" s="9">
        <v>0</v>
      </c>
      <c r="AM596" s="9">
        <v>0</v>
      </c>
      <c r="AN596" s="9">
        <v>0</v>
      </c>
      <c r="AO596" s="9">
        <v>0</v>
      </c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  <c r="GQ596"/>
      <c r="GR596"/>
      <c r="GS596"/>
      <c r="GT596"/>
      <c r="GU596"/>
      <c r="GV596"/>
      <c r="GW596"/>
      <c r="GX596"/>
      <c r="GY596"/>
      <c r="GZ596"/>
      <c r="HA596"/>
      <c r="HB596"/>
      <c r="HC596"/>
      <c r="HD596"/>
      <c r="HE596"/>
      <c r="HF596"/>
      <c r="HG596"/>
      <c r="HH596"/>
      <c r="HI596"/>
      <c r="HJ596"/>
      <c r="HK596"/>
      <c r="HL596"/>
      <c r="HM596"/>
      <c r="HN596"/>
      <c r="HO596"/>
      <c r="HP596"/>
      <c r="HQ596"/>
      <c r="HR596"/>
      <c r="HS596"/>
      <c r="HT596"/>
      <c r="HU596"/>
      <c r="HV596"/>
      <c r="HW596"/>
      <c r="HX596"/>
      <c r="HY596"/>
      <c r="HZ596"/>
      <c r="IA596"/>
      <c r="IB596"/>
      <c r="IC596"/>
      <c r="ID596"/>
      <c r="IE596"/>
      <c r="IF596"/>
      <c r="IG596"/>
      <c r="IH596"/>
      <c r="II596"/>
      <c r="IJ596"/>
      <c r="IK596"/>
      <c r="IL596"/>
      <c r="IM596"/>
      <c r="IN596"/>
      <c r="IO596"/>
      <c r="IP596"/>
      <c r="IQ596"/>
      <c r="IR596"/>
      <c r="IS596"/>
      <c r="IT596"/>
      <c r="IU596"/>
      <c r="IV596"/>
      <c r="IW596"/>
      <c r="IX596"/>
      <c r="IY596"/>
      <c r="IZ596"/>
      <c r="JA596"/>
      <c r="JB596"/>
      <c r="JC596"/>
    </row>
    <row r="597" spans="1:263">
      <c r="A597" s="9">
        <v>32000</v>
      </c>
      <c r="B597" s="9" t="s">
        <v>467</v>
      </c>
      <c r="C597" s="9">
        <v>1</v>
      </c>
      <c r="D597" s="9">
        <v>0</v>
      </c>
      <c r="E597" s="9" t="s">
        <v>935</v>
      </c>
      <c r="F597" s="9">
        <v>0</v>
      </c>
      <c r="H597" s="9">
        <v>33001</v>
      </c>
      <c r="I597" s="9">
        <v>33001</v>
      </c>
      <c r="R597" s="9">
        <v>4</v>
      </c>
      <c r="S597" s="9">
        <v>401</v>
      </c>
      <c r="T597" s="9" t="str">
        <f t="shared" ref="T597:T603" si="121">VLOOKUP(S597,小类对照,3,FALSE)</f>
        <v>英雄被动天赋卷轴</v>
      </c>
      <c r="U597" s="27">
        <f t="shared" ref="U597:U603" ca="1" si="122">VLOOKUP(T597,拍卖行类型对照,2,FALSE)</f>
        <v>2005</v>
      </c>
      <c r="V597" s="9">
        <v>1</v>
      </c>
      <c r="W597" s="9">
        <v>1</v>
      </c>
      <c r="X597" s="9">
        <v>0</v>
      </c>
      <c r="Y597" s="9">
        <v>0</v>
      </c>
      <c r="Z597" s="9">
        <v>3</v>
      </c>
      <c r="AA597" s="20">
        <v>100</v>
      </c>
      <c r="AB597" s="23" t="b">
        <v>1</v>
      </c>
      <c r="AC597" s="20">
        <v>15</v>
      </c>
      <c r="AD597" s="23" t="b">
        <v>1</v>
      </c>
      <c r="AE597" s="9" t="b">
        <v>0</v>
      </c>
      <c r="AF597" s="9">
        <v>0</v>
      </c>
      <c r="AG597" s="9">
        <v>0</v>
      </c>
      <c r="AH597" s="9">
        <v>0</v>
      </c>
      <c r="AI597" s="9">
        <v>0</v>
      </c>
      <c r="AJ597" s="9">
        <v>65000001</v>
      </c>
      <c r="AK597" s="9">
        <v>0</v>
      </c>
      <c r="AL597" s="9">
        <v>0</v>
      </c>
      <c r="AM597" s="9">
        <v>0</v>
      </c>
      <c r="AN597" s="9">
        <v>0</v>
      </c>
      <c r="AO597" s="9">
        <v>0</v>
      </c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  <c r="GB597"/>
      <c r="GC597"/>
      <c r="GD597"/>
      <c r="GE597"/>
      <c r="GF597"/>
      <c r="GG597"/>
      <c r="GH597"/>
      <c r="GI597"/>
      <c r="GJ597"/>
      <c r="GK597"/>
      <c r="GL597"/>
      <c r="GM597"/>
      <c r="GN597"/>
      <c r="GO597"/>
      <c r="GP597"/>
      <c r="GQ597"/>
      <c r="GR597"/>
      <c r="GS597"/>
      <c r="GT597"/>
      <c r="GU597"/>
      <c r="GV597"/>
      <c r="GW597"/>
      <c r="GX597"/>
      <c r="GY597"/>
      <c r="GZ597"/>
      <c r="HA597"/>
      <c r="HB597"/>
      <c r="HC597"/>
      <c r="HD597"/>
      <c r="HE597"/>
      <c r="HF597"/>
      <c r="HG597"/>
      <c r="HH597"/>
      <c r="HI597"/>
      <c r="HJ597"/>
      <c r="HK597"/>
      <c r="HL597"/>
      <c r="HM597"/>
      <c r="HN597"/>
      <c r="HO597"/>
      <c r="HP597"/>
      <c r="HQ597"/>
      <c r="HR597"/>
      <c r="HS597"/>
      <c r="HT597"/>
      <c r="HU597"/>
      <c r="HV597"/>
      <c r="HW597"/>
      <c r="HX597"/>
      <c r="HY597"/>
      <c r="HZ597"/>
      <c r="IA597"/>
      <c r="IB597"/>
      <c r="IC597"/>
      <c r="ID597"/>
      <c r="IE597"/>
      <c r="IF597"/>
      <c r="IG597"/>
      <c r="IH597"/>
      <c r="II597"/>
      <c r="IJ597"/>
      <c r="IK597"/>
      <c r="IL597"/>
      <c r="IM597"/>
      <c r="IN597"/>
      <c r="IO597"/>
      <c r="IP597"/>
      <c r="IQ597"/>
      <c r="IR597"/>
      <c r="IS597"/>
      <c r="IT597"/>
      <c r="IU597"/>
      <c r="IV597"/>
      <c r="IW597"/>
      <c r="IX597"/>
      <c r="IY597"/>
      <c r="IZ597"/>
      <c r="JA597"/>
      <c r="JB597"/>
      <c r="JC597"/>
    </row>
    <row r="598" spans="1:263">
      <c r="A598" s="9">
        <v>32001</v>
      </c>
      <c r="B598" s="9" t="s">
        <v>928</v>
      </c>
      <c r="C598" s="9">
        <v>1</v>
      </c>
      <c r="D598" s="9">
        <v>0</v>
      </c>
      <c r="E598" s="9" t="s">
        <v>936</v>
      </c>
      <c r="F598" s="9">
        <v>0</v>
      </c>
      <c r="H598" s="9">
        <v>33001</v>
      </c>
      <c r="I598" s="9">
        <v>33001</v>
      </c>
      <c r="R598" s="9">
        <v>4</v>
      </c>
      <c r="S598" s="9">
        <v>401</v>
      </c>
      <c r="T598" s="9" t="str">
        <f t="shared" si="121"/>
        <v>英雄被动天赋卷轴</v>
      </c>
      <c r="U598" s="27">
        <f t="shared" ca="1" si="122"/>
        <v>2005</v>
      </c>
      <c r="V598" s="9">
        <v>1</v>
      </c>
      <c r="W598" s="9">
        <v>1</v>
      </c>
      <c r="X598" s="9">
        <v>0</v>
      </c>
      <c r="Y598" s="9">
        <v>1</v>
      </c>
      <c r="Z598" s="9">
        <v>3</v>
      </c>
      <c r="AA598" s="20">
        <v>100</v>
      </c>
      <c r="AB598" s="23" t="b">
        <v>1</v>
      </c>
      <c r="AC598" s="20">
        <v>15</v>
      </c>
      <c r="AD598" s="23" t="b">
        <v>1</v>
      </c>
      <c r="AE598" s="9" t="b">
        <v>0</v>
      </c>
      <c r="AF598" s="9">
        <v>0</v>
      </c>
      <c r="AG598" s="9">
        <v>0</v>
      </c>
      <c r="AH598" s="9">
        <v>0</v>
      </c>
      <c r="AI598" s="9">
        <v>0</v>
      </c>
      <c r="AJ598" s="9">
        <v>65001001</v>
      </c>
      <c r="AK598" s="9">
        <v>0</v>
      </c>
      <c r="AL598" s="9">
        <v>0</v>
      </c>
      <c r="AM598" s="9">
        <v>0</v>
      </c>
      <c r="AN598" s="9">
        <v>0</v>
      </c>
      <c r="AO598" s="9">
        <v>0</v>
      </c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  <c r="GB598"/>
      <c r="GC598"/>
      <c r="GD598"/>
      <c r="GE598"/>
      <c r="GF598"/>
      <c r="GG598"/>
      <c r="GH598"/>
      <c r="GI598"/>
      <c r="GJ598"/>
      <c r="GK598"/>
      <c r="GL598"/>
      <c r="GM598"/>
      <c r="GN598"/>
      <c r="GO598"/>
      <c r="GP598"/>
      <c r="GQ598"/>
      <c r="GR598"/>
      <c r="GS598"/>
      <c r="GT598"/>
      <c r="GU598"/>
      <c r="GV598"/>
      <c r="GW598"/>
      <c r="GX598"/>
      <c r="GY598"/>
      <c r="GZ598"/>
      <c r="HA598"/>
      <c r="HB598"/>
      <c r="HC598"/>
      <c r="HD598"/>
      <c r="HE598"/>
      <c r="HF598"/>
      <c r="HG598"/>
      <c r="HH598"/>
      <c r="HI598"/>
      <c r="HJ598"/>
      <c r="HK598"/>
      <c r="HL598"/>
      <c r="HM598"/>
      <c r="HN598"/>
      <c r="HO598"/>
      <c r="HP598"/>
      <c r="HQ598"/>
      <c r="HR598"/>
      <c r="HS598"/>
      <c r="HT598"/>
      <c r="HU598"/>
      <c r="HV598"/>
      <c r="HW598"/>
      <c r="HX598"/>
      <c r="HY598"/>
      <c r="HZ598"/>
      <c r="IA598"/>
      <c r="IB598"/>
      <c r="IC598"/>
      <c r="ID598"/>
      <c r="IE598"/>
      <c r="IF598"/>
      <c r="IG598"/>
      <c r="IH598"/>
      <c r="II598"/>
      <c r="IJ598"/>
      <c r="IK598"/>
      <c r="IL598"/>
      <c r="IM598"/>
      <c r="IN598"/>
      <c r="IO598"/>
      <c r="IP598"/>
      <c r="IQ598"/>
      <c r="IR598"/>
      <c r="IS598"/>
      <c r="IT598"/>
      <c r="IU598"/>
      <c r="IV598"/>
      <c r="IW598"/>
      <c r="IX598"/>
      <c r="IY598"/>
      <c r="IZ598"/>
      <c r="JA598"/>
      <c r="JB598"/>
      <c r="JC598"/>
    </row>
    <row r="599" spans="1:263">
      <c r="A599" s="9">
        <v>32002</v>
      </c>
      <c r="B599" s="9" t="s">
        <v>929</v>
      </c>
      <c r="C599" s="9">
        <v>1</v>
      </c>
      <c r="D599" s="9">
        <v>0</v>
      </c>
      <c r="E599" s="9" t="s">
        <v>937</v>
      </c>
      <c r="F599" s="9">
        <v>0</v>
      </c>
      <c r="H599" s="9">
        <v>33001</v>
      </c>
      <c r="I599" s="9">
        <v>33001</v>
      </c>
      <c r="R599" s="9">
        <v>4</v>
      </c>
      <c r="S599" s="9">
        <v>401</v>
      </c>
      <c r="T599" s="9" t="str">
        <f t="shared" si="121"/>
        <v>英雄被动天赋卷轴</v>
      </c>
      <c r="U599" s="27">
        <f t="shared" ca="1" si="122"/>
        <v>2005</v>
      </c>
      <c r="V599" s="9">
        <v>1</v>
      </c>
      <c r="W599" s="9">
        <v>1</v>
      </c>
      <c r="X599" s="9">
        <v>0</v>
      </c>
      <c r="Y599" s="9">
        <v>1</v>
      </c>
      <c r="Z599" s="9">
        <v>3</v>
      </c>
      <c r="AA599" s="20">
        <v>100</v>
      </c>
      <c r="AB599" s="23" t="b">
        <v>1</v>
      </c>
      <c r="AC599" s="20">
        <v>15</v>
      </c>
      <c r="AD599" s="23" t="b">
        <v>1</v>
      </c>
      <c r="AE599" s="9" t="b">
        <v>0</v>
      </c>
      <c r="AF599" s="9">
        <v>0</v>
      </c>
      <c r="AG599" s="9">
        <v>0</v>
      </c>
      <c r="AH599" s="9">
        <v>0</v>
      </c>
      <c r="AI599" s="9">
        <v>0</v>
      </c>
      <c r="AJ599" s="9">
        <v>65002001</v>
      </c>
      <c r="AK599" s="9">
        <v>0</v>
      </c>
      <c r="AL599" s="9">
        <v>0</v>
      </c>
      <c r="AM599" s="9">
        <v>0</v>
      </c>
      <c r="AN599" s="9">
        <v>0</v>
      </c>
      <c r="AO599" s="9">
        <v>0</v>
      </c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  <c r="GB599"/>
      <c r="GC599"/>
      <c r="GD599"/>
      <c r="GE599"/>
      <c r="GF599"/>
      <c r="GG599"/>
      <c r="GH599"/>
      <c r="GI599"/>
      <c r="GJ599"/>
      <c r="GK599"/>
      <c r="GL599"/>
      <c r="GM599"/>
      <c r="GN599"/>
      <c r="GO599"/>
      <c r="GP599"/>
      <c r="GQ599"/>
      <c r="GR599"/>
      <c r="GS599"/>
      <c r="GT599"/>
      <c r="GU599"/>
      <c r="GV599"/>
      <c r="GW599"/>
      <c r="GX599"/>
      <c r="GY599"/>
      <c r="GZ599"/>
      <c r="HA599"/>
      <c r="HB599"/>
      <c r="HC599"/>
      <c r="HD599"/>
      <c r="HE599"/>
      <c r="HF599"/>
      <c r="HG599"/>
      <c r="HH599"/>
      <c r="HI599"/>
      <c r="HJ599"/>
      <c r="HK599"/>
      <c r="HL599"/>
      <c r="HM599"/>
      <c r="HN599"/>
      <c r="HO599"/>
      <c r="HP599"/>
      <c r="HQ599"/>
      <c r="HR599"/>
      <c r="HS599"/>
      <c r="HT599"/>
      <c r="HU599"/>
      <c r="HV599"/>
      <c r="HW599"/>
      <c r="HX599"/>
      <c r="HY599"/>
      <c r="HZ599"/>
      <c r="IA599"/>
      <c r="IB599"/>
      <c r="IC599"/>
      <c r="ID599"/>
      <c r="IE599"/>
      <c r="IF599"/>
      <c r="IG599"/>
      <c r="IH599"/>
      <c r="II599"/>
      <c r="IJ599"/>
      <c r="IK599"/>
      <c r="IL599"/>
      <c r="IM599"/>
      <c r="IN599"/>
      <c r="IO599"/>
      <c r="IP599"/>
      <c r="IQ599"/>
      <c r="IR599"/>
      <c r="IS599"/>
      <c r="IT599"/>
      <c r="IU599"/>
      <c r="IV599"/>
      <c r="IW599"/>
      <c r="IX599"/>
      <c r="IY599"/>
      <c r="IZ599"/>
      <c r="JA599"/>
      <c r="JB599"/>
      <c r="JC599"/>
    </row>
    <row r="600" spans="1:263">
      <c r="A600" s="9">
        <v>32003</v>
      </c>
      <c r="B600" s="9" t="s">
        <v>930</v>
      </c>
      <c r="C600" s="9">
        <v>1</v>
      </c>
      <c r="D600" s="9">
        <v>0</v>
      </c>
      <c r="E600" s="9" t="s">
        <v>938</v>
      </c>
      <c r="F600" s="9">
        <v>0</v>
      </c>
      <c r="H600" s="9">
        <v>33001</v>
      </c>
      <c r="I600" s="9">
        <v>33001</v>
      </c>
      <c r="R600" s="9">
        <v>4</v>
      </c>
      <c r="S600" s="9">
        <v>401</v>
      </c>
      <c r="T600" s="9" t="str">
        <f t="shared" si="121"/>
        <v>英雄被动天赋卷轴</v>
      </c>
      <c r="U600" s="27">
        <f t="shared" ca="1" si="122"/>
        <v>2005</v>
      </c>
      <c r="V600" s="9">
        <v>1</v>
      </c>
      <c r="W600" s="9">
        <v>1</v>
      </c>
      <c r="X600" s="9">
        <v>0</v>
      </c>
      <c r="Y600" s="9">
        <v>1</v>
      </c>
      <c r="Z600" s="9">
        <v>3</v>
      </c>
      <c r="AA600" s="20">
        <v>100</v>
      </c>
      <c r="AB600" s="23" t="b">
        <v>1</v>
      </c>
      <c r="AC600" s="20">
        <v>15</v>
      </c>
      <c r="AD600" s="23" t="b">
        <v>1</v>
      </c>
      <c r="AE600" s="9" t="b">
        <v>0</v>
      </c>
      <c r="AF600" s="9">
        <v>0</v>
      </c>
      <c r="AG600" s="9">
        <v>0</v>
      </c>
      <c r="AH600" s="9">
        <v>0</v>
      </c>
      <c r="AI600" s="9">
        <v>0</v>
      </c>
      <c r="AJ600" s="9">
        <v>65003001</v>
      </c>
      <c r="AK600" s="9">
        <v>0</v>
      </c>
      <c r="AL600" s="9">
        <v>0</v>
      </c>
      <c r="AM600" s="9">
        <v>0</v>
      </c>
      <c r="AN600" s="9">
        <v>0</v>
      </c>
      <c r="AO600" s="9">
        <v>0</v>
      </c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  <c r="GB600"/>
      <c r="GC600"/>
      <c r="GD600"/>
      <c r="GE600"/>
      <c r="GF600"/>
      <c r="GG600"/>
      <c r="GH600"/>
      <c r="GI600"/>
      <c r="GJ600"/>
      <c r="GK600"/>
      <c r="GL600"/>
      <c r="GM600"/>
      <c r="GN600"/>
      <c r="GO600"/>
      <c r="GP600"/>
      <c r="GQ600"/>
      <c r="GR600"/>
      <c r="GS600"/>
      <c r="GT600"/>
      <c r="GU600"/>
      <c r="GV600"/>
      <c r="GW600"/>
      <c r="GX600"/>
      <c r="GY600"/>
      <c r="GZ600"/>
      <c r="HA600"/>
      <c r="HB600"/>
      <c r="HC600"/>
      <c r="HD600"/>
      <c r="HE600"/>
      <c r="HF600"/>
      <c r="HG600"/>
      <c r="HH600"/>
      <c r="HI600"/>
      <c r="HJ600"/>
      <c r="HK600"/>
      <c r="HL600"/>
      <c r="HM600"/>
      <c r="HN600"/>
      <c r="HO600"/>
      <c r="HP600"/>
      <c r="HQ600"/>
      <c r="HR600"/>
      <c r="HS600"/>
      <c r="HT600"/>
      <c r="HU600"/>
      <c r="HV600"/>
      <c r="HW600"/>
      <c r="HX600"/>
      <c r="HY600"/>
      <c r="HZ600"/>
      <c r="IA600"/>
      <c r="IB600"/>
      <c r="IC600"/>
      <c r="ID600"/>
      <c r="IE600"/>
      <c r="IF600"/>
      <c r="IG600"/>
      <c r="IH600"/>
      <c r="II600"/>
      <c r="IJ600"/>
      <c r="IK600"/>
      <c r="IL600"/>
      <c r="IM600"/>
      <c r="IN600"/>
      <c r="IO600"/>
      <c r="IP600"/>
      <c r="IQ600"/>
      <c r="IR600"/>
      <c r="IS600"/>
      <c r="IT600"/>
      <c r="IU600"/>
      <c r="IV600"/>
      <c r="IW600"/>
      <c r="IX600"/>
      <c r="IY600"/>
      <c r="IZ600"/>
      <c r="JA600"/>
      <c r="JB600"/>
      <c r="JC600"/>
    </row>
    <row r="601" spans="1:263">
      <c r="A601" s="9">
        <v>32004</v>
      </c>
      <c r="B601" s="9" t="s">
        <v>931</v>
      </c>
      <c r="C601" s="9">
        <v>1</v>
      </c>
      <c r="D601" s="9">
        <v>0</v>
      </c>
      <c r="E601" s="9" t="s">
        <v>939</v>
      </c>
      <c r="F601" s="9">
        <v>0</v>
      </c>
      <c r="H601" s="9">
        <v>33001</v>
      </c>
      <c r="I601" s="9">
        <v>33001</v>
      </c>
      <c r="R601" s="9">
        <v>4</v>
      </c>
      <c r="S601" s="9">
        <v>401</v>
      </c>
      <c r="T601" s="9" t="str">
        <f t="shared" si="121"/>
        <v>英雄被动天赋卷轴</v>
      </c>
      <c r="U601" s="27">
        <f t="shared" ca="1" si="122"/>
        <v>2005</v>
      </c>
      <c r="V601" s="9">
        <v>1</v>
      </c>
      <c r="W601" s="9">
        <v>1</v>
      </c>
      <c r="X601" s="9">
        <v>0</v>
      </c>
      <c r="Y601" s="9">
        <v>1</v>
      </c>
      <c r="Z601" s="9">
        <v>3</v>
      </c>
      <c r="AA601" s="20">
        <v>100</v>
      </c>
      <c r="AB601" s="23" t="b">
        <v>1</v>
      </c>
      <c r="AC601" s="20">
        <v>15</v>
      </c>
      <c r="AD601" s="23" t="b">
        <v>1</v>
      </c>
      <c r="AE601" s="9" t="b">
        <v>0</v>
      </c>
      <c r="AF601" s="9">
        <v>0</v>
      </c>
      <c r="AG601" s="9">
        <v>0</v>
      </c>
      <c r="AH601" s="9">
        <v>0</v>
      </c>
      <c r="AI601" s="9">
        <v>0</v>
      </c>
      <c r="AJ601" s="9">
        <v>65004001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  <c r="GQ601"/>
      <c r="GR601"/>
      <c r="GS601"/>
      <c r="GT601"/>
      <c r="GU601"/>
      <c r="GV601"/>
      <c r="GW601"/>
      <c r="GX601"/>
      <c r="GY601"/>
      <c r="GZ601"/>
      <c r="HA601"/>
      <c r="HB601"/>
      <c r="HC601"/>
      <c r="HD601"/>
      <c r="HE601"/>
      <c r="HF601"/>
      <c r="HG601"/>
      <c r="HH601"/>
      <c r="HI601"/>
      <c r="HJ601"/>
      <c r="HK601"/>
      <c r="HL601"/>
      <c r="HM601"/>
      <c r="HN601"/>
      <c r="HO601"/>
      <c r="HP601"/>
      <c r="HQ601"/>
      <c r="HR601"/>
      <c r="HS601"/>
      <c r="HT601"/>
      <c r="HU601"/>
      <c r="HV601"/>
      <c r="HW601"/>
      <c r="HX601"/>
      <c r="HY601"/>
      <c r="HZ601"/>
      <c r="IA601"/>
      <c r="IB601"/>
      <c r="IC601"/>
      <c r="ID601"/>
      <c r="IE601"/>
      <c r="IF601"/>
      <c r="IG601"/>
      <c r="IH601"/>
      <c r="II601"/>
      <c r="IJ601"/>
      <c r="IK601"/>
      <c r="IL601"/>
      <c r="IM601"/>
      <c r="IN601"/>
      <c r="IO601"/>
      <c r="IP601"/>
      <c r="IQ601"/>
      <c r="IR601"/>
      <c r="IS601"/>
      <c r="IT601"/>
      <c r="IU601"/>
      <c r="IV601"/>
      <c r="IW601"/>
      <c r="IX601"/>
      <c r="IY601"/>
      <c r="IZ601"/>
      <c r="JA601"/>
      <c r="JB601"/>
      <c r="JC601"/>
    </row>
    <row r="602" spans="1:263">
      <c r="A602" s="9">
        <v>32005</v>
      </c>
      <c r="B602" s="9" t="s">
        <v>932</v>
      </c>
      <c r="C602" s="9">
        <v>1</v>
      </c>
      <c r="D602" s="9">
        <v>0</v>
      </c>
      <c r="E602" s="9" t="s">
        <v>940</v>
      </c>
      <c r="F602" s="9">
        <v>0</v>
      </c>
      <c r="H602" s="9">
        <v>33001</v>
      </c>
      <c r="I602" s="9">
        <v>33001</v>
      </c>
      <c r="R602" s="9">
        <v>4</v>
      </c>
      <c r="S602" s="9">
        <v>401</v>
      </c>
      <c r="T602" s="9" t="str">
        <f t="shared" si="121"/>
        <v>英雄被动天赋卷轴</v>
      </c>
      <c r="U602" s="27">
        <f t="shared" ca="1" si="122"/>
        <v>2005</v>
      </c>
      <c r="V602" s="9">
        <v>1</v>
      </c>
      <c r="W602" s="9">
        <v>1</v>
      </c>
      <c r="X602" s="9">
        <v>0</v>
      </c>
      <c r="Y602" s="9">
        <v>1</v>
      </c>
      <c r="Z602" s="9">
        <v>3</v>
      </c>
      <c r="AA602" s="20">
        <v>100</v>
      </c>
      <c r="AB602" s="23" t="b">
        <v>1</v>
      </c>
      <c r="AC602" s="20">
        <v>15</v>
      </c>
      <c r="AD602" s="23" t="b">
        <v>1</v>
      </c>
      <c r="AE602" s="9" t="b">
        <v>0</v>
      </c>
      <c r="AF602" s="9">
        <v>0</v>
      </c>
      <c r="AG602" s="9">
        <v>0</v>
      </c>
      <c r="AH602" s="9">
        <v>0</v>
      </c>
      <c r="AI602" s="9">
        <v>0</v>
      </c>
      <c r="AJ602" s="9">
        <v>65005001</v>
      </c>
      <c r="AK602" s="9">
        <v>0</v>
      </c>
      <c r="AL602" s="9">
        <v>0</v>
      </c>
      <c r="AM602" s="9">
        <v>0</v>
      </c>
      <c r="AN602" s="9">
        <v>0</v>
      </c>
      <c r="AO602" s="9">
        <v>0</v>
      </c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  <c r="GQ602"/>
      <c r="GR602"/>
      <c r="GS602"/>
      <c r="GT602"/>
      <c r="GU602"/>
      <c r="GV602"/>
      <c r="GW602"/>
      <c r="GX602"/>
      <c r="GY602"/>
      <c r="GZ602"/>
      <c r="HA602"/>
      <c r="HB602"/>
      <c r="HC602"/>
      <c r="HD602"/>
      <c r="HE602"/>
      <c r="HF602"/>
      <c r="HG602"/>
      <c r="HH602"/>
      <c r="HI602"/>
      <c r="HJ602"/>
      <c r="HK602"/>
      <c r="HL602"/>
      <c r="HM602"/>
      <c r="HN602"/>
      <c r="HO602"/>
      <c r="HP602"/>
      <c r="HQ602"/>
      <c r="HR602"/>
      <c r="HS602"/>
      <c r="HT602"/>
      <c r="HU602"/>
      <c r="HV602"/>
      <c r="HW602"/>
      <c r="HX602"/>
      <c r="HY602"/>
      <c r="HZ602"/>
      <c r="IA602"/>
      <c r="IB602"/>
      <c r="IC602"/>
      <c r="ID602"/>
      <c r="IE602"/>
      <c r="IF602"/>
      <c r="IG602"/>
      <c r="IH602"/>
      <c r="II602"/>
      <c r="IJ602"/>
      <c r="IK602"/>
      <c r="IL602"/>
      <c r="IM602"/>
      <c r="IN602"/>
      <c r="IO602"/>
      <c r="IP602"/>
      <c r="IQ602"/>
      <c r="IR602"/>
      <c r="IS602"/>
      <c r="IT602"/>
      <c r="IU602"/>
      <c r="IV602"/>
      <c r="IW602"/>
      <c r="IX602"/>
      <c r="IY602"/>
      <c r="IZ602"/>
      <c r="JA602"/>
      <c r="JB602"/>
      <c r="JC602"/>
    </row>
    <row r="603" spans="1:263">
      <c r="A603" s="9">
        <v>32006</v>
      </c>
      <c r="B603" s="9" t="s">
        <v>933</v>
      </c>
      <c r="C603" s="9">
        <v>1</v>
      </c>
      <c r="D603" s="9">
        <v>0</v>
      </c>
      <c r="E603" s="9" t="s">
        <v>941</v>
      </c>
      <c r="F603" s="9">
        <v>0</v>
      </c>
      <c r="H603" s="9">
        <v>33001</v>
      </c>
      <c r="I603" s="9">
        <v>33001</v>
      </c>
      <c r="R603" s="9">
        <v>4</v>
      </c>
      <c r="S603" s="9">
        <v>401</v>
      </c>
      <c r="T603" s="9" t="str">
        <f t="shared" si="121"/>
        <v>英雄被动天赋卷轴</v>
      </c>
      <c r="U603" s="27">
        <f t="shared" ca="1" si="122"/>
        <v>2005</v>
      </c>
      <c r="V603" s="9">
        <v>1</v>
      </c>
      <c r="W603" s="9">
        <v>1</v>
      </c>
      <c r="X603" s="9">
        <v>0</v>
      </c>
      <c r="Y603" s="9">
        <v>1</v>
      </c>
      <c r="Z603" s="9">
        <v>3</v>
      </c>
      <c r="AA603" s="20">
        <v>100</v>
      </c>
      <c r="AB603" s="23" t="b">
        <v>1</v>
      </c>
      <c r="AC603" s="20">
        <v>15</v>
      </c>
      <c r="AD603" s="23" t="b">
        <v>1</v>
      </c>
      <c r="AE603" s="9" t="b">
        <v>0</v>
      </c>
      <c r="AF603" s="9">
        <v>0</v>
      </c>
      <c r="AG603" s="9">
        <v>0</v>
      </c>
      <c r="AH603" s="9">
        <v>0</v>
      </c>
      <c r="AI603" s="9">
        <v>0</v>
      </c>
      <c r="AJ603" s="9">
        <v>65006001</v>
      </c>
      <c r="AK603" s="9">
        <v>0</v>
      </c>
      <c r="AL603" s="9">
        <v>0</v>
      </c>
      <c r="AM603" s="9">
        <v>0</v>
      </c>
      <c r="AN603" s="9">
        <v>0</v>
      </c>
      <c r="AO603" s="9">
        <v>0</v>
      </c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  <c r="GB603"/>
      <c r="GC603"/>
      <c r="GD603"/>
      <c r="GE603"/>
      <c r="GF603"/>
      <c r="GG603"/>
      <c r="GH603"/>
      <c r="GI603"/>
      <c r="GJ603"/>
      <c r="GK603"/>
      <c r="GL603"/>
      <c r="GM603"/>
      <c r="GN603"/>
      <c r="GO603"/>
      <c r="GP603"/>
      <c r="GQ603"/>
      <c r="GR603"/>
      <c r="GS603"/>
      <c r="GT603"/>
      <c r="GU603"/>
      <c r="GV603"/>
      <c r="GW603"/>
      <c r="GX603"/>
      <c r="GY603"/>
      <c r="GZ603"/>
      <c r="HA603"/>
      <c r="HB603"/>
      <c r="HC603"/>
      <c r="HD603"/>
      <c r="HE603"/>
      <c r="HF603"/>
      <c r="HG603"/>
      <c r="HH603"/>
      <c r="HI603"/>
      <c r="HJ603"/>
      <c r="HK603"/>
      <c r="HL603"/>
      <c r="HM603"/>
      <c r="HN603"/>
      <c r="HO603"/>
      <c r="HP603"/>
      <c r="HQ603"/>
      <c r="HR603"/>
      <c r="HS603"/>
      <c r="HT603"/>
      <c r="HU603"/>
      <c r="HV603"/>
      <c r="HW603"/>
      <c r="HX603"/>
      <c r="HY603"/>
      <c r="HZ603"/>
      <c r="IA603"/>
      <c r="IB603"/>
      <c r="IC603"/>
      <c r="ID603"/>
      <c r="IE603"/>
      <c r="IF603"/>
      <c r="IG603"/>
      <c r="IH603"/>
      <c r="II603"/>
      <c r="IJ603"/>
      <c r="IK603"/>
      <c r="IL603"/>
      <c r="IM603"/>
      <c r="IN603"/>
      <c r="IO603"/>
      <c r="IP603"/>
      <c r="IQ603"/>
      <c r="IR603"/>
      <c r="IS603"/>
      <c r="IT603"/>
      <c r="IU603"/>
      <c r="IV603"/>
      <c r="IW603"/>
      <c r="IX603"/>
      <c r="IY603"/>
      <c r="IZ603"/>
      <c r="JA603"/>
      <c r="JB603"/>
      <c r="JC603"/>
    </row>
    <row r="604" spans="1:263">
      <c r="A604" s="9">
        <v>32007</v>
      </c>
      <c r="B604" s="9" t="s">
        <v>942</v>
      </c>
      <c r="C604" s="9">
        <v>1</v>
      </c>
      <c r="D604" s="9">
        <v>0</v>
      </c>
      <c r="E604" s="9" t="s">
        <v>944</v>
      </c>
      <c r="F604" s="9">
        <v>0</v>
      </c>
      <c r="H604" s="9">
        <v>33001</v>
      </c>
      <c r="I604" s="9">
        <v>33001</v>
      </c>
      <c r="R604" s="9">
        <v>4</v>
      </c>
      <c r="S604" s="9">
        <v>401</v>
      </c>
      <c r="T604" s="9" t="str">
        <f t="shared" ref="T604:T609" si="123">VLOOKUP(S604,小类对照,3,FALSE)</f>
        <v>英雄被动天赋卷轴</v>
      </c>
      <c r="U604" s="27">
        <f t="shared" ref="U604:U609" ca="1" si="124">VLOOKUP(T604,拍卖行类型对照,2,FALSE)</f>
        <v>2005</v>
      </c>
      <c r="V604" s="9">
        <v>1</v>
      </c>
      <c r="W604" s="9">
        <v>1</v>
      </c>
      <c r="X604" s="9">
        <v>0</v>
      </c>
      <c r="Y604" s="9">
        <v>2</v>
      </c>
      <c r="Z604" s="9">
        <v>3</v>
      </c>
      <c r="AA604" s="20">
        <v>100</v>
      </c>
      <c r="AB604" s="23" t="b">
        <v>1</v>
      </c>
      <c r="AC604" s="20">
        <v>15</v>
      </c>
      <c r="AD604" s="23" t="b">
        <v>1</v>
      </c>
      <c r="AE604" s="9" t="b">
        <v>0</v>
      </c>
      <c r="AF604" s="9">
        <v>0</v>
      </c>
      <c r="AG604" s="9">
        <v>0</v>
      </c>
      <c r="AH604" s="9">
        <v>0</v>
      </c>
      <c r="AI604" s="9">
        <v>0</v>
      </c>
      <c r="AJ604" s="9">
        <v>65101001</v>
      </c>
      <c r="AK604" s="9">
        <v>0</v>
      </c>
      <c r="AL604" s="9">
        <v>0</v>
      </c>
      <c r="AM604" s="9">
        <v>0</v>
      </c>
      <c r="AN604" s="9">
        <v>0</v>
      </c>
      <c r="AO604" s="9">
        <v>0</v>
      </c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  <c r="GB604"/>
      <c r="GC604"/>
      <c r="GD604"/>
      <c r="GE604"/>
      <c r="GF604"/>
      <c r="GG604"/>
      <c r="GH604"/>
      <c r="GI604"/>
      <c r="GJ604"/>
      <c r="GK604"/>
      <c r="GL604"/>
      <c r="GM604"/>
      <c r="GN604"/>
      <c r="GO604"/>
      <c r="GP604"/>
      <c r="GQ604"/>
      <c r="GR604"/>
      <c r="GS604"/>
      <c r="GT604"/>
      <c r="GU604"/>
      <c r="GV604"/>
      <c r="GW604"/>
      <c r="GX604"/>
      <c r="GY604"/>
      <c r="GZ604"/>
      <c r="HA604"/>
      <c r="HB604"/>
      <c r="HC604"/>
      <c r="HD604"/>
      <c r="HE604"/>
      <c r="HF604"/>
      <c r="HG604"/>
      <c r="HH604"/>
      <c r="HI604"/>
      <c r="HJ604"/>
      <c r="HK604"/>
      <c r="HL604"/>
      <c r="HM604"/>
      <c r="HN604"/>
      <c r="HO604"/>
      <c r="HP604"/>
      <c r="HQ604"/>
      <c r="HR604"/>
      <c r="HS604"/>
      <c r="HT604"/>
      <c r="HU604"/>
      <c r="HV604"/>
      <c r="HW604"/>
      <c r="HX604"/>
      <c r="HY604"/>
      <c r="HZ604"/>
      <c r="IA604"/>
      <c r="IB604"/>
      <c r="IC604"/>
      <c r="ID604"/>
      <c r="IE604"/>
      <c r="IF604"/>
      <c r="IG604"/>
      <c r="IH604"/>
      <c r="II604"/>
      <c r="IJ604"/>
      <c r="IK604"/>
      <c r="IL604"/>
      <c r="IM604"/>
      <c r="IN604"/>
      <c r="IO604"/>
      <c r="IP604"/>
      <c r="IQ604"/>
      <c r="IR604"/>
      <c r="IS604"/>
      <c r="IT604"/>
      <c r="IU604"/>
      <c r="IV604"/>
      <c r="IW604"/>
      <c r="IX604"/>
      <c r="IY604"/>
      <c r="IZ604"/>
      <c r="JA604"/>
      <c r="JB604"/>
      <c r="JC604"/>
    </row>
    <row r="605" spans="1:263">
      <c r="A605" s="9">
        <v>32008</v>
      </c>
      <c r="B605" s="9" t="s">
        <v>943</v>
      </c>
      <c r="C605" s="9">
        <v>1</v>
      </c>
      <c r="D605" s="9">
        <v>0</v>
      </c>
      <c r="E605" s="9" t="s">
        <v>945</v>
      </c>
      <c r="F605" s="9">
        <v>0</v>
      </c>
      <c r="H605" s="9">
        <v>33001</v>
      </c>
      <c r="I605" s="9">
        <v>33001</v>
      </c>
      <c r="R605" s="9">
        <v>4</v>
      </c>
      <c r="S605" s="9">
        <v>401</v>
      </c>
      <c r="T605" s="9" t="str">
        <f t="shared" si="123"/>
        <v>英雄被动天赋卷轴</v>
      </c>
      <c r="U605" s="27">
        <f t="shared" ca="1" si="124"/>
        <v>2005</v>
      </c>
      <c r="V605" s="9">
        <v>1</v>
      </c>
      <c r="W605" s="9">
        <v>1</v>
      </c>
      <c r="X605" s="9">
        <v>0</v>
      </c>
      <c r="Y605" s="9">
        <v>2</v>
      </c>
      <c r="Z605" s="9">
        <v>3</v>
      </c>
      <c r="AA605" s="20">
        <v>100</v>
      </c>
      <c r="AB605" s="23" t="b">
        <v>1</v>
      </c>
      <c r="AC605" s="20">
        <v>15</v>
      </c>
      <c r="AD605" s="23" t="b">
        <v>1</v>
      </c>
      <c r="AE605" s="9" t="b">
        <v>0</v>
      </c>
      <c r="AF605" s="9">
        <v>0</v>
      </c>
      <c r="AG605" s="9">
        <v>0</v>
      </c>
      <c r="AH605" s="9">
        <v>0</v>
      </c>
      <c r="AI605" s="9">
        <v>0</v>
      </c>
      <c r="AJ605" s="9">
        <v>65102001</v>
      </c>
      <c r="AK605" s="9">
        <v>0</v>
      </c>
      <c r="AL605" s="9">
        <v>0</v>
      </c>
      <c r="AM605" s="9">
        <v>0</v>
      </c>
      <c r="AN605" s="9">
        <v>0</v>
      </c>
      <c r="AO605" s="9">
        <v>0</v>
      </c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  <c r="HD605"/>
      <c r="HE605"/>
      <c r="HF605"/>
      <c r="HG605"/>
      <c r="HH605"/>
      <c r="HI605"/>
      <c r="HJ605"/>
      <c r="HK605"/>
      <c r="HL605"/>
      <c r="HM605"/>
      <c r="HN605"/>
      <c r="HO605"/>
      <c r="HP605"/>
      <c r="HQ605"/>
      <c r="HR605"/>
      <c r="HS605"/>
      <c r="HT605"/>
      <c r="HU605"/>
      <c r="HV605"/>
      <c r="HW605"/>
      <c r="HX605"/>
      <c r="HY605"/>
      <c r="HZ605"/>
      <c r="IA605"/>
      <c r="IB605"/>
      <c r="IC605"/>
      <c r="ID605"/>
      <c r="IE605"/>
      <c r="IF605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  <c r="IW605"/>
      <c r="IX605"/>
      <c r="IY605"/>
      <c r="IZ605"/>
      <c r="JA605"/>
      <c r="JB605"/>
      <c r="JC605"/>
    </row>
    <row r="606" spans="1:263">
      <c r="A606" s="9">
        <v>32009</v>
      </c>
      <c r="B606" s="9" t="s">
        <v>468</v>
      </c>
      <c r="C606" s="9">
        <v>1</v>
      </c>
      <c r="D606" s="9">
        <v>0</v>
      </c>
      <c r="E606" s="9" t="s">
        <v>946</v>
      </c>
      <c r="F606" s="9">
        <v>0</v>
      </c>
      <c r="H606" s="9">
        <v>33001</v>
      </c>
      <c r="I606" s="9">
        <v>33001</v>
      </c>
      <c r="R606" s="9">
        <v>4</v>
      </c>
      <c r="S606" s="9">
        <v>401</v>
      </c>
      <c r="T606" s="9" t="str">
        <f t="shared" si="123"/>
        <v>英雄被动天赋卷轴</v>
      </c>
      <c r="U606" s="27">
        <f t="shared" ca="1" si="124"/>
        <v>2005</v>
      </c>
      <c r="V606" s="9">
        <v>1</v>
      </c>
      <c r="W606" s="9">
        <v>1</v>
      </c>
      <c r="X606" s="9">
        <v>0</v>
      </c>
      <c r="Y606" s="9">
        <v>2</v>
      </c>
      <c r="Z606" s="9">
        <v>3</v>
      </c>
      <c r="AA606" s="20">
        <v>100</v>
      </c>
      <c r="AB606" s="23" t="b">
        <v>1</v>
      </c>
      <c r="AC606" s="20">
        <v>15</v>
      </c>
      <c r="AD606" s="23" t="b">
        <v>1</v>
      </c>
      <c r="AE606" s="9" t="b">
        <v>0</v>
      </c>
      <c r="AF606" s="9">
        <v>0</v>
      </c>
      <c r="AG606" s="9">
        <v>0</v>
      </c>
      <c r="AH606" s="9">
        <v>0</v>
      </c>
      <c r="AI606" s="9">
        <v>0</v>
      </c>
      <c r="AJ606" s="9">
        <v>65103001</v>
      </c>
      <c r="AK606" s="9">
        <v>0</v>
      </c>
      <c r="AL606" s="9">
        <v>0</v>
      </c>
      <c r="AM606" s="9">
        <v>0</v>
      </c>
      <c r="AN606" s="9">
        <v>0</v>
      </c>
      <c r="AO606" s="9">
        <v>0</v>
      </c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  <c r="GQ606"/>
      <c r="GR606"/>
      <c r="GS606"/>
      <c r="GT606"/>
      <c r="GU606"/>
      <c r="GV606"/>
      <c r="GW606"/>
      <c r="GX606"/>
      <c r="GY606"/>
      <c r="GZ606"/>
      <c r="HA606"/>
      <c r="HB606"/>
      <c r="HC606"/>
      <c r="HD606"/>
      <c r="HE606"/>
      <c r="HF606"/>
      <c r="HG606"/>
      <c r="HH606"/>
      <c r="HI606"/>
      <c r="HJ606"/>
      <c r="HK606"/>
      <c r="HL606"/>
      <c r="HM606"/>
      <c r="HN606"/>
      <c r="HO606"/>
      <c r="HP606"/>
      <c r="HQ606"/>
      <c r="HR606"/>
      <c r="HS606"/>
      <c r="HT606"/>
      <c r="HU606"/>
      <c r="HV606"/>
      <c r="HW606"/>
      <c r="HX606"/>
      <c r="HY606"/>
      <c r="HZ606"/>
      <c r="IA606"/>
      <c r="IB606"/>
      <c r="IC606"/>
      <c r="ID606"/>
      <c r="IE606"/>
      <c r="IF606"/>
      <c r="IG606"/>
      <c r="IH606"/>
      <c r="II606"/>
      <c r="IJ606"/>
      <c r="IK606"/>
      <c r="IL606"/>
      <c r="IM606"/>
      <c r="IN606"/>
      <c r="IO606"/>
      <c r="IP606"/>
      <c r="IQ606"/>
      <c r="IR606"/>
      <c r="IS606"/>
      <c r="IT606"/>
      <c r="IU606"/>
      <c r="IV606"/>
      <c r="IW606"/>
      <c r="IX606"/>
      <c r="IY606"/>
      <c r="IZ606"/>
      <c r="JA606"/>
      <c r="JB606"/>
      <c r="JC606"/>
    </row>
    <row r="607" spans="1:263">
      <c r="A607" s="9">
        <v>32010</v>
      </c>
      <c r="B607" s="9" t="s">
        <v>469</v>
      </c>
      <c r="C607" s="9">
        <v>1</v>
      </c>
      <c r="D607" s="9">
        <v>0</v>
      </c>
      <c r="E607" s="9" t="s">
        <v>947</v>
      </c>
      <c r="F607" s="9">
        <v>0</v>
      </c>
      <c r="H607" s="9">
        <v>33001</v>
      </c>
      <c r="I607" s="9">
        <v>33001</v>
      </c>
      <c r="R607" s="9">
        <v>4</v>
      </c>
      <c r="S607" s="9">
        <v>401</v>
      </c>
      <c r="T607" s="9" t="str">
        <f t="shared" si="123"/>
        <v>英雄被动天赋卷轴</v>
      </c>
      <c r="U607" s="27">
        <f t="shared" ca="1" si="124"/>
        <v>2005</v>
      </c>
      <c r="V607" s="9">
        <v>1</v>
      </c>
      <c r="W607" s="9">
        <v>1</v>
      </c>
      <c r="X607" s="9">
        <v>0</v>
      </c>
      <c r="Y607" s="9">
        <v>2</v>
      </c>
      <c r="Z607" s="9">
        <v>3</v>
      </c>
      <c r="AA607" s="20">
        <v>100</v>
      </c>
      <c r="AB607" s="23" t="b">
        <v>1</v>
      </c>
      <c r="AC607" s="20">
        <v>15</v>
      </c>
      <c r="AD607" s="23" t="b">
        <v>1</v>
      </c>
      <c r="AE607" s="9" t="b">
        <v>0</v>
      </c>
      <c r="AF607" s="9">
        <v>0</v>
      </c>
      <c r="AG607" s="9">
        <v>0</v>
      </c>
      <c r="AH607" s="9">
        <v>0</v>
      </c>
      <c r="AI607" s="9">
        <v>0</v>
      </c>
      <c r="AJ607" s="9">
        <v>65104001</v>
      </c>
      <c r="AK607" s="9">
        <v>0</v>
      </c>
      <c r="AL607" s="9">
        <v>0</v>
      </c>
      <c r="AM607" s="9">
        <v>0</v>
      </c>
      <c r="AN607" s="9">
        <v>0</v>
      </c>
      <c r="AO607" s="9">
        <v>0</v>
      </c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  <c r="GQ607"/>
      <c r="GR607"/>
      <c r="GS607"/>
      <c r="GT607"/>
      <c r="GU607"/>
      <c r="GV607"/>
      <c r="GW607"/>
      <c r="GX607"/>
      <c r="GY607"/>
      <c r="GZ607"/>
      <c r="HA607"/>
      <c r="HB607"/>
      <c r="HC607"/>
      <c r="HD607"/>
      <c r="HE607"/>
      <c r="HF607"/>
      <c r="HG607"/>
      <c r="HH607"/>
      <c r="HI607"/>
      <c r="HJ607"/>
      <c r="HK607"/>
      <c r="HL607"/>
      <c r="HM607"/>
      <c r="HN607"/>
      <c r="HO607"/>
      <c r="HP607"/>
      <c r="HQ607"/>
      <c r="HR607"/>
      <c r="HS607"/>
      <c r="HT607"/>
      <c r="HU607"/>
      <c r="HV607"/>
      <c r="HW607"/>
      <c r="HX607"/>
      <c r="HY607"/>
      <c r="HZ607"/>
      <c r="IA607"/>
      <c r="IB607"/>
      <c r="IC607"/>
      <c r="ID607"/>
      <c r="IE607"/>
      <c r="IF607"/>
      <c r="IG607"/>
      <c r="IH607"/>
      <c r="II607"/>
      <c r="IJ607"/>
      <c r="IK607"/>
      <c r="IL607"/>
      <c r="IM607"/>
      <c r="IN607"/>
      <c r="IO607"/>
      <c r="IP607"/>
      <c r="IQ607"/>
      <c r="IR607"/>
      <c r="IS607"/>
      <c r="IT607"/>
      <c r="IU607"/>
      <c r="IV607"/>
      <c r="IW607"/>
      <c r="IX607"/>
      <c r="IY607"/>
      <c r="IZ607"/>
      <c r="JA607"/>
      <c r="JB607"/>
      <c r="JC607"/>
    </row>
    <row r="608" spans="1:263">
      <c r="A608" s="9">
        <v>32011</v>
      </c>
      <c r="B608" s="9" t="s">
        <v>470</v>
      </c>
      <c r="C608" s="9">
        <v>1</v>
      </c>
      <c r="D608" s="9">
        <v>0</v>
      </c>
      <c r="E608" s="9" t="s">
        <v>948</v>
      </c>
      <c r="F608" s="9">
        <v>0</v>
      </c>
      <c r="H608" s="9">
        <v>33001</v>
      </c>
      <c r="I608" s="9">
        <v>33001</v>
      </c>
      <c r="R608" s="9">
        <v>4</v>
      </c>
      <c r="S608" s="9">
        <v>401</v>
      </c>
      <c r="T608" s="9" t="str">
        <f t="shared" si="123"/>
        <v>英雄被动天赋卷轴</v>
      </c>
      <c r="U608" s="27">
        <f t="shared" ca="1" si="124"/>
        <v>2005</v>
      </c>
      <c r="V608" s="9">
        <v>1</v>
      </c>
      <c r="W608" s="9">
        <v>1</v>
      </c>
      <c r="X608" s="9">
        <v>0</v>
      </c>
      <c r="Y608" s="9">
        <v>2</v>
      </c>
      <c r="Z608" s="9">
        <v>3</v>
      </c>
      <c r="AA608" s="20">
        <v>100</v>
      </c>
      <c r="AB608" s="23" t="b">
        <v>1</v>
      </c>
      <c r="AC608" s="20">
        <v>15</v>
      </c>
      <c r="AD608" s="23" t="b">
        <v>1</v>
      </c>
      <c r="AE608" s="9" t="b">
        <v>0</v>
      </c>
      <c r="AF608" s="9">
        <v>0</v>
      </c>
      <c r="AG608" s="9">
        <v>0</v>
      </c>
      <c r="AH608" s="9">
        <v>0</v>
      </c>
      <c r="AI608" s="9">
        <v>0</v>
      </c>
      <c r="AJ608" s="9">
        <v>65105001</v>
      </c>
      <c r="AK608" s="9">
        <v>0</v>
      </c>
      <c r="AL608" s="9">
        <v>0</v>
      </c>
      <c r="AM608" s="9">
        <v>0</v>
      </c>
      <c r="AN608" s="9">
        <v>0</v>
      </c>
      <c r="AO608" s="9">
        <v>0</v>
      </c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  <c r="HD608"/>
      <c r="HE608"/>
      <c r="HF608"/>
      <c r="HG608"/>
      <c r="HH608"/>
      <c r="HI608"/>
      <c r="HJ608"/>
      <c r="HK608"/>
      <c r="HL608"/>
      <c r="HM608"/>
      <c r="HN608"/>
      <c r="HO608"/>
      <c r="HP608"/>
      <c r="HQ608"/>
      <c r="HR608"/>
      <c r="HS608"/>
      <c r="HT608"/>
      <c r="HU608"/>
      <c r="HV608"/>
      <c r="HW608"/>
      <c r="HX608"/>
      <c r="HY608"/>
      <c r="HZ608"/>
      <c r="IA608"/>
      <c r="IB608"/>
      <c r="IC608"/>
      <c r="ID608"/>
      <c r="IE608"/>
      <c r="IF608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  <c r="JB608"/>
      <c r="JC608"/>
    </row>
    <row r="609" spans="1:263">
      <c r="A609" s="9">
        <v>32012</v>
      </c>
      <c r="B609" s="9" t="s">
        <v>471</v>
      </c>
      <c r="C609" s="9">
        <v>1</v>
      </c>
      <c r="D609" s="9">
        <v>0</v>
      </c>
      <c r="E609" s="9" t="s">
        <v>949</v>
      </c>
      <c r="F609" s="9">
        <v>0</v>
      </c>
      <c r="H609" s="9">
        <v>33001</v>
      </c>
      <c r="I609" s="9">
        <v>33001</v>
      </c>
      <c r="R609" s="9">
        <v>4</v>
      </c>
      <c r="S609" s="9">
        <v>401</v>
      </c>
      <c r="T609" s="9" t="str">
        <f t="shared" si="123"/>
        <v>英雄被动天赋卷轴</v>
      </c>
      <c r="U609" s="27">
        <f t="shared" ca="1" si="124"/>
        <v>2005</v>
      </c>
      <c r="V609" s="9">
        <v>1</v>
      </c>
      <c r="W609" s="9">
        <v>1</v>
      </c>
      <c r="X609" s="9">
        <v>0</v>
      </c>
      <c r="Y609" s="9">
        <v>2</v>
      </c>
      <c r="Z609" s="9">
        <v>3</v>
      </c>
      <c r="AA609" s="20">
        <v>100</v>
      </c>
      <c r="AB609" s="23" t="b">
        <v>1</v>
      </c>
      <c r="AC609" s="20">
        <v>15</v>
      </c>
      <c r="AD609" s="23" t="b">
        <v>1</v>
      </c>
      <c r="AE609" s="9" t="b">
        <v>0</v>
      </c>
      <c r="AF609" s="9">
        <v>0</v>
      </c>
      <c r="AG609" s="9">
        <v>0</v>
      </c>
      <c r="AH609" s="9">
        <v>0</v>
      </c>
      <c r="AI609" s="9">
        <v>0</v>
      </c>
      <c r="AJ609" s="9">
        <v>65106001</v>
      </c>
      <c r="AK609" s="9">
        <v>0</v>
      </c>
      <c r="AL609" s="9">
        <v>0</v>
      </c>
      <c r="AM609" s="9">
        <v>0</v>
      </c>
      <c r="AN609" s="9">
        <v>0</v>
      </c>
      <c r="AO609" s="9">
        <v>0</v>
      </c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  <c r="GB609"/>
      <c r="GC609"/>
      <c r="GD609"/>
      <c r="GE609"/>
      <c r="GF609"/>
      <c r="GG609"/>
      <c r="GH609"/>
      <c r="GI609"/>
      <c r="GJ609"/>
      <c r="GK609"/>
      <c r="GL609"/>
      <c r="GM609"/>
      <c r="GN609"/>
      <c r="GO609"/>
      <c r="GP609"/>
      <c r="GQ609"/>
      <c r="GR609"/>
      <c r="GS609"/>
      <c r="GT609"/>
      <c r="GU609"/>
      <c r="GV609"/>
      <c r="GW609"/>
      <c r="GX609"/>
      <c r="GY609"/>
      <c r="GZ609"/>
      <c r="HA609"/>
      <c r="HB609"/>
      <c r="HC609"/>
      <c r="HD609"/>
      <c r="HE609"/>
      <c r="HF609"/>
      <c r="HG609"/>
      <c r="HH609"/>
      <c r="HI609"/>
      <c r="HJ609"/>
      <c r="HK609"/>
      <c r="HL609"/>
      <c r="HM609"/>
      <c r="HN609"/>
      <c r="HO609"/>
      <c r="HP609"/>
      <c r="HQ609"/>
      <c r="HR609"/>
      <c r="HS609"/>
      <c r="HT609"/>
      <c r="HU609"/>
      <c r="HV609"/>
      <c r="HW609"/>
      <c r="HX609"/>
      <c r="HY609"/>
      <c r="HZ609"/>
      <c r="IA609"/>
      <c r="IB609"/>
      <c r="IC609"/>
      <c r="ID609"/>
      <c r="IE609"/>
      <c r="IF609"/>
      <c r="IG609"/>
      <c r="IH609"/>
      <c r="II609"/>
      <c r="IJ609"/>
      <c r="IK609"/>
      <c r="IL609"/>
      <c r="IM609"/>
      <c r="IN609"/>
      <c r="IO609"/>
      <c r="IP609"/>
      <c r="IQ609"/>
      <c r="IR609"/>
      <c r="IS609"/>
      <c r="IT609"/>
      <c r="IU609"/>
      <c r="IV609"/>
      <c r="IW609"/>
      <c r="IX609"/>
      <c r="IY609"/>
      <c r="IZ609"/>
      <c r="JA609"/>
      <c r="JB609"/>
      <c r="JC609"/>
    </row>
    <row r="610" spans="1:263">
      <c r="A610" s="9">
        <v>32013</v>
      </c>
      <c r="B610" s="9" t="s">
        <v>950</v>
      </c>
      <c r="C610" s="9">
        <v>1</v>
      </c>
      <c r="D610" s="9">
        <v>0</v>
      </c>
      <c r="E610" s="9" t="s">
        <v>954</v>
      </c>
      <c r="F610" s="9">
        <v>0</v>
      </c>
      <c r="H610" s="9">
        <v>33001</v>
      </c>
      <c r="I610" s="9">
        <v>33001</v>
      </c>
      <c r="R610" s="9">
        <v>4</v>
      </c>
      <c r="S610" s="9">
        <v>401</v>
      </c>
      <c r="T610" s="9" t="str">
        <f t="shared" ref="T610:T614" si="125">VLOOKUP(S610,小类对照,3,FALSE)</f>
        <v>英雄被动天赋卷轴</v>
      </c>
      <c r="U610" s="27">
        <f t="shared" ref="U610:U614" ca="1" si="126">VLOOKUP(T610,拍卖行类型对照,2,FALSE)</f>
        <v>2005</v>
      </c>
      <c r="V610" s="9">
        <v>1</v>
      </c>
      <c r="W610" s="9">
        <v>1</v>
      </c>
      <c r="X610" s="9">
        <v>0</v>
      </c>
      <c r="Y610" s="9">
        <v>3</v>
      </c>
      <c r="Z610" s="9">
        <v>3</v>
      </c>
      <c r="AA610" s="20">
        <v>100</v>
      </c>
      <c r="AB610" s="23" t="b">
        <v>1</v>
      </c>
      <c r="AC610" s="20">
        <v>15</v>
      </c>
      <c r="AD610" s="23" t="b">
        <v>1</v>
      </c>
      <c r="AE610" s="9" t="b">
        <v>0</v>
      </c>
      <c r="AF610" s="9">
        <v>0</v>
      </c>
      <c r="AG610" s="9">
        <v>0</v>
      </c>
      <c r="AH610" s="9">
        <v>0</v>
      </c>
      <c r="AI610" s="9">
        <v>0</v>
      </c>
      <c r="AJ610" s="9">
        <v>65201001</v>
      </c>
      <c r="AK610" s="9">
        <v>0</v>
      </c>
      <c r="AL610" s="9">
        <v>0</v>
      </c>
      <c r="AM610" s="9">
        <v>0</v>
      </c>
      <c r="AN610" s="9">
        <v>0</v>
      </c>
      <c r="AO610" s="9">
        <v>0</v>
      </c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  <c r="GK610"/>
      <c r="GL610"/>
      <c r="GM610"/>
      <c r="GN610"/>
      <c r="GO610"/>
      <c r="GP610"/>
      <c r="GQ610"/>
      <c r="GR610"/>
      <c r="GS610"/>
      <c r="GT610"/>
      <c r="GU610"/>
      <c r="GV610"/>
      <c r="GW610"/>
      <c r="GX610"/>
      <c r="GY610"/>
      <c r="GZ610"/>
      <c r="HA610"/>
      <c r="HB610"/>
      <c r="HC610"/>
      <c r="HD610"/>
      <c r="HE610"/>
      <c r="HF610"/>
      <c r="HG610"/>
      <c r="HH610"/>
      <c r="HI610"/>
      <c r="HJ610"/>
      <c r="HK610"/>
      <c r="HL610"/>
      <c r="HM610"/>
      <c r="HN610"/>
      <c r="HO610"/>
      <c r="HP610"/>
      <c r="HQ610"/>
      <c r="HR610"/>
      <c r="HS610"/>
      <c r="HT610"/>
      <c r="HU610"/>
      <c r="HV610"/>
      <c r="HW610"/>
      <c r="HX610"/>
      <c r="HY610"/>
      <c r="HZ610"/>
      <c r="IA610"/>
      <c r="IB610"/>
      <c r="IC610"/>
      <c r="ID610"/>
      <c r="IE610"/>
      <c r="IF610"/>
      <c r="IG610"/>
      <c r="IH610"/>
      <c r="II610"/>
      <c r="IJ610"/>
      <c r="IK610"/>
      <c r="IL610"/>
      <c r="IM610"/>
      <c r="IN610"/>
      <c r="IO610"/>
      <c r="IP610"/>
      <c r="IQ610"/>
      <c r="IR610"/>
      <c r="IS610"/>
      <c r="IT610"/>
      <c r="IU610"/>
      <c r="IV610"/>
      <c r="IW610"/>
      <c r="IX610"/>
      <c r="IY610"/>
      <c r="IZ610"/>
      <c r="JA610"/>
      <c r="JB610"/>
      <c r="JC610"/>
    </row>
    <row r="611" spans="1:263">
      <c r="A611" s="9">
        <v>32014</v>
      </c>
      <c r="B611" s="9" t="s">
        <v>951</v>
      </c>
      <c r="C611" s="9">
        <v>1</v>
      </c>
      <c r="D611" s="9">
        <v>0</v>
      </c>
      <c r="E611" s="9" t="s">
        <v>955</v>
      </c>
      <c r="F611" s="9">
        <v>0</v>
      </c>
      <c r="H611" s="9">
        <v>33001</v>
      </c>
      <c r="I611" s="9">
        <v>33001</v>
      </c>
      <c r="R611" s="9">
        <v>4</v>
      </c>
      <c r="S611" s="9">
        <v>401</v>
      </c>
      <c r="T611" s="9" t="str">
        <f t="shared" si="125"/>
        <v>英雄被动天赋卷轴</v>
      </c>
      <c r="U611" s="27">
        <f t="shared" ca="1" si="126"/>
        <v>2005</v>
      </c>
      <c r="V611" s="9">
        <v>1</v>
      </c>
      <c r="W611" s="9">
        <v>1</v>
      </c>
      <c r="X611" s="9">
        <v>0</v>
      </c>
      <c r="Y611" s="9">
        <v>3</v>
      </c>
      <c r="Z611" s="9">
        <v>3</v>
      </c>
      <c r="AA611" s="20">
        <v>100</v>
      </c>
      <c r="AB611" s="23" t="b">
        <v>1</v>
      </c>
      <c r="AC611" s="20">
        <v>15</v>
      </c>
      <c r="AD611" s="23" t="b">
        <v>1</v>
      </c>
      <c r="AE611" s="9" t="b">
        <v>0</v>
      </c>
      <c r="AF611" s="9">
        <v>0</v>
      </c>
      <c r="AG611" s="9">
        <v>0</v>
      </c>
      <c r="AH611" s="9">
        <v>0</v>
      </c>
      <c r="AI611" s="9">
        <v>0</v>
      </c>
      <c r="AJ611" s="9">
        <v>65202001</v>
      </c>
      <c r="AK611" s="9">
        <v>0</v>
      </c>
      <c r="AL611" s="9">
        <v>0</v>
      </c>
      <c r="AM611" s="9">
        <v>0</v>
      </c>
      <c r="AN611" s="9">
        <v>0</v>
      </c>
      <c r="AO611" s="9">
        <v>0</v>
      </c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  <c r="GQ611"/>
      <c r="GR611"/>
      <c r="GS611"/>
      <c r="GT611"/>
      <c r="GU611"/>
      <c r="GV611"/>
      <c r="GW611"/>
      <c r="GX611"/>
      <c r="GY611"/>
      <c r="GZ611"/>
      <c r="HA611"/>
      <c r="HB611"/>
      <c r="HC611"/>
      <c r="HD611"/>
      <c r="HE611"/>
      <c r="HF611"/>
      <c r="HG611"/>
      <c r="HH611"/>
      <c r="HI611"/>
      <c r="HJ611"/>
      <c r="HK611"/>
      <c r="HL611"/>
      <c r="HM611"/>
      <c r="HN611"/>
      <c r="HO611"/>
      <c r="HP611"/>
      <c r="HQ611"/>
      <c r="HR611"/>
      <c r="HS611"/>
      <c r="HT611"/>
      <c r="HU611"/>
      <c r="HV611"/>
      <c r="HW611"/>
      <c r="HX611"/>
      <c r="HY611"/>
      <c r="HZ611"/>
      <c r="IA611"/>
      <c r="IB611"/>
      <c r="IC611"/>
      <c r="ID611"/>
      <c r="IE611"/>
      <c r="IF611"/>
      <c r="IG611"/>
      <c r="IH611"/>
      <c r="II611"/>
      <c r="IJ611"/>
      <c r="IK611"/>
      <c r="IL611"/>
      <c r="IM611"/>
      <c r="IN611"/>
      <c r="IO611"/>
      <c r="IP611"/>
      <c r="IQ611"/>
      <c r="IR611"/>
      <c r="IS611"/>
      <c r="IT611"/>
      <c r="IU611"/>
      <c r="IV611"/>
      <c r="IW611"/>
      <c r="IX611"/>
      <c r="IY611"/>
      <c r="IZ611"/>
      <c r="JA611"/>
      <c r="JB611"/>
      <c r="JC611"/>
    </row>
    <row r="612" spans="1:263">
      <c r="A612" s="9">
        <v>32015</v>
      </c>
      <c r="B612" s="9" t="s">
        <v>952</v>
      </c>
      <c r="C612" s="9">
        <v>1</v>
      </c>
      <c r="D612" s="9">
        <v>0</v>
      </c>
      <c r="E612" s="9" t="s">
        <v>956</v>
      </c>
      <c r="F612" s="9">
        <v>0</v>
      </c>
      <c r="H612" s="9">
        <v>33001</v>
      </c>
      <c r="I612" s="9">
        <v>33001</v>
      </c>
      <c r="R612" s="9">
        <v>4</v>
      </c>
      <c r="S612" s="9">
        <v>401</v>
      </c>
      <c r="T612" s="9" t="str">
        <f t="shared" si="125"/>
        <v>英雄被动天赋卷轴</v>
      </c>
      <c r="U612" s="27">
        <f t="shared" ca="1" si="126"/>
        <v>2005</v>
      </c>
      <c r="V612" s="9">
        <v>1</v>
      </c>
      <c r="W612" s="9">
        <v>1</v>
      </c>
      <c r="X612" s="9">
        <v>0</v>
      </c>
      <c r="Y612" s="9">
        <v>3</v>
      </c>
      <c r="Z612" s="9">
        <v>3</v>
      </c>
      <c r="AA612" s="20">
        <v>100</v>
      </c>
      <c r="AB612" s="23" t="b">
        <v>1</v>
      </c>
      <c r="AC612" s="20">
        <v>15</v>
      </c>
      <c r="AD612" s="23" t="b">
        <v>1</v>
      </c>
      <c r="AE612" s="9" t="b">
        <v>0</v>
      </c>
      <c r="AF612" s="9">
        <v>0</v>
      </c>
      <c r="AG612" s="9">
        <v>0</v>
      </c>
      <c r="AH612" s="9">
        <v>0</v>
      </c>
      <c r="AI612" s="9">
        <v>0</v>
      </c>
      <c r="AJ612" s="9">
        <v>65203001</v>
      </c>
      <c r="AK612" s="9">
        <v>0</v>
      </c>
      <c r="AL612" s="9">
        <v>0</v>
      </c>
      <c r="AM612" s="9">
        <v>0</v>
      </c>
      <c r="AN612" s="9">
        <v>0</v>
      </c>
      <c r="AO612" s="9">
        <v>0</v>
      </c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  <c r="GB612"/>
      <c r="GC612"/>
      <c r="GD612"/>
      <c r="GE612"/>
      <c r="GF612"/>
      <c r="GG612"/>
      <c r="GH612"/>
      <c r="GI612"/>
      <c r="GJ612"/>
      <c r="GK612"/>
      <c r="GL612"/>
      <c r="GM612"/>
      <c r="GN612"/>
      <c r="GO612"/>
      <c r="GP612"/>
      <c r="GQ612"/>
      <c r="GR612"/>
      <c r="GS612"/>
      <c r="GT612"/>
      <c r="GU612"/>
      <c r="GV612"/>
      <c r="GW612"/>
      <c r="GX612"/>
      <c r="GY612"/>
      <c r="GZ612"/>
      <c r="HA612"/>
      <c r="HB612"/>
      <c r="HC612"/>
      <c r="HD612"/>
      <c r="HE612"/>
      <c r="HF612"/>
      <c r="HG612"/>
      <c r="HH612"/>
      <c r="HI612"/>
      <c r="HJ612"/>
      <c r="HK612"/>
      <c r="HL612"/>
      <c r="HM612"/>
      <c r="HN612"/>
      <c r="HO612"/>
      <c r="HP612"/>
      <c r="HQ612"/>
      <c r="HR612"/>
      <c r="HS612"/>
      <c r="HT612"/>
      <c r="HU612"/>
      <c r="HV612"/>
      <c r="HW612"/>
      <c r="HX612"/>
      <c r="HY612"/>
      <c r="HZ612"/>
      <c r="IA612"/>
      <c r="IB612"/>
      <c r="IC612"/>
      <c r="ID612"/>
      <c r="IE612"/>
      <c r="IF612"/>
      <c r="IG612"/>
      <c r="IH612"/>
      <c r="II612"/>
      <c r="IJ612"/>
      <c r="IK612"/>
      <c r="IL612"/>
      <c r="IM612"/>
      <c r="IN612"/>
      <c r="IO612"/>
      <c r="IP612"/>
      <c r="IQ612"/>
      <c r="IR612"/>
      <c r="IS612"/>
      <c r="IT612"/>
      <c r="IU612"/>
      <c r="IV612"/>
      <c r="IW612"/>
      <c r="IX612"/>
      <c r="IY612"/>
      <c r="IZ612"/>
      <c r="JA612"/>
      <c r="JB612"/>
      <c r="JC612"/>
    </row>
    <row r="613" spans="1:263">
      <c r="A613" s="9">
        <v>32016</v>
      </c>
      <c r="B613" s="9" t="s">
        <v>953</v>
      </c>
      <c r="C613" s="9">
        <v>1</v>
      </c>
      <c r="D613" s="9">
        <v>0</v>
      </c>
      <c r="E613" s="9" t="s">
        <v>957</v>
      </c>
      <c r="F613" s="9">
        <v>0</v>
      </c>
      <c r="H613" s="9">
        <v>33001</v>
      </c>
      <c r="I613" s="9">
        <v>33001</v>
      </c>
      <c r="R613" s="9">
        <v>4</v>
      </c>
      <c r="S613" s="9">
        <v>401</v>
      </c>
      <c r="T613" s="9" t="str">
        <f t="shared" si="125"/>
        <v>英雄被动天赋卷轴</v>
      </c>
      <c r="U613" s="27">
        <f t="shared" ca="1" si="126"/>
        <v>2005</v>
      </c>
      <c r="V613" s="9">
        <v>1</v>
      </c>
      <c r="W613" s="9">
        <v>1</v>
      </c>
      <c r="X613" s="9">
        <v>0</v>
      </c>
      <c r="Y613" s="9">
        <v>3</v>
      </c>
      <c r="Z613" s="9">
        <v>3</v>
      </c>
      <c r="AA613" s="20">
        <v>100</v>
      </c>
      <c r="AB613" s="23" t="b">
        <v>1</v>
      </c>
      <c r="AC613" s="20">
        <v>15</v>
      </c>
      <c r="AD613" s="23" t="b">
        <v>1</v>
      </c>
      <c r="AE613" s="9" t="b">
        <v>0</v>
      </c>
      <c r="AF613" s="9">
        <v>0</v>
      </c>
      <c r="AG613" s="9">
        <v>0</v>
      </c>
      <c r="AH613" s="9">
        <v>0</v>
      </c>
      <c r="AI613" s="9">
        <v>0</v>
      </c>
      <c r="AJ613" s="9">
        <v>65204001</v>
      </c>
      <c r="AK613" s="9">
        <v>0</v>
      </c>
      <c r="AL613" s="9">
        <v>0</v>
      </c>
      <c r="AM613" s="9">
        <v>0</v>
      </c>
      <c r="AN613" s="9">
        <v>0</v>
      </c>
      <c r="AO613" s="9">
        <v>0</v>
      </c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  <c r="GB613"/>
      <c r="GC613"/>
      <c r="GD613"/>
      <c r="GE613"/>
      <c r="GF613"/>
      <c r="GG613"/>
      <c r="GH613"/>
      <c r="GI613"/>
      <c r="GJ613"/>
      <c r="GK613"/>
      <c r="GL613"/>
      <c r="GM613"/>
      <c r="GN613"/>
      <c r="GO613"/>
      <c r="GP613"/>
      <c r="GQ613"/>
      <c r="GR613"/>
      <c r="GS613"/>
      <c r="GT613"/>
      <c r="GU613"/>
      <c r="GV613"/>
      <c r="GW613"/>
      <c r="GX613"/>
      <c r="GY613"/>
      <c r="GZ613"/>
      <c r="HA613"/>
      <c r="HB613"/>
      <c r="HC613"/>
      <c r="HD613"/>
      <c r="HE613"/>
      <c r="HF613"/>
      <c r="HG613"/>
      <c r="HH613"/>
      <c r="HI613"/>
      <c r="HJ613"/>
      <c r="HK613"/>
      <c r="HL613"/>
      <c r="HM613"/>
      <c r="HN613"/>
      <c r="HO613"/>
      <c r="HP613"/>
      <c r="HQ613"/>
      <c r="HR613"/>
      <c r="HS613"/>
      <c r="HT613"/>
      <c r="HU613"/>
      <c r="HV613"/>
      <c r="HW613"/>
      <c r="HX613"/>
      <c r="HY613"/>
      <c r="HZ613"/>
      <c r="IA613"/>
      <c r="IB613"/>
      <c r="IC613"/>
      <c r="ID613"/>
      <c r="IE613"/>
      <c r="IF613"/>
      <c r="IG613"/>
      <c r="IH613"/>
      <c r="II613"/>
      <c r="IJ613"/>
      <c r="IK613"/>
      <c r="IL613"/>
      <c r="IM613"/>
      <c r="IN613"/>
      <c r="IO613"/>
      <c r="IP613"/>
      <c r="IQ613"/>
      <c r="IR613"/>
      <c r="IS613"/>
      <c r="IT613"/>
      <c r="IU613"/>
      <c r="IV613"/>
      <c r="IW613"/>
      <c r="IX613"/>
      <c r="IY613"/>
      <c r="IZ613"/>
      <c r="JA613"/>
      <c r="JB613"/>
      <c r="JC613"/>
    </row>
    <row r="614" spans="1:263">
      <c r="A614" s="9">
        <v>32017</v>
      </c>
      <c r="B614" s="9" t="s">
        <v>472</v>
      </c>
      <c r="C614" s="9">
        <v>1</v>
      </c>
      <c r="D614" s="9">
        <v>0</v>
      </c>
      <c r="E614" s="9" t="s">
        <v>958</v>
      </c>
      <c r="F614" s="9">
        <v>0</v>
      </c>
      <c r="H614" s="9">
        <v>33001</v>
      </c>
      <c r="I614" s="9">
        <v>33001</v>
      </c>
      <c r="R614" s="9">
        <v>4</v>
      </c>
      <c r="S614" s="9">
        <v>401</v>
      </c>
      <c r="T614" s="9" t="str">
        <f t="shared" si="125"/>
        <v>英雄被动天赋卷轴</v>
      </c>
      <c r="U614" s="27">
        <f t="shared" ca="1" si="126"/>
        <v>2005</v>
      </c>
      <c r="V614" s="9">
        <v>1</v>
      </c>
      <c r="W614" s="9">
        <v>1</v>
      </c>
      <c r="X614" s="9">
        <v>0</v>
      </c>
      <c r="Y614" s="9">
        <v>3</v>
      </c>
      <c r="Z614" s="9">
        <v>3</v>
      </c>
      <c r="AA614" s="20">
        <v>100</v>
      </c>
      <c r="AB614" s="23" t="b">
        <v>1</v>
      </c>
      <c r="AC614" s="20">
        <v>15</v>
      </c>
      <c r="AD614" s="23" t="b">
        <v>1</v>
      </c>
      <c r="AE614" s="9" t="b">
        <v>0</v>
      </c>
      <c r="AF614" s="9">
        <v>0</v>
      </c>
      <c r="AG614" s="9">
        <v>0</v>
      </c>
      <c r="AH614" s="9">
        <v>0</v>
      </c>
      <c r="AI614" s="9">
        <v>0</v>
      </c>
      <c r="AJ614" s="9">
        <v>65207001</v>
      </c>
      <c r="AK614" s="9">
        <v>0</v>
      </c>
      <c r="AL614" s="9">
        <v>0</v>
      </c>
      <c r="AM614" s="9">
        <v>0</v>
      </c>
      <c r="AN614" s="9">
        <v>0</v>
      </c>
      <c r="AO614" s="9">
        <v>0</v>
      </c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  <c r="GQ614"/>
      <c r="GR614"/>
      <c r="GS614"/>
      <c r="GT614"/>
      <c r="GU614"/>
      <c r="GV614"/>
      <c r="GW614"/>
      <c r="GX614"/>
      <c r="GY614"/>
      <c r="GZ614"/>
      <c r="HA614"/>
      <c r="HB614"/>
      <c r="HC614"/>
      <c r="HD614"/>
      <c r="HE614"/>
      <c r="HF614"/>
      <c r="HG614"/>
      <c r="HH614"/>
      <c r="HI614"/>
      <c r="HJ614"/>
      <c r="HK614"/>
      <c r="HL614"/>
      <c r="HM614"/>
      <c r="HN614"/>
      <c r="HO614"/>
      <c r="HP614"/>
      <c r="HQ614"/>
      <c r="HR614"/>
      <c r="HS614"/>
      <c r="HT614"/>
      <c r="HU614"/>
      <c r="HV614"/>
      <c r="HW614"/>
      <c r="HX614"/>
      <c r="HY614"/>
      <c r="HZ614"/>
      <c r="IA614"/>
      <c r="IB614"/>
      <c r="IC614"/>
      <c r="ID614"/>
      <c r="IE614"/>
      <c r="IF614"/>
      <c r="IG614"/>
      <c r="IH614"/>
      <c r="II614"/>
      <c r="IJ614"/>
      <c r="IK614"/>
      <c r="IL614"/>
      <c r="IM614"/>
      <c r="IN614"/>
      <c r="IO614"/>
      <c r="IP614"/>
      <c r="IQ614"/>
      <c r="IR614"/>
      <c r="IS614"/>
      <c r="IT614"/>
      <c r="IU614"/>
      <c r="IV614"/>
      <c r="IW614"/>
      <c r="IX614"/>
      <c r="IY614"/>
      <c r="IZ614"/>
      <c r="JA614"/>
      <c r="JB614"/>
      <c r="JC614"/>
    </row>
    <row r="615" spans="1:263">
      <c r="A615" s="9">
        <v>35000</v>
      </c>
      <c r="B615" s="9" t="s">
        <v>866</v>
      </c>
      <c r="C615" s="9">
        <v>1</v>
      </c>
      <c r="D615" s="9">
        <v>0</v>
      </c>
      <c r="E615" s="9" t="s">
        <v>960</v>
      </c>
      <c r="F615" s="9">
        <v>0</v>
      </c>
      <c r="H615" s="9">
        <v>32000</v>
      </c>
      <c r="I615" s="9">
        <v>32000</v>
      </c>
      <c r="R615" s="9">
        <v>4</v>
      </c>
      <c r="S615" s="9">
        <v>452</v>
      </c>
      <c r="T615" s="9" t="str">
        <f t="shared" si="117"/>
        <v>无</v>
      </c>
      <c r="U615" s="27">
        <f t="shared" ca="1" si="118"/>
        <v>0</v>
      </c>
      <c r="V615" s="9">
        <v>1</v>
      </c>
      <c r="W615" s="9">
        <v>1</v>
      </c>
      <c r="X615" s="9">
        <v>0</v>
      </c>
      <c r="Y615" s="9">
        <v>1</v>
      </c>
      <c r="Z615" s="9">
        <v>3</v>
      </c>
      <c r="AA615" s="20">
        <v>100</v>
      </c>
      <c r="AB615" s="23" t="b">
        <v>1</v>
      </c>
      <c r="AC615" s="20">
        <v>0</v>
      </c>
      <c r="AD615" s="23" t="b">
        <v>1</v>
      </c>
      <c r="AE615" s="9" t="b">
        <v>0</v>
      </c>
      <c r="AF615" s="9">
        <v>0</v>
      </c>
      <c r="AG615" s="9">
        <v>0</v>
      </c>
      <c r="AH615" s="9">
        <v>0</v>
      </c>
      <c r="AI615" s="9">
        <v>0</v>
      </c>
      <c r="AJ615" s="9">
        <v>50001001</v>
      </c>
      <c r="AK615" s="9">
        <v>0</v>
      </c>
      <c r="AL615" s="9">
        <v>0</v>
      </c>
      <c r="AM615" s="9">
        <v>0</v>
      </c>
      <c r="AN615" s="9">
        <v>0</v>
      </c>
      <c r="AO615" s="9">
        <v>0</v>
      </c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  <c r="GQ615"/>
      <c r="GR615"/>
      <c r="GS615"/>
      <c r="GT615"/>
      <c r="GU615"/>
      <c r="GV615"/>
      <c r="GW615"/>
      <c r="GX615"/>
      <c r="GY615"/>
      <c r="GZ615"/>
      <c r="HA615"/>
      <c r="HB615"/>
      <c r="HC615"/>
      <c r="HD615"/>
      <c r="HE615"/>
      <c r="HF615"/>
      <c r="HG615"/>
      <c r="HH615"/>
      <c r="HI615"/>
      <c r="HJ615"/>
      <c r="HK615"/>
      <c r="HL615"/>
      <c r="HM615"/>
      <c r="HN615"/>
      <c r="HO615"/>
      <c r="HP615"/>
      <c r="HQ615"/>
      <c r="HR615"/>
      <c r="HS615"/>
      <c r="HT615"/>
      <c r="HU615"/>
      <c r="HV615"/>
      <c r="HW615"/>
      <c r="HX615"/>
      <c r="HY615"/>
      <c r="HZ615"/>
      <c r="IA615"/>
      <c r="IB615"/>
      <c r="IC615"/>
      <c r="ID615"/>
      <c r="IE615"/>
      <c r="IF615"/>
      <c r="IG615"/>
      <c r="IH615"/>
      <c r="II615"/>
      <c r="IJ615"/>
      <c r="IK615"/>
      <c r="IL615"/>
      <c r="IM615"/>
      <c r="IN615"/>
      <c r="IO615"/>
      <c r="IP615"/>
      <c r="IQ615"/>
      <c r="IR615"/>
      <c r="IS615"/>
      <c r="IT615"/>
      <c r="IU615"/>
      <c r="IV615"/>
      <c r="IW615"/>
      <c r="IX615"/>
      <c r="IY615"/>
      <c r="IZ615"/>
      <c r="JA615"/>
      <c r="JB615"/>
      <c r="JC615"/>
    </row>
    <row r="616" spans="1:263">
      <c r="A616" s="9">
        <v>35001</v>
      </c>
      <c r="B616" s="9" t="s">
        <v>822</v>
      </c>
      <c r="C616" s="9">
        <v>1</v>
      </c>
      <c r="D616" s="9">
        <v>0</v>
      </c>
      <c r="E616" s="9" t="s">
        <v>961</v>
      </c>
      <c r="F616" s="9">
        <v>0</v>
      </c>
      <c r="H616" s="9">
        <v>32000</v>
      </c>
      <c r="I616" s="9">
        <v>32000</v>
      </c>
      <c r="R616" s="9">
        <v>4</v>
      </c>
      <c r="S616" s="9">
        <v>452</v>
      </c>
      <c r="T616" s="9" t="str">
        <f t="shared" si="117"/>
        <v>无</v>
      </c>
      <c r="U616" s="27">
        <f t="shared" ca="1" si="118"/>
        <v>0</v>
      </c>
      <c r="V616" s="9">
        <v>1</v>
      </c>
      <c r="W616" s="9">
        <v>1</v>
      </c>
      <c r="X616" s="9">
        <v>0</v>
      </c>
      <c r="Y616" s="9">
        <v>1</v>
      </c>
      <c r="Z616" s="9">
        <v>3</v>
      </c>
      <c r="AA616" s="20">
        <v>100</v>
      </c>
      <c r="AB616" s="23" t="b">
        <v>1</v>
      </c>
      <c r="AC616" s="20">
        <v>0</v>
      </c>
      <c r="AD616" s="23" t="b">
        <v>1</v>
      </c>
      <c r="AE616" s="9" t="b">
        <v>0</v>
      </c>
      <c r="AF616" s="9">
        <v>0</v>
      </c>
      <c r="AG616" s="9">
        <v>0</v>
      </c>
      <c r="AH616" s="9">
        <v>0</v>
      </c>
      <c r="AI616" s="9">
        <v>0</v>
      </c>
      <c r="AJ616" s="9">
        <v>50002001</v>
      </c>
      <c r="AK616" s="9">
        <v>0</v>
      </c>
      <c r="AL616" s="9">
        <v>0</v>
      </c>
      <c r="AM616" s="9">
        <v>0</v>
      </c>
      <c r="AN616" s="9">
        <v>0</v>
      </c>
      <c r="AO616" s="9">
        <v>0</v>
      </c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  <c r="GB616"/>
      <c r="GC616"/>
      <c r="GD616"/>
      <c r="GE616"/>
      <c r="GF616"/>
      <c r="GG616"/>
      <c r="GH616"/>
      <c r="GI616"/>
      <c r="GJ616"/>
      <c r="GK616"/>
      <c r="GL616"/>
      <c r="GM616"/>
      <c r="GN616"/>
      <c r="GO616"/>
      <c r="GP616"/>
      <c r="GQ616"/>
      <c r="GR616"/>
      <c r="GS616"/>
      <c r="GT616"/>
      <c r="GU616"/>
      <c r="GV616"/>
      <c r="GW616"/>
      <c r="GX616"/>
      <c r="GY616"/>
      <c r="GZ616"/>
      <c r="HA616"/>
      <c r="HB616"/>
      <c r="HC616"/>
      <c r="HD616"/>
      <c r="HE616"/>
      <c r="HF616"/>
      <c r="HG616"/>
      <c r="HH616"/>
      <c r="HI616"/>
      <c r="HJ616"/>
      <c r="HK616"/>
      <c r="HL616"/>
      <c r="HM616"/>
      <c r="HN616"/>
      <c r="HO616"/>
      <c r="HP616"/>
      <c r="HQ616"/>
      <c r="HR616"/>
      <c r="HS616"/>
      <c r="HT616"/>
      <c r="HU616"/>
      <c r="HV616"/>
      <c r="HW616"/>
      <c r="HX616"/>
      <c r="HY616"/>
      <c r="HZ616"/>
      <c r="IA616"/>
      <c r="IB616"/>
      <c r="IC616"/>
      <c r="ID616"/>
      <c r="IE616"/>
      <c r="IF616"/>
      <c r="IG616"/>
      <c r="IH616"/>
      <c r="II616"/>
      <c r="IJ616"/>
      <c r="IK616"/>
      <c r="IL616"/>
      <c r="IM616"/>
      <c r="IN616"/>
      <c r="IO616"/>
      <c r="IP616"/>
      <c r="IQ616"/>
      <c r="IR616"/>
      <c r="IS616"/>
      <c r="IT616"/>
      <c r="IU616"/>
      <c r="IV616"/>
      <c r="IW616"/>
      <c r="IX616"/>
      <c r="IY616"/>
      <c r="IZ616"/>
      <c r="JA616"/>
      <c r="JB616"/>
      <c r="JC616"/>
    </row>
    <row r="617" spans="1:263">
      <c r="A617" s="9">
        <v>35002</v>
      </c>
      <c r="B617" s="9" t="s">
        <v>823</v>
      </c>
      <c r="C617" s="9">
        <v>1</v>
      </c>
      <c r="D617" s="9">
        <v>0</v>
      </c>
      <c r="E617" s="9" t="s">
        <v>962</v>
      </c>
      <c r="F617" s="9">
        <v>0</v>
      </c>
      <c r="H617" s="9">
        <v>32000</v>
      </c>
      <c r="I617" s="9">
        <v>32000</v>
      </c>
      <c r="R617" s="9">
        <v>4</v>
      </c>
      <c r="S617" s="9">
        <v>452</v>
      </c>
      <c r="T617" s="9" t="str">
        <f t="shared" si="115"/>
        <v>无</v>
      </c>
      <c r="U617" s="27">
        <f t="shared" ca="1" si="116"/>
        <v>0</v>
      </c>
      <c r="V617" s="9">
        <v>1</v>
      </c>
      <c r="W617" s="9">
        <v>1</v>
      </c>
      <c r="X617" s="9">
        <v>0</v>
      </c>
      <c r="Y617" s="9">
        <v>1</v>
      </c>
      <c r="Z617" s="9">
        <v>3</v>
      </c>
      <c r="AA617" s="20">
        <v>100</v>
      </c>
      <c r="AB617" s="23" t="b">
        <v>1</v>
      </c>
      <c r="AC617" s="20">
        <v>0</v>
      </c>
      <c r="AD617" s="23" t="b">
        <v>1</v>
      </c>
      <c r="AE617" s="9" t="b">
        <v>0</v>
      </c>
      <c r="AF617" s="9">
        <v>0</v>
      </c>
      <c r="AG617" s="9">
        <v>0</v>
      </c>
      <c r="AH617" s="9">
        <v>0</v>
      </c>
      <c r="AI617" s="9">
        <v>0</v>
      </c>
      <c r="AJ617" s="9">
        <v>50003001</v>
      </c>
      <c r="AK617" s="9">
        <v>0</v>
      </c>
      <c r="AL617" s="9">
        <v>0</v>
      </c>
      <c r="AM617" s="9">
        <v>0</v>
      </c>
      <c r="AN617" s="9">
        <v>0</v>
      </c>
      <c r="AO617" s="9">
        <v>0</v>
      </c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  <c r="GB617"/>
      <c r="GC617"/>
      <c r="GD617"/>
      <c r="GE617"/>
      <c r="GF617"/>
      <c r="GG617"/>
      <c r="GH617"/>
      <c r="GI617"/>
      <c r="GJ617"/>
      <c r="GK617"/>
      <c r="GL617"/>
      <c r="GM617"/>
      <c r="GN617"/>
      <c r="GO617"/>
      <c r="GP617"/>
      <c r="GQ617"/>
      <c r="GR617"/>
      <c r="GS617"/>
      <c r="GT617"/>
      <c r="GU617"/>
      <c r="GV617"/>
      <c r="GW617"/>
      <c r="GX617"/>
      <c r="GY617"/>
      <c r="GZ617"/>
      <c r="HA617"/>
      <c r="HB617"/>
      <c r="HC617"/>
      <c r="HD617"/>
      <c r="HE617"/>
      <c r="HF617"/>
      <c r="HG617"/>
      <c r="HH617"/>
      <c r="HI617"/>
      <c r="HJ617"/>
      <c r="HK617"/>
      <c r="HL617"/>
      <c r="HM617"/>
      <c r="HN617"/>
      <c r="HO617"/>
      <c r="HP617"/>
      <c r="HQ617"/>
      <c r="HR617"/>
      <c r="HS617"/>
      <c r="HT617"/>
      <c r="HU617"/>
      <c r="HV617"/>
      <c r="HW617"/>
      <c r="HX617"/>
      <c r="HY617"/>
      <c r="HZ617"/>
      <c r="IA617"/>
      <c r="IB617"/>
      <c r="IC617"/>
      <c r="ID617"/>
      <c r="IE617"/>
      <c r="IF617"/>
      <c r="IG617"/>
      <c r="IH617"/>
      <c r="II617"/>
      <c r="IJ617"/>
      <c r="IK617"/>
      <c r="IL617"/>
      <c r="IM617"/>
      <c r="IN617"/>
      <c r="IO617"/>
      <c r="IP617"/>
      <c r="IQ617"/>
      <c r="IR617"/>
      <c r="IS617"/>
      <c r="IT617"/>
      <c r="IU617"/>
      <c r="IV617"/>
      <c r="IW617"/>
      <c r="IX617"/>
      <c r="IY617"/>
      <c r="IZ617"/>
      <c r="JA617"/>
      <c r="JB617"/>
      <c r="JC617"/>
    </row>
    <row r="618" spans="1:263">
      <c r="A618" s="9">
        <v>35003</v>
      </c>
      <c r="B618" s="9" t="s">
        <v>824</v>
      </c>
      <c r="C618" s="9">
        <v>1</v>
      </c>
      <c r="D618" s="9">
        <v>0</v>
      </c>
      <c r="E618" s="9" t="s">
        <v>963</v>
      </c>
      <c r="F618" s="9">
        <v>0</v>
      </c>
      <c r="H618" s="9">
        <v>32000</v>
      </c>
      <c r="I618" s="9">
        <v>32000</v>
      </c>
      <c r="R618" s="9">
        <v>4</v>
      </c>
      <c r="S618" s="9">
        <v>452</v>
      </c>
      <c r="T618" s="9" t="str">
        <f t="shared" si="115"/>
        <v>无</v>
      </c>
      <c r="U618" s="27">
        <f t="shared" ca="1" si="116"/>
        <v>0</v>
      </c>
      <c r="V618" s="9">
        <v>1</v>
      </c>
      <c r="W618" s="9">
        <v>1</v>
      </c>
      <c r="X618" s="9">
        <v>0</v>
      </c>
      <c r="Y618" s="9">
        <v>1</v>
      </c>
      <c r="Z618" s="9">
        <v>3</v>
      </c>
      <c r="AA618" s="20">
        <v>100</v>
      </c>
      <c r="AB618" s="23" t="b">
        <v>1</v>
      </c>
      <c r="AC618" s="20">
        <v>0</v>
      </c>
      <c r="AD618" s="23" t="b">
        <v>1</v>
      </c>
      <c r="AE618" s="9" t="b">
        <v>0</v>
      </c>
      <c r="AF618" s="9">
        <v>0</v>
      </c>
      <c r="AG618" s="9">
        <v>0</v>
      </c>
      <c r="AH618" s="9">
        <v>0</v>
      </c>
      <c r="AI618" s="9">
        <v>0</v>
      </c>
      <c r="AJ618" s="9">
        <v>50004001</v>
      </c>
      <c r="AK618" s="9">
        <v>0</v>
      </c>
      <c r="AL618" s="9">
        <v>0</v>
      </c>
      <c r="AM618" s="9">
        <v>0</v>
      </c>
      <c r="AN618" s="9">
        <v>0</v>
      </c>
      <c r="AO618" s="9">
        <v>0</v>
      </c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  <c r="GQ618"/>
      <c r="GR618"/>
      <c r="GS618"/>
      <c r="GT618"/>
      <c r="GU618"/>
      <c r="GV618"/>
      <c r="GW618"/>
      <c r="GX618"/>
      <c r="GY618"/>
      <c r="GZ618"/>
      <c r="HA618"/>
      <c r="HB618"/>
      <c r="HC618"/>
      <c r="HD618"/>
      <c r="HE618"/>
      <c r="HF618"/>
      <c r="HG618"/>
      <c r="HH618"/>
      <c r="HI618"/>
      <c r="HJ618"/>
      <c r="HK618"/>
      <c r="HL618"/>
      <c r="HM618"/>
      <c r="HN618"/>
      <c r="HO618"/>
      <c r="HP618"/>
      <c r="HQ618"/>
      <c r="HR618"/>
      <c r="HS618"/>
      <c r="HT618"/>
      <c r="HU618"/>
      <c r="HV618"/>
      <c r="HW618"/>
      <c r="HX618"/>
      <c r="HY618"/>
      <c r="HZ618"/>
      <c r="IA618"/>
      <c r="IB618"/>
      <c r="IC618"/>
      <c r="ID618"/>
      <c r="IE618"/>
      <c r="IF618"/>
      <c r="IG618"/>
      <c r="IH618"/>
      <c r="II618"/>
      <c r="IJ618"/>
      <c r="IK618"/>
      <c r="IL618"/>
      <c r="IM618"/>
      <c r="IN618"/>
      <c r="IO618"/>
      <c r="IP618"/>
      <c r="IQ618"/>
      <c r="IR618"/>
      <c r="IS618"/>
      <c r="IT618"/>
      <c r="IU618"/>
      <c r="IV618"/>
      <c r="IW618"/>
      <c r="IX618"/>
      <c r="IY618"/>
      <c r="IZ618"/>
      <c r="JA618"/>
      <c r="JB618"/>
      <c r="JC618"/>
    </row>
    <row r="619" spans="1:263">
      <c r="A619" s="9">
        <v>35004</v>
      </c>
      <c r="B619" s="9" t="s">
        <v>825</v>
      </c>
      <c r="C619" s="9">
        <v>1</v>
      </c>
      <c r="D619" s="9">
        <v>0</v>
      </c>
      <c r="E619" s="9" t="s">
        <v>964</v>
      </c>
      <c r="F619" s="9">
        <v>0</v>
      </c>
      <c r="H619" s="9">
        <v>32000</v>
      </c>
      <c r="I619" s="9">
        <v>32000</v>
      </c>
      <c r="R619" s="9">
        <v>4</v>
      </c>
      <c r="S619" s="9">
        <v>452</v>
      </c>
      <c r="T619" s="9" t="str">
        <f t="shared" si="115"/>
        <v>无</v>
      </c>
      <c r="U619" s="27">
        <f t="shared" ca="1" si="116"/>
        <v>0</v>
      </c>
      <c r="V619" s="9">
        <v>1</v>
      </c>
      <c r="W619" s="9">
        <v>1</v>
      </c>
      <c r="X619" s="9">
        <v>0</v>
      </c>
      <c r="Y619" s="9">
        <v>1</v>
      </c>
      <c r="Z619" s="9">
        <v>3</v>
      </c>
      <c r="AA619" s="20">
        <v>100</v>
      </c>
      <c r="AB619" s="23" t="b">
        <v>1</v>
      </c>
      <c r="AC619" s="20">
        <v>0</v>
      </c>
      <c r="AD619" s="23" t="b">
        <v>1</v>
      </c>
      <c r="AE619" s="9" t="b">
        <v>0</v>
      </c>
      <c r="AF619" s="9">
        <v>0</v>
      </c>
      <c r="AG619" s="9">
        <v>0</v>
      </c>
      <c r="AH619" s="9">
        <v>0</v>
      </c>
      <c r="AI619" s="9">
        <v>0</v>
      </c>
      <c r="AJ619" s="9">
        <v>50005001</v>
      </c>
      <c r="AK619" s="9">
        <v>0</v>
      </c>
      <c r="AL619" s="9">
        <v>0</v>
      </c>
      <c r="AM619" s="9">
        <v>0</v>
      </c>
      <c r="AN619" s="9">
        <v>0</v>
      </c>
      <c r="AO619" s="9">
        <v>0</v>
      </c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</row>
    <row r="620" spans="1:263">
      <c r="A620" s="9">
        <v>35005</v>
      </c>
      <c r="B620" s="9" t="s">
        <v>826</v>
      </c>
      <c r="C620" s="9">
        <v>1</v>
      </c>
      <c r="D620" s="9">
        <v>0</v>
      </c>
      <c r="E620" s="9" t="s">
        <v>965</v>
      </c>
      <c r="F620" s="9">
        <v>0</v>
      </c>
      <c r="H620" s="9">
        <v>32000</v>
      </c>
      <c r="I620" s="9">
        <v>32000</v>
      </c>
      <c r="R620" s="9">
        <v>4</v>
      </c>
      <c r="S620" s="9">
        <v>452</v>
      </c>
      <c r="T620" s="9" t="str">
        <f t="shared" si="115"/>
        <v>无</v>
      </c>
      <c r="U620" s="27">
        <f t="shared" ca="1" si="116"/>
        <v>0</v>
      </c>
      <c r="V620" s="9">
        <v>1</v>
      </c>
      <c r="W620" s="9">
        <v>1</v>
      </c>
      <c r="X620" s="9">
        <v>0</v>
      </c>
      <c r="Y620" s="9">
        <v>1</v>
      </c>
      <c r="Z620" s="9">
        <v>3</v>
      </c>
      <c r="AA620" s="20">
        <v>100</v>
      </c>
      <c r="AB620" s="23" t="b">
        <v>1</v>
      </c>
      <c r="AC620" s="20">
        <v>0</v>
      </c>
      <c r="AD620" s="23" t="b">
        <v>1</v>
      </c>
      <c r="AE620" s="9" t="b">
        <v>0</v>
      </c>
      <c r="AF620" s="9">
        <v>0</v>
      </c>
      <c r="AG620" s="9">
        <v>0</v>
      </c>
      <c r="AH620" s="9">
        <v>0</v>
      </c>
      <c r="AI620" s="9">
        <v>0</v>
      </c>
      <c r="AJ620" s="9">
        <v>50006001</v>
      </c>
      <c r="AK620" s="9">
        <v>0</v>
      </c>
      <c r="AL620" s="9">
        <v>0</v>
      </c>
      <c r="AM620" s="9">
        <v>0</v>
      </c>
      <c r="AN620" s="9">
        <v>0</v>
      </c>
      <c r="AO620" s="9">
        <v>0</v>
      </c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</row>
    <row r="621" spans="1:263">
      <c r="A621" s="9">
        <v>35006</v>
      </c>
      <c r="B621" s="9" t="s">
        <v>827</v>
      </c>
      <c r="C621" s="9">
        <v>1</v>
      </c>
      <c r="D621" s="9">
        <v>0</v>
      </c>
      <c r="E621" s="9" t="s">
        <v>966</v>
      </c>
      <c r="F621" s="9">
        <v>0</v>
      </c>
      <c r="H621" s="9">
        <v>32000</v>
      </c>
      <c r="I621" s="9">
        <v>32000</v>
      </c>
      <c r="R621" s="9">
        <v>4</v>
      </c>
      <c r="S621" s="9">
        <v>452</v>
      </c>
      <c r="T621" s="9" t="str">
        <f t="shared" si="115"/>
        <v>无</v>
      </c>
      <c r="U621" s="27">
        <f t="shared" ca="1" si="116"/>
        <v>0</v>
      </c>
      <c r="V621" s="9">
        <v>1</v>
      </c>
      <c r="W621" s="9">
        <v>1</v>
      </c>
      <c r="X621" s="9">
        <v>0</v>
      </c>
      <c r="Y621" s="9">
        <v>1</v>
      </c>
      <c r="Z621" s="9">
        <v>3</v>
      </c>
      <c r="AA621" s="20">
        <v>100</v>
      </c>
      <c r="AB621" s="23" t="b">
        <v>1</v>
      </c>
      <c r="AC621" s="20">
        <v>0</v>
      </c>
      <c r="AD621" s="23" t="b">
        <v>1</v>
      </c>
      <c r="AE621" s="9" t="b">
        <v>0</v>
      </c>
      <c r="AF621" s="9">
        <v>0</v>
      </c>
      <c r="AG621" s="9">
        <v>0</v>
      </c>
      <c r="AH621" s="9">
        <v>0</v>
      </c>
      <c r="AI621" s="9">
        <v>0</v>
      </c>
      <c r="AJ621" s="9">
        <v>50007001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</row>
    <row r="622" spans="1:263">
      <c r="A622" s="9">
        <v>35007</v>
      </c>
      <c r="B622" s="9" t="s">
        <v>828</v>
      </c>
      <c r="C622" s="9">
        <v>1</v>
      </c>
      <c r="D622" s="9">
        <v>0</v>
      </c>
      <c r="E622" s="9" t="s">
        <v>967</v>
      </c>
      <c r="F622" s="9">
        <v>0</v>
      </c>
      <c r="H622" s="9">
        <v>32000</v>
      </c>
      <c r="I622" s="9">
        <v>32000</v>
      </c>
      <c r="R622" s="9">
        <v>4</v>
      </c>
      <c r="S622" s="9">
        <v>452</v>
      </c>
      <c r="T622" s="9" t="str">
        <f t="shared" si="115"/>
        <v>无</v>
      </c>
      <c r="U622" s="27">
        <f t="shared" ca="1" si="116"/>
        <v>0</v>
      </c>
      <c r="V622" s="9">
        <v>1</v>
      </c>
      <c r="W622" s="9">
        <v>1</v>
      </c>
      <c r="X622" s="9">
        <v>0</v>
      </c>
      <c r="Y622" s="9">
        <v>1</v>
      </c>
      <c r="Z622" s="9">
        <v>3</v>
      </c>
      <c r="AA622" s="20">
        <v>100</v>
      </c>
      <c r="AB622" s="23" t="b">
        <v>1</v>
      </c>
      <c r="AC622" s="20">
        <v>0</v>
      </c>
      <c r="AD622" s="23" t="b">
        <v>1</v>
      </c>
      <c r="AE622" s="9" t="b">
        <v>0</v>
      </c>
      <c r="AF622" s="9">
        <v>0</v>
      </c>
      <c r="AG622" s="9">
        <v>0</v>
      </c>
      <c r="AH622" s="9">
        <v>0</v>
      </c>
      <c r="AI622" s="9">
        <v>0</v>
      </c>
      <c r="AJ622" s="9">
        <v>50008001</v>
      </c>
      <c r="AK622" s="9">
        <v>0</v>
      </c>
      <c r="AL622" s="9">
        <v>0</v>
      </c>
      <c r="AM622" s="9">
        <v>0</v>
      </c>
      <c r="AN622" s="9">
        <v>0</v>
      </c>
      <c r="AO622" s="9">
        <v>0</v>
      </c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</row>
    <row r="623" spans="1:263">
      <c r="A623" s="9">
        <v>35008</v>
      </c>
      <c r="B623" s="9" t="s">
        <v>869</v>
      </c>
      <c r="C623" s="9">
        <v>1</v>
      </c>
      <c r="D623" s="9">
        <v>0</v>
      </c>
      <c r="E623" s="9" t="s">
        <v>968</v>
      </c>
      <c r="F623" s="9">
        <v>0</v>
      </c>
      <c r="H623" s="9">
        <v>32000</v>
      </c>
      <c r="I623" s="9">
        <v>32000</v>
      </c>
      <c r="R623" s="9">
        <v>4</v>
      </c>
      <c r="S623" s="9">
        <v>452</v>
      </c>
      <c r="T623" s="9" t="str">
        <f t="shared" si="115"/>
        <v>无</v>
      </c>
      <c r="U623" s="27">
        <f t="shared" ca="1" si="116"/>
        <v>0</v>
      </c>
      <c r="V623" s="9">
        <v>1</v>
      </c>
      <c r="W623" s="9">
        <v>1</v>
      </c>
      <c r="X623" s="9">
        <v>0</v>
      </c>
      <c r="Y623" s="9">
        <v>2</v>
      </c>
      <c r="Z623" s="9">
        <v>3</v>
      </c>
      <c r="AA623" s="20">
        <v>100</v>
      </c>
      <c r="AB623" s="23" t="b">
        <v>1</v>
      </c>
      <c r="AC623" s="20">
        <v>0</v>
      </c>
      <c r="AD623" s="23" t="b">
        <v>1</v>
      </c>
      <c r="AE623" s="9" t="b">
        <v>0</v>
      </c>
      <c r="AF623" s="9">
        <v>0</v>
      </c>
      <c r="AG623" s="9">
        <v>0</v>
      </c>
      <c r="AH623" s="9">
        <v>0</v>
      </c>
      <c r="AI623" s="9">
        <v>0</v>
      </c>
      <c r="AJ623" s="9">
        <v>51001001</v>
      </c>
      <c r="AK623" s="9">
        <v>0</v>
      </c>
      <c r="AL623" s="9">
        <v>0</v>
      </c>
      <c r="AM623" s="9">
        <v>0</v>
      </c>
      <c r="AN623" s="9">
        <v>0</v>
      </c>
      <c r="AO623" s="9">
        <v>0</v>
      </c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</row>
    <row r="624" spans="1:263">
      <c r="A624" s="9">
        <v>35009</v>
      </c>
      <c r="B624" s="9" t="s">
        <v>870</v>
      </c>
      <c r="C624" s="9">
        <v>1</v>
      </c>
      <c r="D624" s="9">
        <v>0</v>
      </c>
      <c r="E624" s="9" t="s">
        <v>969</v>
      </c>
      <c r="F624" s="9">
        <v>0</v>
      </c>
      <c r="H624" s="9">
        <v>32000</v>
      </c>
      <c r="I624" s="9">
        <v>32000</v>
      </c>
      <c r="R624" s="9">
        <v>4</v>
      </c>
      <c r="S624" s="9">
        <v>452</v>
      </c>
      <c r="T624" s="9" t="str">
        <f t="shared" si="115"/>
        <v>无</v>
      </c>
      <c r="U624" s="27">
        <f t="shared" ca="1" si="116"/>
        <v>0</v>
      </c>
      <c r="V624" s="9">
        <v>1</v>
      </c>
      <c r="W624" s="9">
        <v>1</v>
      </c>
      <c r="X624" s="9">
        <v>0</v>
      </c>
      <c r="Y624" s="9">
        <v>2</v>
      </c>
      <c r="Z624" s="9">
        <v>3</v>
      </c>
      <c r="AA624" s="20">
        <v>100</v>
      </c>
      <c r="AB624" s="23" t="b">
        <v>1</v>
      </c>
      <c r="AC624" s="20">
        <v>0</v>
      </c>
      <c r="AD624" s="23" t="b">
        <v>1</v>
      </c>
      <c r="AE624" s="9" t="b">
        <v>0</v>
      </c>
      <c r="AF624" s="9">
        <v>0</v>
      </c>
      <c r="AG624" s="9">
        <v>0</v>
      </c>
      <c r="AH624" s="9">
        <v>0</v>
      </c>
      <c r="AI624" s="9">
        <v>0</v>
      </c>
      <c r="AJ624" s="9">
        <v>51002001</v>
      </c>
      <c r="AK624" s="9">
        <v>0</v>
      </c>
      <c r="AL624" s="9">
        <v>0</v>
      </c>
      <c r="AM624" s="9">
        <v>0</v>
      </c>
      <c r="AN624" s="9">
        <v>0</v>
      </c>
      <c r="AO624" s="9">
        <v>0</v>
      </c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</row>
    <row r="625" spans="1:263">
      <c r="A625" s="9">
        <v>35010</v>
      </c>
      <c r="B625" s="9" t="s">
        <v>871</v>
      </c>
      <c r="C625" s="9">
        <v>1</v>
      </c>
      <c r="D625" s="9">
        <v>0</v>
      </c>
      <c r="E625" s="9" t="s">
        <v>970</v>
      </c>
      <c r="F625" s="9">
        <v>0</v>
      </c>
      <c r="H625" s="9">
        <v>32000</v>
      </c>
      <c r="I625" s="9">
        <v>32000</v>
      </c>
      <c r="R625" s="9">
        <v>4</v>
      </c>
      <c r="S625" s="9">
        <v>452</v>
      </c>
      <c r="T625" s="9" t="str">
        <f t="shared" si="115"/>
        <v>无</v>
      </c>
      <c r="U625" s="27">
        <f t="shared" ca="1" si="116"/>
        <v>0</v>
      </c>
      <c r="V625" s="9">
        <v>1</v>
      </c>
      <c r="W625" s="9">
        <v>1</v>
      </c>
      <c r="X625" s="9">
        <v>0</v>
      </c>
      <c r="Y625" s="9">
        <v>2</v>
      </c>
      <c r="Z625" s="9">
        <v>3</v>
      </c>
      <c r="AA625" s="20">
        <v>100</v>
      </c>
      <c r="AB625" s="23" t="b">
        <v>1</v>
      </c>
      <c r="AC625" s="20">
        <v>0</v>
      </c>
      <c r="AD625" s="23" t="b">
        <v>1</v>
      </c>
      <c r="AE625" s="9" t="b">
        <v>0</v>
      </c>
      <c r="AF625" s="9">
        <v>0</v>
      </c>
      <c r="AG625" s="9">
        <v>0</v>
      </c>
      <c r="AH625" s="9">
        <v>0</v>
      </c>
      <c r="AI625" s="9">
        <v>0</v>
      </c>
      <c r="AJ625" s="9">
        <v>51003001</v>
      </c>
      <c r="AK625" s="9">
        <v>0</v>
      </c>
      <c r="AL625" s="9">
        <v>0</v>
      </c>
      <c r="AM625" s="9">
        <v>0</v>
      </c>
      <c r="AN625" s="9">
        <v>0</v>
      </c>
      <c r="AO625" s="9">
        <v>0</v>
      </c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</row>
    <row r="626" spans="1:263">
      <c r="A626" s="9">
        <v>35011</v>
      </c>
      <c r="B626" s="9" t="s">
        <v>872</v>
      </c>
      <c r="C626" s="9">
        <v>1</v>
      </c>
      <c r="D626" s="9">
        <v>0</v>
      </c>
      <c r="E626" s="9" t="s">
        <v>971</v>
      </c>
      <c r="F626" s="9">
        <v>0</v>
      </c>
      <c r="H626" s="9">
        <v>32000</v>
      </c>
      <c r="I626" s="9">
        <v>32000</v>
      </c>
      <c r="R626" s="9">
        <v>4</v>
      </c>
      <c r="S626" s="9">
        <v>452</v>
      </c>
      <c r="T626" s="9" t="str">
        <f t="shared" si="115"/>
        <v>无</v>
      </c>
      <c r="U626" s="27">
        <f t="shared" ca="1" si="116"/>
        <v>0</v>
      </c>
      <c r="V626" s="9">
        <v>1</v>
      </c>
      <c r="W626" s="9">
        <v>1</v>
      </c>
      <c r="X626" s="9">
        <v>0</v>
      </c>
      <c r="Y626" s="9">
        <v>2</v>
      </c>
      <c r="Z626" s="9">
        <v>3</v>
      </c>
      <c r="AA626" s="20">
        <v>100</v>
      </c>
      <c r="AB626" s="23" t="b">
        <v>1</v>
      </c>
      <c r="AC626" s="20">
        <v>0</v>
      </c>
      <c r="AD626" s="23" t="b">
        <v>1</v>
      </c>
      <c r="AE626" s="9" t="b">
        <v>0</v>
      </c>
      <c r="AF626" s="9">
        <v>0</v>
      </c>
      <c r="AG626" s="9">
        <v>0</v>
      </c>
      <c r="AH626" s="9">
        <v>0</v>
      </c>
      <c r="AI626" s="9">
        <v>0</v>
      </c>
      <c r="AJ626" s="9">
        <v>51004001</v>
      </c>
      <c r="AK626" s="9">
        <v>0</v>
      </c>
      <c r="AL626" s="9">
        <v>0</v>
      </c>
      <c r="AM626" s="9">
        <v>0</v>
      </c>
      <c r="AN626" s="9">
        <v>0</v>
      </c>
      <c r="AO626" s="9">
        <v>0</v>
      </c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</row>
    <row r="627" spans="1:263">
      <c r="A627" s="9">
        <v>35012</v>
      </c>
      <c r="B627" s="9" t="s">
        <v>873</v>
      </c>
      <c r="C627" s="9">
        <v>1</v>
      </c>
      <c r="D627" s="9">
        <v>0</v>
      </c>
      <c r="E627" s="9" t="s">
        <v>972</v>
      </c>
      <c r="F627" s="9">
        <v>0</v>
      </c>
      <c r="H627" s="9">
        <v>32000</v>
      </c>
      <c r="I627" s="9">
        <v>32000</v>
      </c>
      <c r="R627" s="9">
        <v>4</v>
      </c>
      <c r="S627" s="9">
        <v>452</v>
      </c>
      <c r="T627" s="9" t="str">
        <f t="shared" si="115"/>
        <v>无</v>
      </c>
      <c r="U627" s="27">
        <f t="shared" ca="1" si="116"/>
        <v>0</v>
      </c>
      <c r="V627" s="9">
        <v>1</v>
      </c>
      <c r="W627" s="9">
        <v>1</v>
      </c>
      <c r="X627" s="9">
        <v>0</v>
      </c>
      <c r="Y627" s="9">
        <v>2</v>
      </c>
      <c r="Z627" s="9">
        <v>3</v>
      </c>
      <c r="AA627" s="20">
        <v>100</v>
      </c>
      <c r="AB627" s="23" t="b">
        <v>1</v>
      </c>
      <c r="AC627" s="20">
        <v>0</v>
      </c>
      <c r="AD627" s="23" t="b">
        <v>1</v>
      </c>
      <c r="AE627" s="9" t="b">
        <v>0</v>
      </c>
      <c r="AF627" s="9">
        <v>0</v>
      </c>
      <c r="AG627" s="9">
        <v>0</v>
      </c>
      <c r="AH627" s="9">
        <v>0</v>
      </c>
      <c r="AI627" s="9">
        <v>0</v>
      </c>
      <c r="AJ627" s="9">
        <v>51005001</v>
      </c>
      <c r="AK627" s="9">
        <v>0</v>
      </c>
      <c r="AL627" s="9">
        <v>0</v>
      </c>
      <c r="AM627" s="9">
        <v>0</v>
      </c>
      <c r="AN627" s="9">
        <v>0</v>
      </c>
      <c r="AO627" s="9">
        <v>0</v>
      </c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</row>
    <row r="628" spans="1:263">
      <c r="A628" s="9">
        <v>35013</v>
      </c>
      <c r="B628" s="9" t="s">
        <v>874</v>
      </c>
      <c r="C628" s="9">
        <v>1</v>
      </c>
      <c r="D628" s="9">
        <v>0</v>
      </c>
      <c r="E628" s="9" t="s">
        <v>973</v>
      </c>
      <c r="F628" s="9">
        <v>0</v>
      </c>
      <c r="H628" s="9">
        <v>32000</v>
      </c>
      <c r="I628" s="9">
        <v>32000</v>
      </c>
      <c r="R628" s="9">
        <v>4</v>
      </c>
      <c r="S628" s="9">
        <v>452</v>
      </c>
      <c r="T628" s="9" t="str">
        <f t="shared" si="115"/>
        <v>无</v>
      </c>
      <c r="U628" s="27">
        <f t="shared" ca="1" si="116"/>
        <v>0</v>
      </c>
      <c r="V628" s="9">
        <v>1</v>
      </c>
      <c r="W628" s="9">
        <v>1</v>
      </c>
      <c r="X628" s="9">
        <v>0</v>
      </c>
      <c r="Y628" s="9">
        <v>2</v>
      </c>
      <c r="Z628" s="9">
        <v>3</v>
      </c>
      <c r="AA628" s="20">
        <v>100</v>
      </c>
      <c r="AB628" s="23" t="b">
        <v>1</v>
      </c>
      <c r="AC628" s="20">
        <v>0</v>
      </c>
      <c r="AD628" s="23" t="b">
        <v>1</v>
      </c>
      <c r="AE628" s="9" t="b">
        <v>0</v>
      </c>
      <c r="AF628" s="9">
        <v>0</v>
      </c>
      <c r="AG628" s="9">
        <v>0</v>
      </c>
      <c r="AH628" s="9">
        <v>0</v>
      </c>
      <c r="AI628" s="9">
        <v>0</v>
      </c>
      <c r="AJ628" s="9">
        <v>51006001</v>
      </c>
      <c r="AK628" s="9">
        <v>0</v>
      </c>
      <c r="AL628" s="9">
        <v>0</v>
      </c>
      <c r="AM628" s="9">
        <v>0</v>
      </c>
      <c r="AN628" s="9">
        <v>0</v>
      </c>
      <c r="AO628" s="9">
        <v>0</v>
      </c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  <c r="GB628"/>
      <c r="GC628"/>
      <c r="GD628"/>
      <c r="GE628"/>
      <c r="GF628"/>
      <c r="GG628"/>
      <c r="GH628"/>
      <c r="GI628"/>
      <c r="GJ628"/>
      <c r="GK628"/>
      <c r="GL628"/>
      <c r="GM628"/>
      <c r="GN628"/>
      <c r="GO628"/>
      <c r="GP628"/>
      <c r="GQ628"/>
      <c r="GR628"/>
      <c r="GS628"/>
      <c r="GT628"/>
      <c r="GU628"/>
      <c r="GV628"/>
      <c r="GW628"/>
      <c r="GX628"/>
      <c r="GY628"/>
      <c r="GZ628"/>
      <c r="HA628"/>
      <c r="HB628"/>
      <c r="HC628"/>
      <c r="HD628"/>
      <c r="HE628"/>
      <c r="HF628"/>
      <c r="HG628"/>
      <c r="HH628"/>
      <c r="HI628"/>
      <c r="HJ628"/>
      <c r="HK628"/>
      <c r="HL628"/>
      <c r="HM628"/>
      <c r="HN628"/>
      <c r="HO628"/>
      <c r="HP628"/>
      <c r="HQ628"/>
      <c r="HR628"/>
      <c r="HS628"/>
      <c r="HT628"/>
      <c r="HU628"/>
      <c r="HV628"/>
      <c r="HW628"/>
      <c r="HX628"/>
      <c r="HY628"/>
      <c r="HZ628"/>
      <c r="IA628"/>
      <c r="IB628"/>
      <c r="IC628"/>
      <c r="ID628"/>
      <c r="IE628"/>
      <c r="IF628"/>
      <c r="IG628"/>
      <c r="IH628"/>
      <c r="II628"/>
      <c r="IJ628"/>
      <c r="IK628"/>
      <c r="IL628"/>
      <c r="IM628"/>
      <c r="IN628"/>
      <c r="IO628"/>
      <c r="IP628"/>
      <c r="IQ628"/>
      <c r="IR628"/>
      <c r="IS628"/>
      <c r="IT628"/>
      <c r="IU628"/>
      <c r="IV628"/>
      <c r="IW628"/>
      <c r="IX628"/>
      <c r="IY628"/>
      <c r="IZ628"/>
      <c r="JA628"/>
      <c r="JB628"/>
      <c r="JC628"/>
    </row>
    <row r="629" spans="1:263">
      <c r="A629" s="9">
        <v>35014</v>
      </c>
      <c r="B629" s="9" t="s">
        <v>875</v>
      </c>
      <c r="C629" s="9">
        <v>1</v>
      </c>
      <c r="D629" s="9">
        <v>0</v>
      </c>
      <c r="E629" s="9" t="s">
        <v>974</v>
      </c>
      <c r="F629" s="9">
        <v>0</v>
      </c>
      <c r="H629" s="9">
        <v>32000</v>
      </c>
      <c r="I629" s="9">
        <v>32000</v>
      </c>
      <c r="R629" s="9">
        <v>4</v>
      </c>
      <c r="S629" s="9">
        <v>452</v>
      </c>
      <c r="T629" s="9" t="str">
        <f t="shared" si="115"/>
        <v>无</v>
      </c>
      <c r="U629" s="27">
        <f t="shared" ca="1" si="116"/>
        <v>0</v>
      </c>
      <c r="V629" s="9">
        <v>1</v>
      </c>
      <c r="W629" s="9">
        <v>1</v>
      </c>
      <c r="X629" s="9">
        <v>0</v>
      </c>
      <c r="Y629" s="9">
        <v>2</v>
      </c>
      <c r="Z629" s="9">
        <v>3</v>
      </c>
      <c r="AA629" s="20">
        <v>100</v>
      </c>
      <c r="AB629" s="23" t="b">
        <v>1</v>
      </c>
      <c r="AC629" s="20">
        <v>0</v>
      </c>
      <c r="AD629" s="23" t="b">
        <v>1</v>
      </c>
      <c r="AE629" s="9" t="b">
        <v>0</v>
      </c>
      <c r="AF629" s="9">
        <v>0</v>
      </c>
      <c r="AG629" s="9">
        <v>0</v>
      </c>
      <c r="AH629" s="9">
        <v>0</v>
      </c>
      <c r="AI629" s="9">
        <v>0</v>
      </c>
      <c r="AJ629" s="9">
        <v>51007001</v>
      </c>
      <c r="AK629" s="9">
        <v>0</v>
      </c>
      <c r="AL629" s="9">
        <v>0</v>
      </c>
      <c r="AM629" s="9">
        <v>0</v>
      </c>
      <c r="AN629" s="9">
        <v>0</v>
      </c>
      <c r="AO629" s="9">
        <v>0</v>
      </c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  <c r="GB629"/>
      <c r="GC629"/>
      <c r="GD629"/>
      <c r="GE629"/>
      <c r="GF629"/>
      <c r="GG629"/>
      <c r="GH629"/>
      <c r="GI629"/>
      <c r="GJ629"/>
      <c r="GK629"/>
      <c r="GL629"/>
      <c r="GM629"/>
      <c r="GN629"/>
      <c r="GO629"/>
      <c r="GP629"/>
      <c r="GQ629"/>
      <c r="GR629"/>
      <c r="GS629"/>
      <c r="GT629"/>
      <c r="GU629"/>
      <c r="GV629"/>
      <c r="GW629"/>
      <c r="GX629"/>
      <c r="GY629"/>
      <c r="GZ629"/>
      <c r="HA629"/>
      <c r="HB629"/>
      <c r="HC629"/>
      <c r="HD629"/>
      <c r="HE629"/>
      <c r="HF629"/>
      <c r="HG629"/>
      <c r="HH629"/>
      <c r="HI629"/>
      <c r="HJ629"/>
      <c r="HK629"/>
      <c r="HL629"/>
      <c r="HM629"/>
      <c r="HN629"/>
      <c r="HO629"/>
      <c r="HP629"/>
      <c r="HQ629"/>
      <c r="HR629"/>
      <c r="HS629"/>
      <c r="HT629"/>
      <c r="HU629"/>
      <c r="HV629"/>
      <c r="HW629"/>
      <c r="HX629"/>
      <c r="HY629"/>
      <c r="HZ629"/>
      <c r="IA629"/>
      <c r="IB629"/>
      <c r="IC629"/>
      <c r="ID629"/>
      <c r="IE629"/>
      <c r="IF629"/>
      <c r="IG629"/>
      <c r="IH629"/>
      <c r="II629"/>
      <c r="IJ629"/>
      <c r="IK629"/>
      <c r="IL629"/>
      <c r="IM629"/>
      <c r="IN629"/>
      <c r="IO629"/>
      <c r="IP629"/>
      <c r="IQ629"/>
      <c r="IR629"/>
      <c r="IS629"/>
      <c r="IT629"/>
      <c r="IU629"/>
      <c r="IV629"/>
      <c r="IW629"/>
      <c r="IX629"/>
      <c r="IY629"/>
      <c r="IZ629"/>
      <c r="JA629"/>
      <c r="JB629"/>
      <c r="JC629"/>
    </row>
    <row r="630" spans="1:263">
      <c r="A630" s="9">
        <v>35015</v>
      </c>
      <c r="B630" s="9" t="s">
        <v>876</v>
      </c>
      <c r="C630" s="9">
        <v>1</v>
      </c>
      <c r="D630" s="9">
        <v>0</v>
      </c>
      <c r="E630" s="9" t="s">
        <v>975</v>
      </c>
      <c r="F630" s="9">
        <v>0</v>
      </c>
      <c r="H630" s="9">
        <v>32000</v>
      </c>
      <c r="I630" s="9">
        <v>32000</v>
      </c>
      <c r="R630" s="9">
        <v>4</v>
      </c>
      <c r="S630" s="9">
        <v>452</v>
      </c>
      <c r="T630" s="9" t="str">
        <f t="shared" si="115"/>
        <v>无</v>
      </c>
      <c r="U630" s="27">
        <f t="shared" ca="1" si="116"/>
        <v>0</v>
      </c>
      <c r="V630" s="9">
        <v>1</v>
      </c>
      <c r="W630" s="9">
        <v>1</v>
      </c>
      <c r="X630" s="9">
        <v>0</v>
      </c>
      <c r="Y630" s="9">
        <v>2</v>
      </c>
      <c r="Z630" s="9">
        <v>3</v>
      </c>
      <c r="AA630" s="20">
        <v>100</v>
      </c>
      <c r="AB630" s="23" t="b">
        <v>1</v>
      </c>
      <c r="AC630" s="20">
        <v>0</v>
      </c>
      <c r="AD630" s="23" t="b">
        <v>1</v>
      </c>
      <c r="AE630" s="9" t="b">
        <v>0</v>
      </c>
      <c r="AF630" s="9">
        <v>0</v>
      </c>
      <c r="AG630" s="9">
        <v>0</v>
      </c>
      <c r="AH630" s="9">
        <v>0</v>
      </c>
      <c r="AI630" s="9">
        <v>0</v>
      </c>
      <c r="AJ630" s="9">
        <v>51008001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  <c r="GB630"/>
      <c r="GC630"/>
      <c r="GD630"/>
      <c r="GE630"/>
      <c r="GF630"/>
      <c r="GG630"/>
      <c r="GH630"/>
      <c r="GI630"/>
      <c r="GJ630"/>
      <c r="GK630"/>
      <c r="GL630"/>
      <c r="GM630"/>
      <c r="GN630"/>
      <c r="GO630"/>
      <c r="GP630"/>
      <c r="GQ630"/>
      <c r="GR630"/>
      <c r="GS630"/>
      <c r="GT630"/>
      <c r="GU630"/>
      <c r="GV630"/>
      <c r="GW630"/>
      <c r="GX630"/>
      <c r="GY630"/>
      <c r="GZ630"/>
      <c r="HA630"/>
      <c r="HB630"/>
      <c r="HC630"/>
      <c r="HD630"/>
      <c r="HE630"/>
      <c r="HF630"/>
      <c r="HG630"/>
      <c r="HH630"/>
      <c r="HI630"/>
      <c r="HJ630"/>
      <c r="HK630"/>
      <c r="HL630"/>
      <c r="HM630"/>
      <c r="HN630"/>
      <c r="HO630"/>
      <c r="HP630"/>
      <c r="HQ630"/>
      <c r="HR630"/>
      <c r="HS630"/>
      <c r="HT630"/>
      <c r="HU630"/>
      <c r="HV630"/>
      <c r="HW630"/>
      <c r="HX630"/>
      <c r="HY630"/>
      <c r="HZ630"/>
      <c r="IA630"/>
      <c r="IB630"/>
      <c r="IC630"/>
      <c r="ID630"/>
      <c r="IE630"/>
      <c r="IF630"/>
      <c r="IG630"/>
      <c r="IH630"/>
      <c r="II630"/>
      <c r="IJ630"/>
      <c r="IK630"/>
      <c r="IL630"/>
      <c r="IM630"/>
      <c r="IN630"/>
      <c r="IO630"/>
      <c r="IP630"/>
      <c r="IQ630"/>
      <c r="IR630"/>
      <c r="IS630"/>
      <c r="IT630"/>
      <c r="IU630"/>
      <c r="IV630"/>
      <c r="IW630"/>
      <c r="IX630"/>
      <c r="IY630"/>
      <c r="IZ630"/>
      <c r="JA630"/>
      <c r="JB630"/>
      <c r="JC630"/>
    </row>
    <row r="631" spans="1:263">
      <c r="A631" s="9">
        <v>35016</v>
      </c>
      <c r="B631" s="9" t="s">
        <v>976</v>
      </c>
      <c r="C631" s="9">
        <v>1</v>
      </c>
      <c r="D631" s="9">
        <v>0</v>
      </c>
      <c r="E631" s="9" t="s">
        <v>980</v>
      </c>
      <c r="F631" s="9">
        <v>0</v>
      </c>
      <c r="H631" s="9">
        <v>32000</v>
      </c>
      <c r="I631" s="9">
        <v>32000</v>
      </c>
      <c r="R631" s="9">
        <v>4</v>
      </c>
      <c r="S631" s="9">
        <v>452</v>
      </c>
      <c r="T631" s="9" t="str">
        <f t="shared" si="115"/>
        <v>无</v>
      </c>
      <c r="U631" s="27">
        <f t="shared" ca="1" si="116"/>
        <v>0</v>
      </c>
      <c r="V631" s="9">
        <v>1</v>
      </c>
      <c r="W631" s="9">
        <v>1</v>
      </c>
      <c r="X631" s="9">
        <v>0</v>
      </c>
      <c r="Y631" s="9">
        <v>3</v>
      </c>
      <c r="Z631" s="9">
        <v>3</v>
      </c>
      <c r="AA631" s="20">
        <v>100</v>
      </c>
      <c r="AB631" s="23" t="b">
        <v>1</v>
      </c>
      <c r="AC631" s="20">
        <v>0</v>
      </c>
      <c r="AD631" s="23" t="b">
        <v>1</v>
      </c>
      <c r="AE631" s="9" t="b">
        <v>0</v>
      </c>
      <c r="AF631" s="9">
        <v>0</v>
      </c>
      <c r="AG631" s="9">
        <v>0</v>
      </c>
      <c r="AH631" s="9">
        <v>0</v>
      </c>
      <c r="AI631" s="9">
        <v>0</v>
      </c>
      <c r="AJ631" s="9">
        <v>52001001</v>
      </c>
      <c r="AK631" s="9">
        <v>0</v>
      </c>
      <c r="AL631" s="9">
        <v>0</v>
      </c>
      <c r="AM631" s="9">
        <v>0</v>
      </c>
      <c r="AN631" s="9">
        <v>0</v>
      </c>
      <c r="AO631" s="9">
        <v>0</v>
      </c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  <c r="GB631"/>
      <c r="GC631"/>
      <c r="GD631"/>
      <c r="GE631"/>
      <c r="GF631"/>
      <c r="GG631"/>
      <c r="GH631"/>
      <c r="GI631"/>
      <c r="GJ631"/>
      <c r="GK631"/>
      <c r="GL631"/>
      <c r="GM631"/>
      <c r="GN631"/>
      <c r="GO631"/>
      <c r="GP631"/>
      <c r="GQ631"/>
      <c r="GR631"/>
      <c r="GS631"/>
      <c r="GT631"/>
      <c r="GU631"/>
      <c r="GV631"/>
      <c r="GW631"/>
      <c r="GX631"/>
      <c r="GY631"/>
      <c r="GZ631"/>
      <c r="HA631"/>
      <c r="HB631"/>
      <c r="HC631"/>
      <c r="HD631"/>
      <c r="HE631"/>
      <c r="HF631"/>
      <c r="HG631"/>
      <c r="HH631"/>
      <c r="HI631"/>
      <c r="HJ631"/>
      <c r="HK631"/>
      <c r="HL631"/>
      <c r="HM631"/>
      <c r="HN631"/>
      <c r="HO631"/>
      <c r="HP631"/>
      <c r="HQ631"/>
      <c r="HR631"/>
      <c r="HS631"/>
      <c r="HT631"/>
      <c r="HU631"/>
      <c r="HV631"/>
      <c r="HW631"/>
      <c r="HX631"/>
      <c r="HY631"/>
      <c r="HZ631"/>
      <c r="IA631"/>
      <c r="IB631"/>
      <c r="IC631"/>
      <c r="ID631"/>
      <c r="IE631"/>
      <c r="IF631"/>
      <c r="IG631"/>
      <c r="IH631"/>
      <c r="II631"/>
      <c r="IJ631"/>
      <c r="IK631"/>
      <c r="IL631"/>
      <c r="IM631"/>
      <c r="IN631"/>
      <c r="IO631"/>
      <c r="IP631"/>
      <c r="IQ631"/>
      <c r="IR631"/>
      <c r="IS631"/>
      <c r="IT631"/>
      <c r="IU631"/>
      <c r="IV631"/>
      <c r="IW631"/>
      <c r="IX631"/>
      <c r="IY631"/>
      <c r="IZ631"/>
      <c r="JA631"/>
      <c r="JB631"/>
      <c r="JC631"/>
    </row>
    <row r="632" spans="1:263">
      <c r="A632" s="9">
        <v>35017</v>
      </c>
      <c r="B632" s="9" t="s">
        <v>791</v>
      </c>
      <c r="C632" s="9">
        <v>1</v>
      </c>
      <c r="D632" s="9">
        <v>0</v>
      </c>
      <c r="E632" s="9" t="s">
        <v>981</v>
      </c>
      <c r="F632" s="9">
        <v>0</v>
      </c>
      <c r="H632" s="9">
        <v>32000</v>
      </c>
      <c r="I632" s="9">
        <v>32000</v>
      </c>
      <c r="R632" s="9">
        <v>4</v>
      </c>
      <c r="S632" s="9">
        <v>452</v>
      </c>
      <c r="T632" s="9" t="str">
        <f t="shared" si="115"/>
        <v>无</v>
      </c>
      <c r="U632" s="27">
        <f t="shared" ca="1" si="116"/>
        <v>0</v>
      </c>
      <c r="V632" s="9">
        <v>1</v>
      </c>
      <c r="W632" s="9">
        <v>1</v>
      </c>
      <c r="X632" s="9">
        <v>0</v>
      </c>
      <c r="Y632" s="9">
        <v>3</v>
      </c>
      <c r="Z632" s="9">
        <v>3</v>
      </c>
      <c r="AA632" s="20">
        <v>100</v>
      </c>
      <c r="AB632" s="23" t="b">
        <v>1</v>
      </c>
      <c r="AC632" s="20">
        <v>0</v>
      </c>
      <c r="AD632" s="23" t="b">
        <v>1</v>
      </c>
      <c r="AE632" s="9" t="b">
        <v>0</v>
      </c>
      <c r="AF632" s="9">
        <v>0</v>
      </c>
      <c r="AG632" s="9">
        <v>0</v>
      </c>
      <c r="AH632" s="9">
        <v>0</v>
      </c>
      <c r="AI632" s="9">
        <v>0</v>
      </c>
      <c r="AJ632" s="9">
        <v>52004001</v>
      </c>
      <c r="AK632" s="9">
        <v>0</v>
      </c>
      <c r="AL632" s="9">
        <v>0</v>
      </c>
      <c r="AM632" s="9">
        <v>0</v>
      </c>
      <c r="AN632" s="9">
        <v>0</v>
      </c>
      <c r="AO632" s="9">
        <v>0</v>
      </c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  <c r="GQ632"/>
      <c r="GR632"/>
      <c r="GS632"/>
      <c r="GT632"/>
      <c r="GU632"/>
      <c r="GV632"/>
      <c r="GW632"/>
      <c r="GX632"/>
      <c r="GY632"/>
      <c r="GZ632"/>
      <c r="HA632"/>
      <c r="HB632"/>
      <c r="HC632"/>
      <c r="HD632"/>
      <c r="HE632"/>
      <c r="HF632"/>
      <c r="HG632"/>
      <c r="HH632"/>
      <c r="HI632"/>
      <c r="HJ632"/>
      <c r="HK632"/>
      <c r="HL632"/>
      <c r="HM632"/>
      <c r="HN632"/>
      <c r="HO632"/>
      <c r="HP632"/>
      <c r="HQ632"/>
      <c r="HR632"/>
      <c r="HS632"/>
      <c r="HT632"/>
      <c r="HU632"/>
      <c r="HV632"/>
      <c r="HW632"/>
      <c r="HX632"/>
      <c r="HY632"/>
      <c r="HZ632"/>
      <c r="IA632"/>
      <c r="IB632"/>
      <c r="IC632"/>
      <c r="ID632"/>
      <c r="IE632"/>
      <c r="IF632"/>
      <c r="IG632"/>
      <c r="IH632"/>
      <c r="II632"/>
      <c r="IJ632"/>
      <c r="IK632"/>
      <c r="IL632"/>
      <c r="IM632"/>
      <c r="IN632"/>
      <c r="IO632"/>
      <c r="IP632"/>
      <c r="IQ632"/>
      <c r="IR632"/>
      <c r="IS632"/>
      <c r="IT632"/>
      <c r="IU632"/>
      <c r="IV632"/>
      <c r="IW632"/>
      <c r="IX632"/>
      <c r="IY632"/>
      <c r="IZ632"/>
      <c r="JA632"/>
      <c r="JB632"/>
      <c r="JC632"/>
    </row>
    <row r="633" spans="1:263">
      <c r="A633" s="9">
        <v>35018</v>
      </c>
      <c r="B633" s="9" t="s">
        <v>796</v>
      </c>
      <c r="C633" s="9">
        <v>1</v>
      </c>
      <c r="D633" s="9">
        <v>0</v>
      </c>
      <c r="E633" s="9" t="s">
        <v>982</v>
      </c>
      <c r="F633" s="9">
        <v>0</v>
      </c>
      <c r="H633" s="9">
        <v>32000</v>
      </c>
      <c r="I633" s="9">
        <v>32000</v>
      </c>
      <c r="R633" s="9">
        <v>4</v>
      </c>
      <c r="S633" s="9">
        <v>452</v>
      </c>
      <c r="T633" s="9" t="str">
        <f t="shared" si="115"/>
        <v>无</v>
      </c>
      <c r="U633" s="27">
        <f t="shared" ca="1" si="116"/>
        <v>0</v>
      </c>
      <c r="V633" s="9">
        <v>1</v>
      </c>
      <c r="W633" s="9">
        <v>1</v>
      </c>
      <c r="X633" s="9">
        <v>0</v>
      </c>
      <c r="Y633" s="9">
        <v>3</v>
      </c>
      <c r="Z633" s="9">
        <v>3</v>
      </c>
      <c r="AA633" s="20">
        <v>100</v>
      </c>
      <c r="AB633" s="23" t="b">
        <v>1</v>
      </c>
      <c r="AC633" s="20">
        <v>0</v>
      </c>
      <c r="AD633" s="23" t="b">
        <v>1</v>
      </c>
      <c r="AE633" s="9" t="b">
        <v>0</v>
      </c>
      <c r="AF633" s="9">
        <v>0</v>
      </c>
      <c r="AG633" s="9">
        <v>0</v>
      </c>
      <c r="AH633" s="9">
        <v>0</v>
      </c>
      <c r="AI633" s="9">
        <v>0</v>
      </c>
      <c r="AJ633" s="9">
        <v>52005001</v>
      </c>
      <c r="AK633" s="9">
        <v>0</v>
      </c>
      <c r="AL633" s="9">
        <v>0</v>
      </c>
      <c r="AM633" s="9">
        <v>0</v>
      </c>
      <c r="AN633" s="9">
        <v>0</v>
      </c>
      <c r="AO633" s="9">
        <v>0</v>
      </c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  <c r="GB633"/>
      <c r="GC633"/>
      <c r="GD633"/>
      <c r="GE633"/>
      <c r="GF633"/>
      <c r="GG633"/>
      <c r="GH633"/>
      <c r="GI633"/>
      <c r="GJ633"/>
      <c r="GK633"/>
      <c r="GL633"/>
      <c r="GM633"/>
      <c r="GN633"/>
      <c r="GO633"/>
      <c r="GP633"/>
      <c r="GQ633"/>
      <c r="GR633"/>
      <c r="GS633"/>
      <c r="GT633"/>
      <c r="GU633"/>
      <c r="GV633"/>
      <c r="GW633"/>
      <c r="GX633"/>
      <c r="GY633"/>
      <c r="GZ633"/>
      <c r="HA633"/>
      <c r="HB633"/>
      <c r="HC633"/>
      <c r="HD633"/>
      <c r="HE633"/>
      <c r="HF633"/>
      <c r="HG633"/>
      <c r="HH633"/>
      <c r="HI633"/>
      <c r="HJ633"/>
      <c r="HK633"/>
      <c r="HL633"/>
      <c r="HM633"/>
      <c r="HN633"/>
      <c r="HO633"/>
      <c r="HP633"/>
      <c r="HQ633"/>
      <c r="HR633"/>
      <c r="HS633"/>
      <c r="HT633"/>
      <c r="HU633"/>
      <c r="HV633"/>
      <c r="HW633"/>
      <c r="HX633"/>
      <c r="HY633"/>
      <c r="HZ633"/>
      <c r="IA633"/>
      <c r="IB633"/>
      <c r="IC633"/>
      <c r="ID633"/>
      <c r="IE633"/>
      <c r="IF633"/>
      <c r="IG633"/>
      <c r="IH633"/>
      <c r="II633"/>
      <c r="IJ633"/>
      <c r="IK633"/>
      <c r="IL633"/>
      <c r="IM633"/>
      <c r="IN633"/>
      <c r="IO633"/>
      <c r="IP633"/>
      <c r="IQ633"/>
      <c r="IR633"/>
      <c r="IS633"/>
      <c r="IT633"/>
      <c r="IU633"/>
      <c r="IV633"/>
      <c r="IW633"/>
      <c r="IX633"/>
      <c r="IY633"/>
      <c r="IZ633"/>
      <c r="JA633"/>
      <c r="JB633"/>
      <c r="JC633"/>
    </row>
    <row r="634" spans="1:263">
      <c r="A634" s="9">
        <v>35019</v>
      </c>
      <c r="B634" s="9" t="s">
        <v>800</v>
      </c>
      <c r="C634" s="9">
        <v>1</v>
      </c>
      <c r="D634" s="9">
        <v>0</v>
      </c>
      <c r="E634" s="9" t="s">
        <v>983</v>
      </c>
      <c r="F634" s="9">
        <v>0</v>
      </c>
      <c r="H634" s="9">
        <v>32000</v>
      </c>
      <c r="I634" s="9">
        <v>32000</v>
      </c>
      <c r="R634" s="9">
        <v>4</v>
      </c>
      <c r="S634" s="9">
        <v>452</v>
      </c>
      <c r="T634" s="9" t="str">
        <f t="shared" si="115"/>
        <v>无</v>
      </c>
      <c r="U634" s="27">
        <f t="shared" ca="1" si="116"/>
        <v>0</v>
      </c>
      <c r="V634" s="9">
        <v>1</v>
      </c>
      <c r="W634" s="9">
        <v>1</v>
      </c>
      <c r="X634" s="9">
        <v>0</v>
      </c>
      <c r="Y634" s="9">
        <v>3</v>
      </c>
      <c r="Z634" s="9">
        <v>3</v>
      </c>
      <c r="AA634" s="20">
        <v>100</v>
      </c>
      <c r="AB634" s="23" t="b">
        <v>1</v>
      </c>
      <c r="AC634" s="20">
        <v>0</v>
      </c>
      <c r="AD634" s="23" t="b">
        <v>1</v>
      </c>
      <c r="AE634" s="9" t="b">
        <v>0</v>
      </c>
      <c r="AF634" s="9">
        <v>0</v>
      </c>
      <c r="AG634" s="9">
        <v>0</v>
      </c>
      <c r="AH634" s="9">
        <v>0</v>
      </c>
      <c r="AI634" s="9">
        <v>0</v>
      </c>
      <c r="AJ634" s="9">
        <v>52006001</v>
      </c>
      <c r="AK634" s="9">
        <v>0</v>
      </c>
      <c r="AL634" s="9">
        <v>0</v>
      </c>
      <c r="AM634" s="9">
        <v>0</v>
      </c>
      <c r="AN634" s="9">
        <v>0</v>
      </c>
      <c r="AO634" s="9">
        <v>0</v>
      </c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  <c r="GB634"/>
      <c r="GC634"/>
      <c r="GD634"/>
      <c r="GE634"/>
      <c r="GF634"/>
      <c r="GG634"/>
      <c r="GH634"/>
      <c r="GI634"/>
      <c r="GJ634"/>
      <c r="GK634"/>
      <c r="GL634"/>
      <c r="GM634"/>
      <c r="GN634"/>
      <c r="GO634"/>
      <c r="GP634"/>
      <c r="GQ634"/>
      <c r="GR634"/>
      <c r="GS634"/>
      <c r="GT634"/>
      <c r="GU634"/>
      <c r="GV634"/>
      <c r="GW634"/>
      <c r="GX634"/>
      <c r="GY634"/>
      <c r="GZ634"/>
      <c r="HA634"/>
      <c r="HB634"/>
      <c r="HC634"/>
      <c r="HD634"/>
      <c r="HE634"/>
      <c r="HF634"/>
      <c r="HG634"/>
      <c r="HH634"/>
      <c r="HI634"/>
      <c r="HJ634"/>
      <c r="HK634"/>
      <c r="HL634"/>
      <c r="HM634"/>
      <c r="HN634"/>
      <c r="HO634"/>
      <c r="HP634"/>
      <c r="HQ634"/>
      <c r="HR634"/>
      <c r="HS634"/>
      <c r="HT634"/>
      <c r="HU634"/>
      <c r="HV634"/>
      <c r="HW634"/>
      <c r="HX634"/>
      <c r="HY634"/>
      <c r="HZ634"/>
      <c r="IA634"/>
      <c r="IB634"/>
      <c r="IC634"/>
      <c r="ID634"/>
      <c r="IE634"/>
      <c r="IF634"/>
      <c r="IG634"/>
      <c r="IH634"/>
      <c r="II634"/>
      <c r="IJ634"/>
      <c r="IK634"/>
      <c r="IL634"/>
      <c r="IM634"/>
      <c r="IN634"/>
      <c r="IO634"/>
      <c r="IP634"/>
      <c r="IQ634"/>
      <c r="IR634"/>
      <c r="IS634"/>
      <c r="IT634"/>
      <c r="IU634"/>
      <c r="IV634"/>
      <c r="IW634"/>
      <c r="IX634"/>
      <c r="IY634"/>
      <c r="IZ634"/>
      <c r="JA634"/>
      <c r="JB634"/>
      <c r="JC634"/>
    </row>
    <row r="635" spans="1:263">
      <c r="A635" s="9">
        <v>35020</v>
      </c>
      <c r="B635" s="9" t="s">
        <v>812</v>
      </c>
      <c r="C635" s="9">
        <v>1</v>
      </c>
      <c r="D635" s="9">
        <v>0</v>
      </c>
      <c r="E635" s="9" t="s">
        <v>984</v>
      </c>
      <c r="F635" s="9">
        <v>0</v>
      </c>
      <c r="H635" s="9">
        <v>32000</v>
      </c>
      <c r="I635" s="9">
        <v>32000</v>
      </c>
      <c r="R635" s="9">
        <v>4</v>
      </c>
      <c r="S635" s="9">
        <v>452</v>
      </c>
      <c r="T635" s="9" t="str">
        <f t="shared" si="115"/>
        <v>无</v>
      </c>
      <c r="U635" s="27">
        <f t="shared" ca="1" si="116"/>
        <v>0</v>
      </c>
      <c r="V635" s="9">
        <v>1</v>
      </c>
      <c r="W635" s="9">
        <v>1</v>
      </c>
      <c r="X635" s="9">
        <v>0</v>
      </c>
      <c r="Y635" s="9">
        <v>3</v>
      </c>
      <c r="Z635" s="9">
        <v>3</v>
      </c>
      <c r="AA635" s="20">
        <v>100</v>
      </c>
      <c r="AB635" s="23" t="b">
        <v>1</v>
      </c>
      <c r="AC635" s="20">
        <v>0</v>
      </c>
      <c r="AD635" s="23" t="b">
        <v>1</v>
      </c>
      <c r="AE635" s="9" t="b">
        <v>0</v>
      </c>
      <c r="AF635" s="9">
        <v>0</v>
      </c>
      <c r="AG635" s="9">
        <v>0</v>
      </c>
      <c r="AH635" s="9">
        <v>0</v>
      </c>
      <c r="AI635" s="9">
        <v>0</v>
      </c>
      <c r="AJ635" s="9">
        <v>52007001</v>
      </c>
      <c r="AK635" s="9">
        <v>0</v>
      </c>
      <c r="AL635" s="9">
        <v>0</v>
      </c>
      <c r="AM635" s="9">
        <v>0</v>
      </c>
      <c r="AN635" s="9">
        <v>0</v>
      </c>
      <c r="AO635" s="9">
        <v>0</v>
      </c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  <c r="GB635"/>
      <c r="GC635"/>
      <c r="GD635"/>
      <c r="GE635"/>
      <c r="GF635"/>
      <c r="GG635"/>
      <c r="GH635"/>
      <c r="GI635"/>
      <c r="GJ635"/>
      <c r="GK635"/>
      <c r="GL635"/>
      <c r="GM635"/>
      <c r="GN635"/>
      <c r="GO635"/>
      <c r="GP635"/>
      <c r="GQ635"/>
      <c r="GR635"/>
      <c r="GS635"/>
      <c r="GT635"/>
      <c r="GU635"/>
      <c r="GV635"/>
      <c r="GW635"/>
      <c r="GX635"/>
      <c r="GY635"/>
      <c r="GZ635"/>
      <c r="HA635"/>
      <c r="HB635"/>
      <c r="HC635"/>
      <c r="HD635"/>
      <c r="HE635"/>
      <c r="HF635"/>
      <c r="HG635"/>
      <c r="HH635"/>
      <c r="HI635"/>
      <c r="HJ635"/>
      <c r="HK635"/>
      <c r="HL635"/>
      <c r="HM635"/>
      <c r="HN635"/>
      <c r="HO635"/>
      <c r="HP635"/>
      <c r="HQ635"/>
      <c r="HR635"/>
      <c r="HS635"/>
      <c r="HT635"/>
      <c r="HU635"/>
      <c r="HV635"/>
      <c r="HW635"/>
      <c r="HX635"/>
      <c r="HY635"/>
      <c r="HZ635"/>
      <c r="IA635"/>
      <c r="IB635"/>
      <c r="IC635"/>
      <c r="ID635"/>
      <c r="IE635"/>
      <c r="IF635"/>
      <c r="IG635"/>
      <c r="IH635"/>
      <c r="II635"/>
      <c r="IJ635"/>
      <c r="IK635"/>
      <c r="IL635"/>
      <c r="IM635"/>
      <c r="IN635"/>
      <c r="IO635"/>
      <c r="IP635"/>
      <c r="IQ635"/>
      <c r="IR635"/>
      <c r="IS635"/>
      <c r="IT635"/>
      <c r="IU635"/>
      <c r="IV635"/>
      <c r="IW635"/>
      <c r="IX635"/>
      <c r="IY635"/>
      <c r="IZ635"/>
      <c r="JA635"/>
      <c r="JB635"/>
      <c r="JC635"/>
    </row>
    <row r="636" spans="1:263">
      <c r="A636" s="9">
        <v>35021</v>
      </c>
      <c r="B636" s="9" t="s">
        <v>817</v>
      </c>
      <c r="C636" s="9">
        <v>1</v>
      </c>
      <c r="D636" s="9">
        <v>0</v>
      </c>
      <c r="E636" s="9" t="s">
        <v>985</v>
      </c>
      <c r="F636" s="9">
        <v>0</v>
      </c>
      <c r="H636" s="9">
        <v>32000</v>
      </c>
      <c r="I636" s="9">
        <v>32000</v>
      </c>
      <c r="R636" s="9">
        <v>4</v>
      </c>
      <c r="S636" s="9">
        <v>452</v>
      </c>
      <c r="T636" s="9" t="str">
        <f t="shared" si="115"/>
        <v>无</v>
      </c>
      <c r="U636" s="27">
        <f t="shared" ca="1" si="116"/>
        <v>0</v>
      </c>
      <c r="V636" s="9">
        <v>1</v>
      </c>
      <c r="W636" s="9">
        <v>1</v>
      </c>
      <c r="X636" s="9">
        <v>0</v>
      </c>
      <c r="Y636" s="9">
        <v>3</v>
      </c>
      <c r="Z636" s="9">
        <v>3</v>
      </c>
      <c r="AA636" s="20">
        <v>100</v>
      </c>
      <c r="AB636" s="23" t="b">
        <v>1</v>
      </c>
      <c r="AC636" s="20">
        <v>0</v>
      </c>
      <c r="AD636" s="23" t="b">
        <v>1</v>
      </c>
      <c r="AE636" s="9" t="b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52008001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  <c r="GB636"/>
      <c r="GC636"/>
      <c r="GD636"/>
      <c r="GE636"/>
      <c r="GF636"/>
      <c r="GG636"/>
      <c r="GH636"/>
      <c r="GI636"/>
      <c r="GJ636"/>
      <c r="GK636"/>
      <c r="GL636"/>
      <c r="GM636"/>
      <c r="GN636"/>
      <c r="GO636"/>
      <c r="GP636"/>
      <c r="GQ636"/>
      <c r="GR636"/>
      <c r="GS636"/>
      <c r="GT636"/>
      <c r="GU636"/>
      <c r="GV636"/>
      <c r="GW636"/>
      <c r="GX636"/>
      <c r="GY636"/>
      <c r="GZ636"/>
      <c r="HA636"/>
      <c r="HB636"/>
      <c r="HC636"/>
      <c r="HD636"/>
      <c r="HE636"/>
      <c r="HF636"/>
      <c r="HG636"/>
      <c r="HH636"/>
      <c r="HI636"/>
      <c r="HJ636"/>
      <c r="HK636"/>
      <c r="HL636"/>
      <c r="HM636"/>
      <c r="HN636"/>
      <c r="HO636"/>
      <c r="HP636"/>
      <c r="HQ636"/>
      <c r="HR636"/>
      <c r="HS636"/>
      <c r="HT636"/>
      <c r="HU636"/>
      <c r="HV636"/>
      <c r="HW636"/>
      <c r="HX636"/>
      <c r="HY636"/>
      <c r="HZ636"/>
      <c r="IA636"/>
      <c r="IB636"/>
      <c r="IC636"/>
      <c r="ID636"/>
      <c r="IE636"/>
      <c r="IF636"/>
      <c r="IG636"/>
      <c r="IH636"/>
      <c r="II636"/>
      <c r="IJ636"/>
      <c r="IK636"/>
      <c r="IL636"/>
      <c r="IM636"/>
      <c r="IN636"/>
      <c r="IO636"/>
      <c r="IP636"/>
      <c r="IQ636"/>
      <c r="IR636"/>
      <c r="IS636"/>
      <c r="IT636"/>
      <c r="IU636"/>
      <c r="IV636"/>
      <c r="IW636"/>
      <c r="IX636"/>
      <c r="IY636"/>
      <c r="IZ636"/>
      <c r="JA636"/>
      <c r="JB636"/>
      <c r="JC636"/>
    </row>
    <row r="637" spans="1:263">
      <c r="A637" s="9">
        <v>35022</v>
      </c>
      <c r="B637" s="9" t="s">
        <v>977</v>
      </c>
      <c r="C637" s="9">
        <v>1</v>
      </c>
      <c r="D637" s="9">
        <v>0</v>
      </c>
      <c r="E637" s="9" t="s">
        <v>986</v>
      </c>
      <c r="F637" s="9">
        <v>0</v>
      </c>
      <c r="H637" s="9">
        <v>32000</v>
      </c>
      <c r="I637" s="9">
        <v>32000</v>
      </c>
      <c r="R637" s="9">
        <v>4</v>
      </c>
      <c r="S637" s="9">
        <v>452</v>
      </c>
      <c r="T637" s="9" t="str">
        <f t="shared" si="115"/>
        <v>无</v>
      </c>
      <c r="U637" s="27">
        <f t="shared" ca="1" si="116"/>
        <v>0</v>
      </c>
      <c r="V637" s="9">
        <v>1</v>
      </c>
      <c r="W637" s="9">
        <v>1</v>
      </c>
      <c r="X637" s="9">
        <v>0</v>
      </c>
      <c r="Y637" s="9">
        <v>3</v>
      </c>
      <c r="Z637" s="9">
        <v>3</v>
      </c>
      <c r="AA637" s="20">
        <v>100</v>
      </c>
      <c r="AB637" s="23" t="b">
        <v>1</v>
      </c>
      <c r="AC637" s="20">
        <v>0</v>
      </c>
      <c r="AD637" s="23" t="b">
        <v>1</v>
      </c>
      <c r="AE637" s="9" t="b">
        <v>0</v>
      </c>
      <c r="AF637" s="9">
        <v>0</v>
      </c>
      <c r="AG637" s="9">
        <v>0</v>
      </c>
      <c r="AH637" s="9">
        <v>0</v>
      </c>
      <c r="AI637" s="9">
        <v>0</v>
      </c>
      <c r="AJ637" s="9">
        <v>52009001</v>
      </c>
      <c r="AK637" s="9">
        <v>0</v>
      </c>
      <c r="AL637" s="9">
        <v>0</v>
      </c>
      <c r="AM637" s="9">
        <v>0</v>
      </c>
      <c r="AN637" s="9">
        <v>0</v>
      </c>
      <c r="AO637" s="9">
        <v>0</v>
      </c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  <c r="GB637"/>
      <c r="GC637"/>
      <c r="GD637"/>
      <c r="GE637"/>
      <c r="GF637"/>
      <c r="GG637"/>
      <c r="GH637"/>
      <c r="GI637"/>
      <c r="GJ637"/>
      <c r="GK637"/>
      <c r="GL637"/>
      <c r="GM637"/>
      <c r="GN637"/>
      <c r="GO637"/>
      <c r="GP637"/>
      <c r="GQ637"/>
      <c r="GR637"/>
      <c r="GS637"/>
      <c r="GT637"/>
      <c r="GU637"/>
      <c r="GV637"/>
      <c r="GW637"/>
      <c r="GX637"/>
      <c r="GY637"/>
      <c r="GZ637"/>
      <c r="HA637"/>
      <c r="HB637"/>
      <c r="HC637"/>
      <c r="HD637"/>
      <c r="HE637"/>
      <c r="HF637"/>
      <c r="HG637"/>
      <c r="HH637"/>
      <c r="HI637"/>
      <c r="HJ637"/>
      <c r="HK637"/>
      <c r="HL637"/>
      <c r="HM637"/>
      <c r="HN637"/>
      <c r="HO637"/>
      <c r="HP637"/>
      <c r="HQ637"/>
      <c r="HR637"/>
      <c r="HS637"/>
      <c r="HT637"/>
      <c r="HU637"/>
      <c r="HV637"/>
      <c r="HW637"/>
      <c r="HX637"/>
      <c r="HY637"/>
      <c r="HZ637"/>
      <c r="IA637"/>
      <c r="IB637"/>
      <c r="IC637"/>
      <c r="ID637"/>
      <c r="IE637"/>
      <c r="IF637"/>
      <c r="IG637"/>
      <c r="IH637"/>
      <c r="II637"/>
      <c r="IJ637"/>
      <c r="IK637"/>
      <c r="IL637"/>
      <c r="IM637"/>
      <c r="IN637"/>
      <c r="IO637"/>
      <c r="IP637"/>
      <c r="IQ637"/>
      <c r="IR637"/>
      <c r="IS637"/>
      <c r="IT637"/>
      <c r="IU637"/>
      <c r="IV637"/>
      <c r="IW637"/>
      <c r="IX637"/>
      <c r="IY637"/>
      <c r="IZ637"/>
      <c r="JA637"/>
      <c r="JB637"/>
      <c r="JC637"/>
    </row>
    <row r="638" spans="1:263">
      <c r="A638" s="9">
        <v>35023</v>
      </c>
      <c r="B638" s="9" t="s">
        <v>978</v>
      </c>
      <c r="C638" s="9">
        <v>1</v>
      </c>
      <c r="D638" s="9">
        <v>0</v>
      </c>
      <c r="E638" s="9" t="s">
        <v>987</v>
      </c>
      <c r="F638" s="9">
        <v>0</v>
      </c>
      <c r="H638" s="9">
        <v>32000</v>
      </c>
      <c r="I638" s="9">
        <v>32000</v>
      </c>
      <c r="R638" s="9">
        <v>4</v>
      </c>
      <c r="S638" s="9">
        <v>452</v>
      </c>
      <c r="T638" s="9" t="str">
        <f t="shared" si="115"/>
        <v>无</v>
      </c>
      <c r="U638" s="27">
        <f t="shared" ca="1" si="116"/>
        <v>0</v>
      </c>
      <c r="V638" s="9">
        <v>1</v>
      </c>
      <c r="W638" s="9">
        <v>1</v>
      </c>
      <c r="X638" s="9">
        <v>0</v>
      </c>
      <c r="Y638" s="9">
        <v>3</v>
      </c>
      <c r="Z638" s="9">
        <v>3</v>
      </c>
      <c r="AA638" s="20">
        <v>100</v>
      </c>
      <c r="AB638" s="23" t="b">
        <v>1</v>
      </c>
      <c r="AC638" s="20">
        <v>0</v>
      </c>
      <c r="AD638" s="23" t="b">
        <v>1</v>
      </c>
      <c r="AE638" s="9" t="b">
        <v>0</v>
      </c>
      <c r="AF638" s="9">
        <v>0</v>
      </c>
      <c r="AG638" s="9">
        <v>0</v>
      </c>
      <c r="AH638" s="9">
        <v>0</v>
      </c>
      <c r="AI638" s="9">
        <v>0</v>
      </c>
      <c r="AJ638" s="9">
        <v>52010001</v>
      </c>
      <c r="AK638" s="9">
        <v>0</v>
      </c>
      <c r="AL638" s="9">
        <v>0</v>
      </c>
      <c r="AM638" s="9">
        <v>0</v>
      </c>
      <c r="AN638" s="9">
        <v>0</v>
      </c>
      <c r="AO638" s="9">
        <v>0</v>
      </c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  <c r="GB638"/>
      <c r="GC638"/>
      <c r="GD638"/>
      <c r="GE638"/>
      <c r="GF638"/>
      <c r="GG638"/>
      <c r="GH638"/>
      <c r="GI638"/>
      <c r="GJ638"/>
      <c r="GK638"/>
      <c r="GL638"/>
      <c r="GM638"/>
      <c r="GN638"/>
      <c r="GO638"/>
      <c r="GP638"/>
      <c r="GQ638"/>
      <c r="GR638"/>
      <c r="GS638"/>
      <c r="GT638"/>
      <c r="GU638"/>
      <c r="GV638"/>
      <c r="GW638"/>
      <c r="GX638"/>
      <c r="GY638"/>
      <c r="GZ638"/>
      <c r="HA638"/>
      <c r="HB638"/>
      <c r="HC638"/>
      <c r="HD638"/>
      <c r="HE638"/>
      <c r="HF638"/>
      <c r="HG638"/>
      <c r="HH638"/>
      <c r="HI638"/>
      <c r="HJ638"/>
      <c r="HK638"/>
      <c r="HL638"/>
      <c r="HM638"/>
      <c r="HN638"/>
      <c r="HO638"/>
      <c r="HP638"/>
      <c r="HQ638"/>
      <c r="HR638"/>
      <c r="HS638"/>
      <c r="HT638"/>
      <c r="HU638"/>
      <c r="HV638"/>
      <c r="HW638"/>
      <c r="HX638"/>
      <c r="HY638"/>
      <c r="HZ638"/>
      <c r="IA638"/>
      <c r="IB638"/>
      <c r="IC638"/>
      <c r="ID638"/>
      <c r="IE638"/>
      <c r="IF638"/>
      <c r="IG638"/>
      <c r="IH638"/>
      <c r="II638"/>
      <c r="IJ638"/>
      <c r="IK638"/>
      <c r="IL638"/>
      <c r="IM638"/>
      <c r="IN638"/>
      <c r="IO638"/>
      <c r="IP638"/>
      <c r="IQ638"/>
      <c r="IR638"/>
      <c r="IS638"/>
      <c r="IT638"/>
      <c r="IU638"/>
      <c r="IV638"/>
      <c r="IW638"/>
      <c r="IX638"/>
      <c r="IY638"/>
      <c r="IZ638"/>
      <c r="JA638"/>
      <c r="JB638"/>
      <c r="JC638"/>
    </row>
    <row r="639" spans="1:263">
      <c r="A639" s="9">
        <v>35024</v>
      </c>
      <c r="B639" s="9" t="s">
        <v>979</v>
      </c>
      <c r="C639" s="9">
        <v>1</v>
      </c>
      <c r="D639" s="9">
        <v>0</v>
      </c>
      <c r="E639" s="9" t="s">
        <v>988</v>
      </c>
      <c r="F639" s="9">
        <v>0</v>
      </c>
      <c r="H639" s="9">
        <v>32000</v>
      </c>
      <c r="I639" s="9">
        <v>32000</v>
      </c>
      <c r="R639" s="9">
        <v>4</v>
      </c>
      <c r="S639" s="9">
        <v>452</v>
      </c>
      <c r="T639" s="9" t="str">
        <f t="shared" si="115"/>
        <v>无</v>
      </c>
      <c r="U639" s="27">
        <f t="shared" ca="1" si="116"/>
        <v>0</v>
      </c>
      <c r="V639" s="9">
        <v>1</v>
      </c>
      <c r="W639" s="9">
        <v>1</v>
      </c>
      <c r="X639" s="9">
        <v>0</v>
      </c>
      <c r="Y639" s="9">
        <v>3</v>
      </c>
      <c r="Z639" s="9">
        <v>3</v>
      </c>
      <c r="AA639" s="20">
        <v>100</v>
      </c>
      <c r="AB639" s="23" t="b">
        <v>1</v>
      </c>
      <c r="AC639" s="20">
        <v>0</v>
      </c>
      <c r="AD639" s="23" t="b">
        <v>1</v>
      </c>
      <c r="AE639" s="9" t="b">
        <v>0</v>
      </c>
      <c r="AF639" s="9">
        <v>0</v>
      </c>
      <c r="AG639" s="9">
        <v>0</v>
      </c>
      <c r="AH639" s="9">
        <v>0</v>
      </c>
      <c r="AI639" s="9">
        <v>0</v>
      </c>
      <c r="AJ639" s="9">
        <v>52011001</v>
      </c>
      <c r="AK639" s="9">
        <v>0</v>
      </c>
      <c r="AL639" s="9">
        <v>0</v>
      </c>
      <c r="AM639" s="9">
        <v>0</v>
      </c>
      <c r="AN639" s="9">
        <v>0</v>
      </c>
      <c r="AO639" s="9">
        <v>0</v>
      </c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  <c r="GB639"/>
      <c r="GC639"/>
      <c r="GD639"/>
      <c r="GE639"/>
      <c r="GF639"/>
      <c r="GG639"/>
      <c r="GH639"/>
      <c r="GI639"/>
      <c r="GJ639"/>
      <c r="GK639"/>
      <c r="GL639"/>
      <c r="GM639"/>
      <c r="GN639"/>
      <c r="GO639"/>
      <c r="GP639"/>
      <c r="GQ639"/>
      <c r="GR639"/>
      <c r="GS639"/>
      <c r="GT639"/>
      <c r="GU639"/>
      <c r="GV639"/>
      <c r="GW639"/>
      <c r="GX639"/>
      <c r="GY639"/>
      <c r="GZ639"/>
      <c r="HA639"/>
      <c r="HB639"/>
      <c r="HC639"/>
      <c r="HD639"/>
      <c r="HE639"/>
      <c r="HF639"/>
      <c r="HG639"/>
      <c r="HH639"/>
      <c r="HI639"/>
      <c r="HJ639"/>
      <c r="HK639"/>
      <c r="HL639"/>
      <c r="HM639"/>
      <c r="HN639"/>
      <c r="HO639"/>
      <c r="HP639"/>
      <c r="HQ639"/>
      <c r="HR639"/>
      <c r="HS639"/>
      <c r="HT639"/>
      <c r="HU639"/>
      <c r="HV639"/>
      <c r="HW639"/>
      <c r="HX639"/>
      <c r="HY639"/>
      <c r="HZ639"/>
      <c r="IA639"/>
      <c r="IB639"/>
      <c r="IC639"/>
      <c r="ID639"/>
      <c r="IE639"/>
      <c r="IF639"/>
      <c r="IG639"/>
      <c r="IH639"/>
      <c r="II639"/>
      <c r="IJ639"/>
      <c r="IK639"/>
      <c r="IL639"/>
      <c r="IM639"/>
      <c r="IN639"/>
      <c r="IO639"/>
      <c r="IP639"/>
      <c r="IQ639"/>
      <c r="IR639"/>
      <c r="IS639"/>
      <c r="IT639"/>
      <c r="IU639"/>
      <c r="IV639"/>
      <c r="IW639"/>
      <c r="IX639"/>
      <c r="IY639"/>
      <c r="IZ639"/>
      <c r="JA639"/>
      <c r="JB639"/>
      <c r="JC639"/>
    </row>
    <row r="640" spans="1:263">
      <c r="A640" s="9">
        <v>35025</v>
      </c>
      <c r="B640" s="9" t="s">
        <v>807</v>
      </c>
      <c r="C640" s="9">
        <v>1</v>
      </c>
      <c r="D640" s="9">
        <v>0</v>
      </c>
      <c r="E640" s="9" t="s">
        <v>989</v>
      </c>
      <c r="F640" s="9">
        <v>0</v>
      </c>
      <c r="H640" s="9">
        <v>32000</v>
      </c>
      <c r="I640" s="9">
        <v>32000</v>
      </c>
      <c r="R640" s="9">
        <v>4</v>
      </c>
      <c r="S640" s="9">
        <v>452</v>
      </c>
      <c r="T640" s="9" t="str">
        <f t="shared" si="115"/>
        <v>无</v>
      </c>
      <c r="U640" s="27">
        <f t="shared" ca="1" si="116"/>
        <v>0</v>
      </c>
      <c r="V640" s="9">
        <v>1</v>
      </c>
      <c r="W640" s="9">
        <v>1</v>
      </c>
      <c r="X640" s="9">
        <v>0</v>
      </c>
      <c r="Y640" s="9">
        <v>3</v>
      </c>
      <c r="Z640" s="9">
        <v>3</v>
      </c>
      <c r="AA640" s="20">
        <v>100</v>
      </c>
      <c r="AB640" s="23" t="b">
        <v>1</v>
      </c>
      <c r="AC640" s="20">
        <v>0</v>
      </c>
      <c r="AD640" s="23" t="b">
        <v>1</v>
      </c>
      <c r="AE640" s="9" t="b">
        <v>0</v>
      </c>
      <c r="AF640" s="9">
        <v>0</v>
      </c>
      <c r="AG640" s="9">
        <v>0</v>
      </c>
      <c r="AH640" s="9">
        <v>0</v>
      </c>
      <c r="AI640" s="9">
        <v>0</v>
      </c>
      <c r="AJ640" s="9">
        <v>52012001</v>
      </c>
      <c r="AK640" s="9">
        <v>0</v>
      </c>
      <c r="AL640" s="9">
        <v>0</v>
      </c>
      <c r="AM640" s="9">
        <v>0</v>
      </c>
      <c r="AN640" s="9">
        <v>0</v>
      </c>
      <c r="AO640" s="9">
        <v>0</v>
      </c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</row>
    <row r="641" spans="1:263">
      <c r="A641" s="9">
        <v>35026</v>
      </c>
      <c r="B641" s="9" t="s">
        <v>810</v>
      </c>
      <c r="C641" s="9">
        <v>1</v>
      </c>
      <c r="D641" s="9">
        <v>0</v>
      </c>
      <c r="E641" s="9" t="s">
        <v>990</v>
      </c>
      <c r="F641" s="9">
        <v>0</v>
      </c>
      <c r="H641" s="9">
        <v>32000</v>
      </c>
      <c r="I641" s="9">
        <v>32000</v>
      </c>
      <c r="R641" s="9">
        <v>4</v>
      </c>
      <c r="S641" s="9">
        <v>452</v>
      </c>
      <c r="T641" s="9" t="str">
        <f t="shared" si="115"/>
        <v>无</v>
      </c>
      <c r="U641" s="27">
        <f t="shared" ca="1" si="116"/>
        <v>0</v>
      </c>
      <c r="V641" s="9">
        <v>1</v>
      </c>
      <c r="W641" s="9">
        <v>1</v>
      </c>
      <c r="X641" s="9">
        <v>0</v>
      </c>
      <c r="Y641" s="9">
        <v>3</v>
      </c>
      <c r="Z641" s="9">
        <v>3</v>
      </c>
      <c r="AA641" s="20">
        <v>100</v>
      </c>
      <c r="AB641" s="23" t="b">
        <v>1</v>
      </c>
      <c r="AC641" s="20">
        <v>0</v>
      </c>
      <c r="AD641" s="23" t="b">
        <v>1</v>
      </c>
      <c r="AE641" s="9" t="b">
        <v>0</v>
      </c>
      <c r="AF641" s="9">
        <v>0</v>
      </c>
      <c r="AG641" s="9">
        <v>0</v>
      </c>
      <c r="AH641" s="9">
        <v>0</v>
      </c>
      <c r="AI641" s="9">
        <v>0</v>
      </c>
      <c r="AJ641" s="9">
        <v>52013001</v>
      </c>
      <c r="AK641" s="9">
        <v>0</v>
      </c>
      <c r="AL641" s="9">
        <v>0</v>
      </c>
      <c r="AM641" s="9">
        <v>0</v>
      </c>
      <c r="AN641" s="9">
        <v>0</v>
      </c>
      <c r="AO641" s="9">
        <v>0</v>
      </c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  <c r="GB641"/>
      <c r="GC641"/>
      <c r="GD641"/>
      <c r="GE641"/>
      <c r="GF641"/>
      <c r="GG641"/>
      <c r="GH641"/>
      <c r="GI641"/>
      <c r="GJ641"/>
      <c r="GK641"/>
      <c r="GL641"/>
      <c r="GM641"/>
      <c r="GN641"/>
      <c r="GO641"/>
      <c r="GP641"/>
      <c r="GQ641"/>
      <c r="GR641"/>
      <c r="GS641"/>
      <c r="GT641"/>
      <c r="GU641"/>
      <c r="GV641"/>
      <c r="GW641"/>
      <c r="GX641"/>
      <c r="GY641"/>
      <c r="GZ641"/>
      <c r="HA641"/>
      <c r="HB641"/>
      <c r="HC641"/>
      <c r="HD641"/>
      <c r="HE641"/>
      <c r="HF641"/>
      <c r="HG641"/>
      <c r="HH641"/>
      <c r="HI641"/>
      <c r="HJ641"/>
      <c r="HK641"/>
      <c r="HL641"/>
      <c r="HM641"/>
      <c r="HN641"/>
      <c r="HO641"/>
      <c r="HP641"/>
      <c r="HQ641"/>
      <c r="HR641"/>
      <c r="HS641"/>
      <c r="HT641"/>
      <c r="HU641"/>
      <c r="HV641"/>
      <c r="HW641"/>
      <c r="HX641"/>
      <c r="HY641"/>
      <c r="HZ641"/>
      <c r="IA641"/>
      <c r="IB641"/>
      <c r="IC641"/>
      <c r="ID641"/>
      <c r="IE641"/>
      <c r="IF641"/>
      <c r="IG641"/>
      <c r="IH641"/>
      <c r="II641"/>
      <c r="IJ641"/>
      <c r="IK641"/>
      <c r="IL641"/>
      <c r="IM641"/>
      <c r="IN641"/>
      <c r="IO641"/>
      <c r="IP641"/>
      <c r="IQ641"/>
      <c r="IR641"/>
      <c r="IS641"/>
      <c r="IT641"/>
      <c r="IU641"/>
      <c r="IV641"/>
      <c r="IW641"/>
      <c r="IX641"/>
      <c r="IY641"/>
      <c r="IZ641"/>
      <c r="JA641"/>
      <c r="JB641"/>
      <c r="JC641"/>
    </row>
    <row r="642" spans="1:263">
      <c r="A642" s="9">
        <v>35027</v>
      </c>
      <c r="B642" s="9" t="s">
        <v>794</v>
      </c>
      <c r="C642" s="9">
        <v>1</v>
      </c>
      <c r="D642" s="9">
        <v>0</v>
      </c>
      <c r="E642" s="9" t="s">
        <v>991</v>
      </c>
      <c r="F642" s="9">
        <v>0</v>
      </c>
      <c r="H642" s="9">
        <v>32000</v>
      </c>
      <c r="I642" s="9">
        <v>32000</v>
      </c>
      <c r="R642" s="9">
        <v>4</v>
      </c>
      <c r="S642" s="9">
        <v>452</v>
      </c>
      <c r="T642" s="9" t="str">
        <f t="shared" si="115"/>
        <v>无</v>
      </c>
      <c r="U642" s="27">
        <f t="shared" ca="1" si="116"/>
        <v>0</v>
      </c>
      <c r="V642" s="9">
        <v>1</v>
      </c>
      <c r="W642" s="9">
        <v>1</v>
      </c>
      <c r="X642" s="9">
        <v>0</v>
      </c>
      <c r="Y642" s="9">
        <v>3</v>
      </c>
      <c r="Z642" s="9">
        <v>3</v>
      </c>
      <c r="AA642" s="20">
        <v>100</v>
      </c>
      <c r="AB642" s="23" t="b">
        <v>1</v>
      </c>
      <c r="AC642" s="20">
        <v>0</v>
      </c>
      <c r="AD642" s="23" t="b">
        <v>1</v>
      </c>
      <c r="AE642" s="9" t="b">
        <v>0</v>
      </c>
      <c r="AF642" s="9">
        <v>0</v>
      </c>
      <c r="AG642" s="9">
        <v>0</v>
      </c>
      <c r="AH642" s="9">
        <v>0</v>
      </c>
      <c r="AI642" s="9">
        <v>0</v>
      </c>
      <c r="AJ642" s="9">
        <v>52014001</v>
      </c>
      <c r="AK642" s="9">
        <v>0</v>
      </c>
      <c r="AL642" s="9">
        <v>0</v>
      </c>
      <c r="AM642" s="9">
        <v>0</v>
      </c>
      <c r="AN642" s="9">
        <v>0</v>
      </c>
      <c r="AO642" s="9">
        <v>0</v>
      </c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  <c r="GQ642"/>
      <c r="GR642"/>
      <c r="GS642"/>
      <c r="GT642"/>
      <c r="GU642"/>
      <c r="GV642"/>
      <c r="GW642"/>
      <c r="GX642"/>
      <c r="GY642"/>
      <c r="GZ642"/>
      <c r="HA642"/>
      <c r="HB642"/>
      <c r="HC642"/>
      <c r="HD642"/>
      <c r="HE642"/>
      <c r="HF642"/>
      <c r="HG642"/>
      <c r="HH642"/>
      <c r="HI642"/>
      <c r="HJ642"/>
      <c r="HK642"/>
      <c r="HL642"/>
      <c r="HM642"/>
      <c r="HN642"/>
      <c r="HO642"/>
      <c r="HP642"/>
      <c r="HQ642"/>
      <c r="HR642"/>
      <c r="HS642"/>
      <c r="HT642"/>
      <c r="HU642"/>
      <c r="HV642"/>
      <c r="HW642"/>
      <c r="HX642"/>
      <c r="HY642"/>
      <c r="HZ642"/>
      <c r="IA642"/>
      <c r="IB642"/>
      <c r="IC642"/>
      <c r="ID642"/>
      <c r="IE642"/>
      <c r="IF642"/>
      <c r="IG642"/>
      <c r="IH642"/>
      <c r="II642"/>
      <c r="IJ642"/>
      <c r="IK642"/>
      <c r="IL642"/>
      <c r="IM642"/>
      <c r="IN642"/>
      <c r="IO642"/>
      <c r="IP642"/>
      <c r="IQ642"/>
      <c r="IR642"/>
      <c r="IS642"/>
      <c r="IT642"/>
      <c r="IU642"/>
      <c r="IV642"/>
      <c r="IW642"/>
      <c r="IX642"/>
      <c r="IY642"/>
      <c r="IZ642"/>
      <c r="JA642"/>
      <c r="JB642"/>
      <c r="JC642"/>
    </row>
    <row r="643" spans="1:263">
      <c r="A643" s="9">
        <v>35028</v>
      </c>
      <c r="B643" s="9" t="s">
        <v>795</v>
      </c>
      <c r="C643" s="9">
        <v>1</v>
      </c>
      <c r="D643" s="9">
        <v>0</v>
      </c>
      <c r="E643" s="9" t="s">
        <v>992</v>
      </c>
      <c r="F643" s="9">
        <v>0</v>
      </c>
      <c r="H643" s="9">
        <v>32000</v>
      </c>
      <c r="I643" s="9">
        <v>32000</v>
      </c>
      <c r="R643" s="9">
        <v>4</v>
      </c>
      <c r="S643" s="9">
        <v>452</v>
      </c>
      <c r="T643" s="9" t="str">
        <f t="shared" si="115"/>
        <v>无</v>
      </c>
      <c r="U643" s="27">
        <f t="shared" ca="1" si="116"/>
        <v>0</v>
      </c>
      <c r="V643" s="9">
        <v>1</v>
      </c>
      <c r="W643" s="9">
        <v>1</v>
      </c>
      <c r="X643" s="9">
        <v>0</v>
      </c>
      <c r="Y643" s="9">
        <v>3</v>
      </c>
      <c r="Z643" s="9">
        <v>3</v>
      </c>
      <c r="AA643" s="20">
        <v>100</v>
      </c>
      <c r="AB643" s="23" t="b">
        <v>1</v>
      </c>
      <c r="AC643" s="20">
        <v>0</v>
      </c>
      <c r="AD643" s="23" t="b">
        <v>1</v>
      </c>
      <c r="AE643" s="9" t="b">
        <v>0</v>
      </c>
      <c r="AF643" s="9">
        <v>0</v>
      </c>
      <c r="AG643" s="9">
        <v>0</v>
      </c>
      <c r="AH643" s="9">
        <v>0</v>
      </c>
      <c r="AI643" s="9">
        <v>0</v>
      </c>
      <c r="AJ643" s="9">
        <v>52015001</v>
      </c>
      <c r="AK643" s="9">
        <v>0</v>
      </c>
      <c r="AL643" s="9">
        <v>0</v>
      </c>
      <c r="AM643" s="9">
        <v>0</v>
      </c>
      <c r="AN643" s="9">
        <v>0</v>
      </c>
      <c r="AO643" s="9">
        <v>0</v>
      </c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  <c r="GQ643"/>
      <c r="GR643"/>
      <c r="GS643"/>
      <c r="GT643"/>
      <c r="GU643"/>
      <c r="GV643"/>
      <c r="GW643"/>
      <c r="GX643"/>
      <c r="GY643"/>
      <c r="GZ643"/>
      <c r="HA643"/>
      <c r="HB643"/>
      <c r="HC643"/>
      <c r="HD643"/>
      <c r="HE643"/>
      <c r="HF643"/>
      <c r="HG643"/>
      <c r="HH643"/>
      <c r="HI643"/>
      <c r="HJ643"/>
      <c r="HK643"/>
      <c r="HL643"/>
      <c r="HM643"/>
      <c r="HN643"/>
      <c r="HO643"/>
      <c r="HP643"/>
      <c r="HQ643"/>
      <c r="HR643"/>
      <c r="HS643"/>
      <c r="HT643"/>
      <c r="HU643"/>
      <c r="HV643"/>
      <c r="HW643"/>
      <c r="HX643"/>
      <c r="HY643"/>
      <c r="HZ643"/>
      <c r="IA643"/>
      <c r="IB643"/>
      <c r="IC643"/>
      <c r="ID643"/>
      <c r="IE643"/>
      <c r="IF643"/>
      <c r="IG643"/>
      <c r="IH643"/>
      <c r="II643"/>
      <c r="IJ643"/>
      <c r="IK643"/>
      <c r="IL643"/>
      <c r="IM643"/>
      <c r="IN643"/>
      <c r="IO643"/>
      <c r="IP643"/>
      <c r="IQ643"/>
      <c r="IR643"/>
      <c r="IS643"/>
      <c r="IT643"/>
      <c r="IU643"/>
      <c r="IV643"/>
      <c r="IW643"/>
      <c r="IX643"/>
      <c r="IY643"/>
      <c r="IZ643"/>
      <c r="JA643"/>
      <c r="JB643"/>
      <c r="JC643"/>
    </row>
    <row r="644" spans="1:263">
      <c r="A644" s="9">
        <v>35029</v>
      </c>
      <c r="B644" s="9" t="s">
        <v>821</v>
      </c>
      <c r="C644" s="9">
        <v>1</v>
      </c>
      <c r="D644" s="9">
        <v>0</v>
      </c>
      <c r="E644" s="9" t="s">
        <v>993</v>
      </c>
      <c r="F644" s="9">
        <v>0</v>
      </c>
      <c r="H644" s="9">
        <v>32000</v>
      </c>
      <c r="I644" s="9">
        <v>32000</v>
      </c>
      <c r="R644" s="9">
        <v>4</v>
      </c>
      <c r="S644" s="9">
        <v>452</v>
      </c>
      <c r="T644" s="9" t="str">
        <f t="shared" si="115"/>
        <v>无</v>
      </c>
      <c r="U644" s="27">
        <f t="shared" ca="1" si="116"/>
        <v>0</v>
      </c>
      <c r="V644" s="9">
        <v>1</v>
      </c>
      <c r="W644" s="9">
        <v>1</v>
      </c>
      <c r="X644" s="9">
        <v>0</v>
      </c>
      <c r="Y644" s="9">
        <v>3</v>
      </c>
      <c r="Z644" s="9">
        <v>3</v>
      </c>
      <c r="AA644" s="20">
        <v>100</v>
      </c>
      <c r="AB644" s="23" t="b">
        <v>1</v>
      </c>
      <c r="AC644" s="20">
        <v>0</v>
      </c>
      <c r="AD644" s="23" t="b">
        <v>1</v>
      </c>
      <c r="AE644" s="9" t="b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52016001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  <c r="GB644"/>
      <c r="GC644"/>
      <c r="GD644"/>
      <c r="GE644"/>
      <c r="GF644"/>
      <c r="GG644"/>
      <c r="GH644"/>
      <c r="GI644"/>
      <c r="GJ644"/>
      <c r="GK644"/>
      <c r="GL644"/>
      <c r="GM644"/>
      <c r="GN644"/>
      <c r="GO644"/>
      <c r="GP644"/>
      <c r="GQ644"/>
      <c r="GR644"/>
      <c r="GS644"/>
      <c r="GT644"/>
      <c r="GU644"/>
      <c r="GV644"/>
      <c r="GW644"/>
      <c r="GX644"/>
      <c r="GY644"/>
      <c r="GZ644"/>
      <c r="HA644"/>
      <c r="HB644"/>
      <c r="HC644"/>
      <c r="HD644"/>
      <c r="HE644"/>
      <c r="HF644"/>
      <c r="HG644"/>
      <c r="HH644"/>
      <c r="HI644"/>
      <c r="HJ644"/>
      <c r="HK644"/>
      <c r="HL644"/>
      <c r="HM644"/>
      <c r="HN644"/>
      <c r="HO644"/>
      <c r="HP644"/>
      <c r="HQ644"/>
      <c r="HR644"/>
      <c r="HS644"/>
      <c r="HT644"/>
      <c r="HU644"/>
      <c r="HV644"/>
      <c r="HW644"/>
      <c r="HX644"/>
      <c r="HY644"/>
      <c r="HZ644"/>
      <c r="IA644"/>
      <c r="IB644"/>
      <c r="IC644"/>
      <c r="ID644"/>
      <c r="IE644"/>
      <c r="IF644"/>
      <c r="IG644"/>
      <c r="IH644"/>
      <c r="II644"/>
      <c r="IJ644"/>
      <c r="IK644"/>
      <c r="IL644"/>
      <c r="IM644"/>
      <c r="IN644"/>
      <c r="IO644"/>
      <c r="IP644"/>
      <c r="IQ644"/>
      <c r="IR644"/>
      <c r="IS644"/>
      <c r="IT644"/>
      <c r="IU644"/>
      <c r="IV644"/>
      <c r="IW644"/>
      <c r="IX644"/>
      <c r="IY644"/>
      <c r="IZ644"/>
      <c r="JA644"/>
      <c r="JB644"/>
      <c r="JC644"/>
    </row>
    <row r="645" spans="1:263">
      <c r="A645" s="9">
        <v>35030</v>
      </c>
      <c r="B645" s="9" t="s">
        <v>802</v>
      </c>
      <c r="C645" s="9">
        <v>1</v>
      </c>
      <c r="D645" s="9">
        <v>0</v>
      </c>
      <c r="E645" s="9" t="s">
        <v>994</v>
      </c>
      <c r="F645" s="9">
        <v>0</v>
      </c>
      <c r="H645" s="9">
        <v>32000</v>
      </c>
      <c r="I645" s="9">
        <v>32000</v>
      </c>
      <c r="R645" s="9">
        <v>4</v>
      </c>
      <c r="S645" s="9">
        <v>452</v>
      </c>
      <c r="T645" s="9" t="str">
        <f t="shared" si="115"/>
        <v>无</v>
      </c>
      <c r="U645" s="27">
        <f t="shared" ca="1" si="116"/>
        <v>0</v>
      </c>
      <c r="V645" s="9">
        <v>1</v>
      </c>
      <c r="W645" s="9">
        <v>1</v>
      </c>
      <c r="X645" s="9">
        <v>0</v>
      </c>
      <c r="Y645" s="9">
        <v>3</v>
      </c>
      <c r="Z645" s="9">
        <v>3</v>
      </c>
      <c r="AA645" s="20">
        <v>100</v>
      </c>
      <c r="AB645" s="23" t="b">
        <v>1</v>
      </c>
      <c r="AC645" s="20">
        <v>0</v>
      </c>
      <c r="AD645" s="23" t="b">
        <v>1</v>
      </c>
      <c r="AE645" s="9" t="b">
        <v>0</v>
      </c>
      <c r="AF645" s="9">
        <v>0</v>
      </c>
      <c r="AG645" s="9">
        <v>0</v>
      </c>
      <c r="AH645" s="9">
        <v>0</v>
      </c>
      <c r="AI645" s="9">
        <v>0</v>
      </c>
      <c r="AJ645" s="9">
        <v>52017001</v>
      </c>
      <c r="AK645" s="9">
        <v>0</v>
      </c>
      <c r="AL645" s="9">
        <v>0</v>
      </c>
      <c r="AM645" s="9">
        <v>0</v>
      </c>
      <c r="AN645" s="9">
        <v>0</v>
      </c>
      <c r="AO645" s="9">
        <v>0</v>
      </c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  <c r="GB645"/>
      <c r="GC645"/>
      <c r="GD645"/>
      <c r="GE645"/>
      <c r="GF645"/>
      <c r="GG645"/>
      <c r="GH645"/>
      <c r="GI645"/>
      <c r="GJ645"/>
      <c r="GK645"/>
      <c r="GL645"/>
      <c r="GM645"/>
      <c r="GN645"/>
      <c r="GO645"/>
      <c r="GP645"/>
      <c r="GQ645"/>
      <c r="GR645"/>
      <c r="GS645"/>
      <c r="GT645"/>
      <c r="GU645"/>
      <c r="GV645"/>
      <c r="GW645"/>
      <c r="GX645"/>
      <c r="GY645"/>
      <c r="GZ645"/>
      <c r="HA645"/>
      <c r="HB645"/>
      <c r="HC645"/>
      <c r="HD645"/>
      <c r="HE645"/>
      <c r="HF645"/>
      <c r="HG645"/>
      <c r="HH645"/>
      <c r="HI645"/>
      <c r="HJ645"/>
      <c r="HK645"/>
      <c r="HL645"/>
      <c r="HM645"/>
      <c r="HN645"/>
      <c r="HO645"/>
      <c r="HP645"/>
      <c r="HQ645"/>
      <c r="HR645"/>
      <c r="HS645"/>
      <c r="HT645"/>
      <c r="HU645"/>
      <c r="HV645"/>
      <c r="HW645"/>
      <c r="HX645"/>
      <c r="HY645"/>
      <c r="HZ645"/>
      <c r="IA645"/>
      <c r="IB645"/>
      <c r="IC645"/>
      <c r="ID645"/>
      <c r="IE645"/>
      <c r="IF645"/>
      <c r="IG645"/>
      <c r="IH645"/>
      <c r="II645"/>
      <c r="IJ645"/>
      <c r="IK645"/>
      <c r="IL645"/>
      <c r="IM645"/>
      <c r="IN645"/>
      <c r="IO645"/>
      <c r="IP645"/>
      <c r="IQ645"/>
      <c r="IR645"/>
      <c r="IS645"/>
      <c r="IT645"/>
      <c r="IU645"/>
      <c r="IV645"/>
      <c r="IW645"/>
      <c r="IX645"/>
      <c r="IY645"/>
      <c r="IZ645"/>
      <c r="JA645"/>
      <c r="JB645"/>
      <c r="JC645"/>
    </row>
    <row r="646" spans="1:263">
      <c r="A646" s="9">
        <v>35031</v>
      </c>
      <c r="B646" s="9" t="s">
        <v>814</v>
      </c>
      <c r="C646" s="9">
        <v>1</v>
      </c>
      <c r="D646" s="9">
        <v>0</v>
      </c>
      <c r="E646" s="9" t="s">
        <v>995</v>
      </c>
      <c r="F646" s="9">
        <v>0</v>
      </c>
      <c r="H646" s="9">
        <v>32000</v>
      </c>
      <c r="I646" s="9">
        <v>32000</v>
      </c>
      <c r="R646" s="9">
        <v>4</v>
      </c>
      <c r="S646" s="9">
        <v>452</v>
      </c>
      <c r="T646" s="9" t="str">
        <f t="shared" si="115"/>
        <v>无</v>
      </c>
      <c r="U646" s="27">
        <f t="shared" ca="1" si="116"/>
        <v>0</v>
      </c>
      <c r="V646" s="9">
        <v>1</v>
      </c>
      <c r="W646" s="9">
        <v>1</v>
      </c>
      <c r="X646" s="9">
        <v>0</v>
      </c>
      <c r="Y646" s="9">
        <v>3</v>
      </c>
      <c r="Z646" s="9">
        <v>3</v>
      </c>
      <c r="AA646" s="20">
        <v>100</v>
      </c>
      <c r="AB646" s="23" t="b">
        <v>1</v>
      </c>
      <c r="AC646" s="20">
        <v>0</v>
      </c>
      <c r="AD646" s="23" t="b">
        <v>1</v>
      </c>
      <c r="AE646" s="9" t="b">
        <v>0</v>
      </c>
      <c r="AF646" s="9">
        <v>0</v>
      </c>
      <c r="AG646" s="9">
        <v>0</v>
      </c>
      <c r="AH646" s="9">
        <v>0</v>
      </c>
      <c r="AI646" s="9">
        <v>0</v>
      </c>
      <c r="AJ646" s="9">
        <v>52018001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  <c r="GB646"/>
      <c r="GC646"/>
      <c r="GD646"/>
      <c r="GE646"/>
      <c r="GF646"/>
      <c r="GG646"/>
      <c r="GH646"/>
      <c r="GI646"/>
      <c r="GJ646"/>
      <c r="GK646"/>
      <c r="GL646"/>
      <c r="GM646"/>
      <c r="GN646"/>
      <c r="GO646"/>
      <c r="GP646"/>
      <c r="GQ646"/>
      <c r="GR646"/>
      <c r="GS646"/>
      <c r="GT646"/>
      <c r="GU646"/>
      <c r="GV646"/>
      <c r="GW646"/>
      <c r="GX646"/>
      <c r="GY646"/>
      <c r="GZ646"/>
      <c r="HA646"/>
      <c r="HB646"/>
      <c r="HC646"/>
      <c r="HD646"/>
      <c r="HE646"/>
      <c r="HF646"/>
      <c r="HG646"/>
      <c r="HH646"/>
      <c r="HI646"/>
      <c r="HJ646"/>
      <c r="HK646"/>
      <c r="HL646"/>
      <c r="HM646"/>
      <c r="HN646"/>
      <c r="HO646"/>
      <c r="HP646"/>
      <c r="HQ646"/>
      <c r="HR646"/>
      <c r="HS646"/>
      <c r="HT646"/>
      <c r="HU646"/>
      <c r="HV646"/>
      <c r="HW646"/>
      <c r="HX646"/>
      <c r="HY646"/>
      <c r="HZ646"/>
      <c r="IA646"/>
      <c r="IB646"/>
      <c r="IC646"/>
      <c r="ID646"/>
      <c r="IE646"/>
      <c r="IF646"/>
      <c r="IG646"/>
      <c r="IH646"/>
      <c r="II646"/>
      <c r="IJ646"/>
      <c r="IK646"/>
      <c r="IL646"/>
      <c r="IM646"/>
      <c r="IN646"/>
      <c r="IO646"/>
      <c r="IP646"/>
      <c r="IQ646"/>
      <c r="IR646"/>
      <c r="IS646"/>
      <c r="IT646"/>
      <c r="IU646"/>
      <c r="IV646"/>
      <c r="IW646"/>
      <c r="IX646"/>
      <c r="IY646"/>
      <c r="IZ646"/>
      <c r="JA646"/>
      <c r="JB646"/>
      <c r="JC646"/>
    </row>
    <row r="647" spans="1:263">
      <c r="A647" s="9">
        <v>35032</v>
      </c>
      <c r="B647" s="9" t="s">
        <v>996</v>
      </c>
      <c r="C647" s="9">
        <v>1</v>
      </c>
      <c r="D647" s="9">
        <v>0</v>
      </c>
      <c r="E647" s="9" t="s">
        <v>1011</v>
      </c>
      <c r="F647" s="9">
        <v>0</v>
      </c>
      <c r="H647" s="9">
        <v>32000</v>
      </c>
      <c r="I647" s="9">
        <v>32000</v>
      </c>
      <c r="R647" s="9">
        <v>4</v>
      </c>
      <c r="S647" s="9">
        <v>452</v>
      </c>
      <c r="T647" s="9" t="str">
        <f t="shared" si="115"/>
        <v>无</v>
      </c>
      <c r="U647" s="27">
        <f t="shared" ca="1" si="116"/>
        <v>0</v>
      </c>
      <c r="V647" s="9">
        <v>1</v>
      </c>
      <c r="W647" s="9">
        <v>1</v>
      </c>
      <c r="X647" s="9">
        <v>0</v>
      </c>
      <c r="Y647" s="9">
        <v>4</v>
      </c>
      <c r="Z647" s="9">
        <v>3</v>
      </c>
      <c r="AA647" s="20">
        <v>100</v>
      </c>
      <c r="AB647" s="23" t="b">
        <v>1</v>
      </c>
      <c r="AC647" s="20">
        <v>0</v>
      </c>
      <c r="AD647" s="23" t="b">
        <v>1</v>
      </c>
      <c r="AE647" s="9" t="b">
        <v>0</v>
      </c>
      <c r="AF647" s="9">
        <v>0</v>
      </c>
      <c r="AG647" s="9">
        <v>0</v>
      </c>
      <c r="AH647" s="9">
        <v>0</v>
      </c>
      <c r="AI647" s="9">
        <v>0</v>
      </c>
      <c r="AJ647" s="9">
        <v>53001001</v>
      </c>
      <c r="AK647" s="9">
        <v>0</v>
      </c>
      <c r="AL647" s="9">
        <v>0</v>
      </c>
      <c r="AM647" s="9">
        <v>0</v>
      </c>
      <c r="AN647" s="9">
        <v>0</v>
      </c>
      <c r="AO647" s="9">
        <v>0</v>
      </c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  <c r="GB647"/>
      <c r="GC647"/>
      <c r="GD647"/>
      <c r="GE647"/>
      <c r="GF647"/>
      <c r="GG647"/>
      <c r="GH647"/>
      <c r="GI647"/>
      <c r="GJ647"/>
      <c r="GK647"/>
      <c r="GL647"/>
      <c r="GM647"/>
      <c r="GN647"/>
      <c r="GO647"/>
      <c r="GP647"/>
      <c r="GQ647"/>
      <c r="GR647"/>
      <c r="GS647"/>
      <c r="GT647"/>
      <c r="GU647"/>
      <c r="GV647"/>
      <c r="GW647"/>
      <c r="GX647"/>
      <c r="GY647"/>
      <c r="GZ647"/>
      <c r="HA647"/>
      <c r="HB647"/>
      <c r="HC647"/>
      <c r="HD647"/>
      <c r="HE647"/>
      <c r="HF647"/>
      <c r="HG647"/>
      <c r="HH647"/>
      <c r="HI647"/>
      <c r="HJ647"/>
      <c r="HK647"/>
      <c r="HL647"/>
      <c r="HM647"/>
      <c r="HN647"/>
      <c r="HO647"/>
      <c r="HP647"/>
      <c r="HQ647"/>
      <c r="HR647"/>
      <c r="HS647"/>
      <c r="HT647"/>
      <c r="HU647"/>
      <c r="HV647"/>
      <c r="HW647"/>
      <c r="HX647"/>
      <c r="HY647"/>
      <c r="HZ647"/>
      <c r="IA647"/>
      <c r="IB647"/>
      <c r="IC647"/>
      <c r="ID647"/>
      <c r="IE647"/>
      <c r="IF647"/>
      <c r="IG647"/>
      <c r="IH647"/>
      <c r="II647"/>
      <c r="IJ647"/>
      <c r="IK647"/>
      <c r="IL647"/>
      <c r="IM647"/>
      <c r="IN647"/>
      <c r="IO647"/>
      <c r="IP647"/>
      <c r="IQ647"/>
      <c r="IR647"/>
      <c r="IS647"/>
      <c r="IT647"/>
      <c r="IU647"/>
      <c r="IV647"/>
      <c r="IW647"/>
      <c r="IX647"/>
      <c r="IY647"/>
      <c r="IZ647"/>
      <c r="JA647"/>
      <c r="JB647"/>
      <c r="JC647"/>
    </row>
    <row r="648" spans="1:263">
      <c r="A648" s="9">
        <v>35033</v>
      </c>
      <c r="B648" s="9" t="s">
        <v>997</v>
      </c>
      <c r="C648" s="9">
        <v>1</v>
      </c>
      <c r="D648" s="9">
        <v>0</v>
      </c>
      <c r="E648" s="9" t="s">
        <v>1012</v>
      </c>
      <c r="F648" s="9">
        <v>0</v>
      </c>
      <c r="H648" s="9">
        <v>32000</v>
      </c>
      <c r="I648" s="9">
        <v>32000</v>
      </c>
      <c r="R648" s="9">
        <v>4</v>
      </c>
      <c r="S648" s="9">
        <v>452</v>
      </c>
      <c r="T648" s="9" t="str">
        <f t="shared" si="115"/>
        <v>无</v>
      </c>
      <c r="U648" s="27">
        <f t="shared" ca="1" si="116"/>
        <v>0</v>
      </c>
      <c r="V648" s="9">
        <v>1</v>
      </c>
      <c r="W648" s="9">
        <v>1</v>
      </c>
      <c r="X648" s="9">
        <v>0</v>
      </c>
      <c r="Y648" s="9">
        <v>4</v>
      </c>
      <c r="Z648" s="9">
        <v>3</v>
      </c>
      <c r="AA648" s="20">
        <v>100</v>
      </c>
      <c r="AB648" s="23" t="b">
        <v>1</v>
      </c>
      <c r="AC648" s="20">
        <v>0</v>
      </c>
      <c r="AD648" s="23" t="b">
        <v>1</v>
      </c>
      <c r="AE648" s="9" t="b">
        <v>0</v>
      </c>
      <c r="AF648" s="9">
        <v>0</v>
      </c>
      <c r="AG648" s="9">
        <v>0</v>
      </c>
      <c r="AH648" s="9">
        <v>0</v>
      </c>
      <c r="AI648" s="9">
        <v>0</v>
      </c>
      <c r="AJ648" s="9">
        <v>53002001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  <c r="GB648"/>
      <c r="GC648"/>
      <c r="GD648"/>
      <c r="GE648"/>
      <c r="GF648"/>
      <c r="GG648"/>
      <c r="GH648"/>
      <c r="GI648"/>
      <c r="GJ648"/>
      <c r="GK648"/>
      <c r="GL648"/>
      <c r="GM648"/>
      <c r="GN648"/>
      <c r="GO648"/>
      <c r="GP648"/>
      <c r="GQ648"/>
      <c r="GR648"/>
      <c r="GS648"/>
      <c r="GT648"/>
      <c r="GU648"/>
      <c r="GV648"/>
      <c r="GW648"/>
      <c r="GX648"/>
      <c r="GY648"/>
      <c r="GZ648"/>
      <c r="HA648"/>
      <c r="HB648"/>
      <c r="HC648"/>
      <c r="HD648"/>
      <c r="HE648"/>
      <c r="HF648"/>
      <c r="HG648"/>
      <c r="HH648"/>
      <c r="HI648"/>
      <c r="HJ648"/>
      <c r="HK648"/>
      <c r="HL648"/>
      <c r="HM648"/>
      <c r="HN648"/>
      <c r="HO648"/>
      <c r="HP648"/>
      <c r="HQ648"/>
      <c r="HR648"/>
      <c r="HS648"/>
      <c r="HT648"/>
      <c r="HU648"/>
      <c r="HV648"/>
      <c r="HW648"/>
      <c r="HX648"/>
      <c r="HY648"/>
      <c r="HZ648"/>
      <c r="IA648"/>
      <c r="IB648"/>
      <c r="IC648"/>
      <c r="ID648"/>
      <c r="IE648"/>
      <c r="IF648"/>
      <c r="IG648"/>
      <c r="IH648"/>
      <c r="II648"/>
      <c r="IJ648"/>
      <c r="IK648"/>
      <c r="IL648"/>
      <c r="IM648"/>
      <c r="IN648"/>
      <c r="IO648"/>
      <c r="IP648"/>
      <c r="IQ648"/>
      <c r="IR648"/>
      <c r="IS648"/>
      <c r="IT648"/>
      <c r="IU648"/>
      <c r="IV648"/>
      <c r="IW648"/>
      <c r="IX648"/>
      <c r="IY648"/>
      <c r="IZ648"/>
      <c r="JA648"/>
      <c r="JB648"/>
      <c r="JC648"/>
    </row>
    <row r="649" spans="1:263">
      <c r="A649" s="9">
        <v>35034</v>
      </c>
      <c r="B649" s="9" t="s">
        <v>998</v>
      </c>
      <c r="C649" s="9">
        <v>1</v>
      </c>
      <c r="D649" s="9">
        <v>0</v>
      </c>
      <c r="E649" s="9" t="s">
        <v>1013</v>
      </c>
      <c r="F649" s="9">
        <v>0</v>
      </c>
      <c r="H649" s="9">
        <v>32000</v>
      </c>
      <c r="I649" s="9">
        <v>32000</v>
      </c>
      <c r="R649" s="9">
        <v>4</v>
      </c>
      <c r="S649" s="9">
        <v>452</v>
      </c>
      <c r="T649" s="9" t="str">
        <f t="shared" ref="T649:T680" si="127">VLOOKUP(S649,小类对照,3,FALSE)</f>
        <v>无</v>
      </c>
      <c r="U649" s="27">
        <f t="shared" ref="U649:U680" ca="1" si="128">VLOOKUP(T649,拍卖行类型对照,2,FALSE)</f>
        <v>0</v>
      </c>
      <c r="V649" s="9">
        <v>1</v>
      </c>
      <c r="W649" s="9">
        <v>1</v>
      </c>
      <c r="X649" s="9">
        <v>0</v>
      </c>
      <c r="Y649" s="9">
        <v>4</v>
      </c>
      <c r="Z649" s="9">
        <v>3</v>
      </c>
      <c r="AA649" s="20">
        <v>100</v>
      </c>
      <c r="AB649" s="23" t="b">
        <v>1</v>
      </c>
      <c r="AC649" s="20">
        <v>0</v>
      </c>
      <c r="AD649" s="23" t="b">
        <v>1</v>
      </c>
      <c r="AE649" s="9" t="b">
        <v>0</v>
      </c>
      <c r="AF649" s="9">
        <v>0</v>
      </c>
      <c r="AG649" s="9">
        <v>0</v>
      </c>
      <c r="AH649" s="9">
        <v>0</v>
      </c>
      <c r="AI649" s="9">
        <v>0</v>
      </c>
      <c r="AJ649" s="9">
        <v>53003001</v>
      </c>
      <c r="AK649" s="9">
        <v>0</v>
      </c>
      <c r="AL649" s="9">
        <v>0</v>
      </c>
      <c r="AM649" s="9">
        <v>0</v>
      </c>
      <c r="AN649" s="9">
        <v>0</v>
      </c>
      <c r="AO649" s="9">
        <v>0</v>
      </c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  <c r="GB649"/>
      <c r="GC649"/>
      <c r="GD649"/>
      <c r="GE649"/>
      <c r="GF649"/>
      <c r="GG649"/>
      <c r="GH649"/>
      <c r="GI649"/>
      <c r="GJ649"/>
      <c r="GK649"/>
      <c r="GL649"/>
      <c r="GM649"/>
      <c r="GN649"/>
      <c r="GO649"/>
      <c r="GP649"/>
      <c r="GQ649"/>
      <c r="GR649"/>
      <c r="GS649"/>
      <c r="GT649"/>
      <c r="GU649"/>
      <c r="GV649"/>
      <c r="GW649"/>
      <c r="GX649"/>
      <c r="GY649"/>
      <c r="GZ649"/>
      <c r="HA649"/>
      <c r="HB649"/>
      <c r="HC649"/>
      <c r="HD649"/>
      <c r="HE649"/>
      <c r="HF649"/>
      <c r="HG649"/>
      <c r="HH649"/>
      <c r="HI649"/>
      <c r="HJ649"/>
      <c r="HK649"/>
      <c r="HL649"/>
      <c r="HM649"/>
      <c r="HN649"/>
      <c r="HO649"/>
      <c r="HP649"/>
      <c r="HQ649"/>
      <c r="HR649"/>
      <c r="HS649"/>
      <c r="HT649"/>
      <c r="HU649"/>
      <c r="HV649"/>
      <c r="HW649"/>
      <c r="HX649"/>
      <c r="HY649"/>
      <c r="HZ649"/>
      <c r="IA649"/>
      <c r="IB649"/>
      <c r="IC649"/>
      <c r="ID649"/>
      <c r="IE649"/>
      <c r="IF649"/>
      <c r="IG649"/>
      <c r="IH649"/>
      <c r="II649"/>
      <c r="IJ649"/>
      <c r="IK649"/>
      <c r="IL649"/>
      <c r="IM649"/>
      <c r="IN649"/>
      <c r="IO649"/>
      <c r="IP649"/>
      <c r="IQ649"/>
      <c r="IR649"/>
      <c r="IS649"/>
      <c r="IT649"/>
      <c r="IU649"/>
      <c r="IV649"/>
      <c r="IW649"/>
      <c r="IX649"/>
      <c r="IY649"/>
      <c r="IZ649"/>
      <c r="JA649"/>
      <c r="JB649"/>
      <c r="JC649"/>
    </row>
    <row r="650" spans="1:263">
      <c r="A650" s="9">
        <v>35035</v>
      </c>
      <c r="B650" s="9" t="s">
        <v>999</v>
      </c>
      <c r="C650" s="9">
        <v>1</v>
      </c>
      <c r="D650" s="9">
        <v>0</v>
      </c>
      <c r="E650" s="9" t="s">
        <v>1014</v>
      </c>
      <c r="F650" s="9">
        <v>0</v>
      </c>
      <c r="H650" s="9">
        <v>32000</v>
      </c>
      <c r="I650" s="9">
        <v>32000</v>
      </c>
      <c r="R650" s="9">
        <v>4</v>
      </c>
      <c r="S650" s="9">
        <v>452</v>
      </c>
      <c r="T650" s="9" t="str">
        <f t="shared" si="127"/>
        <v>无</v>
      </c>
      <c r="U650" s="27">
        <f t="shared" ca="1" si="128"/>
        <v>0</v>
      </c>
      <c r="V650" s="9">
        <v>1</v>
      </c>
      <c r="W650" s="9">
        <v>1</v>
      </c>
      <c r="X650" s="9">
        <v>0</v>
      </c>
      <c r="Y650" s="9">
        <v>4</v>
      </c>
      <c r="Z650" s="9">
        <v>3</v>
      </c>
      <c r="AA650" s="20">
        <v>100</v>
      </c>
      <c r="AB650" s="23" t="b">
        <v>1</v>
      </c>
      <c r="AC650" s="20">
        <v>0</v>
      </c>
      <c r="AD650" s="23" t="b">
        <v>1</v>
      </c>
      <c r="AE650" s="9" t="b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53004001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  <c r="GB650"/>
      <c r="GC650"/>
      <c r="GD650"/>
      <c r="GE650"/>
      <c r="GF650"/>
      <c r="GG650"/>
      <c r="GH650"/>
      <c r="GI650"/>
      <c r="GJ650"/>
      <c r="GK650"/>
      <c r="GL650"/>
      <c r="GM650"/>
      <c r="GN650"/>
      <c r="GO650"/>
      <c r="GP650"/>
      <c r="GQ650"/>
      <c r="GR650"/>
      <c r="GS650"/>
      <c r="GT650"/>
      <c r="GU650"/>
      <c r="GV650"/>
      <c r="GW650"/>
      <c r="GX650"/>
      <c r="GY650"/>
      <c r="GZ650"/>
      <c r="HA650"/>
      <c r="HB650"/>
      <c r="HC650"/>
      <c r="HD650"/>
      <c r="HE650"/>
      <c r="HF650"/>
      <c r="HG650"/>
      <c r="HH650"/>
      <c r="HI650"/>
      <c r="HJ650"/>
      <c r="HK650"/>
      <c r="HL650"/>
      <c r="HM650"/>
      <c r="HN650"/>
      <c r="HO650"/>
      <c r="HP650"/>
      <c r="HQ650"/>
      <c r="HR650"/>
      <c r="HS650"/>
      <c r="HT650"/>
      <c r="HU650"/>
      <c r="HV650"/>
      <c r="HW650"/>
      <c r="HX650"/>
      <c r="HY650"/>
      <c r="HZ650"/>
      <c r="IA650"/>
      <c r="IB650"/>
      <c r="IC650"/>
      <c r="ID650"/>
      <c r="IE650"/>
      <c r="IF650"/>
      <c r="IG650"/>
      <c r="IH650"/>
      <c r="II650"/>
      <c r="IJ650"/>
      <c r="IK650"/>
      <c r="IL650"/>
      <c r="IM650"/>
      <c r="IN650"/>
      <c r="IO650"/>
      <c r="IP650"/>
      <c r="IQ650"/>
      <c r="IR650"/>
      <c r="IS650"/>
      <c r="IT650"/>
      <c r="IU650"/>
      <c r="IV650"/>
      <c r="IW650"/>
      <c r="IX650"/>
      <c r="IY650"/>
      <c r="IZ650"/>
      <c r="JA650"/>
      <c r="JB650"/>
      <c r="JC650"/>
    </row>
    <row r="651" spans="1:263">
      <c r="A651" s="9">
        <v>35036</v>
      </c>
      <c r="B651" s="9" t="s">
        <v>1000</v>
      </c>
      <c r="C651" s="9">
        <v>1</v>
      </c>
      <c r="D651" s="9">
        <v>0</v>
      </c>
      <c r="E651" s="9" t="s">
        <v>1015</v>
      </c>
      <c r="F651" s="9">
        <v>0</v>
      </c>
      <c r="H651" s="9">
        <v>32000</v>
      </c>
      <c r="I651" s="9">
        <v>32000</v>
      </c>
      <c r="R651" s="9">
        <v>4</v>
      </c>
      <c r="S651" s="9">
        <v>452</v>
      </c>
      <c r="T651" s="9" t="str">
        <f t="shared" si="127"/>
        <v>无</v>
      </c>
      <c r="U651" s="27">
        <f t="shared" ca="1" si="128"/>
        <v>0</v>
      </c>
      <c r="V651" s="9">
        <v>1</v>
      </c>
      <c r="W651" s="9">
        <v>1</v>
      </c>
      <c r="X651" s="9">
        <v>0</v>
      </c>
      <c r="Y651" s="9">
        <v>4</v>
      </c>
      <c r="Z651" s="9">
        <v>3</v>
      </c>
      <c r="AA651" s="20">
        <v>100</v>
      </c>
      <c r="AB651" s="23" t="b">
        <v>1</v>
      </c>
      <c r="AC651" s="20">
        <v>0</v>
      </c>
      <c r="AD651" s="23" t="b">
        <v>1</v>
      </c>
      <c r="AE651" s="9" t="b">
        <v>0</v>
      </c>
      <c r="AF651" s="9">
        <v>0</v>
      </c>
      <c r="AG651" s="9">
        <v>0</v>
      </c>
      <c r="AH651" s="9">
        <v>0</v>
      </c>
      <c r="AI651" s="9">
        <v>0</v>
      </c>
      <c r="AJ651" s="9">
        <v>53005001</v>
      </c>
      <c r="AK651" s="9">
        <v>0</v>
      </c>
      <c r="AL651" s="9">
        <v>0</v>
      </c>
      <c r="AM651" s="9">
        <v>0</v>
      </c>
      <c r="AN651" s="9">
        <v>0</v>
      </c>
      <c r="AO651" s="9">
        <v>0</v>
      </c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  <c r="GB651"/>
      <c r="GC651"/>
      <c r="GD651"/>
      <c r="GE651"/>
      <c r="GF651"/>
      <c r="GG651"/>
      <c r="GH651"/>
      <c r="GI651"/>
      <c r="GJ651"/>
      <c r="GK651"/>
      <c r="GL651"/>
      <c r="GM651"/>
      <c r="GN651"/>
      <c r="GO651"/>
      <c r="GP651"/>
      <c r="GQ651"/>
      <c r="GR651"/>
      <c r="GS651"/>
      <c r="GT651"/>
      <c r="GU651"/>
      <c r="GV651"/>
      <c r="GW651"/>
      <c r="GX651"/>
      <c r="GY651"/>
      <c r="GZ651"/>
      <c r="HA651"/>
      <c r="HB651"/>
      <c r="HC651"/>
      <c r="HD651"/>
      <c r="HE651"/>
      <c r="HF651"/>
      <c r="HG651"/>
      <c r="HH651"/>
      <c r="HI651"/>
      <c r="HJ651"/>
      <c r="HK651"/>
      <c r="HL651"/>
      <c r="HM651"/>
      <c r="HN651"/>
      <c r="HO651"/>
      <c r="HP651"/>
      <c r="HQ651"/>
      <c r="HR651"/>
      <c r="HS651"/>
      <c r="HT651"/>
      <c r="HU651"/>
      <c r="HV651"/>
      <c r="HW651"/>
      <c r="HX651"/>
      <c r="HY651"/>
      <c r="HZ651"/>
      <c r="IA651"/>
      <c r="IB651"/>
      <c r="IC651"/>
      <c r="ID651"/>
      <c r="IE651"/>
      <c r="IF651"/>
      <c r="IG651"/>
      <c r="IH651"/>
      <c r="II651"/>
      <c r="IJ651"/>
      <c r="IK651"/>
      <c r="IL651"/>
      <c r="IM651"/>
      <c r="IN651"/>
      <c r="IO651"/>
      <c r="IP651"/>
      <c r="IQ651"/>
      <c r="IR651"/>
      <c r="IS651"/>
      <c r="IT651"/>
      <c r="IU651"/>
      <c r="IV651"/>
      <c r="IW651"/>
      <c r="IX651"/>
      <c r="IY651"/>
      <c r="IZ651"/>
      <c r="JA651"/>
      <c r="JB651"/>
      <c r="JC651"/>
    </row>
    <row r="652" spans="1:263">
      <c r="A652" s="9">
        <v>35037</v>
      </c>
      <c r="B652" s="9" t="s">
        <v>1001</v>
      </c>
      <c r="C652" s="9">
        <v>1</v>
      </c>
      <c r="D652" s="9">
        <v>0</v>
      </c>
      <c r="E652" s="9" t="s">
        <v>1016</v>
      </c>
      <c r="F652" s="9">
        <v>0</v>
      </c>
      <c r="H652" s="9">
        <v>32000</v>
      </c>
      <c r="I652" s="9">
        <v>32000</v>
      </c>
      <c r="R652" s="9">
        <v>4</v>
      </c>
      <c r="S652" s="9">
        <v>452</v>
      </c>
      <c r="T652" s="9" t="str">
        <f t="shared" si="127"/>
        <v>无</v>
      </c>
      <c r="U652" s="27">
        <f t="shared" ca="1" si="128"/>
        <v>0</v>
      </c>
      <c r="V652" s="9">
        <v>1</v>
      </c>
      <c r="W652" s="9">
        <v>1</v>
      </c>
      <c r="X652" s="9">
        <v>0</v>
      </c>
      <c r="Y652" s="9">
        <v>4</v>
      </c>
      <c r="Z652" s="9">
        <v>3</v>
      </c>
      <c r="AA652" s="20">
        <v>100</v>
      </c>
      <c r="AB652" s="23" t="b">
        <v>1</v>
      </c>
      <c r="AC652" s="20">
        <v>0</v>
      </c>
      <c r="AD652" s="23" t="b">
        <v>1</v>
      </c>
      <c r="AE652" s="9" t="b">
        <v>0</v>
      </c>
      <c r="AF652" s="9">
        <v>0</v>
      </c>
      <c r="AG652" s="9">
        <v>0</v>
      </c>
      <c r="AH652" s="9">
        <v>0</v>
      </c>
      <c r="AI652" s="9">
        <v>0</v>
      </c>
      <c r="AJ652" s="9">
        <v>53006001</v>
      </c>
      <c r="AK652" s="9">
        <v>0</v>
      </c>
      <c r="AL652" s="9">
        <v>0</v>
      </c>
      <c r="AM652" s="9">
        <v>0</v>
      </c>
      <c r="AN652" s="9">
        <v>0</v>
      </c>
      <c r="AO652" s="9">
        <v>0</v>
      </c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  <c r="GB652"/>
      <c r="GC652"/>
      <c r="GD652"/>
      <c r="GE652"/>
      <c r="GF652"/>
      <c r="GG652"/>
      <c r="GH652"/>
      <c r="GI652"/>
      <c r="GJ652"/>
      <c r="GK652"/>
      <c r="GL652"/>
      <c r="GM652"/>
      <c r="GN652"/>
      <c r="GO652"/>
      <c r="GP652"/>
      <c r="GQ652"/>
      <c r="GR652"/>
      <c r="GS652"/>
      <c r="GT652"/>
      <c r="GU652"/>
      <c r="GV652"/>
      <c r="GW652"/>
      <c r="GX652"/>
      <c r="GY652"/>
      <c r="GZ652"/>
      <c r="HA652"/>
      <c r="HB652"/>
      <c r="HC652"/>
      <c r="HD652"/>
      <c r="HE652"/>
      <c r="HF652"/>
      <c r="HG652"/>
      <c r="HH652"/>
      <c r="HI652"/>
      <c r="HJ652"/>
      <c r="HK652"/>
      <c r="HL652"/>
      <c r="HM652"/>
      <c r="HN652"/>
      <c r="HO652"/>
      <c r="HP652"/>
      <c r="HQ652"/>
      <c r="HR652"/>
      <c r="HS652"/>
      <c r="HT652"/>
      <c r="HU652"/>
      <c r="HV652"/>
      <c r="HW652"/>
      <c r="HX652"/>
      <c r="HY652"/>
      <c r="HZ652"/>
      <c r="IA652"/>
      <c r="IB652"/>
      <c r="IC652"/>
      <c r="ID652"/>
      <c r="IE652"/>
      <c r="IF652"/>
      <c r="IG652"/>
      <c r="IH652"/>
      <c r="II652"/>
      <c r="IJ652"/>
      <c r="IK652"/>
      <c r="IL652"/>
      <c r="IM652"/>
      <c r="IN652"/>
      <c r="IO652"/>
      <c r="IP652"/>
      <c r="IQ652"/>
      <c r="IR652"/>
      <c r="IS652"/>
      <c r="IT652"/>
      <c r="IU652"/>
      <c r="IV652"/>
      <c r="IW652"/>
      <c r="IX652"/>
      <c r="IY652"/>
      <c r="IZ652"/>
      <c r="JA652"/>
      <c r="JB652"/>
      <c r="JC652"/>
    </row>
    <row r="653" spans="1:263">
      <c r="A653" s="9">
        <v>35038</v>
      </c>
      <c r="B653" s="9" t="s">
        <v>1002</v>
      </c>
      <c r="C653" s="9">
        <v>1</v>
      </c>
      <c r="D653" s="9">
        <v>0</v>
      </c>
      <c r="E653" s="9" t="s">
        <v>1017</v>
      </c>
      <c r="F653" s="9">
        <v>0</v>
      </c>
      <c r="H653" s="9">
        <v>32000</v>
      </c>
      <c r="I653" s="9">
        <v>32000</v>
      </c>
      <c r="R653" s="9">
        <v>4</v>
      </c>
      <c r="S653" s="9">
        <v>452</v>
      </c>
      <c r="T653" s="9" t="str">
        <f t="shared" si="127"/>
        <v>无</v>
      </c>
      <c r="U653" s="27">
        <f t="shared" ca="1" si="128"/>
        <v>0</v>
      </c>
      <c r="V653" s="9">
        <v>1</v>
      </c>
      <c r="W653" s="9">
        <v>1</v>
      </c>
      <c r="X653" s="9">
        <v>0</v>
      </c>
      <c r="Y653" s="9">
        <v>4</v>
      </c>
      <c r="Z653" s="9">
        <v>3</v>
      </c>
      <c r="AA653" s="20">
        <v>100</v>
      </c>
      <c r="AB653" s="23" t="b">
        <v>1</v>
      </c>
      <c r="AC653" s="20">
        <v>0</v>
      </c>
      <c r="AD653" s="23" t="b">
        <v>1</v>
      </c>
      <c r="AE653" s="9" t="b">
        <v>0</v>
      </c>
      <c r="AF653" s="9">
        <v>0</v>
      </c>
      <c r="AG653" s="9">
        <v>0</v>
      </c>
      <c r="AH653" s="9">
        <v>0</v>
      </c>
      <c r="AI653" s="9">
        <v>0</v>
      </c>
      <c r="AJ653" s="9">
        <v>53007001</v>
      </c>
      <c r="AK653" s="9">
        <v>0</v>
      </c>
      <c r="AL653" s="9">
        <v>0</v>
      </c>
      <c r="AM653" s="9">
        <v>0</v>
      </c>
      <c r="AN653" s="9">
        <v>0</v>
      </c>
      <c r="AO653" s="9">
        <v>0</v>
      </c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  <c r="GB653"/>
      <c r="GC653"/>
      <c r="GD653"/>
      <c r="GE653"/>
      <c r="GF653"/>
      <c r="GG653"/>
      <c r="GH653"/>
      <c r="GI653"/>
      <c r="GJ653"/>
      <c r="GK653"/>
      <c r="GL653"/>
      <c r="GM653"/>
      <c r="GN653"/>
      <c r="GO653"/>
      <c r="GP653"/>
      <c r="GQ653"/>
      <c r="GR653"/>
      <c r="GS653"/>
      <c r="GT653"/>
      <c r="GU653"/>
      <c r="GV653"/>
      <c r="GW653"/>
      <c r="GX653"/>
      <c r="GY653"/>
      <c r="GZ653"/>
      <c r="HA653"/>
      <c r="HB653"/>
      <c r="HC653"/>
      <c r="HD653"/>
      <c r="HE653"/>
      <c r="HF653"/>
      <c r="HG653"/>
      <c r="HH653"/>
      <c r="HI653"/>
      <c r="HJ653"/>
      <c r="HK653"/>
      <c r="HL653"/>
      <c r="HM653"/>
      <c r="HN653"/>
      <c r="HO653"/>
      <c r="HP653"/>
      <c r="HQ653"/>
      <c r="HR653"/>
      <c r="HS653"/>
      <c r="HT653"/>
      <c r="HU653"/>
      <c r="HV653"/>
      <c r="HW653"/>
      <c r="HX653"/>
      <c r="HY653"/>
      <c r="HZ653"/>
      <c r="IA653"/>
      <c r="IB653"/>
      <c r="IC653"/>
      <c r="ID653"/>
      <c r="IE653"/>
      <c r="IF653"/>
      <c r="IG653"/>
      <c r="IH653"/>
      <c r="II653"/>
      <c r="IJ653"/>
      <c r="IK653"/>
      <c r="IL653"/>
      <c r="IM653"/>
      <c r="IN653"/>
      <c r="IO653"/>
      <c r="IP653"/>
      <c r="IQ653"/>
      <c r="IR653"/>
      <c r="IS653"/>
      <c r="IT653"/>
      <c r="IU653"/>
      <c r="IV653"/>
      <c r="IW653"/>
      <c r="IX653"/>
      <c r="IY653"/>
      <c r="IZ653"/>
      <c r="JA653"/>
      <c r="JB653"/>
      <c r="JC653"/>
    </row>
    <row r="654" spans="1:263">
      <c r="A654" s="9">
        <v>35039</v>
      </c>
      <c r="B654" s="9" t="s">
        <v>1003</v>
      </c>
      <c r="C654" s="9">
        <v>1</v>
      </c>
      <c r="D654" s="9">
        <v>0</v>
      </c>
      <c r="E654" s="9" t="s">
        <v>1018</v>
      </c>
      <c r="F654" s="9">
        <v>0</v>
      </c>
      <c r="H654" s="9">
        <v>32000</v>
      </c>
      <c r="I654" s="9">
        <v>32000</v>
      </c>
      <c r="R654" s="9">
        <v>4</v>
      </c>
      <c r="S654" s="9">
        <v>452</v>
      </c>
      <c r="T654" s="9" t="str">
        <f t="shared" si="127"/>
        <v>无</v>
      </c>
      <c r="U654" s="27">
        <f t="shared" ca="1" si="128"/>
        <v>0</v>
      </c>
      <c r="V654" s="9">
        <v>1</v>
      </c>
      <c r="W654" s="9">
        <v>1</v>
      </c>
      <c r="X654" s="9">
        <v>0</v>
      </c>
      <c r="Y654" s="9">
        <v>4</v>
      </c>
      <c r="Z654" s="9">
        <v>3</v>
      </c>
      <c r="AA654" s="20">
        <v>100</v>
      </c>
      <c r="AB654" s="23" t="b">
        <v>1</v>
      </c>
      <c r="AC654" s="20">
        <v>0</v>
      </c>
      <c r="AD654" s="23" t="b">
        <v>1</v>
      </c>
      <c r="AE654" s="9" t="b">
        <v>0</v>
      </c>
      <c r="AF654" s="9">
        <v>0</v>
      </c>
      <c r="AG654" s="9">
        <v>0</v>
      </c>
      <c r="AH654" s="9">
        <v>0</v>
      </c>
      <c r="AI654" s="9">
        <v>0</v>
      </c>
      <c r="AJ654" s="9">
        <v>53008001</v>
      </c>
      <c r="AK654" s="9">
        <v>0</v>
      </c>
      <c r="AL654" s="9">
        <v>0</v>
      </c>
      <c r="AM654" s="9">
        <v>0</v>
      </c>
      <c r="AN654" s="9">
        <v>0</v>
      </c>
      <c r="AO654" s="9">
        <v>0</v>
      </c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  <c r="GB654"/>
      <c r="GC654"/>
      <c r="GD654"/>
      <c r="GE654"/>
      <c r="GF654"/>
      <c r="GG654"/>
      <c r="GH654"/>
      <c r="GI654"/>
      <c r="GJ654"/>
      <c r="GK654"/>
      <c r="GL654"/>
      <c r="GM654"/>
      <c r="GN654"/>
      <c r="GO654"/>
      <c r="GP654"/>
      <c r="GQ654"/>
      <c r="GR654"/>
      <c r="GS654"/>
      <c r="GT654"/>
      <c r="GU654"/>
      <c r="GV654"/>
      <c r="GW654"/>
      <c r="GX654"/>
      <c r="GY654"/>
      <c r="GZ654"/>
      <c r="HA654"/>
      <c r="HB654"/>
      <c r="HC654"/>
      <c r="HD654"/>
      <c r="HE654"/>
      <c r="HF654"/>
      <c r="HG654"/>
      <c r="HH654"/>
      <c r="HI654"/>
      <c r="HJ654"/>
      <c r="HK654"/>
      <c r="HL654"/>
      <c r="HM654"/>
      <c r="HN654"/>
      <c r="HO654"/>
      <c r="HP654"/>
      <c r="HQ654"/>
      <c r="HR654"/>
      <c r="HS654"/>
      <c r="HT654"/>
      <c r="HU654"/>
      <c r="HV654"/>
      <c r="HW654"/>
      <c r="HX654"/>
      <c r="HY654"/>
      <c r="HZ654"/>
      <c r="IA654"/>
      <c r="IB654"/>
      <c r="IC654"/>
      <c r="ID654"/>
      <c r="IE654"/>
      <c r="IF654"/>
      <c r="IG654"/>
      <c r="IH654"/>
      <c r="II654"/>
      <c r="IJ654"/>
      <c r="IK654"/>
      <c r="IL654"/>
      <c r="IM654"/>
      <c r="IN654"/>
      <c r="IO654"/>
      <c r="IP654"/>
      <c r="IQ654"/>
      <c r="IR654"/>
      <c r="IS654"/>
      <c r="IT654"/>
      <c r="IU654"/>
      <c r="IV654"/>
      <c r="IW654"/>
      <c r="IX654"/>
      <c r="IY654"/>
      <c r="IZ654"/>
      <c r="JA654"/>
      <c r="JB654"/>
      <c r="JC654"/>
    </row>
    <row r="655" spans="1:263">
      <c r="A655" s="9">
        <v>35040</v>
      </c>
      <c r="B655" s="9" t="s">
        <v>1004</v>
      </c>
      <c r="C655" s="9">
        <v>1</v>
      </c>
      <c r="D655" s="9">
        <v>0</v>
      </c>
      <c r="E655" s="9" t="s">
        <v>1019</v>
      </c>
      <c r="F655" s="9">
        <v>0</v>
      </c>
      <c r="H655" s="9">
        <v>32000</v>
      </c>
      <c r="I655" s="9">
        <v>32000</v>
      </c>
      <c r="R655" s="9">
        <v>4</v>
      </c>
      <c r="S655" s="9">
        <v>452</v>
      </c>
      <c r="T655" s="9" t="str">
        <f t="shared" si="127"/>
        <v>无</v>
      </c>
      <c r="U655" s="27">
        <f t="shared" ca="1" si="128"/>
        <v>0</v>
      </c>
      <c r="V655" s="9">
        <v>1</v>
      </c>
      <c r="W655" s="9">
        <v>1</v>
      </c>
      <c r="X655" s="9">
        <v>0</v>
      </c>
      <c r="Y655" s="9">
        <v>4</v>
      </c>
      <c r="Z655" s="9">
        <v>3</v>
      </c>
      <c r="AA655" s="20">
        <v>100</v>
      </c>
      <c r="AB655" s="23" t="b">
        <v>1</v>
      </c>
      <c r="AC655" s="20">
        <v>0</v>
      </c>
      <c r="AD655" s="23" t="b">
        <v>1</v>
      </c>
      <c r="AE655" s="9" t="b">
        <v>0</v>
      </c>
      <c r="AF655" s="9">
        <v>0</v>
      </c>
      <c r="AG655" s="9">
        <v>0</v>
      </c>
      <c r="AH655" s="9">
        <v>0</v>
      </c>
      <c r="AI655" s="9">
        <v>0</v>
      </c>
      <c r="AJ655" s="9">
        <v>53009001</v>
      </c>
      <c r="AK655" s="9">
        <v>0</v>
      </c>
      <c r="AL655" s="9">
        <v>0</v>
      </c>
      <c r="AM655" s="9">
        <v>0</v>
      </c>
      <c r="AN655" s="9">
        <v>0</v>
      </c>
      <c r="AO655" s="9">
        <v>0</v>
      </c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  <c r="GB655"/>
      <c r="GC655"/>
      <c r="GD655"/>
      <c r="GE655"/>
      <c r="GF655"/>
      <c r="GG655"/>
      <c r="GH655"/>
      <c r="GI655"/>
      <c r="GJ655"/>
      <c r="GK655"/>
      <c r="GL655"/>
      <c r="GM655"/>
      <c r="GN655"/>
      <c r="GO655"/>
      <c r="GP655"/>
      <c r="GQ655"/>
      <c r="GR655"/>
      <c r="GS655"/>
      <c r="GT655"/>
      <c r="GU655"/>
      <c r="GV655"/>
      <c r="GW655"/>
      <c r="GX655"/>
      <c r="GY655"/>
      <c r="GZ655"/>
      <c r="HA655"/>
      <c r="HB655"/>
      <c r="HC655"/>
      <c r="HD655"/>
      <c r="HE655"/>
      <c r="HF655"/>
      <c r="HG655"/>
      <c r="HH655"/>
      <c r="HI655"/>
      <c r="HJ655"/>
      <c r="HK655"/>
      <c r="HL655"/>
      <c r="HM655"/>
      <c r="HN655"/>
      <c r="HO655"/>
      <c r="HP655"/>
      <c r="HQ655"/>
      <c r="HR655"/>
      <c r="HS655"/>
      <c r="HT655"/>
      <c r="HU655"/>
      <c r="HV655"/>
      <c r="HW655"/>
      <c r="HX655"/>
      <c r="HY655"/>
      <c r="HZ655"/>
      <c r="IA655"/>
      <c r="IB655"/>
      <c r="IC655"/>
      <c r="ID655"/>
      <c r="IE655"/>
      <c r="IF655"/>
      <c r="IG655"/>
      <c r="IH655"/>
      <c r="II655"/>
      <c r="IJ655"/>
      <c r="IK655"/>
      <c r="IL655"/>
      <c r="IM655"/>
      <c r="IN655"/>
      <c r="IO655"/>
      <c r="IP655"/>
      <c r="IQ655"/>
      <c r="IR655"/>
      <c r="IS655"/>
      <c r="IT655"/>
      <c r="IU655"/>
      <c r="IV655"/>
      <c r="IW655"/>
      <c r="IX655"/>
      <c r="IY655"/>
      <c r="IZ655"/>
      <c r="JA655"/>
      <c r="JB655"/>
      <c r="JC655"/>
    </row>
    <row r="656" spans="1:263">
      <c r="A656" s="9">
        <v>35041</v>
      </c>
      <c r="B656" s="9" t="s">
        <v>1005</v>
      </c>
      <c r="C656" s="9">
        <v>1</v>
      </c>
      <c r="D656" s="9">
        <v>0</v>
      </c>
      <c r="E656" s="9" t="s">
        <v>1020</v>
      </c>
      <c r="F656" s="9">
        <v>0</v>
      </c>
      <c r="H656" s="9">
        <v>32000</v>
      </c>
      <c r="I656" s="9">
        <v>32000</v>
      </c>
      <c r="R656" s="9">
        <v>4</v>
      </c>
      <c r="S656" s="9">
        <v>452</v>
      </c>
      <c r="T656" s="9" t="str">
        <f t="shared" si="127"/>
        <v>无</v>
      </c>
      <c r="U656" s="27">
        <f t="shared" ca="1" si="128"/>
        <v>0</v>
      </c>
      <c r="V656" s="9">
        <v>1</v>
      </c>
      <c r="W656" s="9">
        <v>1</v>
      </c>
      <c r="X656" s="9">
        <v>0</v>
      </c>
      <c r="Y656" s="9">
        <v>4</v>
      </c>
      <c r="Z656" s="9">
        <v>3</v>
      </c>
      <c r="AA656" s="20">
        <v>100</v>
      </c>
      <c r="AB656" s="23" t="b">
        <v>1</v>
      </c>
      <c r="AC656" s="20">
        <v>0</v>
      </c>
      <c r="AD656" s="23" t="b">
        <v>1</v>
      </c>
      <c r="AE656" s="9" t="b">
        <v>0</v>
      </c>
      <c r="AF656" s="9">
        <v>0</v>
      </c>
      <c r="AG656" s="9">
        <v>0</v>
      </c>
      <c r="AH656" s="9">
        <v>0</v>
      </c>
      <c r="AI656" s="9">
        <v>0</v>
      </c>
      <c r="AJ656" s="9">
        <v>53010001</v>
      </c>
      <c r="AK656" s="9">
        <v>0</v>
      </c>
      <c r="AL656" s="9">
        <v>0</v>
      </c>
      <c r="AM656" s="9">
        <v>0</v>
      </c>
      <c r="AN656" s="9">
        <v>0</v>
      </c>
      <c r="AO656" s="9">
        <v>0</v>
      </c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  <c r="FO656"/>
      <c r="FP656"/>
      <c r="FQ656"/>
      <c r="FR656"/>
      <c r="FS656"/>
      <c r="FT656"/>
      <c r="FU656"/>
      <c r="FV656"/>
      <c r="FW656"/>
      <c r="FX656"/>
      <c r="FY656"/>
      <c r="FZ656"/>
      <c r="GA656"/>
      <c r="GB656"/>
      <c r="GC656"/>
      <c r="GD656"/>
      <c r="GE656"/>
      <c r="GF656"/>
      <c r="GG656"/>
      <c r="GH656"/>
      <c r="GI656"/>
      <c r="GJ656"/>
      <c r="GK656"/>
      <c r="GL656"/>
      <c r="GM656"/>
      <c r="GN656"/>
      <c r="GO656"/>
      <c r="GP656"/>
      <c r="GQ656"/>
      <c r="GR656"/>
      <c r="GS656"/>
      <c r="GT656"/>
      <c r="GU656"/>
      <c r="GV656"/>
      <c r="GW656"/>
      <c r="GX656"/>
      <c r="GY656"/>
      <c r="GZ656"/>
      <c r="HA656"/>
      <c r="HB656"/>
      <c r="HC656"/>
      <c r="HD656"/>
      <c r="HE656"/>
      <c r="HF656"/>
      <c r="HG656"/>
      <c r="HH656"/>
      <c r="HI656"/>
      <c r="HJ656"/>
      <c r="HK656"/>
      <c r="HL656"/>
      <c r="HM656"/>
      <c r="HN656"/>
      <c r="HO656"/>
      <c r="HP656"/>
      <c r="HQ656"/>
      <c r="HR656"/>
      <c r="HS656"/>
      <c r="HT656"/>
      <c r="HU656"/>
      <c r="HV656"/>
      <c r="HW656"/>
      <c r="HX656"/>
      <c r="HY656"/>
      <c r="HZ656"/>
      <c r="IA656"/>
      <c r="IB656"/>
      <c r="IC656"/>
      <c r="ID656"/>
      <c r="IE656"/>
      <c r="IF656"/>
      <c r="IG656"/>
      <c r="IH656"/>
      <c r="II656"/>
      <c r="IJ656"/>
      <c r="IK656"/>
      <c r="IL656"/>
      <c r="IM656"/>
      <c r="IN656"/>
      <c r="IO656"/>
      <c r="IP656"/>
      <c r="IQ656"/>
      <c r="IR656"/>
      <c r="IS656"/>
      <c r="IT656"/>
      <c r="IU656"/>
      <c r="IV656"/>
      <c r="IW656"/>
      <c r="IX656"/>
      <c r="IY656"/>
      <c r="IZ656"/>
      <c r="JA656"/>
      <c r="JB656"/>
      <c r="JC656"/>
    </row>
    <row r="657" spans="1:263">
      <c r="A657" s="9">
        <v>35042</v>
      </c>
      <c r="B657" s="9" t="s">
        <v>1006</v>
      </c>
      <c r="C657" s="9">
        <v>1</v>
      </c>
      <c r="D657" s="9">
        <v>0</v>
      </c>
      <c r="E657" s="9" t="s">
        <v>2012</v>
      </c>
      <c r="F657" s="9">
        <v>0</v>
      </c>
      <c r="H657" s="9">
        <v>32000</v>
      </c>
      <c r="I657" s="9">
        <v>32000</v>
      </c>
      <c r="R657" s="9">
        <v>4</v>
      </c>
      <c r="S657" s="9">
        <v>452</v>
      </c>
      <c r="T657" s="9" t="str">
        <f t="shared" si="127"/>
        <v>无</v>
      </c>
      <c r="U657" s="27">
        <f t="shared" ca="1" si="128"/>
        <v>0</v>
      </c>
      <c r="V657" s="9">
        <v>1</v>
      </c>
      <c r="W657" s="9">
        <v>1</v>
      </c>
      <c r="X657" s="9">
        <v>3</v>
      </c>
      <c r="Y657" s="9">
        <v>4</v>
      </c>
      <c r="Z657" s="9">
        <v>3</v>
      </c>
      <c r="AA657" s="20">
        <v>100</v>
      </c>
      <c r="AB657" s="23" t="b">
        <v>1</v>
      </c>
      <c r="AC657" s="20">
        <v>0</v>
      </c>
      <c r="AD657" s="23" t="b">
        <v>1</v>
      </c>
      <c r="AE657" s="9" t="b">
        <v>0</v>
      </c>
      <c r="AF657" s="9">
        <v>0</v>
      </c>
      <c r="AG657" s="9">
        <v>0</v>
      </c>
      <c r="AH657" s="9">
        <v>0</v>
      </c>
      <c r="AI657" s="9">
        <v>0</v>
      </c>
      <c r="AJ657" s="9">
        <v>53011001</v>
      </c>
      <c r="AK657" s="9">
        <v>0</v>
      </c>
      <c r="AL657" s="9">
        <v>0</v>
      </c>
      <c r="AM657" s="9">
        <v>0</v>
      </c>
      <c r="AN657" s="9">
        <v>0</v>
      </c>
      <c r="AO657" s="9">
        <v>0</v>
      </c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  <c r="FO657"/>
      <c r="FP657"/>
      <c r="FQ657"/>
      <c r="FR657"/>
      <c r="FS657"/>
      <c r="FT657"/>
      <c r="FU657"/>
      <c r="FV657"/>
      <c r="FW657"/>
      <c r="FX657"/>
      <c r="FY657"/>
      <c r="FZ657"/>
      <c r="GA657"/>
      <c r="GB657"/>
      <c r="GC657"/>
      <c r="GD657"/>
      <c r="GE657"/>
      <c r="GF657"/>
      <c r="GG657"/>
      <c r="GH657"/>
      <c r="GI657"/>
      <c r="GJ657"/>
      <c r="GK657"/>
      <c r="GL657"/>
      <c r="GM657"/>
      <c r="GN657"/>
      <c r="GO657"/>
      <c r="GP657"/>
      <c r="GQ657"/>
      <c r="GR657"/>
      <c r="GS657"/>
      <c r="GT657"/>
      <c r="GU657"/>
      <c r="GV657"/>
      <c r="GW657"/>
      <c r="GX657"/>
      <c r="GY657"/>
      <c r="GZ657"/>
      <c r="HA657"/>
      <c r="HB657"/>
      <c r="HC657"/>
      <c r="HD657"/>
      <c r="HE657"/>
      <c r="HF657"/>
      <c r="HG657"/>
      <c r="HH657"/>
      <c r="HI657"/>
      <c r="HJ657"/>
      <c r="HK657"/>
      <c r="HL657"/>
      <c r="HM657"/>
      <c r="HN657"/>
      <c r="HO657"/>
      <c r="HP657"/>
      <c r="HQ657"/>
      <c r="HR657"/>
      <c r="HS657"/>
      <c r="HT657"/>
      <c r="HU657"/>
      <c r="HV657"/>
      <c r="HW657"/>
      <c r="HX657"/>
      <c r="HY657"/>
      <c r="HZ657"/>
      <c r="IA657"/>
      <c r="IB657"/>
      <c r="IC657"/>
      <c r="ID657"/>
      <c r="IE657"/>
      <c r="IF657"/>
      <c r="IG657"/>
      <c r="IH657"/>
      <c r="II657"/>
      <c r="IJ657"/>
      <c r="IK657"/>
      <c r="IL657"/>
      <c r="IM657"/>
      <c r="IN657"/>
      <c r="IO657"/>
      <c r="IP657"/>
      <c r="IQ657"/>
      <c r="IR657"/>
      <c r="IS657"/>
      <c r="IT657"/>
      <c r="IU657"/>
      <c r="IV657"/>
      <c r="IW657"/>
      <c r="IX657"/>
      <c r="IY657"/>
      <c r="IZ657"/>
      <c r="JA657"/>
      <c r="JB657"/>
      <c r="JC657"/>
    </row>
    <row r="658" spans="1:263">
      <c r="A658" s="9">
        <v>35043</v>
      </c>
      <c r="B658" s="9" t="s">
        <v>1007</v>
      </c>
      <c r="C658" s="9">
        <v>1</v>
      </c>
      <c r="D658" s="9">
        <v>0</v>
      </c>
      <c r="E658" s="9" t="s">
        <v>1021</v>
      </c>
      <c r="F658" s="9">
        <v>0</v>
      </c>
      <c r="H658" s="9">
        <v>32000</v>
      </c>
      <c r="I658" s="9">
        <v>32000</v>
      </c>
      <c r="R658" s="9">
        <v>4</v>
      </c>
      <c r="S658" s="9">
        <v>452</v>
      </c>
      <c r="T658" s="9" t="str">
        <f t="shared" si="127"/>
        <v>无</v>
      </c>
      <c r="U658" s="27">
        <f t="shared" ca="1" si="128"/>
        <v>0</v>
      </c>
      <c r="V658" s="9">
        <v>1</v>
      </c>
      <c r="W658" s="9">
        <v>1</v>
      </c>
      <c r="X658" s="9">
        <v>0</v>
      </c>
      <c r="Y658" s="9">
        <v>4</v>
      </c>
      <c r="Z658" s="9">
        <v>3</v>
      </c>
      <c r="AA658" s="20">
        <v>100</v>
      </c>
      <c r="AB658" s="23" t="b">
        <v>1</v>
      </c>
      <c r="AC658" s="20">
        <v>0</v>
      </c>
      <c r="AD658" s="23" t="b">
        <v>1</v>
      </c>
      <c r="AE658" s="9" t="b">
        <v>0</v>
      </c>
      <c r="AF658" s="9">
        <v>0</v>
      </c>
      <c r="AG658" s="9">
        <v>0</v>
      </c>
      <c r="AH658" s="9">
        <v>0</v>
      </c>
      <c r="AI658" s="9">
        <v>0</v>
      </c>
      <c r="AJ658" s="9">
        <v>53012001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  <c r="FL658"/>
      <c r="FM658"/>
      <c r="FN658"/>
      <c r="FO658"/>
      <c r="FP658"/>
      <c r="FQ658"/>
      <c r="FR658"/>
      <c r="FS658"/>
      <c r="FT658"/>
      <c r="FU658"/>
      <c r="FV658"/>
      <c r="FW658"/>
      <c r="FX658"/>
      <c r="FY658"/>
      <c r="FZ658"/>
      <c r="GA658"/>
      <c r="GB658"/>
      <c r="GC658"/>
      <c r="GD658"/>
      <c r="GE658"/>
      <c r="GF658"/>
      <c r="GG658"/>
      <c r="GH658"/>
      <c r="GI658"/>
      <c r="GJ658"/>
      <c r="GK658"/>
      <c r="GL658"/>
      <c r="GM658"/>
      <c r="GN658"/>
      <c r="GO658"/>
      <c r="GP658"/>
      <c r="GQ658"/>
      <c r="GR658"/>
      <c r="GS658"/>
      <c r="GT658"/>
      <c r="GU658"/>
      <c r="GV658"/>
      <c r="GW658"/>
      <c r="GX658"/>
      <c r="GY658"/>
      <c r="GZ658"/>
      <c r="HA658"/>
      <c r="HB658"/>
      <c r="HC658"/>
      <c r="HD658"/>
      <c r="HE658"/>
      <c r="HF658"/>
      <c r="HG658"/>
      <c r="HH658"/>
      <c r="HI658"/>
      <c r="HJ658"/>
      <c r="HK658"/>
      <c r="HL658"/>
      <c r="HM658"/>
      <c r="HN658"/>
      <c r="HO658"/>
      <c r="HP658"/>
      <c r="HQ658"/>
      <c r="HR658"/>
      <c r="HS658"/>
      <c r="HT658"/>
      <c r="HU658"/>
      <c r="HV658"/>
      <c r="HW658"/>
      <c r="HX658"/>
      <c r="HY658"/>
      <c r="HZ658"/>
      <c r="IA658"/>
      <c r="IB658"/>
      <c r="IC658"/>
      <c r="ID658"/>
      <c r="IE658"/>
      <c r="IF658"/>
      <c r="IG658"/>
      <c r="IH658"/>
      <c r="II658"/>
      <c r="IJ658"/>
      <c r="IK658"/>
      <c r="IL658"/>
      <c r="IM658"/>
      <c r="IN658"/>
      <c r="IO658"/>
      <c r="IP658"/>
      <c r="IQ658"/>
      <c r="IR658"/>
      <c r="IS658"/>
      <c r="IT658"/>
      <c r="IU658"/>
      <c r="IV658"/>
      <c r="IW658"/>
      <c r="IX658"/>
      <c r="IY658"/>
      <c r="IZ658"/>
      <c r="JA658"/>
      <c r="JB658"/>
      <c r="JC658"/>
    </row>
    <row r="659" spans="1:263">
      <c r="A659" s="9">
        <v>35044</v>
      </c>
      <c r="B659" s="9" t="s">
        <v>1008</v>
      </c>
      <c r="C659" s="9">
        <v>1</v>
      </c>
      <c r="D659" s="9">
        <v>0</v>
      </c>
      <c r="E659" s="9" t="s">
        <v>1022</v>
      </c>
      <c r="F659" s="9">
        <v>0</v>
      </c>
      <c r="H659" s="9">
        <v>32000</v>
      </c>
      <c r="I659" s="9">
        <v>32000</v>
      </c>
      <c r="R659" s="9">
        <v>4</v>
      </c>
      <c r="S659" s="9">
        <v>452</v>
      </c>
      <c r="T659" s="9" t="str">
        <f t="shared" si="127"/>
        <v>无</v>
      </c>
      <c r="U659" s="27">
        <f t="shared" ca="1" si="128"/>
        <v>0</v>
      </c>
      <c r="V659" s="9">
        <v>1</v>
      </c>
      <c r="W659" s="9">
        <v>1</v>
      </c>
      <c r="X659" s="9">
        <v>0</v>
      </c>
      <c r="Y659" s="9">
        <v>4</v>
      </c>
      <c r="Z659" s="9">
        <v>3</v>
      </c>
      <c r="AA659" s="20">
        <v>100</v>
      </c>
      <c r="AB659" s="23" t="b">
        <v>1</v>
      </c>
      <c r="AC659" s="20">
        <v>0</v>
      </c>
      <c r="AD659" s="23" t="b">
        <v>1</v>
      </c>
      <c r="AE659" s="9" t="b">
        <v>0</v>
      </c>
      <c r="AF659" s="9">
        <v>0</v>
      </c>
      <c r="AG659" s="9">
        <v>0</v>
      </c>
      <c r="AH659" s="9">
        <v>0</v>
      </c>
      <c r="AI659" s="9">
        <v>0</v>
      </c>
      <c r="AJ659" s="9">
        <v>53013001</v>
      </c>
      <c r="AK659" s="9">
        <v>0</v>
      </c>
      <c r="AL659" s="9">
        <v>0</v>
      </c>
      <c r="AM659" s="9">
        <v>0</v>
      </c>
      <c r="AN659" s="9">
        <v>0</v>
      </c>
      <c r="AO659" s="9">
        <v>0</v>
      </c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  <c r="FO659"/>
      <c r="FP659"/>
      <c r="FQ659"/>
      <c r="FR659"/>
      <c r="FS659"/>
      <c r="FT659"/>
      <c r="FU659"/>
      <c r="FV659"/>
      <c r="FW659"/>
      <c r="FX659"/>
      <c r="FY659"/>
      <c r="FZ659"/>
      <c r="GA659"/>
      <c r="GB659"/>
      <c r="GC659"/>
      <c r="GD659"/>
      <c r="GE659"/>
      <c r="GF659"/>
      <c r="GG659"/>
      <c r="GH659"/>
      <c r="GI659"/>
      <c r="GJ659"/>
      <c r="GK659"/>
      <c r="GL659"/>
      <c r="GM659"/>
      <c r="GN659"/>
      <c r="GO659"/>
      <c r="GP659"/>
      <c r="GQ659"/>
      <c r="GR659"/>
      <c r="GS659"/>
      <c r="GT659"/>
      <c r="GU659"/>
      <c r="GV659"/>
      <c r="GW659"/>
      <c r="GX659"/>
      <c r="GY659"/>
      <c r="GZ659"/>
      <c r="HA659"/>
      <c r="HB659"/>
      <c r="HC659"/>
      <c r="HD659"/>
      <c r="HE659"/>
      <c r="HF659"/>
      <c r="HG659"/>
      <c r="HH659"/>
      <c r="HI659"/>
      <c r="HJ659"/>
      <c r="HK659"/>
      <c r="HL659"/>
      <c r="HM659"/>
      <c r="HN659"/>
      <c r="HO659"/>
      <c r="HP659"/>
      <c r="HQ659"/>
      <c r="HR659"/>
      <c r="HS659"/>
      <c r="HT659"/>
      <c r="HU659"/>
      <c r="HV659"/>
      <c r="HW659"/>
      <c r="HX659"/>
      <c r="HY659"/>
      <c r="HZ659"/>
      <c r="IA659"/>
      <c r="IB659"/>
      <c r="IC659"/>
      <c r="ID659"/>
      <c r="IE659"/>
      <c r="IF659"/>
      <c r="IG659"/>
      <c r="IH659"/>
      <c r="II659"/>
      <c r="IJ659"/>
      <c r="IK659"/>
      <c r="IL659"/>
      <c r="IM659"/>
      <c r="IN659"/>
      <c r="IO659"/>
      <c r="IP659"/>
      <c r="IQ659"/>
      <c r="IR659"/>
      <c r="IS659"/>
      <c r="IT659"/>
      <c r="IU659"/>
      <c r="IV659"/>
      <c r="IW659"/>
      <c r="IX659"/>
      <c r="IY659"/>
      <c r="IZ659"/>
      <c r="JA659"/>
      <c r="JB659"/>
      <c r="JC659"/>
    </row>
    <row r="660" spans="1:263">
      <c r="A660" s="9">
        <v>35045</v>
      </c>
      <c r="B660" s="9" t="s">
        <v>1009</v>
      </c>
      <c r="C660" s="9">
        <v>1</v>
      </c>
      <c r="D660" s="9">
        <v>0</v>
      </c>
      <c r="E660" s="9" t="s">
        <v>1023</v>
      </c>
      <c r="F660" s="9">
        <v>0</v>
      </c>
      <c r="H660" s="9">
        <v>32000</v>
      </c>
      <c r="I660" s="9">
        <v>32000</v>
      </c>
      <c r="R660" s="9">
        <v>4</v>
      </c>
      <c r="S660" s="9">
        <v>452</v>
      </c>
      <c r="T660" s="9" t="str">
        <f t="shared" si="127"/>
        <v>无</v>
      </c>
      <c r="U660" s="27">
        <f t="shared" ca="1" si="128"/>
        <v>0</v>
      </c>
      <c r="V660" s="9">
        <v>1</v>
      </c>
      <c r="W660" s="9">
        <v>1</v>
      </c>
      <c r="X660" s="9">
        <v>0</v>
      </c>
      <c r="Y660" s="9">
        <v>4</v>
      </c>
      <c r="Z660" s="9">
        <v>3</v>
      </c>
      <c r="AA660" s="20">
        <v>100</v>
      </c>
      <c r="AB660" s="23" t="b">
        <v>1</v>
      </c>
      <c r="AC660" s="20">
        <v>0</v>
      </c>
      <c r="AD660" s="23" t="b">
        <v>1</v>
      </c>
      <c r="AE660" s="9" t="b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53014001</v>
      </c>
      <c r="AK660" s="9">
        <v>0</v>
      </c>
      <c r="AL660" s="9">
        <v>0</v>
      </c>
      <c r="AM660" s="9">
        <v>0</v>
      </c>
      <c r="AN660" s="9">
        <v>0</v>
      </c>
      <c r="AO660" s="9">
        <v>0</v>
      </c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  <c r="FL660"/>
      <c r="FM660"/>
      <c r="FN660"/>
      <c r="FO660"/>
      <c r="FP660"/>
      <c r="FQ660"/>
      <c r="FR660"/>
      <c r="FS660"/>
      <c r="FT660"/>
      <c r="FU660"/>
      <c r="FV660"/>
      <c r="FW660"/>
      <c r="FX660"/>
      <c r="FY660"/>
      <c r="FZ660"/>
      <c r="GA660"/>
      <c r="GB660"/>
      <c r="GC660"/>
      <c r="GD660"/>
      <c r="GE660"/>
      <c r="GF660"/>
      <c r="GG660"/>
      <c r="GH660"/>
      <c r="GI660"/>
      <c r="GJ660"/>
      <c r="GK660"/>
      <c r="GL660"/>
      <c r="GM660"/>
      <c r="GN660"/>
      <c r="GO660"/>
      <c r="GP660"/>
      <c r="GQ660"/>
      <c r="GR660"/>
      <c r="GS660"/>
      <c r="GT660"/>
      <c r="GU660"/>
      <c r="GV660"/>
      <c r="GW660"/>
      <c r="GX660"/>
      <c r="GY660"/>
      <c r="GZ660"/>
      <c r="HA660"/>
      <c r="HB660"/>
      <c r="HC660"/>
      <c r="HD660"/>
      <c r="HE660"/>
      <c r="HF660"/>
      <c r="HG660"/>
      <c r="HH660"/>
      <c r="HI660"/>
      <c r="HJ660"/>
      <c r="HK660"/>
      <c r="HL660"/>
      <c r="HM660"/>
      <c r="HN660"/>
      <c r="HO660"/>
      <c r="HP660"/>
      <c r="HQ660"/>
      <c r="HR660"/>
      <c r="HS660"/>
      <c r="HT660"/>
      <c r="HU660"/>
      <c r="HV660"/>
      <c r="HW660"/>
      <c r="HX660"/>
      <c r="HY660"/>
      <c r="HZ660"/>
      <c r="IA660"/>
      <c r="IB660"/>
      <c r="IC660"/>
      <c r="ID660"/>
      <c r="IE660"/>
      <c r="IF660"/>
      <c r="IG660"/>
      <c r="IH660"/>
      <c r="II660"/>
      <c r="IJ660"/>
      <c r="IK660"/>
      <c r="IL660"/>
      <c r="IM660"/>
      <c r="IN660"/>
      <c r="IO660"/>
      <c r="IP660"/>
      <c r="IQ660"/>
      <c r="IR660"/>
      <c r="IS660"/>
      <c r="IT660"/>
      <c r="IU660"/>
      <c r="IV660"/>
      <c r="IW660"/>
      <c r="IX660"/>
      <c r="IY660"/>
      <c r="IZ660"/>
      <c r="JA660"/>
      <c r="JB660"/>
      <c r="JC660"/>
    </row>
    <row r="661" spans="1:263">
      <c r="A661" s="9">
        <v>35046</v>
      </c>
      <c r="B661" s="9" t="s">
        <v>1010</v>
      </c>
      <c r="C661" s="9">
        <v>1</v>
      </c>
      <c r="D661" s="9">
        <v>0</v>
      </c>
      <c r="E661" s="9" t="s">
        <v>1024</v>
      </c>
      <c r="F661" s="9">
        <v>0</v>
      </c>
      <c r="H661" s="9">
        <v>32000</v>
      </c>
      <c r="I661" s="9">
        <v>32000</v>
      </c>
      <c r="R661" s="9">
        <v>4</v>
      </c>
      <c r="S661" s="9">
        <v>452</v>
      </c>
      <c r="T661" s="9" t="str">
        <f t="shared" si="127"/>
        <v>无</v>
      </c>
      <c r="U661" s="27">
        <f t="shared" ca="1" si="128"/>
        <v>0</v>
      </c>
      <c r="V661" s="9">
        <v>1</v>
      </c>
      <c r="W661" s="9">
        <v>1</v>
      </c>
      <c r="X661" s="9">
        <v>0</v>
      </c>
      <c r="Y661" s="9">
        <v>4</v>
      </c>
      <c r="Z661" s="9">
        <v>3</v>
      </c>
      <c r="AA661" s="20">
        <v>100</v>
      </c>
      <c r="AB661" s="23" t="b">
        <v>1</v>
      </c>
      <c r="AC661" s="20">
        <v>0</v>
      </c>
      <c r="AD661" s="23" t="b">
        <v>1</v>
      </c>
      <c r="AE661" s="9" t="b">
        <v>0</v>
      </c>
      <c r="AF661" s="9">
        <v>0</v>
      </c>
      <c r="AG661" s="9">
        <v>0</v>
      </c>
      <c r="AH661" s="9">
        <v>0</v>
      </c>
      <c r="AI661" s="9">
        <v>0</v>
      </c>
      <c r="AJ661" s="9">
        <v>53015001</v>
      </c>
      <c r="AK661" s="9">
        <v>0</v>
      </c>
      <c r="AL661" s="9">
        <v>0</v>
      </c>
      <c r="AM661" s="9">
        <v>0</v>
      </c>
      <c r="AN661" s="9">
        <v>0</v>
      </c>
      <c r="AO661" s="9">
        <v>0</v>
      </c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  <c r="FO661"/>
      <c r="FP661"/>
      <c r="FQ661"/>
      <c r="FR661"/>
      <c r="FS661"/>
      <c r="FT661"/>
      <c r="FU661"/>
      <c r="FV661"/>
      <c r="FW661"/>
      <c r="FX661"/>
      <c r="FY661"/>
      <c r="FZ661"/>
      <c r="GA661"/>
      <c r="GB661"/>
      <c r="GC661"/>
      <c r="GD661"/>
      <c r="GE661"/>
      <c r="GF661"/>
      <c r="GG661"/>
      <c r="GH661"/>
      <c r="GI661"/>
      <c r="GJ661"/>
      <c r="GK661"/>
      <c r="GL661"/>
      <c r="GM661"/>
      <c r="GN661"/>
      <c r="GO661"/>
      <c r="GP661"/>
      <c r="GQ661"/>
      <c r="GR661"/>
      <c r="GS661"/>
      <c r="GT661"/>
      <c r="GU661"/>
      <c r="GV661"/>
      <c r="GW661"/>
      <c r="GX661"/>
      <c r="GY661"/>
      <c r="GZ661"/>
      <c r="HA661"/>
      <c r="HB661"/>
      <c r="HC661"/>
      <c r="HD661"/>
      <c r="HE661"/>
      <c r="HF661"/>
      <c r="HG661"/>
      <c r="HH661"/>
      <c r="HI661"/>
      <c r="HJ661"/>
      <c r="HK661"/>
      <c r="HL661"/>
      <c r="HM661"/>
      <c r="HN661"/>
      <c r="HO661"/>
      <c r="HP661"/>
      <c r="HQ661"/>
      <c r="HR661"/>
      <c r="HS661"/>
      <c r="HT661"/>
      <c r="HU661"/>
      <c r="HV661"/>
      <c r="HW661"/>
      <c r="HX661"/>
      <c r="HY661"/>
      <c r="HZ661"/>
      <c r="IA661"/>
      <c r="IB661"/>
      <c r="IC661"/>
      <c r="ID661"/>
      <c r="IE661"/>
      <c r="IF661"/>
      <c r="IG661"/>
      <c r="IH661"/>
      <c r="II661"/>
      <c r="IJ661"/>
      <c r="IK661"/>
      <c r="IL661"/>
      <c r="IM661"/>
      <c r="IN661"/>
      <c r="IO661"/>
      <c r="IP661"/>
      <c r="IQ661"/>
      <c r="IR661"/>
      <c r="IS661"/>
      <c r="IT661"/>
      <c r="IU661"/>
      <c r="IV661"/>
      <c r="IW661"/>
      <c r="IX661"/>
      <c r="IY661"/>
      <c r="IZ661"/>
      <c r="JA661"/>
      <c r="JB661"/>
      <c r="JC661"/>
    </row>
    <row r="662" spans="1:263">
      <c r="A662" s="9">
        <v>37000</v>
      </c>
      <c r="B662" s="9" t="s">
        <v>885</v>
      </c>
      <c r="C662" s="9">
        <v>1</v>
      </c>
      <c r="D662" s="9">
        <v>0</v>
      </c>
      <c r="E662" s="9" t="s">
        <v>1025</v>
      </c>
      <c r="F662" s="9">
        <v>0</v>
      </c>
      <c r="H662" s="9">
        <v>33000</v>
      </c>
      <c r="I662" s="9">
        <v>33000</v>
      </c>
      <c r="R662" s="9">
        <v>4</v>
      </c>
      <c r="S662" s="9">
        <v>450</v>
      </c>
      <c r="T662" s="9" t="str">
        <f t="shared" si="127"/>
        <v>无</v>
      </c>
      <c r="U662" s="27">
        <f t="shared" ca="1" si="128"/>
        <v>0</v>
      </c>
      <c r="V662" s="9">
        <v>1</v>
      </c>
      <c r="W662" s="9">
        <v>1</v>
      </c>
      <c r="X662" s="9">
        <v>0</v>
      </c>
      <c r="Y662" s="9">
        <v>1</v>
      </c>
      <c r="Z662" s="9">
        <v>3</v>
      </c>
      <c r="AA662" s="20">
        <v>100</v>
      </c>
      <c r="AB662" s="23" t="b">
        <v>1</v>
      </c>
      <c r="AC662" s="20">
        <v>0</v>
      </c>
      <c r="AD662" s="23" t="b">
        <v>1</v>
      </c>
      <c r="AE662" s="9" t="b">
        <v>0</v>
      </c>
      <c r="AF662" s="9">
        <v>0</v>
      </c>
      <c r="AG662" s="9">
        <v>0</v>
      </c>
      <c r="AH662" s="9">
        <v>0</v>
      </c>
      <c r="AI662" s="9">
        <v>0</v>
      </c>
      <c r="AJ662" s="9">
        <v>60001001</v>
      </c>
      <c r="AK662" s="9">
        <v>0</v>
      </c>
      <c r="AL662" s="9">
        <v>0</v>
      </c>
      <c r="AM662" s="9">
        <v>0</v>
      </c>
      <c r="AN662" s="9">
        <v>0</v>
      </c>
      <c r="AO662" s="9">
        <v>0</v>
      </c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  <c r="FO662"/>
      <c r="FP662"/>
      <c r="FQ662"/>
      <c r="FR662"/>
      <c r="FS662"/>
      <c r="FT662"/>
      <c r="FU662"/>
      <c r="FV662"/>
      <c r="FW662"/>
      <c r="FX662"/>
      <c r="FY662"/>
      <c r="FZ662"/>
      <c r="GA662"/>
      <c r="GB662"/>
      <c r="GC662"/>
      <c r="GD662"/>
      <c r="GE662"/>
      <c r="GF662"/>
      <c r="GG662"/>
      <c r="GH662"/>
      <c r="GI662"/>
      <c r="GJ662"/>
      <c r="GK662"/>
      <c r="GL662"/>
      <c r="GM662"/>
      <c r="GN662"/>
      <c r="GO662"/>
      <c r="GP662"/>
      <c r="GQ662"/>
      <c r="GR662"/>
      <c r="GS662"/>
      <c r="GT662"/>
      <c r="GU662"/>
      <c r="GV662"/>
      <c r="GW662"/>
      <c r="GX662"/>
      <c r="GY662"/>
      <c r="GZ662"/>
      <c r="HA662"/>
      <c r="HB662"/>
      <c r="HC662"/>
      <c r="HD662"/>
      <c r="HE662"/>
      <c r="HF662"/>
      <c r="HG662"/>
      <c r="HH662"/>
      <c r="HI662"/>
      <c r="HJ662"/>
      <c r="HK662"/>
      <c r="HL662"/>
      <c r="HM662"/>
      <c r="HN662"/>
      <c r="HO662"/>
      <c r="HP662"/>
      <c r="HQ662"/>
      <c r="HR662"/>
      <c r="HS662"/>
      <c r="HT662"/>
      <c r="HU662"/>
      <c r="HV662"/>
      <c r="HW662"/>
      <c r="HX662"/>
      <c r="HY662"/>
      <c r="HZ662"/>
      <c r="IA662"/>
      <c r="IB662"/>
      <c r="IC662"/>
      <c r="ID662"/>
      <c r="IE662"/>
      <c r="IF662"/>
      <c r="IG662"/>
      <c r="IH662"/>
      <c r="II662"/>
      <c r="IJ662"/>
      <c r="IK662"/>
      <c r="IL662"/>
      <c r="IM662"/>
      <c r="IN662"/>
      <c r="IO662"/>
      <c r="IP662"/>
      <c r="IQ662"/>
      <c r="IR662"/>
      <c r="IS662"/>
      <c r="IT662"/>
      <c r="IU662"/>
      <c r="IV662"/>
      <c r="IW662"/>
      <c r="IX662"/>
      <c r="IY662"/>
      <c r="IZ662"/>
      <c r="JA662"/>
      <c r="JB662"/>
      <c r="JC662"/>
    </row>
    <row r="663" spans="1:263">
      <c r="A663" s="9">
        <v>37001</v>
      </c>
      <c r="B663" s="9" t="s">
        <v>886</v>
      </c>
      <c r="C663" s="9">
        <v>1</v>
      </c>
      <c r="D663" s="9">
        <v>0</v>
      </c>
      <c r="E663" s="9" t="s">
        <v>1026</v>
      </c>
      <c r="F663" s="9">
        <v>0</v>
      </c>
      <c r="H663" s="9">
        <v>33000</v>
      </c>
      <c r="I663" s="9">
        <v>33000</v>
      </c>
      <c r="R663" s="9">
        <v>4</v>
      </c>
      <c r="S663" s="9">
        <v>450</v>
      </c>
      <c r="T663" s="9" t="str">
        <f t="shared" si="127"/>
        <v>无</v>
      </c>
      <c r="U663" s="27">
        <f t="shared" ca="1" si="128"/>
        <v>0</v>
      </c>
      <c r="V663" s="9">
        <v>1</v>
      </c>
      <c r="W663" s="9">
        <v>1</v>
      </c>
      <c r="X663" s="9">
        <v>0</v>
      </c>
      <c r="Y663" s="9">
        <v>1</v>
      </c>
      <c r="Z663" s="9">
        <v>3</v>
      </c>
      <c r="AA663" s="20">
        <v>100</v>
      </c>
      <c r="AB663" s="23" t="b">
        <v>1</v>
      </c>
      <c r="AC663" s="20">
        <v>0</v>
      </c>
      <c r="AD663" s="23" t="b">
        <v>1</v>
      </c>
      <c r="AE663" s="9" t="b">
        <v>0</v>
      </c>
      <c r="AF663" s="9">
        <v>0</v>
      </c>
      <c r="AG663" s="9">
        <v>0</v>
      </c>
      <c r="AH663" s="9">
        <v>0</v>
      </c>
      <c r="AI663" s="9">
        <v>0</v>
      </c>
      <c r="AJ663" s="9">
        <v>60002001</v>
      </c>
      <c r="AK663" s="9">
        <v>0</v>
      </c>
      <c r="AL663" s="9">
        <v>0</v>
      </c>
      <c r="AM663" s="9">
        <v>0</v>
      </c>
      <c r="AN663" s="9">
        <v>0</v>
      </c>
      <c r="AO663" s="9">
        <v>0</v>
      </c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  <c r="FO663"/>
      <c r="FP663"/>
      <c r="FQ663"/>
      <c r="FR663"/>
      <c r="FS663"/>
      <c r="FT663"/>
      <c r="FU663"/>
      <c r="FV663"/>
      <c r="FW663"/>
      <c r="FX663"/>
      <c r="FY663"/>
      <c r="FZ663"/>
      <c r="GA663"/>
      <c r="GB663"/>
      <c r="GC663"/>
      <c r="GD663"/>
      <c r="GE663"/>
      <c r="GF663"/>
      <c r="GG663"/>
      <c r="GH663"/>
      <c r="GI663"/>
      <c r="GJ663"/>
      <c r="GK663"/>
      <c r="GL663"/>
      <c r="GM663"/>
      <c r="GN663"/>
      <c r="GO663"/>
      <c r="GP663"/>
      <c r="GQ663"/>
      <c r="GR663"/>
      <c r="GS663"/>
      <c r="GT663"/>
      <c r="GU663"/>
      <c r="GV663"/>
      <c r="GW663"/>
      <c r="GX663"/>
      <c r="GY663"/>
      <c r="GZ663"/>
      <c r="HA663"/>
      <c r="HB663"/>
      <c r="HC663"/>
      <c r="HD663"/>
      <c r="HE663"/>
      <c r="HF663"/>
      <c r="HG663"/>
      <c r="HH663"/>
      <c r="HI663"/>
      <c r="HJ663"/>
      <c r="HK663"/>
      <c r="HL663"/>
      <c r="HM663"/>
      <c r="HN663"/>
      <c r="HO663"/>
      <c r="HP663"/>
      <c r="HQ663"/>
      <c r="HR663"/>
      <c r="HS663"/>
      <c r="HT663"/>
      <c r="HU663"/>
      <c r="HV663"/>
      <c r="HW663"/>
      <c r="HX663"/>
      <c r="HY663"/>
      <c r="HZ663"/>
      <c r="IA663"/>
      <c r="IB663"/>
      <c r="IC663"/>
      <c r="ID663"/>
      <c r="IE663"/>
      <c r="IF663"/>
      <c r="IG663"/>
      <c r="IH663"/>
      <c r="II663"/>
      <c r="IJ663"/>
      <c r="IK663"/>
      <c r="IL663"/>
      <c r="IM663"/>
      <c r="IN663"/>
      <c r="IO663"/>
      <c r="IP663"/>
      <c r="IQ663"/>
      <c r="IR663"/>
      <c r="IS663"/>
      <c r="IT663"/>
      <c r="IU663"/>
      <c r="IV663"/>
      <c r="IW663"/>
      <c r="IX663"/>
      <c r="IY663"/>
      <c r="IZ663"/>
      <c r="JA663"/>
      <c r="JB663"/>
      <c r="JC663"/>
    </row>
    <row r="664" spans="1:263">
      <c r="A664" s="9">
        <v>37002</v>
      </c>
      <c r="B664" s="9" t="s">
        <v>887</v>
      </c>
      <c r="C664" s="9">
        <v>1</v>
      </c>
      <c r="D664" s="9">
        <v>0</v>
      </c>
      <c r="E664" s="9" t="s">
        <v>1027</v>
      </c>
      <c r="F664" s="9">
        <v>0</v>
      </c>
      <c r="H664" s="9">
        <v>33000</v>
      </c>
      <c r="I664" s="9">
        <v>33000</v>
      </c>
      <c r="R664" s="9">
        <v>4</v>
      </c>
      <c r="S664" s="9">
        <v>450</v>
      </c>
      <c r="T664" s="9" t="str">
        <f t="shared" si="127"/>
        <v>无</v>
      </c>
      <c r="U664" s="27">
        <f t="shared" ca="1" si="128"/>
        <v>0</v>
      </c>
      <c r="V664" s="9">
        <v>1</v>
      </c>
      <c r="W664" s="9">
        <v>1</v>
      </c>
      <c r="X664" s="9">
        <v>0</v>
      </c>
      <c r="Y664" s="9">
        <v>1</v>
      </c>
      <c r="Z664" s="9">
        <v>3</v>
      </c>
      <c r="AA664" s="20">
        <v>100</v>
      </c>
      <c r="AB664" s="23" t="b">
        <v>1</v>
      </c>
      <c r="AC664" s="20">
        <v>0</v>
      </c>
      <c r="AD664" s="23" t="b">
        <v>1</v>
      </c>
      <c r="AE664" s="9" t="b">
        <v>0</v>
      </c>
      <c r="AF664" s="9">
        <v>0</v>
      </c>
      <c r="AG664" s="9">
        <v>0</v>
      </c>
      <c r="AH664" s="9">
        <v>0</v>
      </c>
      <c r="AI664" s="9">
        <v>0</v>
      </c>
      <c r="AJ664" s="9">
        <v>60003001</v>
      </c>
      <c r="AK664" s="9">
        <v>0</v>
      </c>
      <c r="AL664" s="9">
        <v>0</v>
      </c>
      <c r="AM664" s="9">
        <v>0</v>
      </c>
      <c r="AN664" s="9">
        <v>0</v>
      </c>
      <c r="AO664" s="9">
        <v>0</v>
      </c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  <c r="FO664"/>
      <c r="FP664"/>
      <c r="FQ664"/>
      <c r="FR664"/>
      <c r="FS664"/>
      <c r="FT664"/>
      <c r="FU664"/>
      <c r="FV664"/>
      <c r="FW664"/>
      <c r="FX664"/>
      <c r="FY664"/>
      <c r="FZ664"/>
      <c r="GA664"/>
      <c r="GB664"/>
      <c r="GC664"/>
      <c r="GD664"/>
      <c r="GE664"/>
      <c r="GF664"/>
      <c r="GG664"/>
      <c r="GH664"/>
      <c r="GI664"/>
      <c r="GJ664"/>
      <c r="GK664"/>
      <c r="GL664"/>
      <c r="GM664"/>
      <c r="GN664"/>
      <c r="GO664"/>
      <c r="GP664"/>
      <c r="GQ664"/>
      <c r="GR664"/>
      <c r="GS664"/>
      <c r="GT664"/>
      <c r="GU664"/>
      <c r="GV664"/>
      <c r="GW664"/>
      <c r="GX664"/>
      <c r="GY664"/>
      <c r="GZ664"/>
      <c r="HA664"/>
      <c r="HB664"/>
      <c r="HC664"/>
      <c r="HD664"/>
      <c r="HE664"/>
      <c r="HF664"/>
      <c r="HG664"/>
      <c r="HH664"/>
      <c r="HI664"/>
      <c r="HJ664"/>
      <c r="HK664"/>
      <c r="HL664"/>
      <c r="HM664"/>
      <c r="HN664"/>
      <c r="HO664"/>
      <c r="HP664"/>
      <c r="HQ664"/>
      <c r="HR664"/>
      <c r="HS664"/>
      <c r="HT664"/>
      <c r="HU664"/>
      <c r="HV664"/>
      <c r="HW664"/>
      <c r="HX664"/>
      <c r="HY664"/>
      <c r="HZ664"/>
      <c r="IA664"/>
      <c r="IB664"/>
      <c r="IC664"/>
      <c r="ID664"/>
      <c r="IE664"/>
      <c r="IF664"/>
      <c r="IG664"/>
      <c r="IH664"/>
      <c r="II664"/>
      <c r="IJ664"/>
      <c r="IK664"/>
      <c r="IL664"/>
      <c r="IM664"/>
      <c r="IN664"/>
      <c r="IO664"/>
      <c r="IP664"/>
      <c r="IQ664"/>
      <c r="IR664"/>
      <c r="IS664"/>
      <c r="IT664"/>
      <c r="IU664"/>
      <c r="IV664"/>
      <c r="IW664"/>
      <c r="IX664"/>
      <c r="IY664"/>
      <c r="IZ664"/>
      <c r="JA664"/>
      <c r="JB664"/>
      <c r="JC664"/>
    </row>
    <row r="665" spans="1:263">
      <c r="A665" s="9">
        <v>37003</v>
      </c>
      <c r="B665" s="9" t="s">
        <v>888</v>
      </c>
      <c r="C665" s="9">
        <v>1</v>
      </c>
      <c r="D665" s="9">
        <v>0</v>
      </c>
      <c r="E665" s="9" t="s">
        <v>1028</v>
      </c>
      <c r="F665" s="9">
        <v>0</v>
      </c>
      <c r="H665" s="9">
        <v>33000</v>
      </c>
      <c r="I665" s="9">
        <v>33000</v>
      </c>
      <c r="R665" s="9">
        <v>4</v>
      </c>
      <c r="S665" s="9">
        <v>450</v>
      </c>
      <c r="T665" s="9" t="str">
        <f t="shared" si="127"/>
        <v>无</v>
      </c>
      <c r="U665" s="27">
        <f t="shared" ca="1" si="128"/>
        <v>0</v>
      </c>
      <c r="V665" s="9">
        <v>1</v>
      </c>
      <c r="W665" s="9">
        <v>1</v>
      </c>
      <c r="X665" s="9">
        <v>0</v>
      </c>
      <c r="Y665" s="9">
        <v>1</v>
      </c>
      <c r="Z665" s="9">
        <v>3</v>
      </c>
      <c r="AA665" s="20">
        <v>100</v>
      </c>
      <c r="AB665" s="23" t="b">
        <v>1</v>
      </c>
      <c r="AC665" s="20">
        <v>0</v>
      </c>
      <c r="AD665" s="23" t="b">
        <v>1</v>
      </c>
      <c r="AE665" s="9" t="b">
        <v>0</v>
      </c>
      <c r="AF665" s="9">
        <v>0</v>
      </c>
      <c r="AG665" s="9">
        <v>0</v>
      </c>
      <c r="AH665" s="9">
        <v>0</v>
      </c>
      <c r="AI665" s="9">
        <v>0</v>
      </c>
      <c r="AJ665" s="9">
        <v>60004001</v>
      </c>
      <c r="AK665" s="9">
        <v>0</v>
      </c>
      <c r="AL665" s="9">
        <v>0</v>
      </c>
      <c r="AM665" s="9">
        <v>0</v>
      </c>
      <c r="AN665" s="9">
        <v>0</v>
      </c>
      <c r="AO665" s="9">
        <v>0</v>
      </c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  <c r="FO665"/>
      <c r="FP665"/>
      <c r="FQ665"/>
      <c r="FR665"/>
      <c r="FS665"/>
      <c r="FT665"/>
      <c r="FU665"/>
      <c r="FV665"/>
      <c r="FW665"/>
      <c r="FX665"/>
      <c r="FY665"/>
      <c r="FZ665"/>
      <c r="GA665"/>
      <c r="GB665"/>
      <c r="GC665"/>
      <c r="GD665"/>
      <c r="GE665"/>
      <c r="GF665"/>
      <c r="GG665"/>
      <c r="GH665"/>
      <c r="GI665"/>
      <c r="GJ665"/>
      <c r="GK665"/>
      <c r="GL665"/>
      <c r="GM665"/>
      <c r="GN665"/>
      <c r="GO665"/>
      <c r="GP665"/>
      <c r="GQ665"/>
      <c r="GR665"/>
      <c r="GS665"/>
      <c r="GT665"/>
      <c r="GU665"/>
      <c r="GV665"/>
      <c r="GW665"/>
      <c r="GX665"/>
      <c r="GY665"/>
      <c r="GZ665"/>
      <c r="HA665"/>
      <c r="HB665"/>
      <c r="HC665"/>
      <c r="HD665"/>
      <c r="HE665"/>
      <c r="HF665"/>
      <c r="HG665"/>
      <c r="HH665"/>
      <c r="HI665"/>
      <c r="HJ665"/>
      <c r="HK665"/>
      <c r="HL665"/>
      <c r="HM665"/>
      <c r="HN665"/>
      <c r="HO665"/>
      <c r="HP665"/>
      <c r="HQ665"/>
      <c r="HR665"/>
      <c r="HS665"/>
      <c r="HT665"/>
      <c r="HU665"/>
      <c r="HV665"/>
      <c r="HW665"/>
      <c r="HX665"/>
      <c r="HY665"/>
      <c r="HZ665"/>
      <c r="IA665"/>
      <c r="IB665"/>
      <c r="IC665"/>
      <c r="ID665"/>
      <c r="IE665"/>
      <c r="IF665"/>
      <c r="IG665"/>
      <c r="IH665"/>
      <c r="II665"/>
      <c r="IJ665"/>
      <c r="IK665"/>
      <c r="IL665"/>
      <c r="IM665"/>
      <c r="IN665"/>
      <c r="IO665"/>
      <c r="IP665"/>
      <c r="IQ665"/>
      <c r="IR665"/>
      <c r="IS665"/>
      <c r="IT665"/>
      <c r="IU665"/>
      <c r="IV665"/>
      <c r="IW665"/>
      <c r="IX665"/>
      <c r="IY665"/>
      <c r="IZ665"/>
      <c r="JA665"/>
      <c r="JB665"/>
      <c r="JC665"/>
    </row>
    <row r="666" spans="1:263">
      <c r="A666" s="9">
        <v>37004</v>
      </c>
      <c r="B666" s="9" t="s">
        <v>889</v>
      </c>
      <c r="C666" s="9">
        <v>1</v>
      </c>
      <c r="D666" s="9">
        <v>0</v>
      </c>
      <c r="E666" s="9" t="s">
        <v>1029</v>
      </c>
      <c r="F666" s="9">
        <v>0</v>
      </c>
      <c r="H666" s="9">
        <v>33000</v>
      </c>
      <c r="I666" s="9">
        <v>33000</v>
      </c>
      <c r="R666" s="9">
        <v>4</v>
      </c>
      <c r="S666" s="9">
        <v>450</v>
      </c>
      <c r="T666" s="9" t="str">
        <f t="shared" si="127"/>
        <v>无</v>
      </c>
      <c r="U666" s="27">
        <f t="shared" ca="1" si="128"/>
        <v>0</v>
      </c>
      <c r="V666" s="9">
        <v>1</v>
      </c>
      <c r="W666" s="9">
        <v>1</v>
      </c>
      <c r="X666" s="9">
        <v>0</v>
      </c>
      <c r="Y666" s="9">
        <v>1</v>
      </c>
      <c r="Z666" s="9">
        <v>3</v>
      </c>
      <c r="AA666" s="20">
        <v>100</v>
      </c>
      <c r="AB666" s="23" t="b">
        <v>1</v>
      </c>
      <c r="AC666" s="20">
        <v>0</v>
      </c>
      <c r="AD666" s="23" t="b">
        <v>1</v>
      </c>
      <c r="AE666" s="9" t="b">
        <v>0</v>
      </c>
      <c r="AF666" s="9">
        <v>0</v>
      </c>
      <c r="AG666" s="9">
        <v>0</v>
      </c>
      <c r="AH666" s="9">
        <v>0</v>
      </c>
      <c r="AI666" s="9">
        <v>0</v>
      </c>
      <c r="AJ666" s="9">
        <v>60005001</v>
      </c>
      <c r="AK666" s="9">
        <v>0</v>
      </c>
      <c r="AL666" s="9">
        <v>0</v>
      </c>
      <c r="AM666" s="9">
        <v>0</v>
      </c>
      <c r="AN666" s="9">
        <v>0</v>
      </c>
      <c r="AO666" s="9">
        <v>0</v>
      </c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  <c r="GQ666"/>
      <c r="GR666"/>
      <c r="GS666"/>
      <c r="GT666"/>
      <c r="GU666"/>
      <c r="GV666"/>
      <c r="GW666"/>
      <c r="GX666"/>
      <c r="GY666"/>
      <c r="GZ666"/>
      <c r="HA666"/>
      <c r="HB666"/>
      <c r="HC666"/>
      <c r="HD666"/>
      <c r="HE666"/>
      <c r="HF666"/>
      <c r="HG666"/>
      <c r="HH666"/>
      <c r="HI666"/>
      <c r="HJ666"/>
      <c r="HK666"/>
      <c r="HL666"/>
      <c r="HM666"/>
      <c r="HN666"/>
      <c r="HO666"/>
      <c r="HP666"/>
      <c r="HQ666"/>
      <c r="HR666"/>
      <c r="HS666"/>
      <c r="HT666"/>
      <c r="HU666"/>
      <c r="HV666"/>
      <c r="HW666"/>
      <c r="HX666"/>
      <c r="HY666"/>
      <c r="HZ666"/>
      <c r="IA666"/>
      <c r="IB666"/>
      <c r="IC666"/>
      <c r="ID666"/>
      <c r="IE666"/>
      <c r="IF666"/>
      <c r="IG666"/>
      <c r="IH666"/>
      <c r="II666"/>
      <c r="IJ666"/>
      <c r="IK666"/>
      <c r="IL666"/>
      <c r="IM666"/>
      <c r="IN666"/>
      <c r="IO666"/>
      <c r="IP666"/>
      <c r="IQ666"/>
      <c r="IR666"/>
      <c r="IS666"/>
      <c r="IT666"/>
      <c r="IU666"/>
      <c r="IV666"/>
      <c r="IW666"/>
      <c r="IX666"/>
      <c r="IY666"/>
      <c r="IZ666"/>
      <c r="JA666"/>
      <c r="JB666"/>
      <c r="JC666"/>
    </row>
    <row r="667" spans="1:263">
      <c r="A667" s="9">
        <v>37005</v>
      </c>
      <c r="B667" s="9" t="s">
        <v>890</v>
      </c>
      <c r="C667" s="9">
        <v>1</v>
      </c>
      <c r="D667" s="9">
        <v>0</v>
      </c>
      <c r="E667" s="9" t="s">
        <v>1030</v>
      </c>
      <c r="F667" s="9">
        <v>0</v>
      </c>
      <c r="H667" s="9">
        <v>33000</v>
      </c>
      <c r="I667" s="9">
        <v>33000</v>
      </c>
      <c r="R667" s="9">
        <v>4</v>
      </c>
      <c r="S667" s="9">
        <v>450</v>
      </c>
      <c r="T667" s="9" t="str">
        <f t="shared" si="127"/>
        <v>无</v>
      </c>
      <c r="U667" s="27">
        <f t="shared" ca="1" si="128"/>
        <v>0</v>
      </c>
      <c r="V667" s="9">
        <v>1</v>
      </c>
      <c r="W667" s="9">
        <v>1</v>
      </c>
      <c r="X667" s="9">
        <v>0</v>
      </c>
      <c r="Y667" s="9">
        <v>1</v>
      </c>
      <c r="Z667" s="9">
        <v>3</v>
      </c>
      <c r="AA667" s="20">
        <v>100</v>
      </c>
      <c r="AB667" s="23" t="b">
        <v>1</v>
      </c>
      <c r="AC667" s="20">
        <v>0</v>
      </c>
      <c r="AD667" s="23" t="b">
        <v>1</v>
      </c>
      <c r="AE667" s="9" t="b">
        <v>0</v>
      </c>
      <c r="AF667" s="9">
        <v>0</v>
      </c>
      <c r="AG667" s="9">
        <v>0</v>
      </c>
      <c r="AH667" s="9">
        <v>0</v>
      </c>
      <c r="AI667" s="9">
        <v>0</v>
      </c>
      <c r="AJ667" s="9">
        <v>60006001</v>
      </c>
      <c r="AK667" s="9">
        <v>0</v>
      </c>
      <c r="AL667" s="9">
        <v>0</v>
      </c>
      <c r="AM667" s="9">
        <v>0</v>
      </c>
      <c r="AN667" s="9">
        <v>0</v>
      </c>
      <c r="AO667" s="9">
        <v>0</v>
      </c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  <c r="FO667"/>
      <c r="FP667"/>
      <c r="FQ667"/>
      <c r="FR667"/>
      <c r="FS667"/>
      <c r="FT667"/>
      <c r="FU667"/>
      <c r="FV667"/>
      <c r="FW667"/>
      <c r="FX667"/>
      <c r="FY667"/>
      <c r="FZ667"/>
      <c r="GA667"/>
      <c r="GB667"/>
      <c r="GC667"/>
      <c r="GD667"/>
      <c r="GE667"/>
      <c r="GF667"/>
      <c r="GG667"/>
      <c r="GH667"/>
      <c r="GI667"/>
      <c r="GJ667"/>
      <c r="GK667"/>
      <c r="GL667"/>
      <c r="GM667"/>
      <c r="GN667"/>
      <c r="GO667"/>
      <c r="GP667"/>
      <c r="GQ667"/>
      <c r="GR667"/>
      <c r="GS667"/>
      <c r="GT667"/>
      <c r="GU667"/>
      <c r="GV667"/>
      <c r="GW667"/>
      <c r="GX667"/>
      <c r="GY667"/>
      <c r="GZ667"/>
      <c r="HA667"/>
      <c r="HB667"/>
      <c r="HC667"/>
      <c r="HD667"/>
      <c r="HE667"/>
      <c r="HF667"/>
      <c r="HG667"/>
      <c r="HH667"/>
      <c r="HI667"/>
      <c r="HJ667"/>
      <c r="HK667"/>
      <c r="HL667"/>
      <c r="HM667"/>
      <c r="HN667"/>
      <c r="HO667"/>
      <c r="HP667"/>
      <c r="HQ667"/>
      <c r="HR667"/>
      <c r="HS667"/>
      <c r="HT667"/>
      <c r="HU667"/>
      <c r="HV667"/>
      <c r="HW667"/>
      <c r="HX667"/>
      <c r="HY667"/>
      <c r="HZ667"/>
      <c r="IA667"/>
      <c r="IB667"/>
      <c r="IC667"/>
      <c r="ID667"/>
      <c r="IE667"/>
      <c r="IF667"/>
      <c r="IG667"/>
      <c r="IH667"/>
      <c r="II667"/>
      <c r="IJ667"/>
      <c r="IK667"/>
      <c r="IL667"/>
      <c r="IM667"/>
      <c r="IN667"/>
      <c r="IO667"/>
      <c r="IP667"/>
      <c r="IQ667"/>
      <c r="IR667"/>
      <c r="IS667"/>
      <c r="IT667"/>
      <c r="IU667"/>
      <c r="IV667"/>
      <c r="IW667"/>
      <c r="IX667"/>
      <c r="IY667"/>
      <c r="IZ667"/>
      <c r="JA667"/>
      <c r="JB667"/>
      <c r="JC667"/>
    </row>
    <row r="668" spans="1:263">
      <c r="A668" s="9">
        <v>37006</v>
      </c>
      <c r="B668" s="9" t="s">
        <v>891</v>
      </c>
      <c r="C668" s="9">
        <v>1</v>
      </c>
      <c r="D668" s="9">
        <v>0</v>
      </c>
      <c r="E668" s="9" t="s">
        <v>1031</v>
      </c>
      <c r="F668" s="9">
        <v>0</v>
      </c>
      <c r="H668" s="9">
        <v>33000</v>
      </c>
      <c r="I668" s="9">
        <v>33000</v>
      </c>
      <c r="R668" s="9">
        <v>4</v>
      </c>
      <c r="S668" s="9">
        <v>450</v>
      </c>
      <c r="T668" s="9" t="str">
        <f t="shared" si="127"/>
        <v>无</v>
      </c>
      <c r="U668" s="27">
        <f t="shared" ca="1" si="128"/>
        <v>0</v>
      </c>
      <c r="V668" s="9">
        <v>1</v>
      </c>
      <c r="W668" s="9">
        <v>1</v>
      </c>
      <c r="X668" s="9">
        <v>0</v>
      </c>
      <c r="Y668" s="9">
        <v>1</v>
      </c>
      <c r="Z668" s="9">
        <v>3</v>
      </c>
      <c r="AA668" s="20">
        <v>100</v>
      </c>
      <c r="AB668" s="23" t="b">
        <v>1</v>
      </c>
      <c r="AC668" s="20">
        <v>0</v>
      </c>
      <c r="AD668" s="23" t="b">
        <v>1</v>
      </c>
      <c r="AE668" s="9" t="b">
        <v>0</v>
      </c>
      <c r="AF668" s="9">
        <v>0</v>
      </c>
      <c r="AG668" s="9">
        <v>0</v>
      </c>
      <c r="AH668" s="9">
        <v>0</v>
      </c>
      <c r="AI668" s="9">
        <v>0</v>
      </c>
      <c r="AJ668" s="9">
        <v>60007001</v>
      </c>
      <c r="AK668" s="9">
        <v>0</v>
      </c>
      <c r="AL668" s="9">
        <v>0</v>
      </c>
      <c r="AM668" s="9">
        <v>0</v>
      </c>
      <c r="AN668" s="9">
        <v>0</v>
      </c>
      <c r="AO668" s="9">
        <v>0</v>
      </c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  <c r="GQ668"/>
      <c r="GR668"/>
      <c r="GS668"/>
      <c r="GT668"/>
      <c r="GU668"/>
      <c r="GV668"/>
      <c r="GW668"/>
      <c r="GX668"/>
      <c r="GY668"/>
      <c r="GZ668"/>
      <c r="HA668"/>
      <c r="HB668"/>
      <c r="HC668"/>
      <c r="HD668"/>
      <c r="HE668"/>
      <c r="HF668"/>
      <c r="HG668"/>
      <c r="HH668"/>
      <c r="HI668"/>
      <c r="HJ668"/>
      <c r="HK668"/>
      <c r="HL668"/>
      <c r="HM668"/>
      <c r="HN668"/>
      <c r="HO668"/>
      <c r="HP668"/>
      <c r="HQ668"/>
      <c r="HR668"/>
      <c r="HS668"/>
      <c r="HT668"/>
      <c r="HU668"/>
      <c r="HV668"/>
      <c r="HW668"/>
      <c r="HX668"/>
      <c r="HY668"/>
      <c r="HZ668"/>
      <c r="IA668"/>
      <c r="IB668"/>
      <c r="IC668"/>
      <c r="ID668"/>
      <c r="IE668"/>
      <c r="IF668"/>
      <c r="IG668"/>
      <c r="IH668"/>
      <c r="II668"/>
      <c r="IJ668"/>
      <c r="IK668"/>
      <c r="IL668"/>
      <c r="IM668"/>
      <c r="IN668"/>
      <c r="IO668"/>
      <c r="IP668"/>
      <c r="IQ668"/>
      <c r="IR668"/>
      <c r="IS668"/>
      <c r="IT668"/>
      <c r="IU668"/>
      <c r="IV668"/>
      <c r="IW668"/>
      <c r="IX668"/>
      <c r="IY668"/>
      <c r="IZ668"/>
      <c r="JA668"/>
      <c r="JB668"/>
      <c r="JC668"/>
    </row>
    <row r="669" spans="1:263">
      <c r="A669" s="9">
        <v>37007</v>
      </c>
      <c r="B669" s="9" t="s">
        <v>892</v>
      </c>
      <c r="C669" s="9">
        <v>1</v>
      </c>
      <c r="D669" s="9">
        <v>0</v>
      </c>
      <c r="E669" s="9" t="s">
        <v>1032</v>
      </c>
      <c r="F669" s="9">
        <v>0</v>
      </c>
      <c r="H669" s="9">
        <v>33000</v>
      </c>
      <c r="I669" s="9">
        <v>33000</v>
      </c>
      <c r="R669" s="9">
        <v>4</v>
      </c>
      <c r="S669" s="9">
        <v>450</v>
      </c>
      <c r="T669" s="9" t="str">
        <f t="shared" si="127"/>
        <v>无</v>
      </c>
      <c r="U669" s="27">
        <f t="shared" ca="1" si="128"/>
        <v>0</v>
      </c>
      <c r="V669" s="9">
        <v>1</v>
      </c>
      <c r="W669" s="9">
        <v>1</v>
      </c>
      <c r="X669" s="9">
        <v>0</v>
      </c>
      <c r="Y669" s="9">
        <v>1</v>
      </c>
      <c r="Z669" s="9">
        <v>3</v>
      </c>
      <c r="AA669" s="20">
        <v>100</v>
      </c>
      <c r="AB669" s="23" t="b">
        <v>1</v>
      </c>
      <c r="AC669" s="20">
        <v>0</v>
      </c>
      <c r="AD669" s="23" t="b">
        <v>1</v>
      </c>
      <c r="AE669" s="9" t="b">
        <v>0</v>
      </c>
      <c r="AF669" s="9">
        <v>0</v>
      </c>
      <c r="AG669" s="9">
        <v>0</v>
      </c>
      <c r="AH669" s="9">
        <v>0</v>
      </c>
      <c r="AI669" s="9">
        <v>0</v>
      </c>
      <c r="AJ669" s="9">
        <v>60008001</v>
      </c>
      <c r="AK669" s="9">
        <v>0</v>
      </c>
      <c r="AL669" s="9">
        <v>0</v>
      </c>
      <c r="AM669" s="9">
        <v>0</v>
      </c>
      <c r="AN669" s="9">
        <v>0</v>
      </c>
      <c r="AO669" s="9">
        <v>0</v>
      </c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  <c r="FL669"/>
      <c r="FM669"/>
      <c r="FN669"/>
      <c r="FO669"/>
      <c r="FP669"/>
      <c r="FQ669"/>
      <c r="FR669"/>
      <c r="FS669"/>
      <c r="FT669"/>
      <c r="FU669"/>
      <c r="FV669"/>
      <c r="FW669"/>
      <c r="FX669"/>
      <c r="FY669"/>
      <c r="FZ669"/>
      <c r="GA669"/>
      <c r="GB669"/>
      <c r="GC669"/>
      <c r="GD669"/>
      <c r="GE669"/>
      <c r="GF669"/>
      <c r="GG669"/>
      <c r="GH669"/>
      <c r="GI669"/>
      <c r="GJ669"/>
      <c r="GK669"/>
      <c r="GL669"/>
      <c r="GM669"/>
      <c r="GN669"/>
      <c r="GO669"/>
      <c r="GP669"/>
      <c r="GQ669"/>
      <c r="GR669"/>
      <c r="GS669"/>
      <c r="GT669"/>
      <c r="GU669"/>
      <c r="GV669"/>
      <c r="GW669"/>
      <c r="GX669"/>
      <c r="GY669"/>
      <c r="GZ669"/>
      <c r="HA669"/>
      <c r="HB669"/>
      <c r="HC669"/>
      <c r="HD669"/>
      <c r="HE669"/>
      <c r="HF669"/>
      <c r="HG669"/>
      <c r="HH669"/>
      <c r="HI669"/>
      <c r="HJ669"/>
      <c r="HK669"/>
      <c r="HL669"/>
      <c r="HM669"/>
      <c r="HN669"/>
      <c r="HO669"/>
      <c r="HP669"/>
      <c r="HQ669"/>
      <c r="HR669"/>
      <c r="HS669"/>
      <c r="HT669"/>
      <c r="HU669"/>
      <c r="HV669"/>
      <c r="HW669"/>
      <c r="HX669"/>
      <c r="HY669"/>
      <c r="HZ669"/>
      <c r="IA669"/>
      <c r="IB669"/>
      <c r="IC669"/>
      <c r="ID669"/>
      <c r="IE669"/>
      <c r="IF669"/>
      <c r="IG669"/>
      <c r="IH669"/>
      <c r="II669"/>
      <c r="IJ669"/>
      <c r="IK669"/>
      <c r="IL669"/>
      <c r="IM669"/>
      <c r="IN669"/>
      <c r="IO669"/>
      <c r="IP669"/>
      <c r="IQ669"/>
      <c r="IR669"/>
      <c r="IS669"/>
      <c r="IT669"/>
      <c r="IU669"/>
      <c r="IV669"/>
      <c r="IW669"/>
      <c r="IX669"/>
      <c r="IY669"/>
      <c r="IZ669"/>
      <c r="JA669"/>
      <c r="JB669"/>
      <c r="JC669"/>
    </row>
    <row r="670" spans="1:263">
      <c r="A670" s="9">
        <v>37008</v>
      </c>
      <c r="B670" s="9" t="s">
        <v>893</v>
      </c>
      <c r="C670" s="9">
        <v>1</v>
      </c>
      <c r="D670" s="9">
        <v>0</v>
      </c>
      <c r="E670" s="9" t="s">
        <v>1033</v>
      </c>
      <c r="F670" s="9">
        <v>0</v>
      </c>
      <c r="H670" s="9">
        <v>33000</v>
      </c>
      <c r="I670" s="9">
        <v>33000</v>
      </c>
      <c r="R670" s="9">
        <v>4</v>
      </c>
      <c r="S670" s="9">
        <v>450</v>
      </c>
      <c r="T670" s="9" t="str">
        <f t="shared" si="127"/>
        <v>无</v>
      </c>
      <c r="U670" s="27">
        <f t="shared" ca="1" si="128"/>
        <v>0</v>
      </c>
      <c r="V670" s="9">
        <v>1</v>
      </c>
      <c r="W670" s="9">
        <v>1</v>
      </c>
      <c r="X670" s="9">
        <v>0</v>
      </c>
      <c r="Y670" s="9">
        <v>1</v>
      </c>
      <c r="Z670" s="9">
        <v>3</v>
      </c>
      <c r="AA670" s="20">
        <v>100</v>
      </c>
      <c r="AB670" s="23" t="b">
        <v>1</v>
      </c>
      <c r="AC670" s="20">
        <v>0</v>
      </c>
      <c r="AD670" s="23" t="b">
        <v>1</v>
      </c>
      <c r="AE670" s="9" t="b">
        <v>0</v>
      </c>
      <c r="AF670" s="9">
        <v>0</v>
      </c>
      <c r="AG670" s="9">
        <v>0</v>
      </c>
      <c r="AH670" s="9">
        <v>0</v>
      </c>
      <c r="AI670" s="9">
        <v>0</v>
      </c>
      <c r="AJ670" s="9">
        <v>60009001</v>
      </c>
      <c r="AK670" s="9">
        <v>0</v>
      </c>
      <c r="AL670" s="9">
        <v>0</v>
      </c>
      <c r="AM670" s="9">
        <v>0</v>
      </c>
      <c r="AN670" s="9">
        <v>0</v>
      </c>
      <c r="AO670" s="9">
        <v>0</v>
      </c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  <c r="FO670"/>
      <c r="FP670"/>
      <c r="FQ670"/>
      <c r="FR670"/>
      <c r="FS670"/>
      <c r="FT670"/>
      <c r="FU670"/>
      <c r="FV670"/>
      <c r="FW670"/>
      <c r="FX670"/>
      <c r="FY670"/>
      <c r="FZ670"/>
      <c r="GA670"/>
      <c r="GB670"/>
      <c r="GC670"/>
      <c r="GD670"/>
      <c r="GE670"/>
      <c r="GF670"/>
      <c r="GG670"/>
      <c r="GH670"/>
      <c r="GI670"/>
      <c r="GJ670"/>
      <c r="GK670"/>
      <c r="GL670"/>
      <c r="GM670"/>
      <c r="GN670"/>
      <c r="GO670"/>
      <c r="GP670"/>
      <c r="GQ670"/>
      <c r="GR670"/>
      <c r="GS670"/>
      <c r="GT670"/>
      <c r="GU670"/>
      <c r="GV670"/>
      <c r="GW670"/>
      <c r="GX670"/>
      <c r="GY670"/>
      <c r="GZ670"/>
      <c r="HA670"/>
      <c r="HB670"/>
      <c r="HC670"/>
      <c r="HD670"/>
      <c r="HE670"/>
      <c r="HF670"/>
      <c r="HG670"/>
      <c r="HH670"/>
      <c r="HI670"/>
      <c r="HJ670"/>
      <c r="HK670"/>
      <c r="HL670"/>
      <c r="HM670"/>
      <c r="HN670"/>
      <c r="HO670"/>
      <c r="HP670"/>
      <c r="HQ670"/>
      <c r="HR670"/>
      <c r="HS670"/>
      <c r="HT670"/>
      <c r="HU670"/>
      <c r="HV670"/>
      <c r="HW670"/>
      <c r="HX670"/>
      <c r="HY670"/>
      <c r="HZ670"/>
      <c r="IA670"/>
      <c r="IB670"/>
      <c r="IC670"/>
      <c r="ID670"/>
      <c r="IE670"/>
      <c r="IF670"/>
      <c r="IG670"/>
      <c r="IH670"/>
      <c r="II670"/>
      <c r="IJ670"/>
      <c r="IK670"/>
      <c r="IL670"/>
      <c r="IM670"/>
      <c r="IN670"/>
      <c r="IO670"/>
      <c r="IP670"/>
      <c r="IQ670"/>
      <c r="IR670"/>
      <c r="IS670"/>
      <c r="IT670"/>
      <c r="IU670"/>
      <c r="IV670"/>
      <c r="IW670"/>
      <c r="IX670"/>
      <c r="IY670"/>
      <c r="IZ670"/>
      <c r="JA670"/>
      <c r="JB670"/>
      <c r="JC670"/>
    </row>
    <row r="671" spans="1:263">
      <c r="A671" s="9">
        <v>37009</v>
      </c>
      <c r="B671" s="9" t="s">
        <v>894</v>
      </c>
      <c r="C671" s="9">
        <v>1</v>
      </c>
      <c r="D671" s="9">
        <v>0</v>
      </c>
      <c r="E671" s="9" t="s">
        <v>1034</v>
      </c>
      <c r="F671" s="9">
        <v>0</v>
      </c>
      <c r="H671" s="9">
        <v>33000</v>
      </c>
      <c r="I671" s="9">
        <v>33000</v>
      </c>
      <c r="R671" s="9">
        <v>4</v>
      </c>
      <c r="S671" s="9">
        <v>450</v>
      </c>
      <c r="T671" s="9" t="str">
        <f t="shared" si="127"/>
        <v>无</v>
      </c>
      <c r="U671" s="27">
        <f t="shared" ca="1" si="128"/>
        <v>0</v>
      </c>
      <c r="V671" s="9">
        <v>1</v>
      </c>
      <c r="W671" s="9">
        <v>1</v>
      </c>
      <c r="X671" s="9">
        <v>0</v>
      </c>
      <c r="Y671" s="9">
        <v>2</v>
      </c>
      <c r="Z671" s="9">
        <v>3</v>
      </c>
      <c r="AA671" s="20">
        <v>100</v>
      </c>
      <c r="AB671" s="23" t="b">
        <v>1</v>
      </c>
      <c r="AC671" s="20">
        <v>0</v>
      </c>
      <c r="AD671" s="23" t="b">
        <v>1</v>
      </c>
      <c r="AE671" s="9" t="b">
        <v>0</v>
      </c>
      <c r="AF671" s="9">
        <v>0</v>
      </c>
      <c r="AG671" s="9">
        <v>0</v>
      </c>
      <c r="AH671" s="9">
        <v>0</v>
      </c>
      <c r="AI671" s="9">
        <v>0</v>
      </c>
      <c r="AJ671" s="9">
        <v>60101001</v>
      </c>
      <c r="AK671" s="9">
        <v>0</v>
      </c>
      <c r="AL671" s="9">
        <v>0</v>
      </c>
      <c r="AM671" s="9">
        <v>0</v>
      </c>
      <c r="AN671" s="9">
        <v>0</v>
      </c>
      <c r="AO671" s="9">
        <v>0</v>
      </c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  <c r="FL671"/>
      <c r="FM671"/>
      <c r="FN671"/>
      <c r="FO671"/>
      <c r="FP671"/>
      <c r="FQ671"/>
      <c r="FR671"/>
      <c r="FS671"/>
      <c r="FT671"/>
      <c r="FU671"/>
      <c r="FV671"/>
      <c r="FW671"/>
      <c r="FX671"/>
      <c r="FY671"/>
      <c r="FZ671"/>
      <c r="GA671"/>
      <c r="GB671"/>
      <c r="GC671"/>
      <c r="GD671"/>
      <c r="GE671"/>
      <c r="GF671"/>
      <c r="GG671"/>
      <c r="GH671"/>
      <c r="GI671"/>
      <c r="GJ671"/>
      <c r="GK671"/>
      <c r="GL671"/>
      <c r="GM671"/>
      <c r="GN671"/>
      <c r="GO671"/>
      <c r="GP671"/>
      <c r="GQ671"/>
      <c r="GR671"/>
      <c r="GS671"/>
      <c r="GT671"/>
      <c r="GU671"/>
      <c r="GV671"/>
      <c r="GW671"/>
      <c r="GX671"/>
      <c r="GY671"/>
      <c r="GZ671"/>
      <c r="HA671"/>
      <c r="HB671"/>
      <c r="HC671"/>
      <c r="HD671"/>
      <c r="HE671"/>
      <c r="HF671"/>
      <c r="HG671"/>
      <c r="HH671"/>
      <c r="HI671"/>
      <c r="HJ671"/>
      <c r="HK671"/>
      <c r="HL671"/>
      <c r="HM671"/>
      <c r="HN671"/>
      <c r="HO671"/>
      <c r="HP671"/>
      <c r="HQ671"/>
      <c r="HR671"/>
      <c r="HS671"/>
      <c r="HT671"/>
      <c r="HU671"/>
      <c r="HV671"/>
      <c r="HW671"/>
      <c r="HX671"/>
      <c r="HY671"/>
      <c r="HZ671"/>
      <c r="IA671"/>
      <c r="IB671"/>
      <c r="IC671"/>
      <c r="ID671"/>
      <c r="IE671"/>
      <c r="IF671"/>
      <c r="IG671"/>
      <c r="IH671"/>
      <c r="II671"/>
      <c r="IJ671"/>
      <c r="IK671"/>
      <c r="IL671"/>
      <c r="IM671"/>
      <c r="IN671"/>
      <c r="IO671"/>
      <c r="IP671"/>
      <c r="IQ671"/>
      <c r="IR671"/>
      <c r="IS671"/>
      <c r="IT671"/>
      <c r="IU671"/>
      <c r="IV671"/>
      <c r="IW671"/>
      <c r="IX671"/>
      <c r="IY671"/>
      <c r="IZ671"/>
      <c r="JA671"/>
      <c r="JB671"/>
      <c r="JC671"/>
    </row>
    <row r="672" spans="1:263">
      <c r="A672" s="9">
        <v>37010</v>
      </c>
      <c r="B672" s="9" t="s">
        <v>895</v>
      </c>
      <c r="C672" s="9">
        <v>1</v>
      </c>
      <c r="D672" s="9">
        <v>0</v>
      </c>
      <c r="E672" s="9" t="s">
        <v>1035</v>
      </c>
      <c r="F672" s="9">
        <v>0</v>
      </c>
      <c r="H672" s="9">
        <v>33000</v>
      </c>
      <c r="I672" s="9">
        <v>33000</v>
      </c>
      <c r="R672" s="9">
        <v>4</v>
      </c>
      <c r="S672" s="9">
        <v>450</v>
      </c>
      <c r="T672" s="9" t="str">
        <f t="shared" si="127"/>
        <v>无</v>
      </c>
      <c r="U672" s="27">
        <f t="shared" ca="1" si="128"/>
        <v>0</v>
      </c>
      <c r="V672" s="9">
        <v>1</v>
      </c>
      <c r="W672" s="9">
        <v>1</v>
      </c>
      <c r="X672" s="9">
        <v>0</v>
      </c>
      <c r="Y672" s="9">
        <v>2</v>
      </c>
      <c r="Z672" s="9">
        <v>3</v>
      </c>
      <c r="AA672" s="20">
        <v>100</v>
      </c>
      <c r="AB672" s="23" t="b">
        <v>1</v>
      </c>
      <c r="AC672" s="20">
        <v>0</v>
      </c>
      <c r="AD672" s="23" t="b">
        <v>1</v>
      </c>
      <c r="AE672" s="9" t="b">
        <v>0</v>
      </c>
      <c r="AF672" s="9">
        <v>0</v>
      </c>
      <c r="AG672" s="9">
        <v>0</v>
      </c>
      <c r="AH672" s="9">
        <v>0</v>
      </c>
      <c r="AI672" s="9">
        <v>0</v>
      </c>
      <c r="AJ672" s="9">
        <v>60102001</v>
      </c>
      <c r="AK672" s="9">
        <v>0</v>
      </c>
      <c r="AL672" s="9">
        <v>0</v>
      </c>
      <c r="AM672" s="9">
        <v>0</v>
      </c>
      <c r="AN672" s="9">
        <v>0</v>
      </c>
      <c r="AO672" s="9">
        <v>0</v>
      </c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  <c r="FK672"/>
      <c r="FL672"/>
      <c r="FM672"/>
      <c r="FN672"/>
      <c r="FO672"/>
      <c r="FP672"/>
      <c r="FQ672"/>
      <c r="FR672"/>
      <c r="FS672"/>
      <c r="FT672"/>
      <c r="FU672"/>
      <c r="FV672"/>
      <c r="FW672"/>
      <c r="FX672"/>
      <c r="FY672"/>
      <c r="FZ672"/>
      <c r="GA672"/>
      <c r="GB672"/>
      <c r="GC672"/>
      <c r="GD672"/>
      <c r="GE672"/>
      <c r="GF672"/>
      <c r="GG672"/>
      <c r="GH672"/>
      <c r="GI672"/>
      <c r="GJ672"/>
      <c r="GK672"/>
      <c r="GL672"/>
      <c r="GM672"/>
      <c r="GN672"/>
      <c r="GO672"/>
      <c r="GP672"/>
      <c r="GQ672"/>
      <c r="GR672"/>
      <c r="GS672"/>
      <c r="GT672"/>
      <c r="GU672"/>
      <c r="GV672"/>
      <c r="GW672"/>
      <c r="GX672"/>
      <c r="GY672"/>
      <c r="GZ672"/>
      <c r="HA672"/>
      <c r="HB672"/>
      <c r="HC672"/>
      <c r="HD672"/>
      <c r="HE672"/>
      <c r="HF672"/>
      <c r="HG672"/>
      <c r="HH672"/>
      <c r="HI672"/>
      <c r="HJ672"/>
      <c r="HK672"/>
      <c r="HL672"/>
      <c r="HM672"/>
      <c r="HN672"/>
      <c r="HO672"/>
      <c r="HP672"/>
      <c r="HQ672"/>
      <c r="HR672"/>
      <c r="HS672"/>
      <c r="HT672"/>
      <c r="HU672"/>
      <c r="HV672"/>
      <c r="HW672"/>
      <c r="HX672"/>
      <c r="HY672"/>
      <c r="HZ672"/>
      <c r="IA672"/>
      <c r="IB672"/>
      <c r="IC672"/>
      <c r="ID672"/>
      <c r="IE672"/>
      <c r="IF672"/>
      <c r="IG672"/>
      <c r="IH672"/>
      <c r="II672"/>
      <c r="IJ672"/>
      <c r="IK672"/>
      <c r="IL672"/>
      <c r="IM672"/>
      <c r="IN672"/>
      <c r="IO672"/>
      <c r="IP672"/>
      <c r="IQ672"/>
      <c r="IR672"/>
      <c r="IS672"/>
      <c r="IT672"/>
      <c r="IU672"/>
      <c r="IV672"/>
      <c r="IW672"/>
      <c r="IX672"/>
      <c r="IY672"/>
      <c r="IZ672"/>
      <c r="JA672"/>
      <c r="JB672"/>
      <c r="JC672"/>
    </row>
    <row r="673" spans="1:263">
      <c r="A673" s="9">
        <v>37011</v>
      </c>
      <c r="B673" s="9" t="s">
        <v>896</v>
      </c>
      <c r="C673" s="9">
        <v>1</v>
      </c>
      <c r="D673" s="9">
        <v>0</v>
      </c>
      <c r="E673" s="9" t="s">
        <v>1036</v>
      </c>
      <c r="F673" s="9">
        <v>0</v>
      </c>
      <c r="H673" s="9">
        <v>33000</v>
      </c>
      <c r="I673" s="9">
        <v>33000</v>
      </c>
      <c r="R673" s="9">
        <v>4</v>
      </c>
      <c r="S673" s="9">
        <v>450</v>
      </c>
      <c r="T673" s="9" t="str">
        <f t="shared" si="127"/>
        <v>无</v>
      </c>
      <c r="U673" s="27">
        <f t="shared" ca="1" si="128"/>
        <v>0</v>
      </c>
      <c r="V673" s="9">
        <v>1</v>
      </c>
      <c r="W673" s="9">
        <v>1</v>
      </c>
      <c r="X673" s="9">
        <v>0</v>
      </c>
      <c r="Y673" s="9">
        <v>2</v>
      </c>
      <c r="Z673" s="9">
        <v>3</v>
      </c>
      <c r="AA673" s="20">
        <v>100</v>
      </c>
      <c r="AB673" s="23" t="b">
        <v>1</v>
      </c>
      <c r="AC673" s="20">
        <v>0</v>
      </c>
      <c r="AD673" s="23" t="b">
        <v>1</v>
      </c>
      <c r="AE673" s="9" t="b">
        <v>0</v>
      </c>
      <c r="AF673" s="9">
        <v>0</v>
      </c>
      <c r="AG673" s="9">
        <v>0</v>
      </c>
      <c r="AH673" s="9">
        <v>0</v>
      </c>
      <c r="AI673" s="9">
        <v>0</v>
      </c>
      <c r="AJ673" s="9">
        <v>60103001</v>
      </c>
      <c r="AK673" s="9">
        <v>0</v>
      </c>
      <c r="AL673" s="9">
        <v>0</v>
      </c>
      <c r="AM673" s="9">
        <v>0</v>
      </c>
      <c r="AN673" s="9">
        <v>0</v>
      </c>
      <c r="AO673" s="9">
        <v>0</v>
      </c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  <c r="FK673"/>
      <c r="FL673"/>
      <c r="FM673"/>
      <c r="FN673"/>
      <c r="FO673"/>
      <c r="FP673"/>
      <c r="FQ673"/>
      <c r="FR673"/>
      <c r="FS673"/>
      <c r="FT673"/>
      <c r="FU673"/>
      <c r="FV673"/>
      <c r="FW673"/>
      <c r="FX673"/>
      <c r="FY673"/>
      <c r="FZ673"/>
      <c r="GA673"/>
      <c r="GB673"/>
      <c r="GC673"/>
      <c r="GD673"/>
      <c r="GE673"/>
      <c r="GF673"/>
      <c r="GG673"/>
      <c r="GH673"/>
      <c r="GI673"/>
      <c r="GJ673"/>
      <c r="GK673"/>
      <c r="GL673"/>
      <c r="GM673"/>
      <c r="GN673"/>
      <c r="GO673"/>
      <c r="GP673"/>
      <c r="GQ673"/>
      <c r="GR673"/>
      <c r="GS673"/>
      <c r="GT673"/>
      <c r="GU673"/>
      <c r="GV673"/>
      <c r="GW673"/>
      <c r="GX673"/>
      <c r="GY673"/>
      <c r="GZ673"/>
      <c r="HA673"/>
      <c r="HB673"/>
      <c r="HC673"/>
      <c r="HD673"/>
      <c r="HE673"/>
      <c r="HF673"/>
      <c r="HG673"/>
      <c r="HH673"/>
      <c r="HI673"/>
      <c r="HJ673"/>
      <c r="HK673"/>
      <c r="HL673"/>
      <c r="HM673"/>
      <c r="HN673"/>
      <c r="HO673"/>
      <c r="HP673"/>
      <c r="HQ673"/>
      <c r="HR673"/>
      <c r="HS673"/>
      <c r="HT673"/>
      <c r="HU673"/>
      <c r="HV673"/>
      <c r="HW673"/>
      <c r="HX673"/>
      <c r="HY673"/>
      <c r="HZ673"/>
      <c r="IA673"/>
      <c r="IB673"/>
      <c r="IC673"/>
      <c r="ID673"/>
      <c r="IE673"/>
      <c r="IF673"/>
      <c r="IG673"/>
      <c r="IH673"/>
      <c r="II673"/>
      <c r="IJ673"/>
      <c r="IK673"/>
      <c r="IL673"/>
      <c r="IM673"/>
      <c r="IN673"/>
      <c r="IO673"/>
      <c r="IP673"/>
      <c r="IQ673"/>
      <c r="IR673"/>
      <c r="IS673"/>
      <c r="IT673"/>
      <c r="IU673"/>
      <c r="IV673"/>
      <c r="IW673"/>
      <c r="IX673"/>
      <c r="IY673"/>
      <c r="IZ673"/>
      <c r="JA673"/>
      <c r="JB673"/>
      <c r="JC673"/>
    </row>
    <row r="674" spans="1:263">
      <c r="A674" s="9">
        <v>37012</v>
      </c>
      <c r="B674" s="9" t="s">
        <v>897</v>
      </c>
      <c r="C674" s="9">
        <v>1</v>
      </c>
      <c r="D674" s="9">
        <v>0</v>
      </c>
      <c r="E674" s="9" t="s">
        <v>1037</v>
      </c>
      <c r="F674" s="9">
        <v>0</v>
      </c>
      <c r="H674" s="9">
        <v>33000</v>
      </c>
      <c r="I674" s="9">
        <v>33000</v>
      </c>
      <c r="R674" s="9">
        <v>4</v>
      </c>
      <c r="S674" s="9">
        <v>450</v>
      </c>
      <c r="T674" s="9" t="str">
        <f t="shared" si="127"/>
        <v>无</v>
      </c>
      <c r="U674" s="27">
        <f t="shared" ca="1" si="128"/>
        <v>0</v>
      </c>
      <c r="V674" s="9">
        <v>1</v>
      </c>
      <c r="W674" s="9">
        <v>1</v>
      </c>
      <c r="X674" s="9">
        <v>0</v>
      </c>
      <c r="Y674" s="9">
        <v>2</v>
      </c>
      <c r="Z674" s="9">
        <v>3</v>
      </c>
      <c r="AA674" s="20">
        <v>100</v>
      </c>
      <c r="AB674" s="23" t="b">
        <v>1</v>
      </c>
      <c r="AC674" s="20">
        <v>0</v>
      </c>
      <c r="AD674" s="23" t="b">
        <v>1</v>
      </c>
      <c r="AE674" s="9" t="b">
        <v>0</v>
      </c>
      <c r="AF674" s="9">
        <v>0</v>
      </c>
      <c r="AG674" s="9">
        <v>0</v>
      </c>
      <c r="AH674" s="9">
        <v>0</v>
      </c>
      <c r="AI674" s="9">
        <v>0</v>
      </c>
      <c r="AJ674" s="9">
        <v>60104001</v>
      </c>
      <c r="AK674" s="9">
        <v>0</v>
      </c>
      <c r="AL674" s="9">
        <v>0</v>
      </c>
      <c r="AM674" s="9">
        <v>0</v>
      </c>
      <c r="AN674" s="9">
        <v>0</v>
      </c>
      <c r="AO674" s="9">
        <v>0</v>
      </c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  <c r="FK674"/>
      <c r="FL674"/>
      <c r="FM674"/>
      <c r="FN674"/>
      <c r="FO674"/>
      <c r="FP674"/>
      <c r="FQ674"/>
      <c r="FR674"/>
      <c r="FS674"/>
      <c r="FT674"/>
      <c r="FU674"/>
      <c r="FV674"/>
      <c r="FW674"/>
      <c r="FX674"/>
      <c r="FY674"/>
      <c r="FZ674"/>
      <c r="GA674"/>
      <c r="GB674"/>
      <c r="GC674"/>
      <c r="GD674"/>
      <c r="GE674"/>
      <c r="GF674"/>
      <c r="GG674"/>
      <c r="GH674"/>
      <c r="GI674"/>
      <c r="GJ674"/>
      <c r="GK674"/>
      <c r="GL674"/>
      <c r="GM674"/>
      <c r="GN674"/>
      <c r="GO674"/>
      <c r="GP674"/>
      <c r="GQ674"/>
      <c r="GR674"/>
      <c r="GS674"/>
      <c r="GT674"/>
      <c r="GU674"/>
      <c r="GV674"/>
      <c r="GW674"/>
      <c r="GX674"/>
      <c r="GY674"/>
      <c r="GZ674"/>
      <c r="HA674"/>
      <c r="HB674"/>
      <c r="HC674"/>
      <c r="HD674"/>
      <c r="HE674"/>
      <c r="HF674"/>
      <c r="HG674"/>
      <c r="HH674"/>
      <c r="HI674"/>
      <c r="HJ674"/>
      <c r="HK674"/>
      <c r="HL674"/>
      <c r="HM674"/>
      <c r="HN674"/>
      <c r="HO674"/>
      <c r="HP674"/>
      <c r="HQ674"/>
      <c r="HR674"/>
      <c r="HS674"/>
      <c r="HT674"/>
      <c r="HU674"/>
      <c r="HV674"/>
      <c r="HW674"/>
      <c r="HX674"/>
      <c r="HY674"/>
      <c r="HZ674"/>
      <c r="IA674"/>
      <c r="IB674"/>
      <c r="IC674"/>
      <c r="ID674"/>
      <c r="IE674"/>
      <c r="IF674"/>
      <c r="IG674"/>
      <c r="IH674"/>
      <c r="II674"/>
      <c r="IJ674"/>
      <c r="IK674"/>
      <c r="IL674"/>
      <c r="IM674"/>
      <c r="IN674"/>
      <c r="IO674"/>
      <c r="IP674"/>
      <c r="IQ674"/>
      <c r="IR674"/>
      <c r="IS674"/>
      <c r="IT674"/>
      <c r="IU674"/>
      <c r="IV674"/>
      <c r="IW674"/>
      <c r="IX674"/>
      <c r="IY674"/>
      <c r="IZ674"/>
      <c r="JA674"/>
      <c r="JB674"/>
      <c r="JC674"/>
    </row>
    <row r="675" spans="1:263">
      <c r="A675" s="9">
        <v>37013</v>
      </c>
      <c r="B675" s="9" t="s">
        <v>898</v>
      </c>
      <c r="C675" s="9">
        <v>1</v>
      </c>
      <c r="D675" s="9">
        <v>0</v>
      </c>
      <c r="E675" s="9" t="s">
        <v>1038</v>
      </c>
      <c r="F675" s="9">
        <v>0</v>
      </c>
      <c r="H675" s="9">
        <v>33000</v>
      </c>
      <c r="I675" s="9">
        <v>33000</v>
      </c>
      <c r="R675" s="9">
        <v>4</v>
      </c>
      <c r="S675" s="9">
        <v>450</v>
      </c>
      <c r="T675" s="9" t="str">
        <f t="shared" si="127"/>
        <v>无</v>
      </c>
      <c r="U675" s="27">
        <f t="shared" ca="1" si="128"/>
        <v>0</v>
      </c>
      <c r="V675" s="9">
        <v>1</v>
      </c>
      <c r="W675" s="9">
        <v>1</v>
      </c>
      <c r="X675" s="9">
        <v>0</v>
      </c>
      <c r="Y675" s="9">
        <v>2</v>
      </c>
      <c r="Z675" s="9">
        <v>3</v>
      </c>
      <c r="AA675" s="20">
        <v>100</v>
      </c>
      <c r="AB675" s="23" t="b">
        <v>1</v>
      </c>
      <c r="AC675" s="20">
        <v>0</v>
      </c>
      <c r="AD675" s="23" t="b">
        <v>1</v>
      </c>
      <c r="AE675" s="9" t="b">
        <v>0</v>
      </c>
      <c r="AF675" s="9">
        <v>0</v>
      </c>
      <c r="AG675" s="9">
        <v>0</v>
      </c>
      <c r="AH675" s="9">
        <v>0</v>
      </c>
      <c r="AI675" s="9">
        <v>0</v>
      </c>
      <c r="AJ675" s="9">
        <v>60105001</v>
      </c>
      <c r="AK675" s="9">
        <v>0</v>
      </c>
      <c r="AL675" s="9">
        <v>0</v>
      </c>
      <c r="AM675" s="9">
        <v>0</v>
      </c>
      <c r="AN675" s="9">
        <v>0</v>
      </c>
      <c r="AO675" s="9">
        <v>0</v>
      </c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  <c r="GQ675"/>
      <c r="GR675"/>
      <c r="GS675"/>
      <c r="GT675"/>
      <c r="GU675"/>
      <c r="GV675"/>
      <c r="GW675"/>
      <c r="GX675"/>
      <c r="GY675"/>
      <c r="GZ675"/>
      <c r="HA675"/>
      <c r="HB675"/>
      <c r="HC675"/>
      <c r="HD675"/>
      <c r="HE675"/>
      <c r="HF675"/>
      <c r="HG675"/>
      <c r="HH675"/>
      <c r="HI675"/>
      <c r="HJ675"/>
      <c r="HK675"/>
      <c r="HL675"/>
      <c r="HM675"/>
      <c r="HN675"/>
      <c r="HO675"/>
      <c r="HP675"/>
      <c r="HQ675"/>
      <c r="HR675"/>
      <c r="HS675"/>
      <c r="HT675"/>
      <c r="HU675"/>
      <c r="HV675"/>
      <c r="HW675"/>
      <c r="HX675"/>
      <c r="HY675"/>
      <c r="HZ675"/>
      <c r="IA675"/>
      <c r="IB675"/>
      <c r="IC675"/>
      <c r="ID675"/>
      <c r="IE675"/>
      <c r="IF675"/>
      <c r="IG675"/>
      <c r="IH675"/>
      <c r="II675"/>
      <c r="IJ675"/>
      <c r="IK675"/>
      <c r="IL675"/>
      <c r="IM675"/>
      <c r="IN675"/>
      <c r="IO675"/>
      <c r="IP675"/>
      <c r="IQ675"/>
      <c r="IR675"/>
      <c r="IS675"/>
      <c r="IT675"/>
      <c r="IU675"/>
      <c r="IV675"/>
      <c r="IW675"/>
      <c r="IX675"/>
      <c r="IY675"/>
      <c r="IZ675"/>
      <c r="JA675"/>
      <c r="JB675"/>
      <c r="JC675"/>
    </row>
    <row r="676" spans="1:263">
      <c r="A676" s="9">
        <v>37014</v>
      </c>
      <c r="B676" s="9" t="s">
        <v>899</v>
      </c>
      <c r="C676" s="9">
        <v>1</v>
      </c>
      <c r="D676" s="9">
        <v>0</v>
      </c>
      <c r="E676" s="9" t="s">
        <v>1039</v>
      </c>
      <c r="F676" s="9">
        <v>0</v>
      </c>
      <c r="H676" s="9">
        <v>33000</v>
      </c>
      <c r="I676" s="9">
        <v>33000</v>
      </c>
      <c r="R676" s="9">
        <v>4</v>
      </c>
      <c r="S676" s="9">
        <v>450</v>
      </c>
      <c r="T676" s="9" t="str">
        <f t="shared" si="127"/>
        <v>无</v>
      </c>
      <c r="U676" s="27">
        <f t="shared" ca="1" si="128"/>
        <v>0</v>
      </c>
      <c r="V676" s="9">
        <v>1</v>
      </c>
      <c r="W676" s="9">
        <v>1</v>
      </c>
      <c r="X676" s="9">
        <v>0</v>
      </c>
      <c r="Y676" s="9">
        <v>2</v>
      </c>
      <c r="Z676" s="9">
        <v>3</v>
      </c>
      <c r="AA676" s="20">
        <v>100</v>
      </c>
      <c r="AB676" s="23" t="b">
        <v>1</v>
      </c>
      <c r="AC676" s="20">
        <v>0</v>
      </c>
      <c r="AD676" s="23" t="b">
        <v>1</v>
      </c>
      <c r="AE676" s="9" t="b">
        <v>0</v>
      </c>
      <c r="AF676" s="9">
        <v>0</v>
      </c>
      <c r="AG676" s="9">
        <v>0</v>
      </c>
      <c r="AH676" s="9">
        <v>0</v>
      </c>
      <c r="AI676" s="9">
        <v>0</v>
      </c>
      <c r="AJ676" s="9">
        <v>60106001</v>
      </c>
      <c r="AK676" s="9">
        <v>0</v>
      </c>
      <c r="AL676" s="9">
        <v>0</v>
      </c>
      <c r="AM676" s="9">
        <v>0</v>
      </c>
      <c r="AN676" s="9">
        <v>0</v>
      </c>
      <c r="AO676" s="9">
        <v>0</v>
      </c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  <c r="GQ676"/>
      <c r="GR676"/>
      <c r="GS676"/>
      <c r="GT676"/>
      <c r="GU676"/>
      <c r="GV676"/>
      <c r="GW676"/>
      <c r="GX676"/>
      <c r="GY676"/>
      <c r="GZ676"/>
      <c r="HA676"/>
      <c r="HB676"/>
      <c r="HC676"/>
      <c r="HD676"/>
      <c r="HE676"/>
      <c r="HF676"/>
      <c r="HG676"/>
      <c r="HH676"/>
      <c r="HI676"/>
      <c r="HJ676"/>
      <c r="HK676"/>
      <c r="HL676"/>
      <c r="HM676"/>
      <c r="HN676"/>
      <c r="HO676"/>
      <c r="HP676"/>
      <c r="HQ676"/>
      <c r="HR676"/>
      <c r="HS676"/>
      <c r="HT676"/>
      <c r="HU676"/>
      <c r="HV676"/>
      <c r="HW676"/>
      <c r="HX676"/>
      <c r="HY676"/>
      <c r="HZ676"/>
      <c r="IA676"/>
      <c r="IB676"/>
      <c r="IC676"/>
      <c r="ID676"/>
      <c r="IE676"/>
      <c r="IF676"/>
      <c r="IG676"/>
      <c r="IH676"/>
      <c r="II676"/>
      <c r="IJ676"/>
      <c r="IK676"/>
      <c r="IL676"/>
      <c r="IM676"/>
      <c r="IN676"/>
      <c r="IO676"/>
      <c r="IP676"/>
      <c r="IQ676"/>
      <c r="IR676"/>
      <c r="IS676"/>
      <c r="IT676"/>
      <c r="IU676"/>
      <c r="IV676"/>
      <c r="IW676"/>
      <c r="IX676"/>
      <c r="IY676"/>
      <c r="IZ676"/>
      <c r="JA676"/>
      <c r="JB676"/>
      <c r="JC676"/>
    </row>
    <row r="677" spans="1:263">
      <c r="A677" s="9">
        <v>37015</v>
      </c>
      <c r="B677" s="9" t="s">
        <v>473</v>
      </c>
      <c r="C677" s="9">
        <v>1</v>
      </c>
      <c r="D677" s="9">
        <v>0</v>
      </c>
      <c r="E677" s="9" t="s">
        <v>1040</v>
      </c>
      <c r="F677" s="9">
        <v>0</v>
      </c>
      <c r="H677" s="9">
        <v>33000</v>
      </c>
      <c r="I677" s="9">
        <v>33000</v>
      </c>
      <c r="R677" s="9">
        <v>4</v>
      </c>
      <c r="S677" s="9">
        <v>450</v>
      </c>
      <c r="T677" s="9" t="str">
        <f t="shared" si="127"/>
        <v>无</v>
      </c>
      <c r="U677" s="27">
        <f t="shared" ca="1" si="128"/>
        <v>0</v>
      </c>
      <c r="V677" s="9">
        <v>1</v>
      </c>
      <c r="W677" s="9">
        <v>1</v>
      </c>
      <c r="X677" s="9">
        <v>0</v>
      </c>
      <c r="Y677" s="9">
        <v>2</v>
      </c>
      <c r="Z677" s="9">
        <v>3</v>
      </c>
      <c r="AA677" s="20">
        <v>100</v>
      </c>
      <c r="AB677" s="23" t="b">
        <v>1</v>
      </c>
      <c r="AC677" s="20">
        <v>0</v>
      </c>
      <c r="AD677" s="23" t="b">
        <v>1</v>
      </c>
      <c r="AE677" s="9" t="b">
        <v>0</v>
      </c>
      <c r="AF677" s="9">
        <v>0</v>
      </c>
      <c r="AG677" s="9">
        <v>0</v>
      </c>
      <c r="AH677" s="9">
        <v>0</v>
      </c>
      <c r="AI677" s="9">
        <v>0</v>
      </c>
      <c r="AJ677" s="9">
        <v>60107001</v>
      </c>
      <c r="AK677" s="9">
        <v>0</v>
      </c>
      <c r="AL677" s="9">
        <v>0</v>
      </c>
      <c r="AM677" s="9">
        <v>0</v>
      </c>
      <c r="AN677" s="9">
        <v>0</v>
      </c>
      <c r="AO677" s="9">
        <v>0</v>
      </c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  <c r="GQ677"/>
      <c r="GR677"/>
      <c r="GS677"/>
      <c r="GT677"/>
      <c r="GU677"/>
      <c r="GV677"/>
      <c r="GW677"/>
      <c r="GX677"/>
      <c r="GY677"/>
      <c r="GZ677"/>
      <c r="HA677"/>
      <c r="HB677"/>
      <c r="HC677"/>
      <c r="HD677"/>
      <c r="HE677"/>
      <c r="HF677"/>
      <c r="HG677"/>
      <c r="HH677"/>
      <c r="HI677"/>
      <c r="HJ677"/>
      <c r="HK677"/>
      <c r="HL677"/>
      <c r="HM677"/>
      <c r="HN677"/>
      <c r="HO677"/>
      <c r="HP677"/>
      <c r="HQ677"/>
      <c r="HR677"/>
      <c r="HS677"/>
      <c r="HT677"/>
      <c r="HU677"/>
      <c r="HV677"/>
      <c r="HW677"/>
      <c r="HX677"/>
      <c r="HY677"/>
      <c r="HZ677"/>
      <c r="IA677"/>
      <c r="IB677"/>
      <c r="IC677"/>
      <c r="ID677"/>
      <c r="IE677"/>
      <c r="IF677"/>
      <c r="IG677"/>
      <c r="IH677"/>
      <c r="II677"/>
      <c r="IJ677"/>
      <c r="IK677"/>
      <c r="IL677"/>
      <c r="IM677"/>
      <c r="IN677"/>
      <c r="IO677"/>
      <c r="IP677"/>
      <c r="IQ677"/>
      <c r="IR677"/>
      <c r="IS677"/>
      <c r="IT677"/>
      <c r="IU677"/>
      <c r="IV677"/>
      <c r="IW677"/>
      <c r="IX677"/>
      <c r="IY677"/>
      <c r="IZ677"/>
      <c r="JA677"/>
      <c r="JB677"/>
      <c r="JC677"/>
    </row>
    <row r="678" spans="1:263">
      <c r="A678" s="9">
        <v>37016</v>
      </c>
      <c r="B678" s="9" t="s">
        <v>900</v>
      </c>
      <c r="C678" s="9">
        <v>1</v>
      </c>
      <c r="D678" s="9">
        <v>0</v>
      </c>
      <c r="E678" s="9" t="s">
        <v>1041</v>
      </c>
      <c r="F678" s="9">
        <v>0</v>
      </c>
      <c r="H678" s="9">
        <v>33000</v>
      </c>
      <c r="I678" s="9">
        <v>33000</v>
      </c>
      <c r="R678" s="9">
        <v>4</v>
      </c>
      <c r="S678" s="9">
        <v>450</v>
      </c>
      <c r="T678" s="9" t="str">
        <f t="shared" si="127"/>
        <v>无</v>
      </c>
      <c r="U678" s="27">
        <f t="shared" ca="1" si="128"/>
        <v>0</v>
      </c>
      <c r="V678" s="9">
        <v>1</v>
      </c>
      <c r="W678" s="9">
        <v>1</v>
      </c>
      <c r="X678" s="9">
        <v>0</v>
      </c>
      <c r="Y678" s="9">
        <v>2</v>
      </c>
      <c r="Z678" s="9">
        <v>3</v>
      </c>
      <c r="AA678" s="20">
        <v>100</v>
      </c>
      <c r="AB678" s="23" t="b">
        <v>1</v>
      </c>
      <c r="AC678" s="20">
        <v>0</v>
      </c>
      <c r="AD678" s="23" t="b">
        <v>1</v>
      </c>
      <c r="AE678" s="9" t="b">
        <v>0</v>
      </c>
      <c r="AF678" s="9">
        <v>0</v>
      </c>
      <c r="AG678" s="9">
        <v>0</v>
      </c>
      <c r="AH678" s="9">
        <v>0</v>
      </c>
      <c r="AI678" s="9">
        <v>0</v>
      </c>
      <c r="AJ678" s="9">
        <v>60108001</v>
      </c>
      <c r="AK678" s="9">
        <v>0</v>
      </c>
      <c r="AL678" s="9">
        <v>0</v>
      </c>
      <c r="AM678" s="9">
        <v>0</v>
      </c>
      <c r="AN678" s="9">
        <v>0</v>
      </c>
      <c r="AO678" s="9">
        <v>0</v>
      </c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  <c r="FK678"/>
      <c r="FL678"/>
      <c r="FM678"/>
      <c r="FN678"/>
      <c r="FO678"/>
      <c r="FP678"/>
      <c r="FQ678"/>
      <c r="FR678"/>
      <c r="FS678"/>
      <c r="FT678"/>
      <c r="FU678"/>
      <c r="FV678"/>
      <c r="FW678"/>
      <c r="FX678"/>
      <c r="FY678"/>
      <c r="FZ678"/>
      <c r="GA678"/>
      <c r="GB678"/>
      <c r="GC678"/>
      <c r="GD678"/>
      <c r="GE678"/>
      <c r="GF678"/>
      <c r="GG678"/>
      <c r="GH678"/>
      <c r="GI678"/>
      <c r="GJ678"/>
      <c r="GK678"/>
      <c r="GL678"/>
      <c r="GM678"/>
      <c r="GN678"/>
      <c r="GO678"/>
      <c r="GP678"/>
      <c r="GQ678"/>
      <c r="GR678"/>
      <c r="GS678"/>
      <c r="GT678"/>
      <c r="GU678"/>
      <c r="GV678"/>
      <c r="GW678"/>
      <c r="GX678"/>
      <c r="GY678"/>
      <c r="GZ678"/>
      <c r="HA678"/>
      <c r="HB678"/>
      <c r="HC678"/>
      <c r="HD678"/>
      <c r="HE678"/>
      <c r="HF678"/>
      <c r="HG678"/>
      <c r="HH678"/>
      <c r="HI678"/>
      <c r="HJ678"/>
      <c r="HK678"/>
      <c r="HL678"/>
      <c r="HM678"/>
      <c r="HN678"/>
      <c r="HO678"/>
      <c r="HP678"/>
      <c r="HQ678"/>
      <c r="HR678"/>
      <c r="HS678"/>
      <c r="HT678"/>
      <c r="HU678"/>
      <c r="HV678"/>
      <c r="HW678"/>
      <c r="HX678"/>
      <c r="HY678"/>
      <c r="HZ678"/>
      <c r="IA678"/>
      <c r="IB678"/>
      <c r="IC678"/>
      <c r="ID678"/>
      <c r="IE678"/>
      <c r="IF678"/>
      <c r="IG678"/>
      <c r="IH678"/>
      <c r="II678"/>
      <c r="IJ678"/>
      <c r="IK678"/>
      <c r="IL678"/>
      <c r="IM678"/>
      <c r="IN678"/>
      <c r="IO678"/>
      <c r="IP678"/>
      <c r="IQ678"/>
      <c r="IR678"/>
      <c r="IS678"/>
      <c r="IT678"/>
      <c r="IU678"/>
      <c r="IV678"/>
      <c r="IW678"/>
      <c r="IX678"/>
      <c r="IY678"/>
      <c r="IZ678"/>
      <c r="JA678"/>
      <c r="JB678"/>
      <c r="JC678"/>
    </row>
    <row r="679" spans="1:263">
      <c r="A679" s="9">
        <v>37017</v>
      </c>
      <c r="B679" s="9" t="s">
        <v>901</v>
      </c>
      <c r="C679" s="9">
        <v>1</v>
      </c>
      <c r="D679" s="9">
        <v>0</v>
      </c>
      <c r="E679" s="9" t="s">
        <v>1042</v>
      </c>
      <c r="F679" s="9">
        <v>0</v>
      </c>
      <c r="H679" s="9">
        <v>33000</v>
      </c>
      <c r="I679" s="9">
        <v>33000</v>
      </c>
      <c r="R679" s="9">
        <v>4</v>
      </c>
      <c r="S679" s="9">
        <v>450</v>
      </c>
      <c r="T679" s="9" t="str">
        <f t="shared" si="127"/>
        <v>无</v>
      </c>
      <c r="U679" s="27">
        <f t="shared" ca="1" si="128"/>
        <v>0</v>
      </c>
      <c r="V679" s="9">
        <v>1</v>
      </c>
      <c r="W679" s="9">
        <v>1</v>
      </c>
      <c r="X679" s="9">
        <v>0</v>
      </c>
      <c r="Y679" s="9">
        <v>3</v>
      </c>
      <c r="Z679" s="9">
        <v>3</v>
      </c>
      <c r="AA679" s="20">
        <v>100</v>
      </c>
      <c r="AB679" s="23" t="b">
        <v>1</v>
      </c>
      <c r="AC679" s="20">
        <v>0</v>
      </c>
      <c r="AD679" s="23" t="b">
        <v>1</v>
      </c>
      <c r="AE679" s="9" t="b">
        <v>0</v>
      </c>
      <c r="AF679" s="9">
        <v>0</v>
      </c>
      <c r="AG679" s="9">
        <v>0</v>
      </c>
      <c r="AH679" s="9">
        <v>0</v>
      </c>
      <c r="AI679" s="9">
        <v>0</v>
      </c>
      <c r="AJ679" s="9">
        <v>60201001</v>
      </c>
      <c r="AK679" s="9">
        <v>0</v>
      </c>
      <c r="AL679" s="9">
        <v>0</v>
      </c>
      <c r="AM679" s="9">
        <v>0</v>
      </c>
      <c r="AN679" s="9">
        <v>0</v>
      </c>
      <c r="AO679" s="9">
        <v>0</v>
      </c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  <c r="GQ679"/>
      <c r="GR679"/>
      <c r="GS679"/>
      <c r="GT679"/>
      <c r="GU679"/>
      <c r="GV679"/>
      <c r="GW679"/>
      <c r="GX679"/>
      <c r="GY679"/>
      <c r="GZ679"/>
      <c r="HA679"/>
      <c r="HB679"/>
      <c r="HC679"/>
      <c r="HD679"/>
      <c r="HE679"/>
      <c r="HF679"/>
      <c r="HG679"/>
      <c r="HH679"/>
      <c r="HI679"/>
      <c r="HJ679"/>
      <c r="HK679"/>
      <c r="HL679"/>
      <c r="HM679"/>
      <c r="HN679"/>
      <c r="HO679"/>
      <c r="HP679"/>
      <c r="HQ679"/>
      <c r="HR679"/>
      <c r="HS679"/>
      <c r="HT679"/>
      <c r="HU679"/>
      <c r="HV679"/>
      <c r="HW679"/>
      <c r="HX679"/>
      <c r="HY679"/>
      <c r="HZ679"/>
      <c r="IA679"/>
      <c r="IB679"/>
      <c r="IC679"/>
      <c r="ID679"/>
      <c r="IE679"/>
      <c r="IF679"/>
      <c r="IG679"/>
      <c r="IH679"/>
      <c r="II679"/>
      <c r="IJ679"/>
      <c r="IK679"/>
      <c r="IL679"/>
      <c r="IM679"/>
      <c r="IN679"/>
      <c r="IO679"/>
      <c r="IP679"/>
      <c r="IQ679"/>
      <c r="IR679"/>
      <c r="IS679"/>
      <c r="IT679"/>
      <c r="IU679"/>
      <c r="IV679"/>
      <c r="IW679"/>
      <c r="IX679"/>
      <c r="IY679"/>
      <c r="IZ679"/>
      <c r="JA679"/>
      <c r="JB679"/>
      <c r="JC679"/>
    </row>
    <row r="680" spans="1:263">
      <c r="A680" s="9">
        <v>37018</v>
      </c>
      <c r="B680" s="9" t="s">
        <v>902</v>
      </c>
      <c r="C680" s="9">
        <v>1</v>
      </c>
      <c r="D680" s="9">
        <v>0</v>
      </c>
      <c r="E680" s="9" t="s">
        <v>1043</v>
      </c>
      <c r="F680" s="9">
        <v>0</v>
      </c>
      <c r="H680" s="9">
        <v>33000</v>
      </c>
      <c r="I680" s="9">
        <v>33000</v>
      </c>
      <c r="R680" s="9">
        <v>4</v>
      </c>
      <c r="S680" s="9">
        <v>450</v>
      </c>
      <c r="T680" s="9" t="str">
        <f t="shared" si="127"/>
        <v>无</v>
      </c>
      <c r="U680" s="27">
        <f t="shared" ca="1" si="128"/>
        <v>0</v>
      </c>
      <c r="V680" s="9">
        <v>1</v>
      </c>
      <c r="W680" s="9">
        <v>1</v>
      </c>
      <c r="X680" s="9">
        <v>0</v>
      </c>
      <c r="Y680" s="9">
        <v>3</v>
      </c>
      <c r="Z680" s="9">
        <v>3</v>
      </c>
      <c r="AA680" s="20">
        <v>100</v>
      </c>
      <c r="AB680" s="23" t="b">
        <v>1</v>
      </c>
      <c r="AC680" s="20">
        <v>0</v>
      </c>
      <c r="AD680" s="23" t="b">
        <v>1</v>
      </c>
      <c r="AE680" s="9" t="b">
        <v>0</v>
      </c>
      <c r="AF680" s="9">
        <v>0</v>
      </c>
      <c r="AG680" s="9">
        <v>0</v>
      </c>
      <c r="AH680" s="9">
        <v>0</v>
      </c>
      <c r="AI680" s="9">
        <v>0</v>
      </c>
      <c r="AJ680" s="9">
        <v>60202001</v>
      </c>
      <c r="AK680" s="9">
        <v>0</v>
      </c>
      <c r="AL680" s="9">
        <v>0</v>
      </c>
      <c r="AM680" s="9">
        <v>0</v>
      </c>
      <c r="AN680" s="9">
        <v>0</v>
      </c>
      <c r="AO680" s="9">
        <v>0</v>
      </c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  <c r="FK680"/>
      <c r="FL680"/>
      <c r="FM680"/>
      <c r="FN680"/>
      <c r="FO680"/>
      <c r="FP680"/>
      <c r="FQ680"/>
      <c r="FR680"/>
      <c r="FS680"/>
      <c r="FT680"/>
      <c r="FU680"/>
      <c r="FV680"/>
      <c r="FW680"/>
      <c r="FX680"/>
      <c r="FY680"/>
      <c r="FZ680"/>
      <c r="GA680"/>
      <c r="GB680"/>
      <c r="GC680"/>
      <c r="GD680"/>
      <c r="GE680"/>
      <c r="GF680"/>
      <c r="GG680"/>
      <c r="GH680"/>
      <c r="GI680"/>
      <c r="GJ680"/>
      <c r="GK680"/>
      <c r="GL680"/>
      <c r="GM680"/>
      <c r="GN680"/>
      <c r="GO680"/>
      <c r="GP680"/>
      <c r="GQ680"/>
      <c r="GR680"/>
      <c r="GS680"/>
      <c r="GT680"/>
      <c r="GU680"/>
      <c r="GV680"/>
      <c r="GW680"/>
      <c r="GX680"/>
      <c r="GY680"/>
      <c r="GZ680"/>
      <c r="HA680"/>
      <c r="HB680"/>
      <c r="HC680"/>
      <c r="HD680"/>
      <c r="HE680"/>
      <c r="HF680"/>
      <c r="HG680"/>
      <c r="HH680"/>
      <c r="HI680"/>
      <c r="HJ680"/>
      <c r="HK680"/>
      <c r="HL680"/>
      <c r="HM680"/>
      <c r="HN680"/>
      <c r="HO680"/>
      <c r="HP680"/>
      <c r="HQ680"/>
      <c r="HR680"/>
      <c r="HS680"/>
      <c r="HT680"/>
      <c r="HU680"/>
      <c r="HV680"/>
      <c r="HW680"/>
      <c r="HX680"/>
      <c r="HY680"/>
      <c r="HZ680"/>
      <c r="IA680"/>
      <c r="IB680"/>
      <c r="IC680"/>
      <c r="ID680"/>
      <c r="IE680"/>
      <c r="IF680"/>
      <c r="IG680"/>
      <c r="IH680"/>
      <c r="II680"/>
      <c r="IJ680"/>
      <c r="IK680"/>
      <c r="IL680"/>
      <c r="IM680"/>
      <c r="IN680"/>
      <c r="IO680"/>
      <c r="IP680"/>
      <c r="IQ680"/>
      <c r="IR680"/>
      <c r="IS680"/>
      <c r="IT680"/>
      <c r="IU680"/>
      <c r="IV680"/>
      <c r="IW680"/>
      <c r="IX680"/>
      <c r="IY680"/>
      <c r="IZ680"/>
      <c r="JA680"/>
      <c r="JB680"/>
      <c r="JC680"/>
    </row>
    <row r="681" spans="1:263">
      <c r="A681" s="9">
        <v>37019</v>
      </c>
      <c r="B681" s="9" t="s">
        <v>903</v>
      </c>
      <c r="C681" s="9">
        <v>1</v>
      </c>
      <c r="D681" s="9">
        <v>0</v>
      </c>
      <c r="E681" s="9" t="s">
        <v>1044</v>
      </c>
      <c r="F681" s="9">
        <v>0</v>
      </c>
      <c r="H681" s="9">
        <v>33000</v>
      </c>
      <c r="I681" s="9">
        <v>33000</v>
      </c>
      <c r="R681" s="9">
        <v>4</v>
      </c>
      <c r="S681" s="9">
        <v>450</v>
      </c>
      <c r="T681" s="9" t="str">
        <f t="shared" ref="T681:T712" si="129">VLOOKUP(S681,小类对照,3,FALSE)</f>
        <v>无</v>
      </c>
      <c r="U681" s="27">
        <f t="shared" ref="U681:U712" ca="1" si="130">VLOOKUP(T681,拍卖行类型对照,2,FALSE)</f>
        <v>0</v>
      </c>
      <c r="V681" s="9">
        <v>1</v>
      </c>
      <c r="W681" s="9">
        <v>1</v>
      </c>
      <c r="X681" s="9">
        <v>0</v>
      </c>
      <c r="Y681" s="9">
        <v>3</v>
      </c>
      <c r="Z681" s="9">
        <v>3</v>
      </c>
      <c r="AA681" s="20">
        <v>100</v>
      </c>
      <c r="AB681" s="23" t="b">
        <v>1</v>
      </c>
      <c r="AC681" s="20">
        <v>0</v>
      </c>
      <c r="AD681" s="23" t="b">
        <v>1</v>
      </c>
      <c r="AE681" s="9" t="b">
        <v>0</v>
      </c>
      <c r="AF681" s="9">
        <v>0</v>
      </c>
      <c r="AG681" s="9">
        <v>0</v>
      </c>
      <c r="AH681" s="9">
        <v>0</v>
      </c>
      <c r="AI681" s="9">
        <v>0</v>
      </c>
      <c r="AJ681" s="9">
        <v>60204001</v>
      </c>
      <c r="AK681" s="9">
        <v>0</v>
      </c>
      <c r="AL681" s="9">
        <v>0</v>
      </c>
      <c r="AM681" s="9">
        <v>0</v>
      </c>
      <c r="AN681" s="9">
        <v>0</v>
      </c>
      <c r="AO681" s="9">
        <v>0</v>
      </c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  <c r="FK681"/>
      <c r="FL681"/>
      <c r="FM681"/>
      <c r="FN681"/>
      <c r="FO681"/>
      <c r="FP681"/>
      <c r="FQ681"/>
      <c r="FR681"/>
      <c r="FS681"/>
      <c r="FT681"/>
      <c r="FU681"/>
      <c r="FV681"/>
      <c r="FW681"/>
      <c r="FX681"/>
      <c r="FY681"/>
      <c r="FZ681"/>
      <c r="GA681"/>
      <c r="GB681"/>
      <c r="GC681"/>
      <c r="GD681"/>
      <c r="GE681"/>
      <c r="GF681"/>
      <c r="GG681"/>
      <c r="GH681"/>
      <c r="GI681"/>
      <c r="GJ681"/>
      <c r="GK681"/>
      <c r="GL681"/>
      <c r="GM681"/>
      <c r="GN681"/>
      <c r="GO681"/>
      <c r="GP681"/>
      <c r="GQ681"/>
      <c r="GR681"/>
      <c r="GS681"/>
      <c r="GT681"/>
      <c r="GU681"/>
      <c r="GV681"/>
      <c r="GW681"/>
      <c r="GX681"/>
      <c r="GY681"/>
      <c r="GZ681"/>
      <c r="HA681"/>
      <c r="HB681"/>
      <c r="HC681"/>
      <c r="HD681"/>
      <c r="HE681"/>
      <c r="HF681"/>
      <c r="HG681"/>
      <c r="HH681"/>
      <c r="HI681"/>
      <c r="HJ681"/>
      <c r="HK681"/>
      <c r="HL681"/>
      <c r="HM681"/>
      <c r="HN681"/>
      <c r="HO681"/>
      <c r="HP681"/>
      <c r="HQ681"/>
      <c r="HR681"/>
      <c r="HS681"/>
      <c r="HT681"/>
      <c r="HU681"/>
      <c r="HV681"/>
      <c r="HW681"/>
      <c r="HX681"/>
      <c r="HY681"/>
      <c r="HZ681"/>
      <c r="IA681"/>
      <c r="IB681"/>
      <c r="IC681"/>
      <c r="ID681"/>
      <c r="IE681"/>
      <c r="IF681"/>
      <c r="IG681"/>
      <c r="IH681"/>
      <c r="II681"/>
      <c r="IJ681"/>
      <c r="IK681"/>
      <c r="IL681"/>
      <c r="IM681"/>
      <c r="IN681"/>
      <c r="IO681"/>
      <c r="IP681"/>
      <c r="IQ681"/>
      <c r="IR681"/>
      <c r="IS681"/>
      <c r="IT681"/>
      <c r="IU681"/>
      <c r="IV681"/>
      <c r="IW681"/>
      <c r="IX681"/>
      <c r="IY681"/>
      <c r="IZ681"/>
      <c r="JA681"/>
      <c r="JB681"/>
      <c r="JC681"/>
    </row>
    <row r="682" spans="1:263">
      <c r="A682" s="9">
        <v>37020</v>
      </c>
      <c r="B682" s="9" t="s">
        <v>904</v>
      </c>
      <c r="C682" s="9">
        <v>1</v>
      </c>
      <c r="D682" s="9">
        <v>0</v>
      </c>
      <c r="E682" s="9" t="s">
        <v>1045</v>
      </c>
      <c r="F682" s="9">
        <v>0</v>
      </c>
      <c r="H682" s="9">
        <v>33000</v>
      </c>
      <c r="I682" s="9">
        <v>33000</v>
      </c>
      <c r="R682" s="9">
        <v>4</v>
      </c>
      <c r="S682" s="9">
        <v>450</v>
      </c>
      <c r="T682" s="9" t="str">
        <f t="shared" si="129"/>
        <v>无</v>
      </c>
      <c r="U682" s="27">
        <f t="shared" ca="1" si="130"/>
        <v>0</v>
      </c>
      <c r="V682" s="9">
        <v>1</v>
      </c>
      <c r="W682" s="9">
        <v>1</v>
      </c>
      <c r="X682" s="9">
        <v>0</v>
      </c>
      <c r="Y682" s="9">
        <v>3</v>
      </c>
      <c r="Z682" s="9">
        <v>3</v>
      </c>
      <c r="AA682" s="20">
        <v>100</v>
      </c>
      <c r="AB682" s="23" t="b">
        <v>1</v>
      </c>
      <c r="AC682" s="20">
        <v>0</v>
      </c>
      <c r="AD682" s="23" t="b">
        <v>1</v>
      </c>
      <c r="AE682" s="9" t="b">
        <v>0</v>
      </c>
      <c r="AF682" s="9">
        <v>0</v>
      </c>
      <c r="AG682" s="9">
        <v>0</v>
      </c>
      <c r="AH682" s="9">
        <v>0</v>
      </c>
      <c r="AI682" s="9">
        <v>0</v>
      </c>
      <c r="AJ682" s="9">
        <v>60205001</v>
      </c>
      <c r="AK682" s="9">
        <v>0</v>
      </c>
      <c r="AL682" s="9">
        <v>0</v>
      </c>
      <c r="AM682" s="9">
        <v>0</v>
      </c>
      <c r="AN682" s="9">
        <v>0</v>
      </c>
      <c r="AO682" s="9">
        <v>0</v>
      </c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  <c r="FK682"/>
      <c r="FL682"/>
      <c r="FM682"/>
      <c r="FN682"/>
      <c r="FO682"/>
      <c r="FP682"/>
      <c r="FQ682"/>
      <c r="FR682"/>
      <c r="FS682"/>
      <c r="FT682"/>
      <c r="FU682"/>
      <c r="FV682"/>
      <c r="FW682"/>
      <c r="FX682"/>
      <c r="FY682"/>
      <c r="FZ682"/>
      <c r="GA682"/>
      <c r="GB682"/>
      <c r="GC682"/>
      <c r="GD682"/>
      <c r="GE682"/>
      <c r="GF682"/>
      <c r="GG682"/>
      <c r="GH682"/>
      <c r="GI682"/>
      <c r="GJ682"/>
      <c r="GK682"/>
      <c r="GL682"/>
      <c r="GM682"/>
      <c r="GN682"/>
      <c r="GO682"/>
      <c r="GP682"/>
      <c r="GQ682"/>
      <c r="GR682"/>
      <c r="GS682"/>
      <c r="GT682"/>
      <c r="GU682"/>
      <c r="GV682"/>
      <c r="GW682"/>
      <c r="GX682"/>
      <c r="GY682"/>
      <c r="GZ682"/>
      <c r="HA682"/>
      <c r="HB682"/>
      <c r="HC682"/>
      <c r="HD682"/>
      <c r="HE682"/>
      <c r="HF682"/>
      <c r="HG682"/>
      <c r="HH682"/>
      <c r="HI682"/>
      <c r="HJ682"/>
      <c r="HK682"/>
      <c r="HL682"/>
      <c r="HM682"/>
      <c r="HN682"/>
      <c r="HO682"/>
      <c r="HP682"/>
      <c r="HQ682"/>
      <c r="HR682"/>
      <c r="HS682"/>
      <c r="HT682"/>
      <c r="HU682"/>
      <c r="HV682"/>
      <c r="HW682"/>
      <c r="HX682"/>
      <c r="HY682"/>
      <c r="HZ682"/>
      <c r="IA682"/>
      <c r="IB682"/>
      <c r="IC682"/>
      <c r="ID682"/>
      <c r="IE682"/>
      <c r="IF682"/>
      <c r="IG682"/>
      <c r="IH682"/>
      <c r="II682"/>
      <c r="IJ682"/>
      <c r="IK682"/>
      <c r="IL682"/>
      <c r="IM682"/>
      <c r="IN682"/>
      <c r="IO682"/>
      <c r="IP682"/>
      <c r="IQ682"/>
      <c r="IR682"/>
      <c r="IS682"/>
      <c r="IT682"/>
      <c r="IU682"/>
      <c r="IV682"/>
      <c r="IW682"/>
      <c r="IX682"/>
      <c r="IY682"/>
      <c r="IZ682"/>
      <c r="JA682"/>
      <c r="JB682"/>
      <c r="JC682"/>
    </row>
    <row r="683" spans="1:263">
      <c r="A683" s="9">
        <v>37021</v>
      </c>
      <c r="B683" s="9" t="s">
        <v>474</v>
      </c>
      <c r="C683" s="9">
        <v>1</v>
      </c>
      <c r="D683" s="9">
        <v>0</v>
      </c>
      <c r="E683" s="9" t="s">
        <v>1046</v>
      </c>
      <c r="F683" s="9">
        <v>0</v>
      </c>
      <c r="H683" s="9">
        <v>33000</v>
      </c>
      <c r="I683" s="9">
        <v>33000</v>
      </c>
      <c r="R683" s="9">
        <v>4</v>
      </c>
      <c r="S683" s="9">
        <v>450</v>
      </c>
      <c r="T683" s="9" t="str">
        <f t="shared" si="129"/>
        <v>无</v>
      </c>
      <c r="U683" s="27">
        <f t="shared" ca="1" si="130"/>
        <v>0</v>
      </c>
      <c r="V683" s="9">
        <v>1</v>
      </c>
      <c r="W683" s="9">
        <v>1</v>
      </c>
      <c r="X683" s="9">
        <v>0</v>
      </c>
      <c r="Y683" s="9">
        <v>3</v>
      </c>
      <c r="Z683" s="9">
        <v>3</v>
      </c>
      <c r="AA683" s="20">
        <v>100</v>
      </c>
      <c r="AB683" s="23" t="b">
        <v>1</v>
      </c>
      <c r="AC683" s="20">
        <v>0</v>
      </c>
      <c r="AD683" s="23" t="b">
        <v>1</v>
      </c>
      <c r="AE683" s="9" t="b">
        <v>0</v>
      </c>
      <c r="AF683" s="9">
        <v>0</v>
      </c>
      <c r="AG683" s="9">
        <v>0</v>
      </c>
      <c r="AH683" s="9">
        <v>0</v>
      </c>
      <c r="AI683" s="9">
        <v>0</v>
      </c>
      <c r="AJ683" s="9">
        <v>60206001</v>
      </c>
      <c r="AK683" s="9">
        <v>0</v>
      </c>
      <c r="AL683" s="9">
        <v>0</v>
      </c>
      <c r="AM683" s="9">
        <v>0</v>
      </c>
      <c r="AN683" s="9">
        <v>0</v>
      </c>
      <c r="AO683" s="9">
        <v>0</v>
      </c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  <c r="FK683"/>
      <c r="FL683"/>
      <c r="FM683"/>
      <c r="FN683"/>
      <c r="FO683"/>
      <c r="FP683"/>
      <c r="FQ683"/>
      <c r="FR683"/>
      <c r="FS683"/>
      <c r="FT683"/>
      <c r="FU683"/>
      <c r="FV683"/>
      <c r="FW683"/>
      <c r="FX683"/>
      <c r="FY683"/>
      <c r="FZ683"/>
      <c r="GA683"/>
      <c r="GB683"/>
      <c r="GC683"/>
      <c r="GD683"/>
      <c r="GE683"/>
      <c r="GF683"/>
      <c r="GG683"/>
      <c r="GH683"/>
      <c r="GI683"/>
      <c r="GJ683"/>
      <c r="GK683"/>
      <c r="GL683"/>
      <c r="GM683"/>
      <c r="GN683"/>
      <c r="GO683"/>
      <c r="GP683"/>
      <c r="GQ683"/>
      <c r="GR683"/>
      <c r="GS683"/>
      <c r="GT683"/>
      <c r="GU683"/>
      <c r="GV683"/>
      <c r="GW683"/>
      <c r="GX683"/>
      <c r="GY683"/>
      <c r="GZ683"/>
      <c r="HA683"/>
      <c r="HB683"/>
      <c r="HC683"/>
      <c r="HD683"/>
      <c r="HE683"/>
      <c r="HF683"/>
      <c r="HG683"/>
      <c r="HH683"/>
      <c r="HI683"/>
      <c r="HJ683"/>
      <c r="HK683"/>
      <c r="HL683"/>
      <c r="HM683"/>
      <c r="HN683"/>
      <c r="HO683"/>
      <c r="HP683"/>
      <c r="HQ683"/>
      <c r="HR683"/>
      <c r="HS683"/>
      <c r="HT683"/>
      <c r="HU683"/>
      <c r="HV683"/>
      <c r="HW683"/>
      <c r="HX683"/>
      <c r="HY683"/>
      <c r="HZ683"/>
      <c r="IA683"/>
      <c r="IB683"/>
      <c r="IC683"/>
      <c r="ID683"/>
      <c r="IE683"/>
      <c r="IF683"/>
      <c r="IG683"/>
      <c r="IH683"/>
      <c r="II683"/>
      <c r="IJ683"/>
      <c r="IK683"/>
      <c r="IL683"/>
      <c r="IM683"/>
      <c r="IN683"/>
      <c r="IO683"/>
      <c r="IP683"/>
      <c r="IQ683"/>
      <c r="IR683"/>
      <c r="IS683"/>
      <c r="IT683"/>
      <c r="IU683"/>
      <c r="IV683"/>
      <c r="IW683"/>
      <c r="IX683"/>
      <c r="IY683"/>
      <c r="IZ683"/>
      <c r="JA683"/>
      <c r="JB683"/>
      <c r="JC683"/>
    </row>
    <row r="684" spans="1:263">
      <c r="A684" s="9">
        <v>37022</v>
      </c>
      <c r="B684" s="9" t="s">
        <v>905</v>
      </c>
      <c r="C684" s="9">
        <v>1</v>
      </c>
      <c r="D684" s="9">
        <v>0</v>
      </c>
      <c r="E684" s="9" t="s">
        <v>1047</v>
      </c>
      <c r="F684" s="9">
        <v>0</v>
      </c>
      <c r="H684" s="9">
        <v>33000</v>
      </c>
      <c r="I684" s="9">
        <v>33000</v>
      </c>
      <c r="R684" s="9">
        <v>4</v>
      </c>
      <c r="S684" s="9">
        <v>450</v>
      </c>
      <c r="T684" s="9" t="str">
        <f t="shared" si="129"/>
        <v>无</v>
      </c>
      <c r="U684" s="27">
        <f t="shared" ca="1" si="130"/>
        <v>0</v>
      </c>
      <c r="V684" s="9">
        <v>1</v>
      </c>
      <c r="W684" s="9">
        <v>1</v>
      </c>
      <c r="X684" s="9">
        <v>0</v>
      </c>
      <c r="Y684" s="9">
        <v>3</v>
      </c>
      <c r="Z684" s="9">
        <v>3</v>
      </c>
      <c r="AA684" s="20">
        <v>100</v>
      </c>
      <c r="AB684" s="23" t="b">
        <v>1</v>
      </c>
      <c r="AC684" s="20">
        <v>0</v>
      </c>
      <c r="AD684" s="23" t="b">
        <v>1</v>
      </c>
      <c r="AE684" s="9" t="b">
        <v>0</v>
      </c>
      <c r="AF684" s="9">
        <v>0</v>
      </c>
      <c r="AG684" s="9">
        <v>0</v>
      </c>
      <c r="AH684" s="9">
        <v>0</v>
      </c>
      <c r="AI684" s="9">
        <v>0</v>
      </c>
      <c r="AJ684" s="9">
        <v>60207001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  <c r="FK684"/>
      <c r="FL684"/>
      <c r="FM684"/>
      <c r="FN684"/>
      <c r="FO684"/>
      <c r="FP684"/>
      <c r="FQ684"/>
      <c r="FR684"/>
      <c r="FS684"/>
      <c r="FT684"/>
      <c r="FU684"/>
      <c r="FV684"/>
      <c r="FW684"/>
      <c r="FX684"/>
      <c r="FY684"/>
      <c r="FZ684"/>
      <c r="GA684"/>
      <c r="GB684"/>
      <c r="GC684"/>
      <c r="GD684"/>
      <c r="GE684"/>
      <c r="GF684"/>
      <c r="GG684"/>
      <c r="GH684"/>
      <c r="GI684"/>
      <c r="GJ684"/>
      <c r="GK684"/>
      <c r="GL684"/>
      <c r="GM684"/>
      <c r="GN684"/>
      <c r="GO684"/>
      <c r="GP684"/>
      <c r="GQ684"/>
      <c r="GR684"/>
      <c r="GS684"/>
      <c r="GT684"/>
      <c r="GU684"/>
      <c r="GV684"/>
      <c r="GW684"/>
      <c r="GX684"/>
      <c r="GY684"/>
      <c r="GZ684"/>
      <c r="HA684"/>
      <c r="HB684"/>
      <c r="HC684"/>
      <c r="HD684"/>
      <c r="HE684"/>
      <c r="HF684"/>
      <c r="HG684"/>
      <c r="HH684"/>
      <c r="HI684"/>
      <c r="HJ684"/>
      <c r="HK684"/>
      <c r="HL684"/>
      <c r="HM684"/>
      <c r="HN684"/>
      <c r="HO684"/>
      <c r="HP684"/>
      <c r="HQ684"/>
      <c r="HR684"/>
      <c r="HS684"/>
      <c r="HT684"/>
      <c r="HU684"/>
      <c r="HV684"/>
      <c r="HW684"/>
      <c r="HX684"/>
      <c r="HY684"/>
      <c r="HZ684"/>
      <c r="IA684"/>
      <c r="IB684"/>
      <c r="IC684"/>
      <c r="ID684"/>
      <c r="IE684"/>
      <c r="IF684"/>
      <c r="IG684"/>
      <c r="IH684"/>
      <c r="II684"/>
      <c r="IJ684"/>
      <c r="IK684"/>
      <c r="IL684"/>
      <c r="IM684"/>
      <c r="IN684"/>
      <c r="IO684"/>
      <c r="IP684"/>
      <c r="IQ684"/>
      <c r="IR684"/>
      <c r="IS684"/>
      <c r="IT684"/>
      <c r="IU684"/>
      <c r="IV684"/>
      <c r="IW684"/>
      <c r="IX684"/>
      <c r="IY684"/>
      <c r="IZ684"/>
      <c r="JA684"/>
      <c r="JB684"/>
      <c r="JC684"/>
    </row>
    <row r="685" spans="1:263">
      <c r="A685" s="9">
        <v>37023</v>
      </c>
      <c r="B685" s="9" t="s">
        <v>906</v>
      </c>
      <c r="C685" s="9">
        <v>1</v>
      </c>
      <c r="D685" s="9">
        <v>0</v>
      </c>
      <c r="E685" s="9" t="s">
        <v>1048</v>
      </c>
      <c r="F685" s="9">
        <v>0</v>
      </c>
      <c r="H685" s="9">
        <v>33000</v>
      </c>
      <c r="I685" s="9">
        <v>33000</v>
      </c>
      <c r="R685" s="9">
        <v>4</v>
      </c>
      <c r="S685" s="9">
        <v>450</v>
      </c>
      <c r="T685" s="9" t="str">
        <f t="shared" si="129"/>
        <v>无</v>
      </c>
      <c r="U685" s="27">
        <f t="shared" ca="1" si="130"/>
        <v>0</v>
      </c>
      <c r="V685" s="9">
        <v>1</v>
      </c>
      <c r="W685" s="9">
        <v>1</v>
      </c>
      <c r="X685" s="9">
        <v>0</v>
      </c>
      <c r="Y685" s="9">
        <v>3</v>
      </c>
      <c r="Z685" s="9">
        <v>3</v>
      </c>
      <c r="AA685" s="20">
        <v>100</v>
      </c>
      <c r="AB685" s="23" t="b">
        <v>1</v>
      </c>
      <c r="AC685" s="20">
        <v>0</v>
      </c>
      <c r="AD685" s="23" t="b">
        <v>1</v>
      </c>
      <c r="AE685" s="9" t="b">
        <v>0</v>
      </c>
      <c r="AF685" s="9">
        <v>0</v>
      </c>
      <c r="AG685" s="9">
        <v>0</v>
      </c>
      <c r="AH685" s="9">
        <v>0</v>
      </c>
      <c r="AI685" s="9">
        <v>0</v>
      </c>
      <c r="AJ685" s="9">
        <v>60208001</v>
      </c>
      <c r="AK685" s="9">
        <v>0</v>
      </c>
      <c r="AL685" s="9">
        <v>0</v>
      </c>
      <c r="AM685" s="9">
        <v>0</v>
      </c>
      <c r="AN685" s="9">
        <v>0</v>
      </c>
      <c r="AO685" s="9">
        <v>0</v>
      </c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  <c r="FK685"/>
      <c r="FL685"/>
      <c r="FM685"/>
      <c r="FN685"/>
      <c r="FO685"/>
      <c r="FP685"/>
      <c r="FQ685"/>
      <c r="FR685"/>
      <c r="FS685"/>
      <c r="FT685"/>
      <c r="FU685"/>
      <c r="FV685"/>
      <c r="FW685"/>
      <c r="FX685"/>
      <c r="FY685"/>
      <c r="FZ685"/>
      <c r="GA685"/>
      <c r="GB685"/>
      <c r="GC685"/>
      <c r="GD685"/>
      <c r="GE685"/>
      <c r="GF685"/>
      <c r="GG685"/>
      <c r="GH685"/>
      <c r="GI685"/>
      <c r="GJ685"/>
      <c r="GK685"/>
      <c r="GL685"/>
      <c r="GM685"/>
      <c r="GN685"/>
      <c r="GO685"/>
      <c r="GP685"/>
      <c r="GQ685"/>
      <c r="GR685"/>
      <c r="GS685"/>
      <c r="GT685"/>
      <c r="GU685"/>
      <c r="GV685"/>
      <c r="GW685"/>
      <c r="GX685"/>
      <c r="GY685"/>
      <c r="GZ685"/>
      <c r="HA685"/>
      <c r="HB685"/>
      <c r="HC685"/>
      <c r="HD685"/>
      <c r="HE685"/>
      <c r="HF685"/>
      <c r="HG685"/>
      <c r="HH685"/>
      <c r="HI685"/>
      <c r="HJ685"/>
      <c r="HK685"/>
      <c r="HL685"/>
      <c r="HM685"/>
      <c r="HN685"/>
      <c r="HO685"/>
      <c r="HP685"/>
      <c r="HQ685"/>
      <c r="HR685"/>
      <c r="HS685"/>
      <c r="HT685"/>
      <c r="HU685"/>
      <c r="HV685"/>
      <c r="HW685"/>
      <c r="HX685"/>
      <c r="HY685"/>
      <c r="HZ685"/>
      <c r="IA685"/>
      <c r="IB685"/>
      <c r="IC685"/>
      <c r="ID685"/>
      <c r="IE685"/>
      <c r="IF685"/>
      <c r="IG685"/>
      <c r="IH685"/>
      <c r="II685"/>
      <c r="IJ685"/>
      <c r="IK685"/>
      <c r="IL685"/>
      <c r="IM685"/>
      <c r="IN685"/>
      <c r="IO685"/>
      <c r="IP685"/>
      <c r="IQ685"/>
      <c r="IR685"/>
      <c r="IS685"/>
      <c r="IT685"/>
      <c r="IU685"/>
      <c r="IV685"/>
      <c r="IW685"/>
      <c r="IX685"/>
      <c r="IY685"/>
      <c r="IZ685"/>
      <c r="JA685"/>
      <c r="JB685"/>
      <c r="JC685"/>
    </row>
    <row r="686" spans="1:263">
      <c r="A686" s="9">
        <v>37024</v>
      </c>
      <c r="B686" s="9" t="s">
        <v>1049</v>
      </c>
      <c r="C686" s="9">
        <v>1</v>
      </c>
      <c r="D686" s="9">
        <v>0</v>
      </c>
      <c r="E686" s="9" t="s">
        <v>1058</v>
      </c>
      <c r="F686" s="9">
        <v>0</v>
      </c>
      <c r="H686" s="9">
        <v>33000</v>
      </c>
      <c r="I686" s="9">
        <v>33000</v>
      </c>
      <c r="R686" s="9">
        <v>4</v>
      </c>
      <c r="S686" s="9">
        <v>450</v>
      </c>
      <c r="T686" s="9" t="str">
        <f t="shared" si="129"/>
        <v>无</v>
      </c>
      <c r="U686" s="27">
        <f t="shared" ca="1" si="130"/>
        <v>0</v>
      </c>
      <c r="V686" s="9">
        <v>1</v>
      </c>
      <c r="W686" s="9">
        <v>1</v>
      </c>
      <c r="X686" s="9">
        <v>0</v>
      </c>
      <c r="Y686" s="9">
        <v>4</v>
      </c>
      <c r="Z686" s="9">
        <v>3</v>
      </c>
      <c r="AA686" s="20">
        <v>100</v>
      </c>
      <c r="AB686" s="23" t="b">
        <v>1</v>
      </c>
      <c r="AC686" s="20">
        <v>0</v>
      </c>
      <c r="AD686" s="23" t="b">
        <v>1</v>
      </c>
      <c r="AE686" s="9" t="b">
        <v>0</v>
      </c>
      <c r="AF686" s="9">
        <v>0</v>
      </c>
      <c r="AG686" s="9">
        <v>0</v>
      </c>
      <c r="AH686" s="9">
        <v>0</v>
      </c>
      <c r="AI686" s="9">
        <v>0</v>
      </c>
      <c r="AJ686" s="9">
        <v>60301001</v>
      </c>
      <c r="AK686" s="9">
        <v>0</v>
      </c>
      <c r="AL686" s="9">
        <v>0</v>
      </c>
      <c r="AM686" s="9">
        <v>0</v>
      </c>
      <c r="AN686" s="9">
        <v>0</v>
      </c>
      <c r="AO686" s="9">
        <v>0</v>
      </c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  <c r="FK686"/>
      <c r="FL686"/>
      <c r="FM686"/>
      <c r="FN686"/>
      <c r="FO686"/>
      <c r="FP686"/>
      <c r="FQ686"/>
      <c r="FR686"/>
      <c r="FS686"/>
      <c r="FT686"/>
      <c r="FU686"/>
      <c r="FV686"/>
      <c r="FW686"/>
      <c r="FX686"/>
      <c r="FY686"/>
      <c r="FZ686"/>
      <c r="GA686"/>
      <c r="GB686"/>
      <c r="GC686"/>
      <c r="GD686"/>
      <c r="GE686"/>
      <c r="GF686"/>
      <c r="GG686"/>
      <c r="GH686"/>
      <c r="GI686"/>
      <c r="GJ686"/>
      <c r="GK686"/>
      <c r="GL686"/>
      <c r="GM686"/>
      <c r="GN686"/>
      <c r="GO686"/>
      <c r="GP686"/>
      <c r="GQ686"/>
      <c r="GR686"/>
      <c r="GS686"/>
      <c r="GT686"/>
      <c r="GU686"/>
      <c r="GV686"/>
      <c r="GW686"/>
      <c r="GX686"/>
      <c r="GY686"/>
      <c r="GZ686"/>
      <c r="HA686"/>
      <c r="HB686"/>
      <c r="HC686"/>
      <c r="HD686"/>
      <c r="HE686"/>
      <c r="HF686"/>
      <c r="HG686"/>
      <c r="HH686"/>
      <c r="HI686"/>
      <c r="HJ686"/>
      <c r="HK686"/>
      <c r="HL686"/>
      <c r="HM686"/>
      <c r="HN686"/>
      <c r="HO686"/>
      <c r="HP686"/>
      <c r="HQ686"/>
      <c r="HR686"/>
      <c r="HS686"/>
      <c r="HT686"/>
      <c r="HU686"/>
      <c r="HV686"/>
      <c r="HW686"/>
      <c r="HX686"/>
      <c r="HY686"/>
      <c r="HZ686"/>
      <c r="IA686"/>
      <c r="IB686"/>
      <c r="IC686"/>
      <c r="ID686"/>
      <c r="IE686"/>
      <c r="IF686"/>
      <c r="IG686"/>
      <c r="IH686"/>
      <c r="II686"/>
      <c r="IJ686"/>
      <c r="IK686"/>
      <c r="IL686"/>
      <c r="IM686"/>
      <c r="IN686"/>
      <c r="IO686"/>
      <c r="IP686"/>
      <c r="IQ686"/>
      <c r="IR686"/>
      <c r="IS686"/>
      <c r="IT686"/>
      <c r="IU686"/>
      <c r="IV686"/>
      <c r="IW686"/>
      <c r="IX686"/>
      <c r="IY686"/>
      <c r="IZ686"/>
      <c r="JA686"/>
      <c r="JB686"/>
      <c r="JC686"/>
    </row>
    <row r="687" spans="1:263">
      <c r="A687" s="9">
        <v>37025</v>
      </c>
      <c r="B687" s="9" t="s">
        <v>1050</v>
      </c>
      <c r="C687" s="9">
        <v>1</v>
      </c>
      <c r="D687" s="9">
        <v>0</v>
      </c>
      <c r="E687" s="9" t="s">
        <v>1059</v>
      </c>
      <c r="F687" s="9">
        <v>0</v>
      </c>
      <c r="H687" s="9">
        <v>33000</v>
      </c>
      <c r="I687" s="9">
        <v>33000</v>
      </c>
      <c r="R687" s="9">
        <v>4</v>
      </c>
      <c r="S687" s="9">
        <v>450</v>
      </c>
      <c r="T687" s="9" t="str">
        <f t="shared" si="129"/>
        <v>无</v>
      </c>
      <c r="U687" s="27">
        <f t="shared" ca="1" si="130"/>
        <v>0</v>
      </c>
      <c r="V687" s="9">
        <v>1</v>
      </c>
      <c r="W687" s="9">
        <v>1</v>
      </c>
      <c r="X687" s="9">
        <v>0</v>
      </c>
      <c r="Y687" s="9">
        <v>4</v>
      </c>
      <c r="Z687" s="9">
        <v>3</v>
      </c>
      <c r="AA687" s="20">
        <v>100</v>
      </c>
      <c r="AB687" s="23" t="b">
        <v>1</v>
      </c>
      <c r="AC687" s="20">
        <v>0</v>
      </c>
      <c r="AD687" s="23" t="b">
        <v>1</v>
      </c>
      <c r="AE687" s="9" t="b">
        <v>0</v>
      </c>
      <c r="AF687" s="9">
        <v>0</v>
      </c>
      <c r="AG687" s="9">
        <v>0</v>
      </c>
      <c r="AH687" s="9">
        <v>0</v>
      </c>
      <c r="AI687" s="9">
        <v>0</v>
      </c>
      <c r="AJ687" s="9">
        <v>60302001</v>
      </c>
      <c r="AK687" s="9">
        <v>0</v>
      </c>
      <c r="AL687" s="9">
        <v>0</v>
      </c>
      <c r="AM687" s="9">
        <v>0</v>
      </c>
      <c r="AN687" s="9">
        <v>0</v>
      </c>
      <c r="AO687" s="9">
        <v>0</v>
      </c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  <c r="FK687"/>
      <c r="FL687"/>
      <c r="FM687"/>
      <c r="FN687"/>
      <c r="FO687"/>
      <c r="FP687"/>
      <c r="FQ687"/>
      <c r="FR687"/>
      <c r="FS687"/>
      <c r="FT687"/>
      <c r="FU687"/>
      <c r="FV687"/>
      <c r="FW687"/>
      <c r="FX687"/>
      <c r="FY687"/>
      <c r="FZ687"/>
      <c r="GA687"/>
      <c r="GB687"/>
      <c r="GC687"/>
      <c r="GD687"/>
      <c r="GE687"/>
      <c r="GF687"/>
      <c r="GG687"/>
      <c r="GH687"/>
      <c r="GI687"/>
      <c r="GJ687"/>
      <c r="GK687"/>
      <c r="GL687"/>
      <c r="GM687"/>
      <c r="GN687"/>
      <c r="GO687"/>
      <c r="GP687"/>
      <c r="GQ687"/>
      <c r="GR687"/>
      <c r="GS687"/>
      <c r="GT687"/>
      <c r="GU687"/>
      <c r="GV687"/>
      <c r="GW687"/>
      <c r="GX687"/>
      <c r="GY687"/>
      <c r="GZ687"/>
      <c r="HA687"/>
      <c r="HB687"/>
      <c r="HC687"/>
      <c r="HD687"/>
      <c r="HE687"/>
      <c r="HF687"/>
      <c r="HG687"/>
      <c r="HH687"/>
      <c r="HI687"/>
      <c r="HJ687"/>
      <c r="HK687"/>
      <c r="HL687"/>
      <c r="HM687"/>
      <c r="HN687"/>
      <c r="HO687"/>
      <c r="HP687"/>
      <c r="HQ687"/>
      <c r="HR687"/>
      <c r="HS687"/>
      <c r="HT687"/>
      <c r="HU687"/>
      <c r="HV687"/>
      <c r="HW687"/>
      <c r="HX687"/>
      <c r="HY687"/>
      <c r="HZ687"/>
      <c r="IA687"/>
      <c r="IB687"/>
      <c r="IC687"/>
      <c r="ID687"/>
      <c r="IE687"/>
      <c r="IF687"/>
      <c r="IG687"/>
      <c r="IH687"/>
      <c r="II687"/>
      <c r="IJ687"/>
      <c r="IK687"/>
      <c r="IL687"/>
      <c r="IM687"/>
      <c r="IN687"/>
      <c r="IO687"/>
      <c r="IP687"/>
      <c r="IQ687"/>
      <c r="IR687"/>
      <c r="IS687"/>
      <c r="IT687"/>
      <c r="IU687"/>
      <c r="IV687"/>
      <c r="IW687"/>
      <c r="IX687"/>
      <c r="IY687"/>
      <c r="IZ687"/>
      <c r="JA687"/>
      <c r="JB687"/>
      <c r="JC687"/>
    </row>
    <row r="688" spans="1:263">
      <c r="A688" s="9">
        <v>37026</v>
      </c>
      <c r="B688" s="9" t="s">
        <v>1051</v>
      </c>
      <c r="C688" s="9">
        <v>1</v>
      </c>
      <c r="D688" s="9">
        <v>0</v>
      </c>
      <c r="E688" s="9" t="s">
        <v>1060</v>
      </c>
      <c r="F688" s="9">
        <v>0</v>
      </c>
      <c r="H688" s="9">
        <v>33000</v>
      </c>
      <c r="I688" s="9">
        <v>33000</v>
      </c>
      <c r="R688" s="9">
        <v>4</v>
      </c>
      <c r="S688" s="9">
        <v>450</v>
      </c>
      <c r="T688" s="9" t="str">
        <f t="shared" si="129"/>
        <v>无</v>
      </c>
      <c r="U688" s="27">
        <f t="shared" ca="1" si="130"/>
        <v>0</v>
      </c>
      <c r="V688" s="9">
        <v>1</v>
      </c>
      <c r="W688" s="9">
        <v>1</v>
      </c>
      <c r="X688" s="9">
        <v>0</v>
      </c>
      <c r="Y688" s="9">
        <v>4</v>
      </c>
      <c r="Z688" s="9">
        <v>3</v>
      </c>
      <c r="AA688" s="20">
        <v>100</v>
      </c>
      <c r="AB688" s="23" t="b">
        <v>1</v>
      </c>
      <c r="AC688" s="20">
        <v>0</v>
      </c>
      <c r="AD688" s="23" t="b">
        <v>1</v>
      </c>
      <c r="AE688" s="9" t="b">
        <v>0</v>
      </c>
      <c r="AF688" s="9">
        <v>0</v>
      </c>
      <c r="AG688" s="9">
        <v>0</v>
      </c>
      <c r="AH688" s="9">
        <v>0</v>
      </c>
      <c r="AI688" s="9">
        <v>0</v>
      </c>
      <c r="AJ688" s="9">
        <v>60303001</v>
      </c>
      <c r="AK688" s="9">
        <v>0</v>
      </c>
      <c r="AL688" s="9">
        <v>0</v>
      </c>
      <c r="AM688" s="9">
        <v>0</v>
      </c>
      <c r="AN688" s="9">
        <v>0</v>
      </c>
      <c r="AO688" s="9">
        <v>0</v>
      </c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  <c r="FK688"/>
      <c r="FL688"/>
      <c r="FM688"/>
      <c r="FN688"/>
      <c r="FO688"/>
      <c r="FP688"/>
      <c r="FQ688"/>
      <c r="FR688"/>
      <c r="FS688"/>
      <c r="FT688"/>
      <c r="FU688"/>
      <c r="FV688"/>
      <c r="FW688"/>
      <c r="FX688"/>
      <c r="FY688"/>
      <c r="FZ688"/>
      <c r="GA688"/>
      <c r="GB688"/>
      <c r="GC688"/>
      <c r="GD688"/>
      <c r="GE688"/>
      <c r="GF688"/>
      <c r="GG688"/>
      <c r="GH688"/>
      <c r="GI688"/>
      <c r="GJ688"/>
      <c r="GK688"/>
      <c r="GL688"/>
      <c r="GM688"/>
      <c r="GN688"/>
      <c r="GO688"/>
      <c r="GP688"/>
      <c r="GQ688"/>
      <c r="GR688"/>
      <c r="GS688"/>
      <c r="GT688"/>
      <c r="GU688"/>
      <c r="GV688"/>
      <c r="GW688"/>
      <c r="GX688"/>
      <c r="GY688"/>
      <c r="GZ688"/>
      <c r="HA688"/>
      <c r="HB688"/>
      <c r="HC688"/>
      <c r="HD688"/>
      <c r="HE688"/>
      <c r="HF688"/>
      <c r="HG688"/>
      <c r="HH688"/>
      <c r="HI688"/>
      <c r="HJ688"/>
      <c r="HK688"/>
      <c r="HL688"/>
      <c r="HM688"/>
      <c r="HN688"/>
      <c r="HO688"/>
      <c r="HP688"/>
      <c r="HQ688"/>
      <c r="HR688"/>
      <c r="HS688"/>
      <c r="HT688"/>
      <c r="HU688"/>
      <c r="HV688"/>
      <c r="HW688"/>
      <c r="HX688"/>
      <c r="HY688"/>
      <c r="HZ688"/>
      <c r="IA688"/>
      <c r="IB688"/>
      <c r="IC688"/>
      <c r="ID688"/>
      <c r="IE688"/>
      <c r="IF688"/>
      <c r="IG688"/>
      <c r="IH688"/>
      <c r="II688"/>
      <c r="IJ688"/>
      <c r="IK688"/>
      <c r="IL688"/>
      <c r="IM688"/>
      <c r="IN688"/>
      <c r="IO688"/>
      <c r="IP688"/>
      <c r="IQ688"/>
      <c r="IR688"/>
      <c r="IS688"/>
      <c r="IT688"/>
      <c r="IU688"/>
      <c r="IV688"/>
      <c r="IW688"/>
      <c r="IX688"/>
      <c r="IY688"/>
      <c r="IZ688"/>
      <c r="JA688"/>
      <c r="JB688"/>
      <c r="JC688"/>
    </row>
    <row r="689" spans="1:263">
      <c r="A689" s="9">
        <v>37027</v>
      </c>
      <c r="B689" s="9" t="s">
        <v>1052</v>
      </c>
      <c r="C689" s="9">
        <v>1</v>
      </c>
      <c r="D689" s="9">
        <v>0</v>
      </c>
      <c r="E689" s="9" t="s">
        <v>1061</v>
      </c>
      <c r="F689" s="9">
        <v>0</v>
      </c>
      <c r="H689" s="9">
        <v>33000</v>
      </c>
      <c r="I689" s="9">
        <v>33000</v>
      </c>
      <c r="R689" s="9">
        <v>4</v>
      </c>
      <c r="S689" s="9">
        <v>450</v>
      </c>
      <c r="T689" s="9" t="str">
        <f t="shared" si="129"/>
        <v>无</v>
      </c>
      <c r="U689" s="27">
        <f t="shared" ca="1" si="130"/>
        <v>0</v>
      </c>
      <c r="V689" s="9">
        <v>1</v>
      </c>
      <c r="W689" s="9">
        <v>1</v>
      </c>
      <c r="X689" s="9">
        <v>0</v>
      </c>
      <c r="Y689" s="9">
        <v>4</v>
      </c>
      <c r="Z689" s="9">
        <v>3</v>
      </c>
      <c r="AA689" s="20">
        <v>100</v>
      </c>
      <c r="AB689" s="23" t="b">
        <v>1</v>
      </c>
      <c r="AC689" s="20">
        <v>0</v>
      </c>
      <c r="AD689" s="23" t="b">
        <v>1</v>
      </c>
      <c r="AE689" s="9" t="b">
        <v>0</v>
      </c>
      <c r="AF689" s="9">
        <v>0</v>
      </c>
      <c r="AG689" s="9">
        <v>0</v>
      </c>
      <c r="AH689" s="9">
        <v>0</v>
      </c>
      <c r="AI689" s="9">
        <v>0</v>
      </c>
      <c r="AJ689" s="9">
        <v>60304001</v>
      </c>
      <c r="AK689" s="9">
        <v>0</v>
      </c>
      <c r="AL689" s="9">
        <v>0</v>
      </c>
      <c r="AM689" s="9">
        <v>0</v>
      </c>
      <c r="AN689" s="9">
        <v>0</v>
      </c>
      <c r="AO689" s="9">
        <v>0</v>
      </c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  <c r="GK689"/>
      <c r="GL689"/>
      <c r="GM689"/>
      <c r="GN689"/>
      <c r="GO689"/>
      <c r="GP689"/>
      <c r="GQ689"/>
      <c r="GR689"/>
      <c r="GS689"/>
      <c r="GT689"/>
      <c r="GU689"/>
      <c r="GV689"/>
      <c r="GW689"/>
      <c r="GX689"/>
      <c r="GY689"/>
      <c r="GZ689"/>
      <c r="HA689"/>
      <c r="HB689"/>
      <c r="HC689"/>
      <c r="HD689"/>
      <c r="HE689"/>
      <c r="HF689"/>
      <c r="HG689"/>
      <c r="HH689"/>
      <c r="HI689"/>
      <c r="HJ689"/>
      <c r="HK689"/>
      <c r="HL689"/>
      <c r="HM689"/>
      <c r="HN689"/>
      <c r="HO689"/>
      <c r="HP689"/>
      <c r="HQ689"/>
      <c r="HR689"/>
      <c r="HS689"/>
      <c r="HT689"/>
      <c r="HU689"/>
      <c r="HV689"/>
      <c r="HW689"/>
      <c r="HX689"/>
      <c r="HY689"/>
      <c r="HZ689"/>
      <c r="IA689"/>
      <c r="IB689"/>
      <c r="IC689"/>
      <c r="ID689"/>
      <c r="IE689"/>
      <c r="IF689"/>
      <c r="IG689"/>
      <c r="IH689"/>
      <c r="II689"/>
      <c r="IJ689"/>
      <c r="IK689"/>
      <c r="IL689"/>
      <c r="IM689"/>
      <c r="IN689"/>
      <c r="IO689"/>
      <c r="IP689"/>
      <c r="IQ689"/>
      <c r="IR689"/>
      <c r="IS689"/>
      <c r="IT689"/>
      <c r="IU689"/>
      <c r="IV689"/>
      <c r="IW689"/>
      <c r="IX689"/>
      <c r="IY689"/>
      <c r="IZ689"/>
      <c r="JA689"/>
      <c r="JB689"/>
      <c r="JC689"/>
    </row>
    <row r="690" spans="1:263">
      <c r="A690" s="9">
        <v>37028</v>
      </c>
      <c r="B690" s="9" t="s">
        <v>1053</v>
      </c>
      <c r="C690" s="9">
        <v>1</v>
      </c>
      <c r="D690" s="9">
        <v>0</v>
      </c>
      <c r="E690" s="9" t="s">
        <v>1062</v>
      </c>
      <c r="F690" s="9">
        <v>0</v>
      </c>
      <c r="H690" s="9">
        <v>33000</v>
      </c>
      <c r="I690" s="9">
        <v>33000</v>
      </c>
      <c r="R690" s="9">
        <v>4</v>
      </c>
      <c r="S690" s="9">
        <v>450</v>
      </c>
      <c r="T690" s="9" t="str">
        <f t="shared" si="129"/>
        <v>无</v>
      </c>
      <c r="U690" s="27">
        <f t="shared" ca="1" si="130"/>
        <v>0</v>
      </c>
      <c r="V690" s="9">
        <v>1</v>
      </c>
      <c r="W690" s="9">
        <v>1</v>
      </c>
      <c r="X690" s="9">
        <v>0</v>
      </c>
      <c r="Y690" s="9">
        <v>4</v>
      </c>
      <c r="Z690" s="9">
        <v>3</v>
      </c>
      <c r="AA690" s="20">
        <v>100</v>
      </c>
      <c r="AB690" s="23" t="b">
        <v>1</v>
      </c>
      <c r="AC690" s="20">
        <v>0</v>
      </c>
      <c r="AD690" s="23" t="b">
        <v>1</v>
      </c>
      <c r="AE690" s="9" t="b">
        <v>0</v>
      </c>
      <c r="AF690" s="9">
        <v>0</v>
      </c>
      <c r="AG690" s="9">
        <v>0</v>
      </c>
      <c r="AH690" s="9">
        <v>0</v>
      </c>
      <c r="AI690" s="9">
        <v>0</v>
      </c>
      <c r="AJ690" s="9">
        <v>60305001</v>
      </c>
      <c r="AK690" s="9">
        <v>0</v>
      </c>
      <c r="AL690" s="9">
        <v>0</v>
      </c>
      <c r="AM690" s="9">
        <v>0</v>
      </c>
      <c r="AN690" s="9">
        <v>0</v>
      </c>
      <c r="AO690" s="9">
        <v>0</v>
      </c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  <c r="FK690"/>
      <c r="FL690"/>
      <c r="FM690"/>
      <c r="FN690"/>
      <c r="FO690"/>
      <c r="FP690"/>
      <c r="FQ690"/>
      <c r="FR690"/>
      <c r="FS690"/>
      <c r="FT690"/>
      <c r="FU690"/>
      <c r="FV690"/>
      <c r="FW690"/>
      <c r="FX690"/>
      <c r="FY690"/>
      <c r="FZ690"/>
      <c r="GA690"/>
      <c r="GB690"/>
      <c r="GC690"/>
      <c r="GD690"/>
      <c r="GE690"/>
      <c r="GF690"/>
      <c r="GG690"/>
      <c r="GH690"/>
      <c r="GI690"/>
      <c r="GJ690"/>
      <c r="GK690"/>
      <c r="GL690"/>
      <c r="GM690"/>
      <c r="GN690"/>
      <c r="GO690"/>
      <c r="GP690"/>
      <c r="GQ690"/>
      <c r="GR690"/>
      <c r="GS690"/>
      <c r="GT690"/>
      <c r="GU690"/>
      <c r="GV690"/>
      <c r="GW690"/>
      <c r="GX690"/>
      <c r="GY690"/>
      <c r="GZ690"/>
      <c r="HA690"/>
      <c r="HB690"/>
      <c r="HC690"/>
      <c r="HD690"/>
      <c r="HE690"/>
      <c r="HF690"/>
      <c r="HG690"/>
      <c r="HH690"/>
      <c r="HI690"/>
      <c r="HJ690"/>
      <c r="HK690"/>
      <c r="HL690"/>
      <c r="HM690"/>
      <c r="HN690"/>
      <c r="HO690"/>
      <c r="HP690"/>
      <c r="HQ690"/>
      <c r="HR690"/>
      <c r="HS690"/>
      <c r="HT690"/>
      <c r="HU690"/>
      <c r="HV690"/>
      <c r="HW690"/>
      <c r="HX690"/>
      <c r="HY690"/>
      <c r="HZ690"/>
      <c r="IA690"/>
      <c r="IB690"/>
      <c r="IC690"/>
      <c r="ID690"/>
      <c r="IE690"/>
      <c r="IF690"/>
      <c r="IG690"/>
      <c r="IH690"/>
      <c r="II690"/>
      <c r="IJ690"/>
      <c r="IK690"/>
      <c r="IL690"/>
      <c r="IM690"/>
      <c r="IN690"/>
      <c r="IO690"/>
      <c r="IP690"/>
      <c r="IQ690"/>
      <c r="IR690"/>
      <c r="IS690"/>
      <c r="IT690"/>
      <c r="IU690"/>
      <c r="IV690"/>
      <c r="IW690"/>
      <c r="IX690"/>
      <c r="IY690"/>
      <c r="IZ690"/>
      <c r="JA690"/>
      <c r="JB690"/>
      <c r="JC690"/>
    </row>
    <row r="691" spans="1:263">
      <c r="A691" s="9">
        <v>37029</v>
      </c>
      <c r="B691" s="9" t="s">
        <v>1054</v>
      </c>
      <c r="C691" s="9">
        <v>1</v>
      </c>
      <c r="D691" s="9">
        <v>0</v>
      </c>
      <c r="E691" s="9" t="s">
        <v>1063</v>
      </c>
      <c r="F691" s="9">
        <v>0</v>
      </c>
      <c r="H691" s="9">
        <v>33000</v>
      </c>
      <c r="I691" s="9">
        <v>33000</v>
      </c>
      <c r="R691" s="9">
        <v>4</v>
      </c>
      <c r="S691" s="9">
        <v>450</v>
      </c>
      <c r="T691" s="9" t="str">
        <f t="shared" si="129"/>
        <v>无</v>
      </c>
      <c r="U691" s="27">
        <f t="shared" ca="1" si="130"/>
        <v>0</v>
      </c>
      <c r="V691" s="9">
        <v>1</v>
      </c>
      <c r="W691" s="9">
        <v>1</v>
      </c>
      <c r="X691" s="9">
        <v>0</v>
      </c>
      <c r="Y691" s="9">
        <v>4</v>
      </c>
      <c r="Z691" s="9">
        <v>3</v>
      </c>
      <c r="AA691" s="20">
        <v>100</v>
      </c>
      <c r="AB691" s="23" t="b">
        <v>1</v>
      </c>
      <c r="AC691" s="20">
        <v>0</v>
      </c>
      <c r="AD691" s="23" t="b">
        <v>1</v>
      </c>
      <c r="AE691" s="9" t="b">
        <v>0</v>
      </c>
      <c r="AF691" s="9">
        <v>0</v>
      </c>
      <c r="AG691" s="9">
        <v>0</v>
      </c>
      <c r="AH691" s="9">
        <v>0</v>
      </c>
      <c r="AI691" s="9">
        <v>0</v>
      </c>
      <c r="AJ691" s="9">
        <v>60306001</v>
      </c>
      <c r="AK691" s="9">
        <v>0</v>
      </c>
      <c r="AL691" s="9">
        <v>0</v>
      </c>
      <c r="AM691" s="9">
        <v>0</v>
      </c>
      <c r="AN691" s="9">
        <v>0</v>
      </c>
      <c r="AO691" s="9">
        <v>0</v>
      </c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  <c r="GK691"/>
      <c r="GL691"/>
      <c r="GM691"/>
      <c r="GN691"/>
      <c r="GO691"/>
      <c r="GP691"/>
      <c r="GQ691"/>
      <c r="GR691"/>
      <c r="GS691"/>
      <c r="GT691"/>
      <c r="GU691"/>
      <c r="GV691"/>
      <c r="GW691"/>
      <c r="GX691"/>
      <c r="GY691"/>
      <c r="GZ691"/>
      <c r="HA691"/>
      <c r="HB691"/>
      <c r="HC691"/>
      <c r="HD691"/>
      <c r="HE691"/>
      <c r="HF691"/>
      <c r="HG691"/>
      <c r="HH691"/>
      <c r="HI691"/>
      <c r="HJ691"/>
      <c r="HK691"/>
      <c r="HL691"/>
      <c r="HM691"/>
      <c r="HN691"/>
      <c r="HO691"/>
      <c r="HP691"/>
      <c r="HQ691"/>
      <c r="HR691"/>
      <c r="HS691"/>
      <c r="HT691"/>
      <c r="HU691"/>
      <c r="HV691"/>
      <c r="HW691"/>
      <c r="HX691"/>
      <c r="HY691"/>
      <c r="HZ691"/>
      <c r="IA691"/>
      <c r="IB691"/>
      <c r="IC691"/>
      <c r="ID691"/>
      <c r="IE691"/>
      <c r="IF691"/>
      <c r="IG691"/>
      <c r="IH691"/>
      <c r="II691"/>
      <c r="IJ691"/>
      <c r="IK691"/>
      <c r="IL691"/>
      <c r="IM691"/>
      <c r="IN691"/>
      <c r="IO691"/>
      <c r="IP691"/>
      <c r="IQ691"/>
      <c r="IR691"/>
      <c r="IS691"/>
      <c r="IT691"/>
      <c r="IU691"/>
      <c r="IV691"/>
      <c r="IW691"/>
      <c r="IX691"/>
      <c r="IY691"/>
      <c r="IZ691"/>
      <c r="JA691"/>
      <c r="JB691"/>
      <c r="JC691"/>
    </row>
    <row r="692" spans="1:263">
      <c r="A692" s="9">
        <v>37030</v>
      </c>
      <c r="B692" s="9" t="s">
        <v>475</v>
      </c>
      <c r="C692" s="9">
        <v>1</v>
      </c>
      <c r="D692" s="9">
        <v>0</v>
      </c>
      <c r="E692" s="9" t="s">
        <v>1064</v>
      </c>
      <c r="F692" s="9">
        <v>0</v>
      </c>
      <c r="H692" s="9">
        <v>33000</v>
      </c>
      <c r="I692" s="9">
        <v>33000</v>
      </c>
      <c r="R692" s="9">
        <v>4</v>
      </c>
      <c r="S692" s="9">
        <v>450</v>
      </c>
      <c r="T692" s="9" t="str">
        <f t="shared" si="129"/>
        <v>无</v>
      </c>
      <c r="U692" s="27">
        <f t="shared" ca="1" si="130"/>
        <v>0</v>
      </c>
      <c r="V692" s="9">
        <v>1</v>
      </c>
      <c r="W692" s="9">
        <v>1</v>
      </c>
      <c r="X692" s="9">
        <v>0</v>
      </c>
      <c r="Y692" s="9">
        <v>4</v>
      </c>
      <c r="Z692" s="9">
        <v>3</v>
      </c>
      <c r="AA692" s="20">
        <v>100</v>
      </c>
      <c r="AB692" s="23" t="b">
        <v>1</v>
      </c>
      <c r="AC692" s="20">
        <v>0</v>
      </c>
      <c r="AD692" s="23" t="b">
        <v>1</v>
      </c>
      <c r="AE692" s="9" t="b">
        <v>0</v>
      </c>
      <c r="AF692" s="9">
        <v>0</v>
      </c>
      <c r="AG692" s="9">
        <v>0</v>
      </c>
      <c r="AH692" s="9">
        <v>0</v>
      </c>
      <c r="AI692" s="9">
        <v>0</v>
      </c>
      <c r="AJ692" s="9">
        <v>60307001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  <c r="GQ692"/>
      <c r="GR692"/>
      <c r="GS692"/>
      <c r="GT692"/>
      <c r="GU692"/>
      <c r="GV692"/>
      <c r="GW692"/>
      <c r="GX692"/>
      <c r="GY692"/>
      <c r="GZ692"/>
      <c r="HA692"/>
      <c r="HB692"/>
      <c r="HC692"/>
      <c r="HD692"/>
      <c r="HE692"/>
      <c r="HF692"/>
      <c r="HG692"/>
      <c r="HH692"/>
      <c r="HI692"/>
      <c r="HJ692"/>
      <c r="HK692"/>
      <c r="HL692"/>
      <c r="HM692"/>
      <c r="HN692"/>
      <c r="HO692"/>
      <c r="HP692"/>
      <c r="HQ692"/>
      <c r="HR692"/>
      <c r="HS692"/>
      <c r="HT692"/>
      <c r="HU692"/>
      <c r="HV692"/>
      <c r="HW692"/>
      <c r="HX692"/>
      <c r="HY692"/>
      <c r="HZ692"/>
      <c r="IA692"/>
      <c r="IB692"/>
      <c r="IC692"/>
      <c r="ID692"/>
      <c r="IE692"/>
      <c r="IF692"/>
      <c r="IG692"/>
      <c r="IH692"/>
      <c r="II692"/>
      <c r="IJ692"/>
      <c r="IK692"/>
      <c r="IL692"/>
      <c r="IM692"/>
      <c r="IN692"/>
      <c r="IO692"/>
      <c r="IP692"/>
      <c r="IQ692"/>
      <c r="IR692"/>
      <c r="IS692"/>
      <c r="IT692"/>
      <c r="IU692"/>
      <c r="IV692"/>
      <c r="IW692"/>
      <c r="IX692"/>
      <c r="IY692"/>
      <c r="IZ692"/>
      <c r="JA692"/>
      <c r="JB692"/>
      <c r="JC692"/>
    </row>
    <row r="693" spans="1:263">
      <c r="A693" s="9">
        <v>37031</v>
      </c>
      <c r="B693" s="9" t="s">
        <v>1055</v>
      </c>
      <c r="C693" s="9">
        <v>1</v>
      </c>
      <c r="D693" s="9">
        <v>0</v>
      </c>
      <c r="E693" s="9" t="s">
        <v>1065</v>
      </c>
      <c r="F693" s="9">
        <v>0</v>
      </c>
      <c r="H693" s="9">
        <v>33000</v>
      </c>
      <c r="I693" s="9">
        <v>33000</v>
      </c>
      <c r="R693" s="9">
        <v>4</v>
      </c>
      <c r="S693" s="9">
        <v>450</v>
      </c>
      <c r="T693" s="9" t="str">
        <f t="shared" si="129"/>
        <v>无</v>
      </c>
      <c r="U693" s="27">
        <f t="shared" ca="1" si="130"/>
        <v>0</v>
      </c>
      <c r="V693" s="9">
        <v>1</v>
      </c>
      <c r="W693" s="9">
        <v>1</v>
      </c>
      <c r="X693" s="9">
        <v>0</v>
      </c>
      <c r="Y693" s="9">
        <v>4</v>
      </c>
      <c r="Z693" s="9">
        <v>3</v>
      </c>
      <c r="AA693" s="20">
        <v>100</v>
      </c>
      <c r="AB693" s="23" t="b">
        <v>1</v>
      </c>
      <c r="AC693" s="20">
        <v>0</v>
      </c>
      <c r="AD693" s="23" t="b">
        <v>1</v>
      </c>
      <c r="AE693" s="9" t="b">
        <v>0</v>
      </c>
      <c r="AF693" s="9">
        <v>0</v>
      </c>
      <c r="AG693" s="9">
        <v>0</v>
      </c>
      <c r="AH693" s="9">
        <v>0</v>
      </c>
      <c r="AI693" s="9">
        <v>0</v>
      </c>
      <c r="AJ693" s="9">
        <v>60308001</v>
      </c>
      <c r="AK693" s="9">
        <v>0</v>
      </c>
      <c r="AL693" s="9">
        <v>0</v>
      </c>
      <c r="AM693" s="9">
        <v>0</v>
      </c>
      <c r="AN693" s="9">
        <v>0</v>
      </c>
      <c r="AO693" s="9">
        <v>0</v>
      </c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  <c r="FK693"/>
      <c r="FL693"/>
      <c r="FM693"/>
      <c r="FN693"/>
      <c r="FO693"/>
      <c r="FP693"/>
      <c r="FQ693"/>
      <c r="FR693"/>
      <c r="FS693"/>
      <c r="FT693"/>
      <c r="FU693"/>
      <c r="FV693"/>
      <c r="FW693"/>
      <c r="FX693"/>
      <c r="FY693"/>
      <c r="FZ693"/>
      <c r="GA693"/>
      <c r="GB693"/>
      <c r="GC693"/>
      <c r="GD693"/>
      <c r="GE693"/>
      <c r="GF693"/>
      <c r="GG693"/>
      <c r="GH693"/>
      <c r="GI693"/>
      <c r="GJ693"/>
      <c r="GK693"/>
      <c r="GL693"/>
      <c r="GM693"/>
      <c r="GN693"/>
      <c r="GO693"/>
      <c r="GP693"/>
      <c r="GQ693"/>
      <c r="GR693"/>
      <c r="GS693"/>
      <c r="GT693"/>
      <c r="GU693"/>
      <c r="GV693"/>
      <c r="GW693"/>
      <c r="GX693"/>
      <c r="GY693"/>
      <c r="GZ693"/>
      <c r="HA693"/>
      <c r="HB693"/>
      <c r="HC693"/>
      <c r="HD693"/>
      <c r="HE693"/>
      <c r="HF693"/>
      <c r="HG693"/>
      <c r="HH693"/>
      <c r="HI693"/>
      <c r="HJ693"/>
      <c r="HK693"/>
      <c r="HL693"/>
      <c r="HM693"/>
      <c r="HN693"/>
      <c r="HO693"/>
      <c r="HP693"/>
      <c r="HQ693"/>
      <c r="HR693"/>
      <c r="HS693"/>
      <c r="HT693"/>
      <c r="HU693"/>
      <c r="HV693"/>
      <c r="HW693"/>
      <c r="HX693"/>
      <c r="HY693"/>
      <c r="HZ693"/>
      <c r="IA693"/>
      <c r="IB693"/>
      <c r="IC693"/>
      <c r="ID693"/>
      <c r="IE693"/>
      <c r="IF693"/>
      <c r="IG693"/>
      <c r="IH693"/>
      <c r="II693"/>
      <c r="IJ693"/>
      <c r="IK693"/>
      <c r="IL693"/>
      <c r="IM693"/>
      <c r="IN693"/>
      <c r="IO693"/>
      <c r="IP693"/>
      <c r="IQ693"/>
      <c r="IR693"/>
      <c r="IS693"/>
      <c r="IT693"/>
      <c r="IU693"/>
      <c r="IV693"/>
      <c r="IW693"/>
      <c r="IX693"/>
      <c r="IY693"/>
      <c r="IZ693"/>
      <c r="JA693"/>
      <c r="JB693"/>
      <c r="JC693"/>
    </row>
    <row r="694" spans="1:263">
      <c r="A694" s="9">
        <v>37032</v>
      </c>
      <c r="B694" s="9" t="s">
        <v>1056</v>
      </c>
      <c r="C694" s="9">
        <v>1</v>
      </c>
      <c r="D694" s="9">
        <v>0</v>
      </c>
      <c r="E694" s="9" t="s">
        <v>1066</v>
      </c>
      <c r="F694" s="9">
        <v>0</v>
      </c>
      <c r="H694" s="9">
        <v>33000</v>
      </c>
      <c r="I694" s="9">
        <v>33000</v>
      </c>
      <c r="R694" s="9">
        <v>4</v>
      </c>
      <c r="S694" s="9">
        <v>450</v>
      </c>
      <c r="T694" s="9" t="str">
        <f t="shared" si="129"/>
        <v>无</v>
      </c>
      <c r="U694" s="27">
        <f t="shared" ca="1" si="130"/>
        <v>0</v>
      </c>
      <c r="V694" s="9">
        <v>1</v>
      </c>
      <c r="W694" s="9">
        <v>1</v>
      </c>
      <c r="X694" s="9">
        <v>0</v>
      </c>
      <c r="Y694" s="9">
        <v>4</v>
      </c>
      <c r="Z694" s="9">
        <v>3</v>
      </c>
      <c r="AA694" s="20">
        <v>100</v>
      </c>
      <c r="AB694" s="23" t="b">
        <v>1</v>
      </c>
      <c r="AC694" s="20">
        <v>0</v>
      </c>
      <c r="AD694" s="23" t="b">
        <v>1</v>
      </c>
      <c r="AE694" s="9" t="b">
        <v>0</v>
      </c>
      <c r="AF694" s="9">
        <v>0</v>
      </c>
      <c r="AG694" s="9">
        <v>0</v>
      </c>
      <c r="AH694" s="9">
        <v>0</v>
      </c>
      <c r="AI694" s="9">
        <v>0</v>
      </c>
      <c r="AJ694" s="9">
        <v>60309001</v>
      </c>
      <c r="AK694" s="9">
        <v>0</v>
      </c>
      <c r="AL694" s="9">
        <v>0</v>
      </c>
      <c r="AM694" s="9">
        <v>0</v>
      </c>
      <c r="AN694" s="9">
        <v>0</v>
      </c>
      <c r="AO694" s="9">
        <v>0</v>
      </c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  <c r="FK694"/>
      <c r="FL694"/>
      <c r="FM694"/>
      <c r="FN694"/>
      <c r="FO694"/>
      <c r="FP694"/>
      <c r="FQ694"/>
      <c r="FR694"/>
      <c r="FS694"/>
      <c r="FT694"/>
      <c r="FU694"/>
      <c r="FV694"/>
      <c r="FW694"/>
      <c r="FX694"/>
      <c r="FY694"/>
      <c r="FZ694"/>
      <c r="GA694"/>
      <c r="GB694"/>
      <c r="GC694"/>
      <c r="GD694"/>
      <c r="GE694"/>
      <c r="GF694"/>
      <c r="GG694"/>
      <c r="GH694"/>
      <c r="GI694"/>
      <c r="GJ694"/>
      <c r="GK694"/>
      <c r="GL694"/>
      <c r="GM694"/>
      <c r="GN694"/>
      <c r="GO694"/>
      <c r="GP694"/>
      <c r="GQ694"/>
      <c r="GR694"/>
      <c r="GS694"/>
      <c r="GT694"/>
      <c r="GU694"/>
      <c r="GV694"/>
      <c r="GW694"/>
      <c r="GX694"/>
      <c r="GY694"/>
      <c r="GZ694"/>
      <c r="HA694"/>
      <c r="HB694"/>
      <c r="HC694"/>
      <c r="HD694"/>
      <c r="HE694"/>
      <c r="HF694"/>
      <c r="HG694"/>
      <c r="HH694"/>
      <c r="HI694"/>
      <c r="HJ694"/>
      <c r="HK694"/>
      <c r="HL694"/>
      <c r="HM694"/>
      <c r="HN694"/>
      <c r="HO694"/>
      <c r="HP694"/>
      <c r="HQ694"/>
      <c r="HR694"/>
      <c r="HS694"/>
      <c r="HT694"/>
      <c r="HU694"/>
      <c r="HV694"/>
      <c r="HW694"/>
      <c r="HX694"/>
      <c r="HY694"/>
      <c r="HZ694"/>
      <c r="IA694"/>
      <c r="IB694"/>
      <c r="IC694"/>
      <c r="ID694"/>
      <c r="IE694"/>
      <c r="IF694"/>
      <c r="IG694"/>
      <c r="IH694"/>
      <c r="II694"/>
      <c r="IJ694"/>
      <c r="IK694"/>
      <c r="IL694"/>
      <c r="IM694"/>
      <c r="IN694"/>
      <c r="IO694"/>
      <c r="IP694"/>
      <c r="IQ694"/>
      <c r="IR694"/>
      <c r="IS694"/>
      <c r="IT694"/>
      <c r="IU694"/>
      <c r="IV694"/>
      <c r="IW694"/>
      <c r="IX694"/>
      <c r="IY694"/>
      <c r="IZ694"/>
      <c r="JA694"/>
      <c r="JB694"/>
      <c r="JC694"/>
    </row>
    <row r="695" spans="1:263">
      <c r="A695" s="9">
        <v>37033</v>
      </c>
      <c r="B695" s="9" t="s">
        <v>1057</v>
      </c>
      <c r="C695" s="9">
        <v>1</v>
      </c>
      <c r="D695" s="9">
        <v>0</v>
      </c>
      <c r="E695" s="9" t="s">
        <v>1067</v>
      </c>
      <c r="F695" s="9">
        <v>0</v>
      </c>
      <c r="H695" s="9">
        <v>33000</v>
      </c>
      <c r="I695" s="9">
        <v>33000</v>
      </c>
      <c r="R695" s="9">
        <v>4</v>
      </c>
      <c r="S695" s="9">
        <v>450</v>
      </c>
      <c r="T695" s="9" t="str">
        <f t="shared" si="129"/>
        <v>无</v>
      </c>
      <c r="U695" s="27">
        <f t="shared" ca="1" si="130"/>
        <v>0</v>
      </c>
      <c r="V695" s="9">
        <v>1</v>
      </c>
      <c r="W695" s="9">
        <v>1</v>
      </c>
      <c r="X695" s="9">
        <v>0</v>
      </c>
      <c r="Y695" s="9">
        <v>4</v>
      </c>
      <c r="Z695" s="9">
        <v>3</v>
      </c>
      <c r="AA695" s="20">
        <v>100</v>
      </c>
      <c r="AB695" s="23" t="b">
        <v>1</v>
      </c>
      <c r="AC695" s="20">
        <v>0</v>
      </c>
      <c r="AD695" s="23" t="b">
        <v>1</v>
      </c>
      <c r="AE695" s="9" t="b">
        <v>0</v>
      </c>
      <c r="AF695" s="9">
        <v>0</v>
      </c>
      <c r="AG695" s="9">
        <v>0</v>
      </c>
      <c r="AH695" s="9">
        <v>0</v>
      </c>
      <c r="AI695" s="9">
        <v>0</v>
      </c>
      <c r="AJ695" s="9">
        <v>60310001</v>
      </c>
      <c r="AK695" s="9">
        <v>0</v>
      </c>
      <c r="AL695" s="9">
        <v>0</v>
      </c>
      <c r="AM695" s="9">
        <v>0</v>
      </c>
      <c r="AN695" s="9">
        <v>0</v>
      </c>
      <c r="AO695" s="9">
        <v>0</v>
      </c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  <c r="FK695"/>
      <c r="FL695"/>
      <c r="FM695"/>
      <c r="FN695"/>
      <c r="FO695"/>
      <c r="FP695"/>
      <c r="FQ695"/>
      <c r="FR695"/>
      <c r="FS695"/>
      <c r="FT695"/>
      <c r="FU695"/>
      <c r="FV695"/>
      <c r="FW695"/>
      <c r="FX695"/>
      <c r="FY695"/>
      <c r="FZ695"/>
      <c r="GA695"/>
      <c r="GB695"/>
      <c r="GC695"/>
      <c r="GD695"/>
      <c r="GE695"/>
      <c r="GF695"/>
      <c r="GG695"/>
      <c r="GH695"/>
      <c r="GI695"/>
      <c r="GJ695"/>
      <c r="GK695"/>
      <c r="GL695"/>
      <c r="GM695"/>
      <c r="GN695"/>
      <c r="GO695"/>
      <c r="GP695"/>
      <c r="GQ695"/>
      <c r="GR695"/>
      <c r="GS695"/>
      <c r="GT695"/>
      <c r="GU695"/>
      <c r="GV695"/>
      <c r="GW695"/>
      <c r="GX695"/>
      <c r="GY695"/>
      <c r="GZ695"/>
      <c r="HA695"/>
      <c r="HB695"/>
      <c r="HC695"/>
      <c r="HD695"/>
      <c r="HE695"/>
      <c r="HF695"/>
      <c r="HG695"/>
      <c r="HH695"/>
      <c r="HI695"/>
      <c r="HJ695"/>
      <c r="HK695"/>
      <c r="HL695"/>
      <c r="HM695"/>
      <c r="HN695"/>
      <c r="HO695"/>
      <c r="HP695"/>
      <c r="HQ695"/>
      <c r="HR695"/>
      <c r="HS695"/>
      <c r="HT695"/>
      <c r="HU695"/>
      <c r="HV695"/>
      <c r="HW695"/>
      <c r="HX695"/>
      <c r="HY695"/>
      <c r="HZ695"/>
      <c r="IA695"/>
      <c r="IB695"/>
      <c r="IC695"/>
      <c r="ID695"/>
      <c r="IE695"/>
      <c r="IF695"/>
      <c r="IG695"/>
      <c r="IH695"/>
      <c r="II695"/>
      <c r="IJ695"/>
      <c r="IK695"/>
      <c r="IL695"/>
      <c r="IM695"/>
      <c r="IN695"/>
      <c r="IO695"/>
      <c r="IP695"/>
      <c r="IQ695"/>
      <c r="IR695"/>
      <c r="IS695"/>
      <c r="IT695"/>
      <c r="IU695"/>
      <c r="IV695"/>
      <c r="IW695"/>
      <c r="IX695"/>
      <c r="IY695"/>
      <c r="IZ695"/>
      <c r="JA695"/>
      <c r="JB695"/>
      <c r="JC695"/>
    </row>
    <row r="696" spans="1:263">
      <c r="A696" s="9">
        <v>38000</v>
      </c>
      <c r="B696" s="9" t="s">
        <v>928</v>
      </c>
      <c r="C696" s="9">
        <v>1</v>
      </c>
      <c r="D696" s="9">
        <v>0</v>
      </c>
      <c r="E696" s="9" t="s">
        <v>1068</v>
      </c>
      <c r="F696" s="9">
        <v>0</v>
      </c>
      <c r="H696" s="9">
        <v>33001</v>
      </c>
      <c r="I696" s="9">
        <v>33001</v>
      </c>
      <c r="R696" s="9">
        <v>4</v>
      </c>
      <c r="S696" s="9">
        <v>450</v>
      </c>
      <c r="T696" s="9" t="str">
        <f t="shared" si="129"/>
        <v>无</v>
      </c>
      <c r="U696" s="27">
        <f t="shared" ca="1" si="130"/>
        <v>0</v>
      </c>
      <c r="V696" s="9">
        <v>1</v>
      </c>
      <c r="W696" s="9">
        <v>1</v>
      </c>
      <c r="X696" s="9">
        <v>0</v>
      </c>
      <c r="Y696" s="9">
        <v>1</v>
      </c>
      <c r="Z696" s="9">
        <v>3</v>
      </c>
      <c r="AA696" s="20">
        <v>100</v>
      </c>
      <c r="AB696" s="23" t="b">
        <v>1</v>
      </c>
      <c r="AC696" s="20">
        <v>0</v>
      </c>
      <c r="AD696" s="23" t="b">
        <v>1</v>
      </c>
      <c r="AE696" s="9" t="b">
        <v>0</v>
      </c>
      <c r="AF696" s="9">
        <v>0</v>
      </c>
      <c r="AG696" s="9">
        <v>0</v>
      </c>
      <c r="AH696" s="9">
        <v>0</v>
      </c>
      <c r="AI696" s="9">
        <v>0</v>
      </c>
      <c r="AJ696" s="9">
        <v>65001001</v>
      </c>
      <c r="AK696" s="9">
        <v>0</v>
      </c>
      <c r="AL696" s="9">
        <v>0</v>
      </c>
      <c r="AM696" s="9">
        <v>0</v>
      </c>
      <c r="AN696" s="9">
        <v>0</v>
      </c>
      <c r="AO696" s="9">
        <v>0</v>
      </c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  <c r="FK696"/>
      <c r="FL696"/>
      <c r="FM696"/>
      <c r="FN696"/>
      <c r="FO696"/>
      <c r="FP696"/>
      <c r="FQ696"/>
      <c r="FR696"/>
      <c r="FS696"/>
      <c r="FT696"/>
      <c r="FU696"/>
      <c r="FV696"/>
      <c r="FW696"/>
      <c r="FX696"/>
      <c r="FY696"/>
      <c r="FZ696"/>
      <c r="GA696"/>
      <c r="GB696"/>
      <c r="GC696"/>
      <c r="GD696"/>
      <c r="GE696"/>
      <c r="GF696"/>
      <c r="GG696"/>
      <c r="GH696"/>
      <c r="GI696"/>
      <c r="GJ696"/>
      <c r="GK696"/>
      <c r="GL696"/>
      <c r="GM696"/>
      <c r="GN696"/>
      <c r="GO696"/>
      <c r="GP696"/>
      <c r="GQ696"/>
      <c r="GR696"/>
      <c r="GS696"/>
      <c r="GT696"/>
      <c r="GU696"/>
      <c r="GV696"/>
      <c r="GW696"/>
      <c r="GX696"/>
      <c r="GY696"/>
      <c r="GZ696"/>
      <c r="HA696"/>
      <c r="HB696"/>
      <c r="HC696"/>
      <c r="HD696"/>
      <c r="HE696"/>
      <c r="HF696"/>
      <c r="HG696"/>
      <c r="HH696"/>
      <c r="HI696"/>
      <c r="HJ696"/>
      <c r="HK696"/>
      <c r="HL696"/>
      <c r="HM696"/>
      <c r="HN696"/>
      <c r="HO696"/>
      <c r="HP696"/>
      <c r="HQ696"/>
      <c r="HR696"/>
      <c r="HS696"/>
      <c r="HT696"/>
      <c r="HU696"/>
      <c r="HV696"/>
      <c r="HW696"/>
      <c r="HX696"/>
      <c r="HY696"/>
      <c r="HZ696"/>
      <c r="IA696"/>
      <c r="IB696"/>
      <c r="IC696"/>
      <c r="ID696"/>
      <c r="IE696"/>
      <c r="IF696"/>
      <c r="IG696"/>
      <c r="IH696"/>
      <c r="II696"/>
      <c r="IJ696"/>
      <c r="IK696"/>
      <c r="IL696"/>
      <c r="IM696"/>
      <c r="IN696"/>
      <c r="IO696"/>
      <c r="IP696"/>
      <c r="IQ696"/>
      <c r="IR696"/>
      <c r="IS696"/>
      <c r="IT696"/>
      <c r="IU696"/>
      <c r="IV696"/>
      <c r="IW696"/>
      <c r="IX696"/>
      <c r="IY696"/>
      <c r="IZ696"/>
      <c r="JA696"/>
      <c r="JB696"/>
      <c r="JC696"/>
    </row>
    <row r="697" spans="1:263">
      <c r="A697" s="9">
        <v>38001</v>
      </c>
      <c r="B697" s="9" t="s">
        <v>929</v>
      </c>
      <c r="C697" s="9">
        <v>1</v>
      </c>
      <c r="D697" s="9">
        <v>0</v>
      </c>
      <c r="E697" s="9" t="s">
        <v>1069</v>
      </c>
      <c r="F697" s="9">
        <v>0</v>
      </c>
      <c r="H697" s="9">
        <v>33001</v>
      </c>
      <c r="I697" s="9">
        <v>33001</v>
      </c>
      <c r="R697" s="9">
        <v>4</v>
      </c>
      <c r="S697" s="9">
        <v>450</v>
      </c>
      <c r="T697" s="9" t="str">
        <f t="shared" si="129"/>
        <v>无</v>
      </c>
      <c r="U697" s="27">
        <f t="shared" ca="1" si="130"/>
        <v>0</v>
      </c>
      <c r="V697" s="9">
        <v>1</v>
      </c>
      <c r="W697" s="9">
        <v>1</v>
      </c>
      <c r="X697" s="9">
        <v>0</v>
      </c>
      <c r="Y697" s="9">
        <v>1</v>
      </c>
      <c r="Z697" s="9">
        <v>3</v>
      </c>
      <c r="AA697" s="20">
        <v>100</v>
      </c>
      <c r="AB697" s="23" t="b">
        <v>1</v>
      </c>
      <c r="AC697" s="20">
        <v>0</v>
      </c>
      <c r="AD697" s="23" t="b">
        <v>1</v>
      </c>
      <c r="AE697" s="9" t="b">
        <v>0</v>
      </c>
      <c r="AF697" s="9">
        <v>0</v>
      </c>
      <c r="AG697" s="9">
        <v>0</v>
      </c>
      <c r="AH697" s="9">
        <v>0</v>
      </c>
      <c r="AI697" s="9">
        <v>0</v>
      </c>
      <c r="AJ697" s="9">
        <v>65002001</v>
      </c>
      <c r="AK697" s="9">
        <v>0</v>
      </c>
      <c r="AL697" s="9">
        <v>0</v>
      </c>
      <c r="AM697" s="9">
        <v>0</v>
      </c>
      <c r="AN697" s="9">
        <v>0</v>
      </c>
      <c r="AO697" s="9">
        <v>0</v>
      </c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  <c r="FK697"/>
      <c r="FL697"/>
      <c r="FM697"/>
      <c r="FN697"/>
      <c r="FO697"/>
      <c r="FP697"/>
      <c r="FQ697"/>
      <c r="FR697"/>
      <c r="FS697"/>
      <c r="FT697"/>
      <c r="FU697"/>
      <c r="FV697"/>
      <c r="FW697"/>
      <c r="FX697"/>
      <c r="FY697"/>
      <c r="FZ697"/>
      <c r="GA697"/>
      <c r="GB697"/>
      <c r="GC697"/>
      <c r="GD697"/>
      <c r="GE697"/>
      <c r="GF697"/>
      <c r="GG697"/>
      <c r="GH697"/>
      <c r="GI697"/>
      <c r="GJ697"/>
      <c r="GK697"/>
      <c r="GL697"/>
      <c r="GM697"/>
      <c r="GN697"/>
      <c r="GO697"/>
      <c r="GP697"/>
      <c r="GQ697"/>
      <c r="GR697"/>
      <c r="GS697"/>
      <c r="GT697"/>
      <c r="GU697"/>
      <c r="GV697"/>
      <c r="GW697"/>
      <c r="GX697"/>
      <c r="GY697"/>
      <c r="GZ697"/>
      <c r="HA697"/>
      <c r="HB697"/>
      <c r="HC697"/>
      <c r="HD697"/>
      <c r="HE697"/>
      <c r="HF697"/>
      <c r="HG697"/>
      <c r="HH697"/>
      <c r="HI697"/>
      <c r="HJ697"/>
      <c r="HK697"/>
      <c r="HL697"/>
      <c r="HM697"/>
      <c r="HN697"/>
      <c r="HO697"/>
      <c r="HP697"/>
      <c r="HQ697"/>
      <c r="HR697"/>
      <c r="HS697"/>
      <c r="HT697"/>
      <c r="HU697"/>
      <c r="HV697"/>
      <c r="HW697"/>
      <c r="HX697"/>
      <c r="HY697"/>
      <c r="HZ697"/>
      <c r="IA697"/>
      <c r="IB697"/>
      <c r="IC697"/>
      <c r="ID697"/>
      <c r="IE697"/>
      <c r="IF697"/>
      <c r="IG697"/>
      <c r="IH697"/>
      <c r="II697"/>
      <c r="IJ697"/>
      <c r="IK697"/>
      <c r="IL697"/>
      <c r="IM697"/>
      <c r="IN697"/>
      <c r="IO697"/>
      <c r="IP697"/>
      <c r="IQ697"/>
      <c r="IR697"/>
      <c r="IS697"/>
      <c r="IT697"/>
      <c r="IU697"/>
      <c r="IV697"/>
      <c r="IW697"/>
      <c r="IX697"/>
      <c r="IY697"/>
      <c r="IZ697"/>
      <c r="JA697"/>
      <c r="JB697"/>
      <c r="JC697"/>
    </row>
    <row r="698" spans="1:263">
      <c r="A698" s="9">
        <v>38002</v>
      </c>
      <c r="B698" s="9" t="s">
        <v>930</v>
      </c>
      <c r="C698" s="9">
        <v>1</v>
      </c>
      <c r="D698" s="9">
        <v>0</v>
      </c>
      <c r="E698" s="9" t="s">
        <v>1070</v>
      </c>
      <c r="F698" s="9">
        <v>0</v>
      </c>
      <c r="H698" s="9">
        <v>33001</v>
      </c>
      <c r="I698" s="9">
        <v>33001</v>
      </c>
      <c r="R698" s="9">
        <v>4</v>
      </c>
      <c r="S698" s="9">
        <v>450</v>
      </c>
      <c r="T698" s="9" t="str">
        <f t="shared" si="129"/>
        <v>无</v>
      </c>
      <c r="U698" s="27">
        <f t="shared" ca="1" si="130"/>
        <v>0</v>
      </c>
      <c r="V698" s="9">
        <v>1</v>
      </c>
      <c r="W698" s="9">
        <v>1</v>
      </c>
      <c r="X698" s="9">
        <v>0</v>
      </c>
      <c r="Y698" s="9">
        <v>1</v>
      </c>
      <c r="Z698" s="9">
        <v>3</v>
      </c>
      <c r="AA698" s="20">
        <v>100</v>
      </c>
      <c r="AB698" s="23" t="b">
        <v>1</v>
      </c>
      <c r="AC698" s="20">
        <v>0</v>
      </c>
      <c r="AD698" s="23" t="b">
        <v>1</v>
      </c>
      <c r="AE698" s="9" t="b">
        <v>0</v>
      </c>
      <c r="AF698" s="9">
        <v>0</v>
      </c>
      <c r="AG698" s="9">
        <v>0</v>
      </c>
      <c r="AH698" s="9">
        <v>0</v>
      </c>
      <c r="AI698" s="9">
        <v>0</v>
      </c>
      <c r="AJ698" s="9">
        <v>65003001</v>
      </c>
      <c r="AK698" s="9">
        <v>0</v>
      </c>
      <c r="AL698" s="9">
        <v>0</v>
      </c>
      <c r="AM698" s="9">
        <v>0</v>
      </c>
      <c r="AN698" s="9">
        <v>0</v>
      </c>
      <c r="AO698" s="9">
        <v>0</v>
      </c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  <c r="FK698"/>
      <c r="FL698"/>
      <c r="FM698"/>
      <c r="FN698"/>
      <c r="FO698"/>
      <c r="FP698"/>
      <c r="FQ698"/>
      <c r="FR698"/>
      <c r="FS698"/>
      <c r="FT698"/>
      <c r="FU698"/>
      <c r="FV698"/>
      <c r="FW698"/>
      <c r="FX698"/>
      <c r="FY698"/>
      <c r="FZ698"/>
      <c r="GA698"/>
      <c r="GB698"/>
      <c r="GC698"/>
      <c r="GD698"/>
      <c r="GE698"/>
      <c r="GF698"/>
      <c r="GG698"/>
      <c r="GH698"/>
      <c r="GI698"/>
      <c r="GJ698"/>
      <c r="GK698"/>
      <c r="GL698"/>
      <c r="GM698"/>
      <c r="GN698"/>
      <c r="GO698"/>
      <c r="GP698"/>
      <c r="GQ698"/>
      <c r="GR698"/>
      <c r="GS698"/>
      <c r="GT698"/>
      <c r="GU698"/>
      <c r="GV698"/>
      <c r="GW698"/>
      <c r="GX698"/>
      <c r="GY698"/>
      <c r="GZ698"/>
      <c r="HA698"/>
      <c r="HB698"/>
      <c r="HC698"/>
      <c r="HD698"/>
      <c r="HE698"/>
      <c r="HF698"/>
      <c r="HG698"/>
      <c r="HH698"/>
      <c r="HI698"/>
      <c r="HJ698"/>
      <c r="HK698"/>
      <c r="HL698"/>
      <c r="HM698"/>
      <c r="HN698"/>
      <c r="HO698"/>
      <c r="HP698"/>
      <c r="HQ698"/>
      <c r="HR698"/>
      <c r="HS698"/>
      <c r="HT698"/>
      <c r="HU698"/>
      <c r="HV698"/>
      <c r="HW698"/>
      <c r="HX698"/>
      <c r="HY698"/>
      <c r="HZ698"/>
      <c r="IA698"/>
      <c r="IB698"/>
      <c r="IC698"/>
      <c r="ID698"/>
      <c r="IE698"/>
      <c r="IF698"/>
      <c r="IG698"/>
      <c r="IH698"/>
      <c r="II698"/>
      <c r="IJ698"/>
      <c r="IK698"/>
      <c r="IL698"/>
      <c r="IM698"/>
      <c r="IN698"/>
      <c r="IO698"/>
      <c r="IP698"/>
      <c r="IQ698"/>
      <c r="IR698"/>
      <c r="IS698"/>
      <c r="IT698"/>
      <c r="IU698"/>
      <c r="IV698"/>
      <c r="IW698"/>
      <c r="IX698"/>
      <c r="IY698"/>
      <c r="IZ698"/>
      <c r="JA698"/>
      <c r="JB698"/>
      <c r="JC698"/>
    </row>
    <row r="699" spans="1:263">
      <c r="A699" s="9">
        <v>38003</v>
      </c>
      <c r="B699" s="9" t="s">
        <v>931</v>
      </c>
      <c r="C699" s="9">
        <v>1</v>
      </c>
      <c r="D699" s="9">
        <v>0</v>
      </c>
      <c r="E699" s="9" t="s">
        <v>1071</v>
      </c>
      <c r="F699" s="9">
        <v>0</v>
      </c>
      <c r="H699" s="9">
        <v>33001</v>
      </c>
      <c r="I699" s="9">
        <v>33001</v>
      </c>
      <c r="R699" s="9">
        <v>4</v>
      </c>
      <c r="S699" s="9">
        <v>450</v>
      </c>
      <c r="T699" s="9" t="str">
        <f t="shared" si="129"/>
        <v>无</v>
      </c>
      <c r="U699" s="27">
        <f t="shared" ca="1" si="130"/>
        <v>0</v>
      </c>
      <c r="V699" s="9">
        <v>1</v>
      </c>
      <c r="W699" s="9">
        <v>1</v>
      </c>
      <c r="X699" s="9">
        <v>0</v>
      </c>
      <c r="Y699" s="9">
        <v>1</v>
      </c>
      <c r="Z699" s="9">
        <v>3</v>
      </c>
      <c r="AA699" s="20">
        <v>100</v>
      </c>
      <c r="AB699" s="23" t="b">
        <v>1</v>
      </c>
      <c r="AC699" s="20">
        <v>0</v>
      </c>
      <c r="AD699" s="23" t="b">
        <v>1</v>
      </c>
      <c r="AE699" s="9" t="b">
        <v>0</v>
      </c>
      <c r="AF699" s="9">
        <v>0</v>
      </c>
      <c r="AG699" s="9">
        <v>0</v>
      </c>
      <c r="AH699" s="9">
        <v>0</v>
      </c>
      <c r="AI699" s="9">
        <v>0</v>
      </c>
      <c r="AJ699" s="9">
        <v>65004001</v>
      </c>
      <c r="AK699" s="9">
        <v>0</v>
      </c>
      <c r="AL699" s="9">
        <v>0</v>
      </c>
      <c r="AM699" s="9">
        <v>0</v>
      </c>
      <c r="AN699" s="9">
        <v>0</v>
      </c>
      <c r="AO699" s="9">
        <v>0</v>
      </c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  <c r="FK699"/>
      <c r="FL699"/>
      <c r="FM699"/>
      <c r="FN699"/>
      <c r="FO699"/>
      <c r="FP699"/>
      <c r="FQ699"/>
      <c r="FR699"/>
      <c r="FS699"/>
      <c r="FT699"/>
      <c r="FU699"/>
      <c r="FV699"/>
      <c r="FW699"/>
      <c r="FX699"/>
      <c r="FY699"/>
      <c r="FZ699"/>
      <c r="GA699"/>
      <c r="GB699"/>
      <c r="GC699"/>
      <c r="GD699"/>
      <c r="GE699"/>
      <c r="GF699"/>
      <c r="GG699"/>
      <c r="GH699"/>
      <c r="GI699"/>
      <c r="GJ699"/>
      <c r="GK699"/>
      <c r="GL699"/>
      <c r="GM699"/>
      <c r="GN699"/>
      <c r="GO699"/>
      <c r="GP699"/>
      <c r="GQ699"/>
      <c r="GR699"/>
      <c r="GS699"/>
      <c r="GT699"/>
      <c r="GU699"/>
      <c r="GV699"/>
      <c r="GW699"/>
      <c r="GX699"/>
      <c r="GY699"/>
      <c r="GZ699"/>
      <c r="HA699"/>
      <c r="HB699"/>
      <c r="HC699"/>
      <c r="HD699"/>
      <c r="HE699"/>
      <c r="HF699"/>
      <c r="HG699"/>
      <c r="HH699"/>
      <c r="HI699"/>
      <c r="HJ699"/>
      <c r="HK699"/>
      <c r="HL699"/>
      <c r="HM699"/>
      <c r="HN699"/>
      <c r="HO699"/>
      <c r="HP699"/>
      <c r="HQ699"/>
      <c r="HR699"/>
      <c r="HS699"/>
      <c r="HT699"/>
      <c r="HU699"/>
      <c r="HV699"/>
      <c r="HW699"/>
      <c r="HX699"/>
      <c r="HY699"/>
      <c r="HZ699"/>
      <c r="IA699"/>
      <c r="IB699"/>
      <c r="IC699"/>
      <c r="ID699"/>
      <c r="IE699"/>
      <c r="IF699"/>
      <c r="IG699"/>
      <c r="IH699"/>
      <c r="II699"/>
      <c r="IJ699"/>
      <c r="IK699"/>
      <c r="IL699"/>
      <c r="IM699"/>
      <c r="IN699"/>
      <c r="IO699"/>
      <c r="IP699"/>
      <c r="IQ699"/>
      <c r="IR699"/>
      <c r="IS699"/>
      <c r="IT699"/>
      <c r="IU699"/>
      <c r="IV699"/>
      <c r="IW699"/>
      <c r="IX699"/>
      <c r="IY699"/>
      <c r="IZ699"/>
      <c r="JA699"/>
      <c r="JB699"/>
      <c r="JC699"/>
    </row>
    <row r="700" spans="1:263">
      <c r="A700" s="9">
        <v>38004</v>
      </c>
      <c r="B700" s="9" t="s">
        <v>932</v>
      </c>
      <c r="C700" s="9">
        <v>1</v>
      </c>
      <c r="D700" s="9">
        <v>0</v>
      </c>
      <c r="E700" s="9" t="s">
        <v>1072</v>
      </c>
      <c r="F700" s="9">
        <v>0</v>
      </c>
      <c r="H700" s="9">
        <v>33001</v>
      </c>
      <c r="I700" s="9">
        <v>33001</v>
      </c>
      <c r="R700" s="9">
        <v>4</v>
      </c>
      <c r="S700" s="9">
        <v>450</v>
      </c>
      <c r="T700" s="9" t="str">
        <f t="shared" si="129"/>
        <v>无</v>
      </c>
      <c r="U700" s="27">
        <f t="shared" ca="1" si="130"/>
        <v>0</v>
      </c>
      <c r="V700" s="9">
        <v>1</v>
      </c>
      <c r="W700" s="9">
        <v>1</v>
      </c>
      <c r="X700" s="9">
        <v>0</v>
      </c>
      <c r="Y700" s="9">
        <v>1</v>
      </c>
      <c r="Z700" s="9">
        <v>3</v>
      </c>
      <c r="AA700" s="20">
        <v>100</v>
      </c>
      <c r="AB700" s="23" t="b">
        <v>1</v>
      </c>
      <c r="AC700" s="20">
        <v>0</v>
      </c>
      <c r="AD700" s="23" t="b">
        <v>1</v>
      </c>
      <c r="AE700" s="9" t="b">
        <v>0</v>
      </c>
      <c r="AF700" s="9">
        <v>0</v>
      </c>
      <c r="AG700" s="9">
        <v>0</v>
      </c>
      <c r="AH700" s="9">
        <v>0</v>
      </c>
      <c r="AI700" s="9">
        <v>0</v>
      </c>
      <c r="AJ700" s="9">
        <v>65005001</v>
      </c>
      <c r="AK700" s="9">
        <v>0</v>
      </c>
      <c r="AL700" s="9">
        <v>0</v>
      </c>
      <c r="AM700" s="9">
        <v>0</v>
      </c>
      <c r="AN700" s="9">
        <v>0</v>
      </c>
      <c r="AO700" s="9">
        <v>0</v>
      </c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  <c r="FK700"/>
      <c r="FL700"/>
      <c r="FM700"/>
      <c r="FN700"/>
      <c r="FO700"/>
      <c r="FP700"/>
      <c r="FQ700"/>
      <c r="FR700"/>
      <c r="FS700"/>
      <c r="FT700"/>
      <c r="FU700"/>
      <c r="FV700"/>
      <c r="FW700"/>
      <c r="FX700"/>
      <c r="FY700"/>
      <c r="FZ700"/>
      <c r="GA700"/>
      <c r="GB700"/>
      <c r="GC700"/>
      <c r="GD700"/>
      <c r="GE700"/>
      <c r="GF700"/>
      <c r="GG700"/>
      <c r="GH700"/>
      <c r="GI700"/>
      <c r="GJ700"/>
      <c r="GK700"/>
      <c r="GL700"/>
      <c r="GM700"/>
      <c r="GN700"/>
      <c r="GO700"/>
      <c r="GP700"/>
      <c r="GQ700"/>
      <c r="GR700"/>
      <c r="GS700"/>
      <c r="GT700"/>
      <c r="GU700"/>
      <c r="GV700"/>
      <c r="GW700"/>
      <c r="GX700"/>
      <c r="GY700"/>
      <c r="GZ700"/>
      <c r="HA700"/>
      <c r="HB700"/>
      <c r="HC700"/>
      <c r="HD700"/>
      <c r="HE700"/>
      <c r="HF700"/>
      <c r="HG700"/>
      <c r="HH700"/>
      <c r="HI700"/>
      <c r="HJ700"/>
      <c r="HK700"/>
      <c r="HL700"/>
      <c r="HM700"/>
      <c r="HN700"/>
      <c r="HO700"/>
      <c r="HP700"/>
      <c r="HQ700"/>
      <c r="HR700"/>
      <c r="HS700"/>
      <c r="HT700"/>
      <c r="HU700"/>
      <c r="HV700"/>
      <c r="HW700"/>
      <c r="HX700"/>
      <c r="HY700"/>
      <c r="HZ700"/>
      <c r="IA700"/>
      <c r="IB700"/>
      <c r="IC700"/>
      <c r="ID700"/>
      <c r="IE700"/>
      <c r="IF700"/>
      <c r="IG700"/>
      <c r="IH700"/>
      <c r="II700"/>
      <c r="IJ700"/>
      <c r="IK700"/>
      <c r="IL700"/>
      <c r="IM700"/>
      <c r="IN700"/>
      <c r="IO700"/>
      <c r="IP700"/>
      <c r="IQ700"/>
      <c r="IR700"/>
      <c r="IS700"/>
      <c r="IT700"/>
      <c r="IU700"/>
      <c r="IV700"/>
      <c r="IW700"/>
      <c r="IX700"/>
      <c r="IY700"/>
      <c r="IZ700"/>
      <c r="JA700"/>
      <c r="JB700"/>
      <c r="JC700"/>
    </row>
    <row r="701" spans="1:263">
      <c r="A701" s="9">
        <v>38005</v>
      </c>
      <c r="B701" s="9" t="s">
        <v>933</v>
      </c>
      <c r="C701" s="9">
        <v>1</v>
      </c>
      <c r="D701" s="9">
        <v>0</v>
      </c>
      <c r="E701" s="9" t="s">
        <v>1073</v>
      </c>
      <c r="F701" s="9">
        <v>0</v>
      </c>
      <c r="H701" s="9">
        <v>33001</v>
      </c>
      <c r="I701" s="9">
        <v>33001</v>
      </c>
      <c r="R701" s="9">
        <v>4</v>
      </c>
      <c r="S701" s="9">
        <v>450</v>
      </c>
      <c r="T701" s="9" t="str">
        <f t="shared" si="129"/>
        <v>无</v>
      </c>
      <c r="U701" s="27">
        <f t="shared" ca="1" si="130"/>
        <v>0</v>
      </c>
      <c r="V701" s="9">
        <v>1</v>
      </c>
      <c r="W701" s="9">
        <v>1</v>
      </c>
      <c r="X701" s="9">
        <v>0</v>
      </c>
      <c r="Y701" s="9">
        <v>1</v>
      </c>
      <c r="Z701" s="9">
        <v>3</v>
      </c>
      <c r="AA701" s="20">
        <v>100</v>
      </c>
      <c r="AB701" s="23" t="b">
        <v>1</v>
      </c>
      <c r="AC701" s="20">
        <v>0</v>
      </c>
      <c r="AD701" s="23" t="b">
        <v>1</v>
      </c>
      <c r="AE701" s="9" t="b">
        <v>0</v>
      </c>
      <c r="AF701" s="9">
        <v>0</v>
      </c>
      <c r="AG701" s="9">
        <v>0</v>
      </c>
      <c r="AH701" s="9">
        <v>0</v>
      </c>
      <c r="AI701" s="9">
        <v>0</v>
      </c>
      <c r="AJ701" s="9">
        <v>65006001</v>
      </c>
      <c r="AK701" s="9">
        <v>0</v>
      </c>
      <c r="AL701" s="9">
        <v>0</v>
      </c>
      <c r="AM701" s="9">
        <v>0</v>
      </c>
      <c r="AN701" s="9">
        <v>0</v>
      </c>
      <c r="AO701" s="9">
        <v>0</v>
      </c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  <c r="FK701"/>
      <c r="FL701"/>
      <c r="FM701"/>
      <c r="FN701"/>
      <c r="FO701"/>
      <c r="FP701"/>
      <c r="FQ701"/>
      <c r="FR701"/>
      <c r="FS701"/>
      <c r="FT701"/>
      <c r="FU701"/>
      <c r="FV701"/>
      <c r="FW701"/>
      <c r="FX701"/>
      <c r="FY701"/>
      <c r="FZ701"/>
      <c r="GA701"/>
      <c r="GB701"/>
      <c r="GC701"/>
      <c r="GD701"/>
      <c r="GE701"/>
      <c r="GF701"/>
      <c r="GG701"/>
      <c r="GH701"/>
      <c r="GI701"/>
      <c r="GJ701"/>
      <c r="GK701"/>
      <c r="GL701"/>
      <c r="GM701"/>
      <c r="GN701"/>
      <c r="GO701"/>
      <c r="GP701"/>
      <c r="GQ701"/>
      <c r="GR701"/>
      <c r="GS701"/>
      <c r="GT701"/>
      <c r="GU701"/>
      <c r="GV701"/>
      <c r="GW701"/>
      <c r="GX701"/>
      <c r="GY701"/>
      <c r="GZ701"/>
      <c r="HA701"/>
      <c r="HB701"/>
      <c r="HC701"/>
      <c r="HD701"/>
      <c r="HE701"/>
      <c r="HF701"/>
      <c r="HG701"/>
      <c r="HH701"/>
      <c r="HI701"/>
      <c r="HJ701"/>
      <c r="HK701"/>
      <c r="HL701"/>
      <c r="HM701"/>
      <c r="HN701"/>
      <c r="HO701"/>
      <c r="HP701"/>
      <c r="HQ701"/>
      <c r="HR701"/>
      <c r="HS701"/>
      <c r="HT701"/>
      <c r="HU701"/>
      <c r="HV701"/>
      <c r="HW701"/>
      <c r="HX701"/>
      <c r="HY701"/>
      <c r="HZ701"/>
      <c r="IA701"/>
      <c r="IB701"/>
      <c r="IC701"/>
      <c r="ID701"/>
      <c r="IE701"/>
      <c r="IF701"/>
      <c r="IG701"/>
      <c r="IH701"/>
      <c r="II701"/>
      <c r="IJ701"/>
      <c r="IK701"/>
      <c r="IL701"/>
      <c r="IM701"/>
      <c r="IN701"/>
      <c r="IO701"/>
      <c r="IP701"/>
      <c r="IQ701"/>
      <c r="IR701"/>
      <c r="IS701"/>
      <c r="IT701"/>
      <c r="IU701"/>
      <c r="IV701"/>
      <c r="IW701"/>
      <c r="IX701"/>
      <c r="IY701"/>
      <c r="IZ701"/>
      <c r="JA701"/>
      <c r="JB701"/>
      <c r="JC701"/>
    </row>
    <row r="702" spans="1:263">
      <c r="A702" s="9">
        <v>38006</v>
      </c>
      <c r="B702" s="9" t="s">
        <v>942</v>
      </c>
      <c r="C702" s="9">
        <v>1</v>
      </c>
      <c r="D702" s="9">
        <v>0</v>
      </c>
      <c r="E702" s="9" t="s">
        <v>1074</v>
      </c>
      <c r="F702" s="9">
        <v>0</v>
      </c>
      <c r="H702" s="9">
        <v>33001</v>
      </c>
      <c r="I702" s="9">
        <v>33001</v>
      </c>
      <c r="R702" s="9">
        <v>4</v>
      </c>
      <c r="S702" s="9">
        <v>450</v>
      </c>
      <c r="T702" s="9" t="str">
        <f t="shared" si="129"/>
        <v>无</v>
      </c>
      <c r="U702" s="27">
        <f t="shared" ca="1" si="130"/>
        <v>0</v>
      </c>
      <c r="V702" s="9">
        <v>1</v>
      </c>
      <c r="W702" s="9">
        <v>1</v>
      </c>
      <c r="X702" s="9">
        <v>0</v>
      </c>
      <c r="Y702" s="9">
        <v>2</v>
      </c>
      <c r="Z702" s="9">
        <v>3</v>
      </c>
      <c r="AA702" s="20">
        <v>100</v>
      </c>
      <c r="AB702" s="23" t="b">
        <v>1</v>
      </c>
      <c r="AC702" s="20">
        <v>0</v>
      </c>
      <c r="AD702" s="23" t="b">
        <v>1</v>
      </c>
      <c r="AE702" s="9" t="b">
        <v>0</v>
      </c>
      <c r="AF702" s="9">
        <v>0</v>
      </c>
      <c r="AG702" s="9">
        <v>0</v>
      </c>
      <c r="AH702" s="9">
        <v>0</v>
      </c>
      <c r="AI702" s="9">
        <v>0</v>
      </c>
      <c r="AJ702" s="9">
        <v>65101001</v>
      </c>
      <c r="AK702" s="9">
        <v>0</v>
      </c>
      <c r="AL702" s="9">
        <v>0</v>
      </c>
      <c r="AM702" s="9">
        <v>0</v>
      </c>
      <c r="AN702" s="9">
        <v>0</v>
      </c>
      <c r="AO702" s="9">
        <v>0</v>
      </c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  <c r="FK702"/>
      <c r="FL702"/>
      <c r="FM702"/>
      <c r="FN702"/>
      <c r="FO702"/>
      <c r="FP702"/>
      <c r="FQ702"/>
      <c r="FR702"/>
      <c r="FS702"/>
      <c r="FT702"/>
      <c r="FU702"/>
      <c r="FV702"/>
      <c r="FW702"/>
      <c r="FX702"/>
      <c r="FY702"/>
      <c r="FZ702"/>
      <c r="GA702"/>
      <c r="GB702"/>
      <c r="GC702"/>
      <c r="GD702"/>
      <c r="GE702"/>
      <c r="GF702"/>
      <c r="GG702"/>
      <c r="GH702"/>
      <c r="GI702"/>
      <c r="GJ702"/>
      <c r="GK702"/>
      <c r="GL702"/>
      <c r="GM702"/>
      <c r="GN702"/>
      <c r="GO702"/>
      <c r="GP702"/>
      <c r="GQ702"/>
      <c r="GR702"/>
      <c r="GS702"/>
      <c r="GT702"/>
      <c r="GU702"/>
      <c r="GV702"/>
      <c r="GW702"/>
      <c r="GX702"/>
      <c r="GY702"/>
      <c r="GZ702"/>
      <c r="HA702"/>
      <c r="HB702"/>
      <c r="HC702"/>
      <c r="HD702"/>
      <c r="HE702"/>
      <c r="HF702"/>
      <c r="HG702"/>
      <c r="HH702"/>
      <c r="HI702"/>
      <c r="HJ702"/>
      <c r="HK702"/>
      <c r="HL702"/>
      <c r="HM702"/>
      <c r="HN702"/>
      <c r="HO702"/>
      <c r="HP702"/>
      <c r="HQ702"/>
      <c r="HR702"/>
      <c r="HS702"/>
      <c r="HT702"/>
      <c r="HU702"/>
      <c r="HV702"/>
      <c r="HW702"/>
      <c r="HX702"/>
      <c r="HY702"/>
      <c r="HZ702"/>
      <c r="IA702"/>
      <c r="IB702"/>
      <c r="IC702"/>
      <c r="ID702"/>
      <c r="IE702"/>
      <c r="IF702"/>
      <c r="IG702"/>
      <c r="IH702"/>
      <c r="II702"/>
      <c r="IJ702"/>
      <c r="IK702"/>
      <c r="IL702"/>
      <c r="IM702"/>
      <c r="IN702"/>
      <c r="IO702"/>
      <c r="IP702"/>
      <c r="IQ702"/>
      <c r="IR702"/>
      <c r="IS702"/>
      <c r="IT702"/>
      <c r="IU702"/>
      <c r="IV702"/>
      <c r="IW702"/>
      <c r="IX702"/>
      <c r="IY702"/>
      <c r="IZ702"/>
      <c r="JA702"/>
      <c r="JB702"/>
      <c r="JC702"/>
    </row>
    <row r="703" spans="1:263">
      <c r="A703" s="9">
        <v>38007</v>
      </c>
      <c r="B703" s="9" t="s">
        <v>943</v>
      </c>
      <c r="C703" s="9">
        <v>1</v>
      </c>
      <c r="D703" s="9">
        <v>0</v>
      </c>
      <c r="E703" s="9" t="s">
        <v>1075</v>
      </c>
      <c r="F703" s="9">
        <v>0</v>
      </c>
      <c r="H703" s="9">
        <v>33001</v>
      </c>
      <c r="I703" s="9">
        <v>33001</v>
      </c>
      <c r="R703" s="9">
        <v>4</v>
      </c>
      <c r="S703" s="9">
        <v>450</v>
      </c>
      <c r="T703" s="9" t="str">
        <f t="shared" si="129"/>
        <v>无</v>
      </c>
      <c r="U703" s="27">
        <f t="shared" ca="1" si="130"/>
        <v>0</v>
      </c>
      <c r="V703" s="9">
        <v>1</v>
      </c>
      <c r="W703" s="9">
        <v>1</v>
      </c>
      <c r="X703" s="9">
        <v>0</v>
      </c>
      <c r="Y703" s="9">
        <v>2</v>
      </c>
      <c r="Z703" s="9">
        <v>3</v>
      </c>
      <c r="AA703" s="20">
        <v>100</v>
      </c>
      <c r="AB703" s="23" t="b">
        <v>1</v>
      </c>
      <c r="AC703" s="20">
        <v>0</v>
      </c>
      <c r="AD703" s="23" t="b">
        <v>1</v>
      </c>
      <c r="AE703" s="9" t="b">
        <v>0</v>
      </c>
      <c r="AF703" s="9">
        <v>0</v>
      </c>
      <c r="AG703" s="9">
        <v>0</v>
      </c>
      <c r="AH703" s="9">
        <v>0</v>
      </c>
      <c r="AI703" s="9">
        <v>0</v>
      </c>
      <c r="AJ703" s="9">
        <v>65102001</v>
      </c>
      <c r="AK703" s="9">
        <v>0</v>
      </c>
      <c r="AL703" s="9">
        <v>0</v>
      </c>
      <c r="AM703" s="9">
        <v>0</v>
      </c>
      <c r="AN703" s="9">
        <v>0</v>
      </c>
      <c r="AO703" s="9">
        <v>0</v>
      </c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  <c r="FK703"/>
      <c r="FL703"/>
      <c r="FM703"/>
      <c r="FN703"/>
      <c r="FO703"/>
      <c r="FP703"/>
      <c r="FQ703"/>
      <c r="FR703"/>
      <c r="FS703"/>
      <c r="FT703"/>
      <c r="FU703"/>
      <c r="FV703"/>
      <c r="FW703"/>
      <c r="FX703"/>
      <c r="FY703"/>
      <c r="FZ703"/>
      <c r="GA703"/>
      <c r="GB703"/>
      <c r="GC703"/>
      <c r="GD703"/>
      <c r="GE703"/>
      <c r="GF703"/>
      <c r="GG703"/>
      <c r="GH703"/>
      <c r="GI703"/>
      <c r="GJ703"/>
      <c r="GK703"/>
      <c r="GL703"/>
      <c r="GM703"/>
      <c r="GN703"/>
      <c r="GO703"/>
      <c r="GP703"/>
      <c r="GQ703"/>
      <c r="GR703"/>
      <c r="GS703"/>
      <c r="GT703"/>
      <c r="GU703"/>
      <c r="GV703"/>
      <c r="GW703"/>
      <c r="GX703"/>
      <c r="GY703"/>
      <c r="GZ703"/>
      <c r="HA703"/>
      <c r="HB703"/>
      <c r="HC703"/>
      <c r="HD703"/>
      <c r="HE703"/>
      <c r="HF703"/>
      <c r="HG703"/>
      <c r="HH703"/>
      <c r="HI703"/>
      <c r="HJ703"/>
      <c r="HK703"/>
      <c r="HL703"/>
      <c r="HM703"/>
      <c r="HN703"/>
      <c r="HO703"/>
      <c r="HP703"/>
      <c r="HQ703"/>
      <c r="HR703"/>
      <c r="HS703"/>
      <c r="HT703"/>
      <c r="HU703"/>
      <c r="HV703"/>
      <c r="HW703"/>
      <c r="HX703"/>
      <c r="HY703"/>
      <c r="HZ703"/>
      <c r="IA703"/>
      <c r="IB703"/>
      <c r="IC703"/>
      <c r="ID703"/>
      <c r="IE703"/>
      <c r="IF703"/>
      <c r="IG703"/>
      <c r="IH703"/>
      <c r="II703"/>
      <c r="IJ703"/>
      <c r="IK703"/>
      <c r="IL703"/>
      <c r="IM703"/>
      <c r="IN703"/>
      <c r="IO703"/>
      <c r="IP703"/>
      <c r="IQ703"/>
      <c r="IR703"/>
      <c r="IS703"/>
      <c r="IT703"/>
      <c r="IU703"/>
      <c r="IV703"/>
      <c r="IW703"/>
      <c r="IX703"/>
      <c r="IY703"/>
      <c r="IZ703"/>
      <c r="JA703"/>
      <c r="JB703"/>
      <c r="JC703"/>
    </row>
    <row r="704" spans="1:263">
      <c r="A704" s="9">
        <v>38008</v>
      </c>
      <c r="B704" s="9" t="s">
        <v>468</v>
      </c>
      <c r="C704" s="9">
        <v>1</v>
      </c>
      <c r="D704" s="9">
        <v>0</v>
      </c>
      <c r="E704" s="9" t="s">
        <v>1076</v>
      </c>
      <c r="F704" s="9">
        <v>0</v>
      </c>
      <c r="H704" s="9">
        <v>33001</v>
      </c>
      <c r="I704" s="9">
        <v>33001</v>
      </c>
      <c r="R704" s="9">
        <v>4</v>
      </c>
      <c r="S704" s="9">
        <v>450</v>
      </c>
      <c r="T704" s="9" t="str">
        <f t="shared" si="129"/>
        <v>无</v>
      </c>
      <c r="U704" s="27">
        <f t="shared" ca="1" si="130"/>
        <v>0</v>
      </c>
      <c r="V704" s="9">
        <v>1</v>
      </c>
      <c r="W704" s="9">
        <v>1</v>
      </c>
      <c r="X704" s="9">
        <v>0</v>
      </c>
      <c r="Y704" s="9">
        <v>2</v>
      </c>
      <c r="Z704" s="9">
        <v>3</v>
      </c>
      <c r="AA704" s="20">
        <v>100</v>
      </c>
      <c r="AB704" s="23" t="b">
        <v>1</v>
      </c>
      <c r="AC704" s="20">
        <v>0</v>
      </c>
      <c r="AD704" s="23" t="b">
        <v>1</v>
      </c>
      <c r="AE704" s="9" t="b">
        <v>0</v>
      </c>
      <c r="AF704" s="9">
        <v>0</v>
      </c>
      <c r="AG704" s="9">
        <v>0</v>
      </c>
      <c r="AH704" s="9">
        <v>0</v>
      </c>
      <c r="AI704" s="9">
        <v>0</v>
      </c>
      <c r="AJ704" s="9">
        <v>65103001</v>
      </c>
      <c r="AK704" s="9">
        <v>0</v>
      </c>
      <c r="AL704" s="9">
        <v>0</v>
      </c>
      <c r="AM704" s="9">
        <v>0</v>
      </c>
      <c r="AN704" s="9">
        <v>0</v>
      </c>
      <c r="AO704" s="9">
        <v>0</v>
      </c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  <c r="GQ704"/>
      <c r="GR704"/>
      <c r="GS704"/>
      <c r="GT704"/>
      <c r="GU704"/>
      <c r="GV704"/>
      <c r="GW704"/>
      <c r="GX704"/>
      <c r="GY704"/>
      <c r="GZ704"/>
      <c r="HA704"/>
      <c r="HB704"/>
      <c r="HC704"/>
      <c r="HD704"/>
      <c r="HE704"/>
      <c r="HF704"/>
      <c r="HG704"/>
      <c r="HH704"/>
      <c r="HI704"/>
      <c r="HJ704"/>
      <c r="HK704"/>
      <c r="HL704"/>
      <c r="HM704"/>
      <c r="HN704"/>
      <c r="HO704"/>
      <c r="HP704"/>
      <c r="HQ704"/>
      <c r="HR704"/>
      <c r="HS704"/>
      <c r="HT704"/>
      <c r="HU704"/>
      <c r="HV704"/>
      <c r="HW704"/>
      <c r="HX704"/>
      <c r="HY704"/>
      <c r="HZ704"/>
      <c r="IA704"/>
      <c r="IB704"/>
      <c r="IC704"/>
      <c r="ID704"/>
      <c r="IE704"/>
      <c r="IF704"/>
      <c r="IG704"/>
      <c r="IH704"/>
      <c r="II704"/>
      <c r="IJ704"/>
      <c r="IK704"/>
      <c r="IL704"/>
      <c r="IM704"/>
      <c r="IN704"/>
      <c r="IO704"/>
      <c r="IP704"/>
      <c r="IQ704"/>
      <c r="IR704"/>
      <c r="IS704"/>
      <c r="IT704"/>
      <c r="IU704"/>
      <c r="IV704"/>
      <c r="IW704"/>
      <c r="IX704"/>
      <c r="IY704"/>
      <c r="IZ704"/>
      <c r="JA704"/>
      <c r="JB704"/>
      <c r="JC704"/>
    </row>
    <row r="705" spans="1:263">
      <c r="A705" s="9">
        <v>38009</v>
      </c>
      <c r="B705" s="9" t="s">
        <v>469</v>
      </c>
      <c r="C705" s="9">
        <v>1</v>
      </c>
      <c r="D705" s="9">
        <v>0</v>
      </c>
      <c r="E705" s="9" t="s">
        <v>1077</v>
      </c>
      <c r="F705" s="9">
        <v>0</v>
      </c>
      <c r="H705" s="9">
        <v>33001</v>
      </c>
      <c r="I705" s="9">
        <v>33001</v>
      </c>
      <c r="R705" s="9">
        <v>4</v>
      </c>
      <c r="S705" s="9">
        <v>450</v>
      </c>
      <c r="T705" s="9" t="str">
        <f t="shared" si="129"/>
        <v>无</v>
      </c>
      <c r="U705" s="27">
        <f t="shared" ca="1" si="130"/>
        <v>0</v>
      </c>
      <c r="V705" s="9">
        <v>1</v>
      </c>
      <c r="W705" s="9">
        <v>1</v>
      </c>
      <c r="X705" s="9">
        <v>0</v>
      </c>
      <c r="Y705" s="9">
        <v>2</v>
      </c>
      <c r="Z705" s="9">
        <v>3</v>
      </c>
      <c r="AA705" s="20">
        <v>100</v>
      </c>
      <c r="AB705" s="23" t="b">
        <v>1</v>
      </c>
      <c r="AC705" s="20">
        <v>0</v>
      </c>
      <c r="AD705" s="23" t="b">
        <v>1</v>
      </c>
      <c r="AE705" s="9" t="b">
        <v>0</v>
      </c>
      <c r="AF705" s="9">
        <v>0</v>
      </c>
      <c r="AG705" s="9">
        <v>0</v>
      </c>
      <c r="AH705" s="9">
        <v>0</v>
      </c>
      <c r="AI705" s="9">
        <v>0</v>
      </c>
      <c r="AJ705" s="9">
        <v>65104001</v>
      </c>
      <c r="AK705" s="9">
        <v>0</v>
      </c>
      <c r="AL705" s="9">
        <v>0</v>
      </c>
      <c r="AM705" s="9">
        <v>0</v>
      </c>
      <c r="AN705" s="9">
        <v>0</v>
      </c>
      <c r="AO705" s="9">
        <v>0</v>
      </c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  <c r="GQ705"/>
      <c r="GR705"/>
      <c r="GS705"/>
      <c r="GT705"/>
      <c r="GU705"/>
      <c r="GV705"/>
      <c r="GW705"/>
      <c r="GX705"/>
      <c r="GY705"/>
      <c r="GZ705"/>
      <c r="HA705"/>
      <c r="HB705"/>
      <c r="HC705"/>
      <c r="HD705"/>
      <c r="HE705"/>
      <c r="HF705"/>
      <c r="HG705"/>
      <c r="HH705"/>
      <c r="HI705"/>
      <c r="HJ705"/>
      <c r="HK705"/>
      <c r="HL705"/>
      <c r="HM705"/>
      <c r="HN705"/>
      <c r="HO705"/>
      <c r="HP705"/>
      <c r="HQ705"/>
      <c r="HR705"/>
      <c r="HS705"/>
      <c r="HT705"/>
      <c r="HU705"/>
      <c r="HV705"/>
      <c r="HW705"/>
      <c r="HX705"/>
      <c r="HY705"/>
      <c r="HZ705"/>
      <c r="IA705"/>
      <c r="IB705"/>
      <c r="IC705"/>
      <c r="ID705"/>
      <c r="IE705"/>
      <c r="IF705"/>
      <c r="IG705"/>
      <c r="IH705"/>
      <c r="II705"/>
      <c r="IJ705"/>
      <c r="IK705"/>
      <c r="IL705"/>
      <c r="IM705"/>
      <c r="IN705"/>
      <c r="IO705"/>
      <c r="IP705"/>
      <c r="IQ705"/>
      <c r="IR705"/>
      <c r="IS705"/>
      <c r="IT705"/>
      <c r="IU705"/>
      <c r="IV705"/>
      <c r="IW705"/>
      <c r="IX705"/>
      <c r="IY705"/>
      <c r="IZ705"/>
      <c r="JA705"/>
      <c r="JB705"/>
      <c r="JC705"/>
    </row>
    <row r="706" spans="1:263">
      <c r="A706" s="9">
        <v>38010</v>
      </c>
      <c r="B706" s="9" t="s">
        <v>470</v>
      </c>
      <c r="C706" s="9">
        <v>1</v>
      </c>
      <c r="D706" s="9">
        <v>0</v>
      </c>
      <c r="E706" s="9" t="s">
        <v>1078</v>
      </c>
      <c r="F706" s="9">
        <v>0</v>
      </c>
      <c r="H706" s="9">
        <v>33001</v>
      </c>
      <c r="I706" s="9">
        <v>33001</v>
      </c>
      <c r="R706" s="9">
        <v>4</v>
      </c>
      <c r="S706" s="9">
        <v>450</v>
      </c>
      <c r="T706" s="9" t="str">
        <f t="shared" si="129"/>
        <v>无</v>
      </c>
      <c r="U706" s="27">
        <f t="shared" ca="1" si="130"/>
        <v>0</v>
      </c>
      <c r="V706" s="9">
        <v>1</v>
      </c>
      <c r="W706" s="9">
        <v>1</v>
      </c>
      <c r="X706" s="9">
        <v>0</v>
      </c>
      <c r="Y706" s="9">
        <v>2</v>
      </c>
      <c r="Z706" s="9">
        <v>3</v>
      </c>
      <c r="AA706" s="20">
        <v>100</v>
      </c>
      <c r="AB706" s="23" t="b">
        <v>1</v>
      </c>
      <c r="AC706" s="20">
        <v>0</v>
      </c>
      <c r="AD706" s="23" t="b">
        <v>1</v>
      </c>
      <c r="AE706" s="9" t="b">
        <v>0</v>
      </c>
      <c r="AF706" s="9">
        <v>0</v>
      </c>
      <c r="AG706" s="9">
        <v>0</v>
      </c>
      <c r="AH706" s="9">
        <v>0</v>
      </c>
      <c r="AI706" s="9">
        <v>0</v>
      </c>
      <c r="AJ706" s="9">
        <v>65105001</v>
      </c>
      <c r="AK706" s="9">
        <v>0</v>
      </c>
      <c r="AL706" s="9">
        <v>0</v>
      </c>
      <c r="AM706" s="9">
        <v>0</v>
      </c>
      <c r="AN706" s="9">
        <v>0</v>
      </c>
      <c r="AO706" s="9">
        <v>0</v>
      </c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  <c r="FK706"/>
      <c r="FL706"/>
      <c r="FM706"/>
      <c r="FN706"/>
      <c r="FO706"/>
      <c r="FP706"/>
      <c r="FQ706"/>
      <c r="FR706"/>
      <c r="FS706"/>
      <c r="FT706"/>
      <c r="FU706"/>
      <c r="FV706"/>
      <c r="FW706"/>
      <c r="FX706"/>
      <c r="FY706"/>
      <c r="FZ706"/>
      <c r="GA706"/>
      <c r="GB706"/>
      <c r="GC706"/>
      <c r="GD706"/>
      <c r="GE706"/>
      <c r="GF706"/>
      <c r="GG706"/>
      <c r="GH706"/>
      <c r="GI706"/>
      <c r="GJ706"/>
      <c r="GK706"/>
      <c r="GL706"/>
      <c r="GM706"/>
      <c r="GN706"/>
      <c r="GO706"/>
      <c r="GP706"/>
      <c r="GQ706"/>
      <c r="GR706"/>
      <c r="GS706"/>
      <c r="GT706"/>
      <c r="GU706"/>
      <c r="GV706"/>
      <c r="GW706"/>
      <c r="GX706"/>
      <c r="GY706"/>
      <c r="GZ706"/>
      <c r="HA706"/>
      <c r="HB706"/>
      <c r="HC706"/>
      <c r="HD706"/>
      <c r="HE706"/>
      <c r="HF706"/>
      <c r="HG706"/>
      <c r="HH706"/>
      <c r="HI706"/>
      <c r="HJ706"/>
      <c r="HK706"/>
      <c r="HL706"/>
      <c r="HM706"/>
      <c r="HN706"/>
      <c r="HO706"/>
      <c r="HP706"/>
      <c r="HQ706"/>
      <c r="HR706"/>
      <c r="HS706"/>
      <c r="HT706"/>
      <c r="HU706"/>
      <c r="HV706"/>
      <c r="HW706"/>
      <c r="HX706"/>
      <c r="HY706"/>
      <c r="HZ706"/>
      <c r="IA706"/>
      <c r="IB706"/>
      <c r="IC706"/>
      <c r="ID706"/>
      <c r="IE706"/>
      <c r="IF706"/>
      <c r="IG706"/>
      <c r="IH706"/>
      <c r="II706"/>
      <c r="IJ706"/>
      <c r="IK706"/>
      <c r="IL706"/>
      <c r="IM706"/>
      <c r="IN706"/>
      <c r="IO706"/>
      <c r="IP706"/>
      <c r="IQ706"/>
      <c r="IR706"/>
      <c r="IS706"/>
      <c r="IT706"/>
      <c r="IU706"/>
      <c r="IV706"/>
      <c r="IW706"/>
      <c r="IX706"/>
      <c r="IY706"/>
      <c r="IZ706"/>
      <c r="JA706"/>
      <c r="JB706"/>
      <c r="JC706"/>
    </row>
    <row r="707" spans="1:263">
      <c r="A707" s="9">
        <v>38011</v>
      </c>
      <c r="B707" s="9" t="s">
        <v>471</v>
      </c>
      <c r="C707" s="9">
        <v>1</v>
      </c>
      <c r="D707" s="9">
        <v>0</v>
      </c>
      <c r="E707" s="9" t="s">
        <v>1079</v>
      </c>
      <c r="F707" s="9">
        <v>0</v>
      </c>
      <c r="H707" s="9">
        <v>33001</v>
      </c>
      <c r="I707" s="9">
        <v>33001</v>
      </c>
      <c r="R707" s="9">
        <v>4</v>
      </c>
      <c r="S707" s="9">
        <v>450</v>
      </c>
      <c r="T707" s="9" t="str">
        <f t="shared" si="129"/>
        <v>无</v>
      </c>
      <c r="U707" s="27">
        <f t="shared" ca="1" si="130"/>
        <v>0</v>
      </c>
      <c r="V707" s="9">
        <v>1</v>
      </c>
      <c r="W707" s="9">
        <v>1</v>
      </c>
      <c r="X707" s="9">
        <v>0</v>
      </c>
      <c r="Y707" s="9">
        <v>2</v>
      </c>
      <c r="Z707" s="9">
        <v>3</v>
      </c>
      <c r="AA707" s="20">
        <v>100</v>
      </c>
      <c r="AB707" s="23" t="b">
        <v>1</v>
      </c>
      <c r="AC707" s="20">
        <v>0</v>
      </c>
      <c r="AD707" s="23" t="b">
        <v>1</v>
      </c>
      <c r="AE707" s="9" t="b">
        <v>0</v>
      </c>
      <c r="AF707" s="9">
        <v>0</v>
      </c>
      <c r="AG707" s="9">
        <v>0</v>
      </c>
      <c r="AH707" s="9">
        <v>0</v>
      </c>
      <c r="AI707" s="9">
        <v>0</v>
      </c>
      <c r="AJ707" s="9">
        <v>65106001</v>
      </c>
      <c r="AK707" s="9">
        <v>0</v>
      </c>
      <c r="AL707" s="9">
        <v>0</v>
      </c>
      <c r="AM707" s="9">
        <v>0</v>
      </c>
      <c r="AN707" s="9">
        <v>0</v>
      </c>
      <c r="AO707" s="9">
        <v>0</v>
      </c>
    </row>
    <row r="708" spans="1:263">
      <c r="A708" s="9">
        <v>38012</v>
      </c>
      <c r="B708" s="9" t="s">
        <v>950</v>
      </c>
      <c r="C708" s="9">
        <v>1</v>
      </c>
      <c r="D708" s="9">
        <v>0</v>
      </c>
      <c r="E708" s="9" t="s">
        <v>1080</v>
      </c>
      <c r="F708" s="9">
        <v>0</v>
      </c>
      <c r="H708" s="9">
        <v>33001</v>
      </c>
      <c r="I708" s="9">
        <v>33001</v>
      </c>
      <c r="R708" s="9">
        <v>4</v>
      </c>
      <c r="S708" s="9">
        <v>450</v>
      </c>
      <c r="T708" s="9" t="str">
        <f t="shared" si="129"/>
        <v>无</v>
      </c>
      <c r="U708" s="27">
        <f t="shared" ca="1" si="130"/>
        <v>0</v>
      </c>
      <c r="V708" s="9">
        <v>1</v>
      </c>
      <c r="W708" s="9">
        <v>1</v>
      </c>
      <c r="X708" s="9">
        <v>0</v>
      </c>
      <c r="Y708" s="9">
        <v>3</v>
      </c>
      <c r="Z708" s="9">
        <v>3</v>
      </c>
      <c r="AA708" s="20">
        <v>100</v>
      </c>
      <c r="AB708" s="23" t="b">
        <v>1</v>
      </c>
      <c r="AC708" s="20">
        <v>0</v>
      </c>
      <c r="AD708" s="23" t="b">
        <v>1</v>
      </c>
      <c r="AE708" s="9" t="b">
        <v>0</v>
      </c>
      <c r="AF708" s="9">
        <v>0</v>
      </c>
      <c r="AG708" s="9">
        <v>0</v>
      </c>
      <c r="AH708" s="9">
        <v>0</v>
      </c>
      <c r="AI708" s="9">
        <v>0</v>
      </c>
      <c r="AJ708" s="9">
        <v>65201001</v>
      </c>
      <c r="AK708" s="9">
        <v>0</v>
      </c>
      <c r="AL708" s="9">
        <v>0</v>
      </c>
      <c r="AM708" s="9">
        <v>0</v>
      </c>
      <c r="AN708" s="9">
        <v>0</v>
      </c>
      <c r="AO708" s="9">
        <v>0</v>
      </c>
    </row>
    <row r="709" spans="1:263">
      <c r="A709" s="9">
        <v>38013</v>
      </c>
      <c r="B709" s="9" t="s">
        <v>951</v>
      </c>
      <c r="C709" s="9">
        <v>1</v>
      </c>
      <c r="D709" s="9">
        <v>0</v>
      </c>
      <c r="E709" s="9" t="s">
        <v>1081</v>
      </c>
      <c r="F709" s="9">
        <v>0</v>
      </c>
      <c r="H709" s="9">
        <v>33001</v>
      </c>
      <c r="I709" s="9">
        <v>33001</v>
      </c>
      <c r="R709" s="9">
        <v>4</v>
      </c>
      <c r="S709" s="9">
        <v>450</v>
      </c>
      <c r="T709" s="9" t="str">
        <f t="shared" si="129"/>
        <v>无</v>
      </c>
      <c r="U709" s="27">
        <f t="shared" ca="1" si="130"/>
        <v>0</v>
      </c>
      <c r="V709" s="9">
        <v>1</v>
      </c>
      <c r="W709" s="9">
        <v>1</v>
      </c>
      <c r="X709" s="9">
        <v>0</v>
      </c>
      <c r="Y709" s="9">
        <v>3</v>
      </c>
      <c r="Z709" s="9">
        <v>3</v>
      </c>
      <c r="AA709" s="20">
        <v>100</v>
      </c>
      <c r="AB709" s="23" t="b">
        <v>1</v>
      </c>
      <c r="AC709" s="20">
        <v>0</v>
      </c>
      <c r="AD709" s="23" t="b">
        <v>1</v>
      </c>
      <c r="AE709" s="9" t="b">
        <v>0</v>
      </c>
      <c r="AF709" s="9">
        <v>0</v>
      </c>
      <c r="AG709" s="9">
        <v>0</v>
      </c>
      <c r="AH709" s="9">
        <v>0</v>
      </c>
      <c r="AI709" s="9">
        <v>0</v>
      </c>
      <c r="AJ709" s="9">
        <v>65202001</v>
      </c>
      <c r="AK709" s="9">
        <v>0</v>
      </c>
      <c r="AL709" s="9">
        <v>0</v>
      </c>
      <c r="AM709" s="9">
        <v>0</v>
      </c>
      <c r="AN709" s="9">
        <v>0</v>
      </c>
      <c r="AO709" s="9">
        <v>0</v>
      </c>
    </row>
    <row r="710" spans="1:263">
      <c r="A710" s="9">
        <v>38014</v>
      </c>
      <c r="B710" s="9" t="s">
        <v>952</v>
      </c>
      <c r="C710" s="9">
        <v>1</v>
      </c>
      <c r="D710" s="9">
        <v>0</v>
      </c>
      <c r="E710" s="9" t="s">
        <v>1082</v>
      </c>
      <c r="F710" s="9">
        <v>0</v>
      </c>
      <c r="H710" s="9">
        <v>33001</v>
      </c>
      <c r="I710" s="9">
        <v>33001</v>
      </c>
      <c r="R710" s="9">
        <v>4</v>
      </c>
      <c r="S710" s="9">
        <v>450</v>
      </c>
      <c r="T710" s="9" t="str">
        <f t="shared" si="129"/>
        <v>无</v>
      </c>
      <c r="U710" s="27">
        <f t="shared" ca="1" si="130"/>
        <v>0</v>
      </c>
      <c r="V710" s="9">
        <v>1</v>
      </c>
      <c r="W710" s="9">
        <v>1</v>
      </c>
      <c r="X710" s="9">
        <v>0</v>
      </c>
      <c r="Y710" s="9">
        <v>3</v>
      </c>
      <c r="Z710" s="9">
        <v>3</v>
      </c>
      <c r="AA710" s="20">
        <v>100</v>
      </c>
      <c r="AB710" s="23" t="b">
        <v>1</v>
      </c>
      <c r="AC710" s="20">
        <v>0</v>
      </c>
      <c r="AD710" s="23" t="b">
        <v>1</v>
      </c>
      <c r="AE710" s="9" t="b">
        <v>0</v>
      </c>
      <c r="AF710" s="9">
        <v>0</v>
      </c>
      <c r="AG710" s="9">
        <v>0</v>
      </c>
      <c r="AH710" s="9">
        <v>0</v>
      </c>
      <c r="AI710" s="9">
        <v>0</v>
      </c>
      <c r="AJ710" s="9">
        <v>65203001</v>
      </c>
      <c r="AK710" s="9">
        <v>0</v>
      </c>
      <c r="AL710" s="9">
        <v>0</v>
      </c>
      <c r="AM710" s="9">
        <v>0</v>
      </c>
      <c r="AN710" s="9">
        <v>0</v>
      </c>
      <c r="AO710" s="9">
        <v>0</v>
      </c>
    </row>
    <row r="711" spans="1:263">
      <c r="A711" s="9">
        <v>38015</v>
      </c>
      <c r="B711" s="9" t="s">
        <v>953</v>
      </c>
      <c r="C711" s="9">
        <v>1</v>
      </c>
      <c r="D711" s="9">
        <v>0</v>
      </c>
      <c r="E711" s="9" t="s">
        <v>1083</v>
      </c>
      <c r="F711" s="9">
        <v>0</v>
      </c>
      <c r="H711" s="9">
        <v>33001</v>
      </c>
      <c r="I711" s="9">
        <v>33001</v>
      </c>
      <c r="R711" s="9">
        <v>4</v>
      </c>
      <c r="S711" s="9">
        <v>450</v>
      </c>
      <c r="T711" s="9" t="str">
        <f t="shared" si="129"/>
        <v>无</v>
      </c>
      <c r="U711" s="27">
        <f t="shared" ca="1" si="130"/>
        <v>0</v>
      </c>
      <c r="V711" s="9">
        <v>1</v>
      </c>
      <c r="W711" s="9">
        <v>1</v>
      </c>
      <c r="X711" s="9">
        <v>0</v>
      </c>
      <c r="Y711" s="9">
        <v>3</v>
      </c>
      <c r="Z711" s="9">
        <v>3</v>
      </c>
      <c r="AA711" s="20">
        <v>100</v>
      </c>
      <c r="AB711" s="23" t="b">
        <v>1</v>
      </c>
      <c r="AC711" s="20">
        <v>0</v>
      </c>
      <c r="AD711" s="23" t="b">
        <v>1</v>
      </c>
      <c r="AE711" s="9" t="b">
        <v>0</v>
      </c>
      <c r="AF711" s="9">
        <v>0</v>
      </c>
      <c r="AG711" s="9">
        <v>0</v>
      </c>
      <c r="AH711" s="9">
        <v>0</v>
      </c>
      <c r="AI711" s="9">
        <v>0</v>
      </c>
      <c r="AJ711" s="9">
        <v>65204001</v>
      </c>
      <c r="AK711" s="9">
        <v>0</v>
      </c>
      <c r="AL711" s="9">
        <v>0</v>
      </c>
      <c r="AM711" s="9">
        <v>0</v>
      </c>
      <c r="AN711" s="9">
        <v>0</v>
      </c>
      <c r="AO711" s="9">
        <v>0</v>
      </c>
    </row>
    <row r="712" spans="1:263">
      <c r="A712" s="9">
        <v>38016</v>
      </c>
      <c r="B712" s="9" t="s">
        <v>472</v>
      </c>
      <c r="C712" s="9">
        <v>1</v>
      </c>
      <c r="D712" s="9">
        <v>0</v>
      </c>
      <c r="E712" s="9" t="s">
        <v>1084</v>
      </c>
      <c r="F712" s="9">
        <v>0</v>
      </c>
      <c r="H712" s="9">
        <v>33001</v>
      </c>
      <c r="I712" s="9">
        <v>33001</v>
      </c>
      <c r="R712" s="9">
        <v>4</v>
      </c>
      <c r="S712" s="9">
        <v>450</v>
      </c>
      <c r="T712" s="9" t="str">
        <f t="shared" si="129"/>
        <v>无</v>
      </c>
      <c r="U712" s="27">
        <f t="shared" ca="1" si="130"/>
        <v>0</v>
      </c>
      <c r="V712" s="9">
        <v>1</v>
      </c>
      <c r="W712" s="9">
        <v>1</v>
      </c>
      <c r="X712" s="9">
        <v>0</v>
      </c>
      <c r="Y712" s="9">
        <v>3</v>
      </c>
      <c r="Z712" s="9">
        <v>3</v>
      </c>
      <c r="AA712" s="20">
        <v>100</v>
      </c>
      <c r="AB712" s="23" t="b">
        <v>1</v>
      </c>
      <c r="AC712" s="20">
        <v>0</v>
      </c>
      <c r="AD712" s="23" t="b">
        <v>1</v>
      </c>
      <c r="AE712" s="9" t="b">
        <v>0</v>
      </c>
      <c r="AF712" s="9">
        <v>0</v>
      </c>
      <c r="AG712" s="9">
        <v>0</v>
      </c>
      <c r="AH712" s="9">
        <v>0</v>
      </c>
      <c r="AI712" s="9">
        <v>0</v>
      </c>
      <c r="AJ712" s="9">
        <v>65207001</v>
      </c>
      <c r="AK712" s="9">
        <v>0</v>
      </c>
      <c r="AL712" s="9">
        <v>0</v>
      </c>
      <c r="AM712" s="9">
        <v>0</v>
      </c>
      <c r="AN712" s="9">
        <v>0</v>
      </c>
      <c r="AO712" s="9">
        <v>0</v>
      </c>
    </row>
    <row r="713" spans="1:263">
      <c r="A713" s="9">
        <v>38017</v>
      </c>
      <c r="B713" s="9" t="s">
        <v>1085</v>
      </c>
      <c r="C713" s="9">
        <v>1</v>
      </c>
      <c r="D713" s="9">
        <v>0</v>
      </c>
      <c r="E713" s="9" t="s">
        <v>1087</v>
      </c>
      <c r="F713" s="9">
        <v>0</v>
      </c>
      <c r="H713" s="9">
        <v>33001</v>
      </c>
      <c r="I713" s="9">
        <v>33001</v>
      </c>
      <c r="R713" s="9">
        <v>4</v>
      </c>
      <c r="S713" s="9">
        <v>450</v>
      </c>
      <c r="T713" s="9" t="str">
        <f t="shared" ref="T713:T714" si="131">VLOOKUP(S713,小类对照,3,FALSE)</f>
        <v>无</v>
      </c>
      <c r="U713" s="27">
        <f t="shared" ref="U713:U714" ca="1" si="132">VLOOKUP(T713,拍卖行类型对照,2,FALSE)</f>
        <v>0</v>
      </c>
      <c r="V713" s="9">
        <v>1</v>
      </c>
      <c r="W713" s="9">
        <v>1</v>
      </c>
      <c r="X713" s="9">
        <v>0</v>
      </c>
      <c r="Y713" s="9">
        <v>4</v>
      </c>
      <c r="Z713" s="9">
        <v>3</v>
      </c>
      <c r="AA713" s="20">
        <v>100</v>
      </c>
      <c r="AB713" s="23" t="b">
        <v>1</v>
      </c>
      <c r="AC713" s="20">
        <v>0</v>
      </c>
      <c r="AD713" s="23" t="b">
        <v>1</v>
      </c>
      <c r="AE713" s="9" t="b">
        <v>0</v>
      </c>
      <c r="AF713" s="9">
        <v>0</v>
      </c>
      <c r="AG713" s="9">
        <v>0</v>
      </c>
      <c r="AH713" s="9">
        <v>0</v>
      </c>
      <c r="AI713" s="9">
        <v>0</v>
      </c>
      <c r="AJ713" s="9">
        <v>65301001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</row>
    <row r="714" spans="1:263">
      <c r="A714" s="9">
        <v>38018</v>
      </c>
      <c r="B714" s="9" t="s">
        <v>1086</v>
      </c>
      <c r="C714" s="9">
        <v>1</v>
      </c>
      <c r="D714" s="9">
        <v>0</v>
      </c>
      <c r="E714" s="9" t="s">
        <v>1088</v>
      </c>
      <c r="F714" s="9">
        <v>0</v>
      </c>
      <c r="H714" s="9">
        <v>33001</v>
      </c>
      <c r="I714" s="9">
        <v>33001</v>
      </c>
      <c r="R714" s="9">
        <v>4</v>
      </c>
      <c r="S714" s="9">
        <v>450</v>
      </c>
      <c r="T714" s="9" t="str">
        <f t="shared" si="131"/>
        <v>无</v>
      </c>
      <c r="U714" s="27">
        <f t="shared" ca="1" si="132"/>
        <v>0</v>
      </c>
      <c r="V714" s="9">
        <v>1</v>
      </c>
      <c r="W714" s="9">
        <v>1</v>
      </c>
      <c r="X714" s="9">
        <v>0</v>
      </c>
      <c r="Y714" s="9">
        <v>4</v>
      </c>
      <c r="Z714" s="9">
        <v>3</v>
      </c>
      <c r="AA714" s="20">
        <v>100</v>
      </c>
      <c r="AB714" s="23" t="b">
        <v>1</v>
      </c>
      <c r="AC714" s="20">
        <v>0</v>
      </c>
      <c r="AD714" s="23" t="b">
        <v>1</v>
      </c>
      <c r="AE714" s="9" t="b">
        <v>0</v>
      </c>
      <c r="AF714" s="9">
        <v>0</v>
      </c>
      <c r="AG714" s="9">
        <v>0</v>
      </c>
      <c r="AH714" s="9">
        <v>0</v>
      </c>
      <c r="AI714" s="9">
        <v>0</v>
      </c>
      <c r="AJ714" s="9">
        <v>65302001</v>
      </c>
      <c r="AK714" s="9">
        <v>0</v>
      </c>
      <c r="AL714" s="9">
        <v>0</v>
      </c>
      <c r="AM714" s="9">
        <v>0</v>
      </c>
      <c r="AN714" s="9">
        <v>0</v>
      </c>
      <c r="AO714" s="9">
        <v>0</v>
      </c>
    </row>
    <row r="715" spans="1:263" ht="12.75" customHeight="1">
      <c r="A715" s="9">
        <v>42001</v>
      </c>
      <c r="B715" s="9" t="s">
        <v>498</v>
      </c>
      <c r="C715" s="9">
        <v>1</v>
      </c>
      <c r="D715" s="13">
        <v>0</v>
      </c>
      <c r="E715" s="13" t="s">
        <v>1090</v>
      </c>
      <c r="F715" s="9">
        <v>0</v>
      </c>
      <c r="G715" s="13" t="s">
        <v>51</v>
      </c>
      <c r="H715" s="9">
        <v>42001</v>
      </c>
      <c r="I715" s="9">
        <v>2001</v>
      </c>
      <c r="J715" s="9">
        <v>10001</v>
      </c>
      <c r="K715" s="9">
        <v>20001</v>
      </c>
      <c r="L715" s="9">
        <v>40001</v>
      </c>
      <c r="M715" s="9">
        <v>30001</v>
      </c>
      <c r="R715" s="9">
        <v>2</v>
      </c>
      <c r="S715" s="9">
        <v>201</v>
      </c>
      <c r="T715" s="9" t="str">
        <f t="shared" ref="T715:T758" si="133">VLOOKUP(S715,小类对照,3,FALSE)</f>
        <v>武器</v>
      </c>
      <c r="U715" s="27">
        <f t="shared" ref="U715:U758" si="134">VLOOKUP(T715,拍卖行类型对照,2,FALSE)</f>
        <v>1001</v>
      </c>
      <c r="V715" s="9">
        <v>1</v>
      </c>
      <c r="W715" s="9">
        <v>0</v>
      </c>
      <c r="X715" s="9">
        <v>0</v>
      </c>
      <c r="Y715" s="9">
        <v>1</v>
      </c>
      <c r="Z715" s="9">
        <v>2</v>
      </c>
      <c r="AA715" s="20">
        <v>100</v>
      </c>
      <c r="AB715" s="23" t="b">
        <v>1</v>
      </c>
      <c r="AC715" s="20">
        <v>10</v>
      </c>
      <c r="AD715" s="9" t="b">
        <v>0</v>
      </c>
      <c r="AE715" s="9" t="b">
        <v>0</v>
      </c>
      <c r="AF715" s="9">
        <v>0</v>
      </c>
      <c r="AG715" s="9">
        <v>0</v>
      </c>
      <c r="AH715" s="9">
        <v>0</v>
      </c>
      <c r="AI715" s="9">
        <v>0</v>
      </c>
      <c r="AJ715" s="13">
        <v>0</v>
      </c>
      <c r="AK715" s="13">
        <v>0</v>
      </c>
      <c r="AL715" s="9">
        <v>0</v>
      </c>
      <c r="AM715" s="9">
        <v>0</v>
      </c>
      <c r="AN715" s="9">
        <v>0</v>
      </c>
      <c r="AO715" s="9">
        <v>0</v>
      </c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  <c r="GQ715"/>
      <c r="GR715"/>
      <c r="GS715"/>
      <c r="GT715"/>
      <c r="GU715"/>
      <c r="GV715"/>
      <c r="GW715"/>
      <c r="GX715"/>
      <c r="GY715"/>
      <c r="GZ715"/>
      <c r="HA715"/>
      <c r="HB715"/>
      <c r="HC715"/>
      <c r="HD715"/>
      <c r="HE715"/>
      <c r="HF715"/>
      <c r="HG715"/>
      <c r="HH715"/>
      <c r="HI715"/>
      <c r="HJ715"/>
      <c r="HK715"/>
      <c r="HL715"/>
      <c r="HM715"/>
      <c r="HN715"/>
      <c r="HO715"/>
      <c r="HP715"/>
      <c r="HQ715"/>
      <c r="HR715"/>
      <c r="HS715"/>
      <c r="HT715"/>
      <c r="HU715"/>
      <c r="HV715"/>
      <c r="HW715"/>
      <c r="HX715"/>
      <c r="HY715"/>
      <c r="HZ715"/>
      <c r="IA715"/>
      <c r="IB715"/>
      <c r="IC715"/>
      <c r="ID715"/>
      <c r="IE715"/>
      <c r="IF715"/>
      <c r="IG715"/>
      <c r="IH715"/>
      <c r="II715"/>
      <c r="IJ715"/>
      <c r="IK715"/>
      <c r="IL715"/>
      <c r="IM715"/>
      <c r="IN715"/>
      <c r="IO715"/>
      <c r="IP715"/>
      <c r="IQ715"/>
      <c r="IR715"/>
      <c r="IS715"/>
      <c r="IT715"/>
      <c r="IU715"/>
      <c r="IV715"/>
      <c r="IW715"/>
      <c r="IX715"/>
      <c r="IY715"/>
      <c r="IZ715"/>
      <c r="JA715"/>
      <c r="JB715"/>
      <c r="JC715"/>
    </row>
    <row r="716" spans="1:263" ht="12.75" customHeight="1">
      <c r="A716" s="9">
        <v>42002</v>
      </c>
      <c r="B716" s="9" t="s">
        <v>499</v>
      </c>
      <c r="C716" s="9">
        <v>1</v>
      </c>
      <c r="D716" s="13">
        <v>0</v>
      </c>
      <c r="E716" s="13" t="s">
        <v>1091</v>
      </c>
      <c r="F716" s="9">
        <v>0</v>
      </c>
      <c r="G716" s="13" t="s">
        <v>51</v>
      </c>
      <c r="H716" s="9">
        <v>42002</v>
      </c>
      <c r="I716" s="9">
        <v>2002</v>
      </c>
      <c r="J716" s="9">
        <v>11001</v>
      </c>
      <c r="K716" s="9">
        <v>21001</v>
      </c>
      <c r="L716" s="9">
        <v>41001</v>
      </c>
      <c r="M716" s="9">
        <v>31001</v>
      </c>
      <c r="R716" s="9">
        <v>2</v>
      </c>
      <c r="S716" s="9">
        <v>204</v>
      </c>
      <c r="T716" s="9" t="str">
        <f t="shared" si="133"/>
        <v>武器</v>
      </c>
      <c r="U716" s="27">
        <f t="shared" si="134"/>
        <v>1001</v>
      </c>
      <c r="V716" s="9">
        <v>1</v>
      </c>
      <c r="W716" s="9">
        <v>0</v>
      </c>
      <c r="X716" s="9">
        <v>0</v>
      </c>
      <c r="Y716" s="9">
        <v>3</v>
      </c>
      <c r="Z716" s="9">
        <v>2</v>
      </c>
      <c r="AA716" s="20">
        <v>100</v>
      </c>
      <c r="AB716" s="23" t="b">
        <v>1</v>
      </c>
      <c r="AC716" s="20">
        <v>10</v>
      </c>
      <c r="AD716" s="9" t="b">
        <v>0</v>
      </c>
      <c r="AE716" s="9" t="b">
        <v>0</v>
      </c>
      <c r="AF716" s="9">
        <v>0</v>
      </c>
      <c r="AG716" s="9">
        <v>0</v>
      </c>
      <c r="AH716" s="9">
        <v>0</v>
      </c>
      <c r="AI716" s="9">
        <v>0</v>
      </c>
      <c r="AJ716" s="13">
        <v>0</v>
      </c>
      <c r="AK716" s="13">
        <v>0</v>
      </c>
      <c r="AL716" s="13">
        <v>0</v>
      </c>
      <c r="AM716" s="9">
        <v>0</v>
      </c>
      <c r="AN716" s="9">
        <v>0</v>
      </c>
      <c r="AO716" s="9">
        <v>0</v>
      </c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  <c r="GQ716"/>
      <c r="GR716"/>
      <c r="GS716"/>
      <c r="GT716"/>
      <c r="GU716"/>
      <c r="GV716"/>
      <c r="GW716"/>
      <c r="GX716"/>
      <c r="GY716"/>
      <c r="GZ716"/>
      <c r="HA716"/>
      <c r="HB716"/>
      <c r="HC716"/>
      <c r="HD716"/>
      <c r="HE716"/>
      <c r="HF716"/>
      <c r="HG716"/>
      <c r="HH716"/>
      <c r="HI716"/>
      <c r="HJ716"/>
      <c r="HK716"/>
      <c r="HL716"/>
      <c r="HM716"/>
      <c r="HN716"/>
      <c r="HO716"/>
      <c r="HP716"/>
      <c r="HQ716"/>
      <c r="HR716"/>
      <c r="HS716"/>
      <c r="HT716"/>
      <c r="HU716"/>
      <c r="HV716"/>
      <c r="HW716"/>
      <c r="HX716"/>
      <c r="HY716"/>
      <c r="HZ716"/>
      <c r="IA716"/>
      <c r="IB716"/>
      <c r="IC716"/>
      <c r="ID716"/>
      <c r="IE716"/>
      <c r="IF716"/>
      <c r="IG716"/>
      <c r="IH716"/>
      <c r="II716"/>
      <c r="IJ716"/>
      <c r="IK716"/>
      <c r="IL716"/>
      <c r="IM716"/>
      <c r="IN716"/>
      <c r="IO716"/>
      <c r="IP716"/>
      <c r="IQ716"/>
      <c r="IR716"/>
      <c r="IS716"/>
      <c r="IT716"/>
      <c r="IU716"/>
      <c r="IV716"/>
      <c r="IW716"/>
      <c r="IX716"/>
      <c r="IY716"/>
      <c r="IZ716"/>
      <c r="JA716"/>
      <c r="JB716"/>
      <c r="JC716"/>
    </row>
    <row r="717" spans="1:263" ht="12.75" customHeight="1">
      <c r="A717" s="9">
        <v>42003</v>
      </c>
      <c r="B717" s="9" t="s">
        <v>500</v>
      </c>
      <c r="C717" s="9">
        <v>1</v>
      </c>
      <c r="D717" s="13">
        <v>0</v>
      </c>
      <c r="E717" s="13" t="s">
        <v>1092</v>
      </c>
      <c r="F717" s="9">
        <v>0</v>
      </c>
      <c r="G717" s="13" t="s">
        <v>51</v>
      </c>
      <c r="H717" s="9">
        <v>42003</v>
      </c>
      <c r="I717" s="9">
        <v>2003</v>
      </c>
      <c r="J717" s="9">
        <v>12001</v>
      </c>
      <c r="K717" s="9">
        <v>22001</v>
      </c>
      <c r="L717" s="9">
        <v>42001</v>
      </c>
      <c r="M717" s="9">
        <v>32001</v>
      </c>
      <c r="R717" s="9">
        <v>2</v>
      </c>
      <c r="S717" s="9">
        <v>202</v>
      </c>
      <c r="T717" s="9" t="str">
        <f t="shared" si="133"/>
        <v>武器</v>
      </c>
      <c r="U717" s="27">
        <f t="shared" si="134"/>
        <v>1001</v>
      </c>
      <c r="V717" s="9">
        <v>1</v>
      </c>
      <c r="W717" s="9">
        <v>0</v>
      </c>
      <c r="X717" s="9">
        <v>0</v>
      </c>
      <c r="Y717" s="9">
        <v>2</v>
      </c>
      <c r="Z717" s="9">
        <v>2</v>
      </c>
      <c r="AA717" s="20">
        <v>100</v>
      </c>
      <c r="AB717" s="23" t="b">
        <v>1</v>
      </c>
      <c r="AC717" s="20">
        <v>10</v>
      </c>
      <c r="AD717" s="9" t="b">
        <v>0</v>
      </c>
      <c r="AE717" s="9" t="b">
        <v>0</v>
      </c>
      <c r="AF717" s="9">
        <v>0</v>
      </c>
      <c r="AG717" s="9">
        <v>0</v>
      </c>
      <c r="AH717" s="9">
        <v>0</v>
      </c>
      <c r="AI717" s="9">
        <v>0</v>
      </c>
      <c r="AJ717" s="13">
        <v>0</v>
      </c>
      <c r="AK717" s="13">
        <v>0</v>
      </c>
      <c r="AL717" s="13">
        <v>0</v>
      </c>
      <c r="AM717" s="9">
        <v>0</v>
      </c>
      <c r="AN717" s="9">
        <v>0</v>
      </c>
      <c r="AO717" s="9">
        <v>0</v>
      </c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  <c r="FK717"/>
      <c r="FL717"/>
      <c r="FM717"/>
      <c r="FN717"/>
      <c r="FO717"/>
      <c r="FP717"/>
      <c r="FQ717"/>
      <c r="FR717"/>
      <c r="FS717"/>
      <c r="FT717"/>
      <c r="FU717"/>
      <c r="FV717"/>
      <c r="FW717"/>
      <c r="FX717"/>
      <c r="FY717"/>
      <c r="FZ717"/>
      <c r="GA717"/>
      <c r="GB717"/>
      <c r="GC717"/>
      <c r="GD717"/>
      <c r="GE717"/>
      <c r="GF717"/>
      <c r="GG717"/>
      <c r="GH717"/>
      <c r="GI717"/>
      <c r="GJ717"/>
      <c r="GK717"/>
      <c r="GL717"/>
      <c r="GM717"/>
      <c r="GN717"/>
      <c r="GO717"/>
      <c r="GP717"/>
      <c r="GQ717"/>
      <c r="GR717"/>
      <c r="GS717"/>
      <c r="GT717"/>
      <c r="GU717"/>
      <c r="GV717"/>
      <c r="GW717"/>
      <c r="GX717"/>
      <c r="GY717"/>
      <c r="GZ717"/>
      <c r="HA717"/>
      <c r="HB717"/>
      <c r="HC717"/>
      <c r="HD717"/>
      <c r="HE717"/>
      <c r="HF717"/>
      <c r="HG717"/>
      <c r="HH717"/>
      <c r="HI717"/>
      <c r="HJ717"/>
      <c r="HK717"/>
      <c r="HL717"/>
      <c r="HM717"/>
      <c r="HN717"/>
      <c r="HO717"/>
      <c r="HP717"/>
      <c r="HQ717"/>
      <c r="HR717"/>
      <c r="HS717"/>
      <c r="HT717"/>
      <c r="HU717"/>
      <c r="HV717"/>
      <c r="HW717"/>
      <c r="HX717"/>
      <c r="HY717"/>
      <c r="HZ717"/>
      <c r="IA717"/>
      <c r="IB717"/>
      <c r="IC717"/>
      <c r="ID717"/>
      <c r="IE717"/>
      <c r="IF717"/>
      <c r="IG717"/>
      <c r="IH717"/>
      <c r="II717"/>
      <c r="IJ717"/>
      <c r="IK717"/>
      <c r="IL717"/>
      <c r="IM717"/>
      <c r="IN717"/>
      <c r="IO717"/>
      <c r="IP717"/>
      <c r="IQ717"/>
      <c r="IR717"/>
      <c r="IS717"/>
      <c r="IT717"/>
      <c r="IU717"/>
      <c r="IV717"/>
      <c r="IW717"/>
      <c r="IX717"/>
      <c r="IY717"/>
      <c r="IZ717"/>
      <c r="JA717"/>
      <c r="JB717"/>
      <c r="JC717"/>
    </row>
    <row r="718" spans="1:263" ht="12.75" customHeight="1">
      <c r="A718" s="9">
        <v>42004</v>
      </c>
      <c r="B718" s="9" t="s">
        <v>501</v>
      </c>
      <c r="C718" s="9">
        <v>1</v>
      </c>
      <c r="D718" s="13">
        <v>0</v>
      </c>
      <c r="E718" s="13" t="s">
        <v>1093</v>
      </c>
      <c r="F718" s="9">
        <v>0</v>
      </c>
      <c r="G718" s="13" t="s">
        <v>51</v>
      </c>
      <c r="H718" s="9">
        <v>42004</v>
      </c>
      <c r="I718" s="9">
        <v>2004</v>
      </c>
      <c r="J718" s="9">
        <v>10001</v>
      </c>
      <c r="K718" s="9">
        <v>20001</v>
      </c>
      <c r="L718" s="9">
        <v>40001</v>
      </c>
      <c r="M718" s="9">
        <v>30001</v>
      </c>
      <c r="R718" s="9">
        <v>2</v>
      </c>
      <c r="S718" s="9">
        <v>211</v>
      </c>
      <c r="T718" s="9" t="str">
        <f t="shared" si="133"/>
        <v>衣服</v>
      </c>
      <c r="U718" s="27">
        <f t="shared" si="134"/>
        <v>1004</v>
      </c>
      <c r="V718" s="9">
        <v>1</v>
      </c>
      <c r="W718" s="9">
        <v>0</v>
      </c>
      <c r="X718" s="9">
        <v>0</v>
      </c>
      <c r="Y718" s="9">
        <v>1</v>
      </c>
      <c r="Z718" s="9">
        <v>2</v>
      </c>
      <c r="AA718" s="20">
        <v>100</v>
      </c>
      <c r="AB718" s="23" t="b">
        <v>1</v>
      </c>
      <c r="AC718" s="20">
        <v>10</v>
      </c>
      <c r="AD718" s="9" t="b">
        <v>0</v>
      </c>
      <c r="AE718" s="9" t="b">
        <v>0</v>
      </c>
      <c r="AF718" s="9">
        <v>0</v>
      </c>
      <c r="AG718" s="9">
        <v>0</v>
      </c>
      <c r="AH718" s="9">
        <v>0</v>
      </c>
      <c r="AI718" s="9">
        <v>0</v>
      </c>
      <c r="AJ718" s="13">
        <v>0</v>
      </c>
      <c r="AK718" s="13">
        <v>0</v>
      </c>
      <c r="AL718" s="13">
        <v>0</v>
      </c>
      <c r="AM718" s="9">
        <v>0</v>
      </c>
      <c r="AN718" s="9">
        <v>0</v>
      </c>
      <c r="AO718" s="9">
        <v>0</v>
      </c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  <c r="GK718"/>
      <c r="GL718"/>
      <c r="GM718"/>
      <c r="GN718"/>
      <c r="GO718"/>
      <c r="GP718"/>
      <c r="GQ718"/>
      <c r="GR718"/>
      <c r="GS718"/>
      <c r="GT718"/>
      <c r="GU718"/>
      <c r="GV718"/>
      <c r="GW718"/>
      <c r="GX718"/>
      <c r="GY718"/>
      <c r="GZ718"/>
      <c r="HA718"/>
      <c r="HB718"/>
      <c r="HC718"/>
      <c r="HD718"/>
      <c r="HE718"/>
      <c r="HF718"/>
      <c r="HG718"/>
      <c r="HH718"/>
      <c r="HI718"/>
      <c r="HJ718"/>
      <c r="HK718"/>
      <c r="HL718"/>
      <c r="HM718"/>
      <c r="HN718"/>
      <c r="HO718"/>
      <c r="HP718"/>
      <c r="HQ718"/>
      <c r="HR718"/>
      <c r="HS718"/>
      <c r="HT718"/>
      <c r="HU718"/>
      <c r="HV718"/>
      <c r="HW718"/>
      <c r="HX718"/>
      <c r="HY718"/>
      <c r="HZ718"/>
      <c r="IA718"/>
      <c r="IB718"/>
      <c r="IC718"/>
      <c r="ID718"/>
      <c r="IE718"/>
      <c r="IF718"/>
      <c r="IG718"/>
      <c r="IH718"/>
      <c r="II718"/>
      <c r="IJ718"/>
      <c r="IK718"/>
      <c r="IL718"/>
      <c r="IM718"/>
      <c r="IN718"/>
      <c r="IO718"/>
      <c r="IP718"/>
      <c r="IQ718"/>
      <c r="IR718"/>
      <c r="IS718"/>
      <c r="IT718"/>
      <c r="IU718"/>
      <c r="IV718"/>
      <c r="IW718"/>
      <c r="IX718"/>
      <c r="IY718"/>
      <c r="IZ718"/>
      <c r="JA718"/>
      <c r="JB718"/>
      <c r="JC718"/>
    </row>
    <row r="719" spans="1:263" ht="12.75" customHeight="1">
      <c r="A719" s="9">
        <v>42005</v>
      </c>
      <c r="B719" s="9" t="s">
        <v>502</v>
      </c>
      <c r="C719" s="9">
        <v>1</v>
      </c>
      <c r="D719" s="13">
        <v>0</v>
      </c>
      <c r="E719" s="13" t="s">
        <v>1094</v>
      </c>
      <c r="F719" s="9">
        <v>0</v>
      </c>
      <c r="G719" s="13" t="s">
        <v>51</v>
      </c>
      <c r="H719" s="9">
        <v>42005</v>
      </c>
      <c r="I719" s="9">
        <v>2005</v>
      </c>
      <c r="J719" s="9">
        <v>11001</v>
      </c>
      <c r="K719" s="9">
        <v>21001</v>
      </c>
      <c r="L719" s="9">
        <v>41001</v>
      </c>
      <c r="M719" s="9">
        <v>31001</v>
      </c>
      <c r="R719" s="9">
        <v>2</v>
      </c>
      <c r="S719" s="9">
        <v>211</v>
      </c>
      <c r="T719" s="9" t="str">
        <f t="shared" si="133"/>
        <v>衣服</v>
      </c>
      <c r="U719" s="27">
        <f t="shared" si="134"/>
        <v>1004</v>
      </c>
      <c r="V719" s="9">
        <v>1</v>
      </c>
      <c r="W719" s="9">
        <v>0</v>
      </c>
      <c r="X719" s="9">
        <v>0</v>
      </c>
      <c r="Y719" s="9">
        <v>3</v>
      </c>
      <c r="Z719" s="9">
        <v>2</v>
      </c>
      <c r="AA719" s="20">
        <v>100</v>
      </c>
      <c r="AB719" s="23" t="b">
        <v>1</v>
      </c>
      <c r="AC719" s="20">
        <v>10</v>
      </c>
      <c r="AD719" s="9" t="b">
        <v>0</v>
      </c>
      <c r="AE719" s="9" t="b">
        <v>0</v>
      </c>
      <c r="AF719" s="9">
        <v>0</v>
      </c>
      <c r="AG719" s="9">
        <v>0</v>
      </c>
      <c r="AH719" s="9">
        <v>0</v>
      </c>
      <c r="AI719" s="9">
        <v>0</v>
      </c>
      <c r="AJ719" s="13">
        <v>0</v>
      </c>
      <c r="AK719" s="13">
        <v>0</v>
      </c>
      <c r="AL719" s="13">
        <v>0</v>
      </c>
      <c r="AM719" s="9">
        <v>0</v>
      </c>
      <c r="AN719" s="9">
        <v>0</v>
      </c>
      <c r="AO719" s="9">
        <v>0</v>
      </c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  <c r="GQ719"/>
      <c r="GR719"/>
      <c r="GS719"/>
      <c r="GT719"/>
      <c r="GU719"/>
      <c r="GV719"/>
      <c r="GW719"/>
      <c r="GX719"/>
      <c r="GY719"/>
      <c r="GZ719"/>
      <c r="HA719"/>
      <c r="HB719"/>
      <c r="HC719"/>
      <c r="HD719"/>
      <c r="HE719"/>
      <c r="HF719"/>
      <c r="HG719"/>
      <c r="HH719"/>
      <c r="HI719"/>
      <c r="HJ719"/>
      <c r="HK719"/>
      <c r="HL719"/>
      <c r="HM719"/>
      <c r="HN719"/>
      <c r="HO719"/>
      <c r="HP719"/>
      <c r="HQ719"/>
      <c r="HR719"/>
      <c r="HS719"/>
      <c r="HT719"/>
      <c r="HU719"/>
      <c r="HV719"/>
      <c r="HW719"/>
      <c r="HX719"/>
      <c r="HY719"/>
      <c r="HZ719"/>
      <c r="IA719"/>
      <c r="IB719"/>
      <c r="IC719"/>
      <c r="ID719"/>
      <c r="IE719"/>
      <c r="IF719"/>
      <c r="IG719"/>
      <c r="IH719"/>
      <c r="II719"/>
      <c r="IJ719"/>
      <c r="IK719"/>
      <c r="IL719"/>
      <c r="IM719"/>
      <c r="IN719"/>
      <c r="IO719"/>
      <c r="IP719"/>
      <c r="IQ719"/>
      <c r="IR719"/>
      <c r="IS719"/>
      <c r="IT719"/>
      <c r="IU719"/>
      <c r="IV719"/>
      <c r="IW719"/>
      <c r="IX719"/>
      <c r="IY719"/>
      <c r="IZ719"/>
      <c r="JA719"/>
      <c r="JB719"/>
      <c r="JC719"/>
    </row>
    <row r="720" spans="1:263" ht="12.75" customHeight="1">
      <c r="A720" s="9">
        <v>42006</v>
      </c>
      <c r="B720" s="9" t="s">
        <v>503</v>
      </c>
      <c r="C720" s="9">
        <v>1</v>
      </c>
      <c r="D720" s="13">
        <v>0</v>
      </c>
      <c r="E720" s="13" t="s">
        <v>1095</v>
      </c>
      <c r="F720" s="9">
        <v>0</v>
      </c>
      <c r="G720" s="13" t="s">
        <v>51</v>
      </c>
      <c r="H720" s="9">
        <v>42006</v>
      </c>
      <c r="I720" s="9">
        <v>2006</v>
      </c>
      <c r="J720" s="9">
        <v>12001</v>
      </c>
      <c r="K720" s="9">
        <v>22001</v>
      </c>
      <c r="L720" s="9">
        <v>42001</v>
      </c>
      <c r="M720" s="9">
        <v>32001</v>
      </c>
      <c r="R720" s="9">
        <v>2</v>
      </c>
      <c r="S720" s="9">
        <v>211</v>
      </c>
      <c r="T720" s="9" t="str">
        <f t="shared" si="133"/>
        <v>衣服</v>
      </c>
      <c r="U720" s="27">
        <f t="shared" si="134"/>
        <v>1004</v>
      </c>
      <c r="V720" s="9">
        <v>1</v>
      </c>
      <c r="W720" s="9">
        <v>0</v>
      </c>
      <c r="X720" s="9">
        <v>0</v>
      </c>
      <c r="Y720" s="9">
        <v>2</v>
      </c>
      <c r="Z720" s="9">
        <v>2</v>
      </c>
      <c r="AA720" s="20">
        <v>100</v>
      </c>
      <c r="AB720" s="23" t="b">
        <v>1</v>
      </c>
      <c r="AC720" s="20">
        <v>10</v>
      </c>
      <c r="AD720" s="9" t="b">
        <v>0</v>
      </c>
      <c r="AE720" s="9" t="b">
        <v>0</v>
      </c>
      <c r="AF720" s="9">
        <v>0</v>
      </c>
      <c r="AG720" s="9">
        <v>0</v>
      </c>
      <c r="AH720" s="9">
        <v>0</v>
      </c>
      <c r="AI720" s="9">
        <v>0</v>
      </c>
      <c r="AJ720" s="13">
        <v>0</v>
      </c>
      <c r="AK720" s="13">
        <v>0</v>
      </c>
      <c r="AL720" s="13">
        <v>0</v>
      </c>
      <c r="AM720" s="9">
        <v>0</v>
      </c>
      <c r="AN720" s="9">
        <v>0</v>
      </c>
      <c r="AO720" s="9">
        <v>0</v>
      </c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  <c r="GQ720"/>
      <c r="GR720"/>
      <c r="GS720"/>
      <c r="GT720"/>
      <c r="GU720"/>
      <c r="GV720"/>
      <c r="GW720"/>
      <c r="GX720"/>
      <c r="GY720"/>
      <c r="GZ720"/>
      <c r="HA720"/>
      <c r="HB720"/>
      <c r="HC720"/>
      <c r="HD720"/>
      <c r="HE720"/>
      <c r="HF720"/>
      <c r="HG720"/>
      <c r="HH720"/>
      <c r="HI720"/>
      <c r="HJ720"/>
      <c r="HK720"/>
      <c r="HL720"/>
      <c r="HM720"/>
      <c r="HN720"/>
      <c r="HO720"/>
      <c r="HP720"/>
      <c r="HQ720"/>
      <c r="HR720"/>
      <c r="HS720"/>
      <c r="HT720"/>
      <c r="HU720"/>
      <c r="HV720"/>
      <c r="HW720"/>
      <c r="HX720"/>
      <c r="HY720"/>
      <c r="HZ720"/>
      <c r="IA720"/>
      <c r="IB720"/>
      <c r="IC720"/>
      <c r="ID720"/>
      <c r="IE720"/>
      <c r="IF720"/>
      <c r="IG720"/>
      <c r="IH720"/>
      <c r="II720"/>
      <c r="IJ720"/>
      <c r="IK720"/>
      <c r="IL720"/>
      <c r="IM720"/>
      <c r="IN720"/>
      <c r="IO720"/>
      <c r="IP720"/>
      <c r="IQ720"/>
      <c r="IR720"/>
      <c r="IS720"/>
      <c r="IT720"/>
      <c r="IU720"/>
      <c r="IV720"/>
      <c r="IW720"/>
      <c r="IX720"/>
      <c r="IY720"/>
      <c r="IZ720"/>
      <c r="JA720"/>
      <c r="JB720"/>
      <c r="JC720"/>
    </row>
    <row r="721" spans="1:263" ht="12.75" customHeight="1">
      <c r="A721" s="9">
        <v>42007</v>
      </c>
      <c r="B721" s="9" t="s">
        <v>504</v>
      </c>
      <c r="C721" s="9">
        <v>1</v>
      </c>
      <c r="D721" s="13">
        <v>0</v>
      </c>
      <c r="E721" s="13" t="s">
        <v>1096</v>
      </c>
      <c r="F721" s="9">
        <v>0</v>
      </c>
      <c r="G721" s="13" t="s">
        <v>51</v>
      </c>
      <c r="H721" s="9">
        <v>42007</v>
      </c>
      <c r="I721" s="9">
        <v>2007</v>
      </c>
      <c r="J721" s="9">
        <v>10001</v>
      </c>
      <c r="K721" s="9">
        <v>20001</v>
      </c>
      <c r="L721" s="9">
        <v>40001</v>
      </c>
      <c r="M721" s="9">
        <v>30001</v>
      </c>
      <c r="R721" s="9">
        <v>2</v>
      </c>
      <c r="S721" s="9">
        <v>205</v>
      </c>
      <c r="T721" s="9" t="str">
        <f t="shared" si="133"/>
        <v>副手</v>
      </c>
      <c r="U721" s="27">
        <f t="shared" si="134"/>
        <v>1002</v>
      </c>
      <c r="V721" s="9">
        <v>1</v>
      </c>
      <c r="W721" s="9">
        <v>0</v>
      </c>
      <c r="X721" s="9">
        <v>0</v>
      </c>
      <c r="Y721" s="9">
        <v>1</v>
      </c>
      <c r="Z721" s="9">
        <v>2</v>
      </c>
      <c r="AA721" s="20">
        <v>100</v>
      </c>
      <c r="AB721" s="23" t="b">
        <v>1</v>
      </c>
      <c r="AC721" s="20">
        <v>10</v>
      </c>
      <c r="AD721" s="9" t="b">
        <v>0</v>
      </c>
      <c r="AE721" s="9" t="b">
        <v>0</v>
      </c>
      <c r="AF721" s="9">
        <v>0</v>
      </c>
      <c r="AG721" s="9">
        <v>0</v>
      </c>
      <c r="AH721" s="9">
        <v>0</v>
      </c>
      <c r="AI721" s="9">
        <v>0</v>
      </c>
      <c r="AJ721" s="13">
        <v>0</v>
      </c>
      <c r="AK721" s="13">
        <v>0</v>
      </c>
      <c r="AL721" s="13">
        <v>0</v>
      </c>
      <c r="AM721" s="9">
        <v>0</v>
      </c>
      <c r="AN721" s="9">
        <v>0</v>
      </c>
      <c r="AO721" s="9">
        <v>0</v>
      </c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  <c r="FK721"/>
      <c r="FL721"/>
      <c r="FM721"/>
      <c r="FN721"/>
      <c r="FO721"/>
      <c r="FP721"/>
      <c r="FQ721"/>
      <c r="FR721"/>
      <c r="FS721"/>
      <c r="FT721"/>
      <c r="FU721"/>
      <c r="FV721"/>
      <c r="FW721"/>
      <c r="FX721"/>
      <c r="FY721"/>
      <c r="FZ721"/>
      <c r="GA721"/>
      <c r="GB721"/>
      <c r="GC721"/>
      <c r="GD721"/>
      <c r="GE721"/>
      <c r="GF721"/>
      <c r="GG721"/>
      <c r="GH721"/>
      <c r="GI721"/>
      <c r="GJ721"/>
      <c r="GK721"/>
      <c r="GL721"/>
      <c r="GM721"/>
      <c r="GN721"/>
      <c r="GO721"/>
      <c r="GP721"/>
      <c r="GQ721"/>
      <c r="GR721"/>
      <c r="GS721"/>
      <c r="GT721"/>
      <c r="GU721"/>
      <c r="GV721"/>
      <c r="GW721"/>
      <c r="GX721"/>
      <c r="GY721"/>
      <c r="GZ721"/>
      <c r="HA721"/>
      <c r="HB721"/>
      <c r="HC721"/>
      <c r="HD721"/>
      <c r="HE721"/>
      <c r="HF721"/>
      <c r="HG721"/>
      <c r="HH721"/>
      <c r="HI721"/>
      <c r="HJ721"/>
      <c r="HK721"/>
      <c r="HL721"/>
      <c r="HM721"/>
      <c r="HN721"/>
      <c r="HO721"/>
      <c r="HP721"/>
      <c r="HQ721"/>
      <c r="HR721"/>
      <c r="HS721"/>
      <c r="HT721"/>
      <c r="HU721"/>
      <c r="HV721"/>
      <c r="HW721"/>
      <c r="HX721"/>
      <c r="HY721"/>
      <c r="HZ721"/>
      <c r="IA721"/>
      <c r="IB721"/>
      <c r="IC721"/>
      <c r="ID721"/>
      <c r="IE721"/>
      <c r="IF721"/>
      <c r="IG721"/>
      <c r="IH721"/>
      <c r="II721"/>
      <c r="IJ721"/>
      <c r="IK721"/>
      <c r="IL721"/>
      <c r="IM721"/>
      <c r="IN721"/>
      <c r="IO721"/>
      <c r="IP721"/>
      <c r="IQ721"/>
      <c r="IR721"/>
      <c r="IS721"/>
      <c r="IT721"/>
      <c r="IU721"/>
      <c r="IV721"/>
      <c r="IW721"/>
      <c r="IX721"/>
      <c r="IY721"/>
      <c r="IZ721"/>
      <c r="JA721"/>
      <c r="JB721"/>
      <c r="JC721"/>
    </row>
    <row r="722" spans="1:263" ht="12.75" customHeight="1">
      <c r="A722" s="9">
        <v>42008</v>
      </c>
      <c r="B722" s="9" t="s">
        <v>505</v>
      </c>
      <c r="C722" s="9">
        <v>1</v>
      </c>
      <c r="D722" s="13">
        <v>0</v>
      </c>
      <c r="E722" s="13" t="s">
        <v>1097</v>
      </c>
      <c r="F722" s="9">
        <v>0</v>
      </c>
      <c r="G722" s="13" t="s">
        <v>51</v>
      </c>
      <c r="H722" s="9">
        <v>42008</v>
      </c>
      <c r="I722" s="9">
        <v>2008</v>
      </c>
      <c r="J722" s="9">
        <v>11001</v>
      </c>
      <c r="K722" s="9">
        <v>21001</v>
      </c>
      <c r="L722" s="9">
        <v>41001</v>
      </c>
      <c r="M722" s="9">
        <v>31001</v>
      </c>
      <c r="R722" s="9">
        <v>2</v>
      </c>
      <c r="S722" s="9">
        <v>209</v>
      </c>
      <c r="T722" s="9" t="str">
        <f t="shared" si="133"/>
        <v>副手</v>
      </c>
      <c r="U722" s="27">
        <f t="shared" si="134"/>
        <v>1002</v>
      </c>
      <c r="V722" s="9">
        <v>1</v>
      </c>
      <c r="W722" s="9">
        <v>0</v>
      </c>
      <c r="X722" s="9">
        <v>0</v>
      </c>
      <c r="Y722" s="9">
        <v>3</v>
      </c>
      <c r="Z722" s="9">
        <v>2</v>
      </c>
      <c r="AA722" s="20">
        <v>100</v>
      </c>
      <c r="AB722" s="23" t="b">
        <v>1</v>
      </c>
      <c r="AC722" s="20">
        <v>10</v>
      </c>
      <c r="AD722" s="9" t="b">
        <v>0</v>
      </c>
      <c r="AE722" s="9" t="b">
        <v>0</v>
      </c>
      <c r="AF722" s="9">
        <v>0</v>
      </c>
      <c r="AG722" s="9">
        <v>0</v>
      </c>
      <c r="AH722" s="9">
        <v>0</v>
      </c>
      <c r="AI722" s="9">
        <v>0</v>
      </c>
      <c r="AJ722" s="13">
        <v>0</v>
      </c>
      <c r="AK722" s="13">
        <v>0</v>
      </c>
      <c r="AL722" s="13">
        <v>0</v>
      </c>
      <c r="AM722" s="9">
        <v>0</v>
      </c>
      <c r="AN722" s="9">
        <v>0</v>
      </c>
      <c r="AO722" s="9">
        <v>0</v>
      </c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  <c r="FK722"/>
      <c r="FL722"/>
      <c r="FM722"/>
      <c r="FN722"/>
      <c r="FO722"/>
      <c r="FP722"/>
      <c r="FQ722"/>
      <c r="FR722"/>
      <c r="FS722"/>
      <c r="FT722"/>
      <c r="FU722"/>
      <c r="FV722"/>
      <c r="FW722"/>
      <c r="FX722"/>
      <c r="FY722"/>
      <c r="FZ722"/>
      <c r="GA722"/>
      <c r="GB722"/>
      <c r="GC722"/>
      <c r="GD722"/>
      <c r="GE722"/>
      <c r="GF722"/>
      <c r="GG722"/>
      <c r="GH722"/>
      <c r="GI722"/>
      <c r="GJ722"/>
      <c r="GK722"/>
      <c r="GL722"/>
      <c r="GM722"/>
      <c r="GN722"/>
      <c r="GO722"/>
      <c r="GP722"/>
      <c r="GQ722"/>
      <c r="GR722"/>
      <c r="GS722"/>
      <c r="GT722"/>
      <c r="GU722"/>
      <c r="GV722"/>
      <c r="GW722"/>
      <c r="GX722"/>
      <c r="GY722"/>
      <c r="GZ722"/>
      <c r="HA722"/>
      <c r="HB722"/>
      <c r="HC722"/>
      <c r="HD722"/>
      <c r="HE722"/>
      <c r="HF722"/>
      <c r="HG722"/>
      <c r="HH722"/>
      <c r="HI722"/>
      <c r="HJ722"/>
      <c r="HK722"/>
      <c r="HL722"/>
      <c r="HM722"/>
      <c r="HN722"/>
      <c r="HO722"/>
      <c r="HP722"/>
      <c r="HQ722"/>
      <c r="HR722"/>
      <c r="HS722"/>
      <c r="HT722"/>
      <c r="HU722"/>
      <c r="HV722"/>
      <c r="HW722"/>
      <c r="HX722"/>
      <c r="HY722"/>
      <c r="HZ722"/>
      <c r="IA722"/>
      <c r="IB722"/>
      <c r="IC722"/>
      <c r="ID722"/>
      <c r="IE722"/>
      <c r="IF722"/>
      <c r="IG722"/>
      <c r="IH722"/>
      <c r="II722"/>
      <c r="IJ722"/>
      <c r="IK722"/>
      <c r="IL722"/>
      <c r="IM722"/>
      <c r="IN722"/>
      <c r="IO722"/>
      <c r="IP722"/>
      <c r="IQ722"/>
      <c r="IR722"/>
      <c r="IS722"/>
      <c r="IT722"/>
      <c r="IU722"/>
      <c r="IV722"/>
      <c r="IW722"/>
      <c r="IX722"/>
      <c r="IY722"/>
      <c r="IZ722"/>
      <c r="JA722"/>
      <c r="JB722"/>
      <c r="JC722"/>
    </row>
    <row r="723" spans="1:263" ht="12.75" customHeight="1">
      <c r="A723" s="9">
        <v>42009</v>
      </c>
      <c r="B723" s="9" t="s">
        <v>1913</v>
      </c>
      <c r="C723" s="9">
        <v>1</v>
      </c>
      <c r="D723" s="13">
        <v>0</v>
      </c>
      <c r="E723" s="13" t="s">
        <v>1914</v>
      </c>
      <c r="F723" s="9">
        <v>0</v>
      </c>
      <c r="G723" s="13" t="s">
        <v>51</v>
      </c>
      <c r="H723" s="9">
        <v>42009</v>
      </c>
      <c r="I723" s="9">
        <v>2009</v>
      </c>
      <c r="J723" s="9">
        <v>12001</v>
      </c>
      <c r="K723" s="9">
        <v>22001</v>
      </c>
      <c r="L723" s="9">
        <v>42001</v>
      </c>
      <c r="M723" s="9">
        <v>32001</v>
      </c>
      <c r="R723" s="9">
        <v>2</v>
      </c>
      <c r="S723" s="9">
        <v>207</v>
      </c>
      <c r="T723" s="9" t="str">
        <f t="shared" si="133"/>
        <v>副手</v>
      </c>
      <c r="U723" s="27">
        <f t="shared" si="134"/>
        <v>1002</v>
      </c>
      <c r="V723" s="9">
        <v>1</v>
      </c>
      <c r="W723" s="9">
        <v>0</v>
      </c>
      <c r="X723" s="9">
        <v>0</v>
      </c>
      <c r="Y723" s="9">
        <v>2</v>
      </c>
      <c r="Z723" s="9">
        <v>2</v>
      </c>
      <c r="AA723" s="20">
        <v>100</v>
      </c>
      <c r="AB723" s="23" t="b">
        <v>1</v>
      </c>
      <c r="AC723" s="20">
        <v>10</v>
      </c>
      <c r="AD723" s="9" t="b">
        <v>0</v>
      </c>
      <c r="AE723" s="9" t="b">
        <v>0</v>
      </c>
      <c r="AF723" s="9">
        <v>0</v>
      </c>
      <c r="AG723" s="9">
        <v>0</v>
      </c>
      <c r="AH723" s="9">
        <v>0</v>
      </c>
      <c r="AI723" s="9">
        <v>0</v>
      </c>
      <c r="AJ723" s="13">
        <v>0</v>
      </c>
      <c r="AK723" s="13">
        <v>0</v>
      </c>
      <c r="AL723" s="13">
        <v>0</v>
      </c>
      <c r="AM723" s="9">
        <v>0</v>
      </c>
      <c r="AN723" s="9">
        <v>0</v>
      </c>
      <c r="AO723" s="9">
        <v>0</v>
      </c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  <c r="FK723"/>
      <c r="FL723"/>
      <c r="FM723"/>
      <c r="FN723"/>
      <c r="FO723"/>
      <c r="FP723"/>
      <c r="FQ723"/>
      <c r="FR723"/>
      <c r="FS723"/>
      <c r="FT723"/>
      <c r="FU723"/>
      <c r="FV723"/>
      <c r="FW723"/>
      <c r="FX723"/>
      <c r="FY723"/>
      <c r="FZ723"/>
      <c r="GA723"/>
      <c r="GB723"/>
      <c r="GC723"/>
      <c r="GD723"/>
      <c r="GE723"/>
      <c r="GF723"/>
      <c r="GG723"/>
      <c r="GH723"/>
      <c r="GI723"/>
      <c r="GJ723"/>
      <c r="GK723"/>
      <c r="GL723"/>
      <c r="GM723"/>
      <c r="GN723"/>
      <c r="GO723"/>
      <c r="GP723"/>
      <c r="GQ723"/>
      <c r="GR723"/>
      <c r="GS723"/>
      <c r="GT723"/>
      <c r="GU723"/>
      <c r="GV723"/>
      <c r="GW723"/>
      <c r="GX723"/>
      <c r="GY723"/>
      <c r="GZ723"/>
      <c r="HA723"/>
      <c r="HB723"/>
      <c r="HC723"/>
      <c r="HD723"/>
      <c r="HE723"/>
      <c r="HF723"/>
      <c r="HG723"/>
      <c r="HH723"/>
      <c r="HI723"/>
      <c r="HJ723"/>
      <c r="HK723"/>
      <c r="HL723"/>
      <c r="HM723"/>
      <c r="HN723"/>
      <c r="HO723"/>
      <c r="HP723"/>
      <c r="HQ723"/>
      <c r="HR723"/>
      <c r="HS723"/>
      <c r="HT723"/>
      <c r="HU723"/>
      <c r="HV723"/>
      <c r="HW723"/>
      <c r="HX723"/>
      <c r="HY723"/>
      <c r="HZ723"/>
      <c r="IA723"/>
      <c r="IB723"/>
      <c r="IC723"/>
      <c r="ID723"/>
      <c r="IE723"/>
      <c r="IF723"/>
      <c r="IG723"/>
      <c r="IH723"/>
      <c r="II723"/>
      <c r="IJ723"/>
      <c r="IK723"/>
      <c r="IL723"/>
      <c r="IM723"/>
      <c r="IN723"/>
      <c r="IO723"/>
      <c r="IP723"/>
      <c r="IQ723"/>
      <c r="IR723"/>
      <c r="IS723"/>
      <c r="IT723"/>
      <c r="IU723"/>
      <c r="IV723"/>
      <c r="IW723"/>
      <c r="IX723"/>
      <c r="IY723"/>
      <c r="IZ723"/>
      <c r="JA723"/>
      <c r="JB723"/>
      <c r="JC723"/>
    </row>
    <row r="724" spans="1:263" ht="12.75" customHeight="1">
      <c r="A724" s="9">
        <v>42010</v>
      </c>
      <c r="B724" s="9" t="s">
        <v>506</v>
      </c>
      <c r="C724" s="9">
        <v>1</v>
      </c>
      <c r="D724" s="13">
        <v>0</v>
      </c>
      <c r="E724" s="13" t="s">
        <v>1098</v>
      </c>
      <c r="F724" s="9">
        <v>0</v>
      </c>
      <c r="G724" s="13" t="s">
        <v>51</v>
      </c>
      <c r="H724" s="9">
        <v>42010</v>
      </c>
      <c r="I724" s="9">
        <v>2010</v>
      </c>
      <c r="J724" s="9">
        <v>10001</v>
      </c>
      <c r="K724" s="9">
        <v>20001</v>
      </c>
      <c r="L724" s="9">
        <v>40001</v>
      </c>
      <c r="M724" s="9">
        <v>30001</v>
      </c>
      <c r="R724" s="9">
        <v>2</v>
      </c>
      <c r="S724" s="9">
        <v>212</v>
      </c>
      <c r="T724" s="9" t="str">
        <f t="shared" si="133"/>
        <v>头饰</v>
      </c>
      <c r="U724" s="27">
        <f t="shared" si="134"/>
        <v>1003</v>
      </c>
      <c r="V724" s="9">
        <v>1</v>
      </c>
      <c r="W724" s="9">
        <v>0</v>
      </c>
      <c r="X724" s="9">
        <v>0</v>
      </c>
      <c r="Y724" s="9">
        <v>1</v>
      </c>
      <c r="Z724" s="9">
        <v>2</v>
      </c>
      <c r="AA724" s="20">
        <v>100</v>
      </c>
      <c r="AB724" s="23" t="b">
        <v>1</v>
      </c>
      <c r="AC724" s="20">
        <v>10</v>
      </c>
      <c r="AD724" s="9" t="b">
        <v>0</v>
      </c>
      <c r="AE724" s="9" t="b">
        <v>0</v>
      </c>
      <c r="AF724" s="9">
        <v>0</v>
      </c>
      <c r="AG724" s="9">
        <v>0</v>
      </c>
      <c r="AH724" s="9">
        <v>0</v>
      </c>
      <c r="AI724" s="9">
        <v>0</v>
      </c>
      <c r="AJ724" s="13">
        <v>0</v>
      </c>
      <c r="AK724" s="13">
        <v>0</v>
      </c>
      <c r="AL724" s="13">
        <v>0</v>
      </c>
      <c r="AM724" s="9">
        <v>0</v>
      </c>
      <c r="AN724" s="9">
        <v>0</v>
      </c>
      <c r="AO724" s="9">
        <v>0</v>
      </c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  <c r="FK724"/>
      <c r="FL724"/>
      <c r="FM724"/>
      <c r="FN724"/>
      <c r="FO724"/>
      <c r="FP724"/>
      <c r="FQ724"/>
      <c r="FR724"/>
      <c r="FS724"/>
      <c r="FT724"/>
      <c r="FU724"/>
      <c r="FV724"/>
      <c r="FW724"/>
      <c r="FX724"/>
      <c r="FY724"/>
      <c r="FZ724"/>
      <c r="GA724"/>
      <c r="GB724"/>
      <c r="GC724"/>
      <c r="GD724"/>
      <c r="GE724"/>
      <c r="GF724"/>
      <c r="GG724"/>
      <c r="GH724"/>
      <c r="GI724"/>
      <c r="GJ724"/>
      <c r="GK724"/>
      <c r="GL724"/>
      <c r="GM724"/>
      <c r="GN724"/>
      <c r="GO724"/>
      <c r="GP724"/>
      <c r="GQ724"/>
      <c r="GR724"/>
      <c r="GS724"/>
      <c r="GT724"/>
      <c r="GU724"/>
      <c r="GV724"/>
      <c r="GW724"/>
      <c r="GX724"/>
      <c r="GY724"/>
      <c r="GZ724"/>
      <c r="HA724"/>
      <c r="HB724"/>
      <c r="HC724"/>
      <c r="HD724"/>
      <c r="HE724"/>
      <c r="HF724"/>
      <c r="HG724"/>
      <c r="HH724"/>
      <c r="HI724"/>
      <c r="HJ724"/>
      <c r="HK724"/>
      <c r="HL724"/>
      <c r="HM724"/>
      <c r="HN724"/>
      <c r="HO724"/>
      <c r="HP724"/>
      <c r="HQ724"/>
      <c r="HR724"/>
      <c r="HS724"/>
      <c r="HT724"/>
      <c r="HU724"/>
      <c r="HV724"/>
      <c r="HW724"/>
      <c r="HX724"/>
      <c r="HY724"/>
      <c r="HZ724"/>
      <c r="IA724"/>
      <c r="IB724"/>
      <c r="IC724"/>
      <c r="ID724"/>
      <c r="IE724"/>
      <c r="IF724"/>
      <c r="IG724"/>
      <c r="IH724"/>
      <c r="II724"/>
      <c r="IJ724"/>
      <c r="IK724"/>
      <c r="IL724"/>
      <c r="IM724"/>
      <c r="IN724"/>
      <c r="IO724"/>
      <c r="IP724"/>
      <c r="IQ724"/>
      <c r="IR724"/>
      <c r="IS724"/>
      <c r="IT724"/>
      <c r="IU724"/>
      <c r="IV724"/>
      <c r="IW724"/>
      <c r="IX724"/>
      <c r="IY724"/>
      <c r="IZ724"/>
      <c r="JA724"/>
      <c r="JB724"/>
      <c r="JC724"/>
    </row>
    <row r="725" spans="1:263" ht="12.75" customHeight="1">
      <c r="A725" s="9">
        <v>42011</v>
      </c>
      <c r="B725" s="9" t="s">
        <v>507</v>
      </c>
      <c r="C725" s="9">
        <v>1</v>
      </c>
      <c r="D725" s="13">
        <v>0</v>
      </c>
      <c r="E725" s="13" t="s">
        <v>1099</v>
      </c>
      <c r="F725" s="9">
        <v>0</v>
      </c>
      <c r="G725" s="13" t="s">
        <v>51</v>
      </c>
      <c r="H725" s="9">
        <v>42011</v>
      </c>
      <c r="I725" s="9">
        <v>2011</v>
      </c>
      <c r="J725" s="9">
        <v>11001</v>
      </c>
      <c r="K725" s="9">
        <v>21001</v>
      </c>
      <c r="L725" s="9">
        <v>41001</v>
      </c>
      <c r="M725" s="9">
        <v>31001</v>
      </c>
      <c r="R725" s="9">
        <v>2</v>
      </c>
      <c r="S725" s="9">
        <v>212</v>
      </c>
      <c r="T725" s="9" t="str">
        <f t="shared" si="133"/>
        <v>头饰</v>
      </c>
      <c r="U725" s="27">
        <f t="shared" si="134"/>
        <v>1003</v>
      </c>
      <c r="V725" s="9">
        <v>1</v>
      </c>
      <c r="W725" s="9">
        <v>0</v>
      </c>
      <c r="X725" s="9">
        <v>0</v>
      </c>
      <c r="Y725" s="9">
        <v>3</v>
      </c>
      <c r="Z725" s="9">
        <v>2</v>
      </c>
      <c r="AA725" s="20">
        <v>100</v>
      </c>
      <c r="AB725" s="23" t="b">
        <v>1</v>
      </c>
      <c r="AC725" s="20">
        <v>10</v>
      </c>
      <c r="AD725" s="9" t="b">
        <v>0</v>
      </c>
      <c r="AE725" s="9" t="b">
        <v>0</v>
      </c>
      <c r="AF725" s="9">
        <v>0</v>
      </c>
      <c r="AG725" s="9">
        <v>0</v>
      </c>
      <c r="AH725" s="9">
        <v>0</v>
      </c>
      <c r="AI725" s="9">
        <v>0</v>
      </c>
      <c r="AJ725" s="13">
        <v>0</v>
      </c>
      <c r="AK725" s="13">
        <v>0</v>
      </c>
      <c r="AL725" s="13">
        <v>0</v>
      </c>
      <c r="AM725" s="9">
        <v>0</v>
      </c>
      <c r="AN725" s="9">
        <v>0</v>
      </c>
      <c r="AO725" s="9">
        <v>0</v>
      </c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  <c r="FK725"/>
      <c r="FL725"/>
      <c r="FM725"/>
      <c r="FN725"/>
      <c r="FO725"/>
      <c r="FP725"/>
      <c r="FQ725"/>
      <c r="FR725"/>
      <c r="FS725"/>
      <c r="FT725"/>
      <c r="FU725"/>
      <c r="FV725"/>
      <c r="FW725"/>
      <c r="FX725"/>
      <c r="FY725"/>
      <c r="FZ725"/>
      <c r="GA725"/>
      <c r="GB725"/>
      <c r="GC725"/>
      <c r="GD725"/>
      <c r="GE725"/>
      <c r="GF725"/>
      <c r="GG725"/>
      <c r="GH725"/>
      <c r="GI725"/>
      <c r="GJ725"/>
      <c r="GK725"/>
      <c r="GL725"/>
      <c r="GM725"/>
      <c r="GN725"/>
      <c r="GO725"/>
      <c r="GP725"/>
      <c r="GQ725"/>
      <c r="GR725"/>
      <c r="GS725"/>
      <c r="GT725"/>
      <c r="GU725"/>
      <c r="GV725"/>
      <c r="GW725"/>
      <c r="GX725"/>
      <c r="GY725"/>
      <c r="GZ725"/>
      <c r="HA725"/>
      <c r="HB725"/>
      <c r="HC725"/>
      <c r="HD725"/>
      <c r="HE725"/>
      <c r="HF725"/>
      <c r="HG725"/>
      <c r="HH725"/>
      <c r="HI725"/>
      <c r="HJ725"/>
      <c r="HK725"/>
      <c r="HL725"/>
      <c r="HM725"/>
      <c r="HN725"/>
      <c r="HO725"/>
      <c r="HP725"/>
      <c r="HQ725"/>
      <c r="HR725"/>
      <c r="HS725"/>
      <c r="HT725"/>
      <c r="HU725"/>
      <c r="HV725"/>
      <c r="HW725"/>
      <c r="HX725"/>
      <c r="HY725"/>
      <c r="HZ725"/>
      <c r="IA725"/>
      <c r="IB725"/>
      <c r="IC725"/>
      <c r="ID725"/>
      <c r="IE725"/>
      <c r="IF725"/>
      <c r="IG725"/>
      <c r="IH725"/>
      <c r="II725"/>
      <c r="IJ725"/>
      <c r="IK725"/>
      <c r="IL725"/>
      <c r="IM725"/>
      <c r="IN725"/>
      <c r="IO725"/>
      <c r="IP725"/>
      <c r="IQ725"/>
      <c r="IR725"/>
      <c r="IS725"/>
      <c r="IT725"/>
      <c r="IU725"/>
      <c r="IV725"/>
      <c r="IW725"/>
      <c r="IX725"/>
      <c r="IY725"/>
      <c r="IZ725"/>
      <c r="JA725"/>
      <c r="JB725"/>
      <c r="JC725"/>
    </row>
    <row r="726" spans="1:263" ht="12.75" customHeight="1">
      <c r="A726" s="9">
        <v>42012</v>
      </c>
      <c r="B726" s="9" t="s">
        <v>508</v>
      </c>
      <c r="C726" s="9">
        <v>1</v>
      </c>
      <c r="D726" s="13">
        <v>0</v>
      </c>
      <c r="E726" s="13" t="s">
        <v>1100</v>
      </c>
      <c r="F726" s="9">
        <v>0</v>
      </c>
      <c r="G726" s="13" t="s">
        <v>51</v>
      </c>
      <c r="H726" s="9">
        <v>42012</v>
      </c>
      <c r="I726" s="9">
        <v>2012</v>
      </c>
      <c r="J726" s="9">
        <v>12001</v>
      </c>
      <c r="K726" s="9">
        <v>22001</v>
      </c>
      <c r="L726" s="9">
        <v>42001</v>
      </c>
      <c r="M726" s="9">
        <v>32001</v>
      </c>
      <c r="R726" s="9">
        <v>2</v>
      </c>
      <c r="S726" s="9">
        <v>212</v>
      </c>
      <c r="T726" s="9" t="str">
        <f t="shared" si="133"/>
        <v>头饰</v>
      </c>
      <c r="U726" s="27">
        <f t="shared" si="134"/>
        <v>1003</v>
      </c>
      <c r="V726" s="9">
        <v>1</v>
      </c>
      <c r="W726" s="9">
        <v>0</v>
      </c>
      <c r="X726" s="9">
        <v>0</v>
      </c>
      <c r="Y726" s="9">
        <v>2</v>
      </c>
      <c r="Z726" s="9">
        <v>2</v>
      </c>
      <c r="AA726" s="20">
        <v>100</v>
      </c>
      <c r="AB726" s="23" t="b">
        <v>1</v>
      </c>
      <c r="AC726" s="20">
        <v>10</v>
      </c>
      <c r="AD726" s="9" t="b">
        <v>0</v>
      </c>
      <c r="AE726" s="9" t="b">
        <v>0</v>
      </c>
      <c r="AF726" s="9">
        <v>0</v>
      </c>
      <c r="AG726" s="9">
        <v>0</v>
      </c>
      <c r="AH726" s="9">
        <v>0</v>
      </c>
      <c r="AI726" s="9">
        <v>0</v>
      </c>
      <c r="AJ726" s="13">
        <v>0</v>
      </c>
      <c r="AK726" s="13">
        <v>0</v>
      </c>
      <c r="AL726" s="13">
        <v>0</v>
      </c>
      <c r="AM726" s="9">
        <v>0</v>
      </c>
      <c r="AN726" s="9">
        <v>0</v>
      </c>
      <c r="AO726" s="9">
        <v>0</v>
      </c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  <c r="FX726"/>
      <c r="FY726"/>
      <c r="FZ726"/>
      <c r="GA726"/>
      <c r="GB726"/>
      <c r="GC726"/>
      <c r="GD726"/>
      <c r="GE726"/>
      <c r="GF726"/>
      <c r="GG726"/>
      <c r="GH726"/>
      <c r="GI726"/>
      <c r="GJ726"/>
      <c r="GK726"/>
      <c r="GL726"/>
      <c r="GM726"/>
      <c r="GN726"/>
      <c r="GO726"/>
      <c r="GP726"/>
      <c r="GQ726"/>
      <c r="GR726"/>
      <c r="GS726"/>
      <c r="GT726"/>
      <c r="GU726"/>
      <c r="GV726"/>
      <c r="GW726"/>
      <c r="GX726"/>
      <c r="GY726"/>
      <c r="GZ726"/>
      <c r="HA726"/>
      <c r="HB726"/>
      <c r="HC726"/>
      <c r="HD726"/>
      <c r="HE726"/>
      <c r="HF726"/>
      <c r="HG726"/>
      <c r="HH726"/>
      <c r="HI726"/>
      <c r="HJ726"/>
      <c r="HK726"/>
      <c r="HL726"/>
      <c r="HM726"/>
      <c r="HN726"/>
      <c r="HO726"/>
      <c r="HP726"/>
      <c r="HQ726"/>
      <c r="HR726"/>
      <c r="HS726"/>
      <c r="HT726"/>
      <c r="HU726"/>
      <c r="HV726"/>
      <c r="HW726"/>
      <c r="HX726"/>
      <c r="HY726"/>
      <c r="HZ726"/>
      <c r="IA726"/>
      <c r="IB726"/>
      <c r="IC726"/>
      <c r="ID726"/>
      <c r="IE726"/>
      <c r="IF726"/>
      <c r="IG726"/>
      <c r="IH726"/>
      <c r="II726"/>
      <c r="IJ726"/>
      <c r="IK726"/>
      <c r="IL726"/>
      <c r="IM726"/>
      <c r="IN726"/>
      <c r="IO726"/>
      <c r="IP726"/>
      <c r="IQ726"/>
      <c r="IR726"/>
      <c r="IS726"/>
      <c r="IT726"/>
      <c r="IU726"/>
      <c r="IV726"/>
      <c r="IW726"/>
      <c r="IX726"/>
      <c r="IY726"/>
      <c r="IZ726"/>
      <c r="JA726"/>
      <c r="JB726"/>
      <c r="JC726"/>
    </row>
    <row r="727" spans="1:263" ht="12.75" customHeight="1">
      <c r="A727" s="9">
        <v>42013</v>
      </c>
      <c r="B727" s="9" t="s">
        <v>509</v>
      </c>
      <c r="C727" s="9">
        <v>1</v>
      </c>
      <c r="D727" s="13">
        <v>0</v>
      </c>
      <c r="E727" s="13" t="s">
        <v>1101</v>
      </c>
      <c r="F727" s="9">
        <v>0</v>
      </c>
      <c r="G727" s="13" t="s">
        <v>51</v>
      </c>
      <c r="H727" s="9">
        <v>42013</v>
      </c>
      <c r="I727" s="9">
        <v>2013</v>
      </c>
      <c r="J727" s="9">
        <v>10001</v>
      </c>
      <c r="K727" s="9">
        <v>20001</v>
      </c>
      <c r="L727" s="9">
        <v>40001</v>
      </c>
      <c r="M727" s="9">
        <v>30001</v>
      </c>
      <c r="R727" s="9">
        <v>2</v>
      </c>
      <c r="S727" s="9">
        <v>213</v>
      </c>
      <c r="T727" s="9" t="str">
        <f t="shared" si="133"/>
        <v>手套</v>
      </c>
      <c r="U727" s="27">
        <f t="shared" si="134"/>
        <v>1005</v>
      </c>
      <c r="V727" s="9">
        <v>1</v>
      </c>
      <c r="W727" s="9">
        <v>0</v>
      </c>
      <c r="X727" s="9">
        <v>0</v>
      </c>
      <c r="Y727" s="9">
        <v>1</v>
      </c>
      <c r="Z727" s="9">
        <v>2</v>
      </c>
      <c r="AA727" s="20">
        <v>100</v>
      </c>
      <c r="AB727" s="23" t="b">
        <v>1</v>
      </c>
      <c r="AC727" s="20">
        <v>10</v>
      </c>
      <c r="AD727" s="9" t="b">
        <v>0</v>
      </c>
      <c r="AE727" s="9" t="b">
        <v>0</v>
      </c>
      <c r="AF727" s="9">
        <v>0</v>
      </c>
      <c r="AG727" s="9">
        <v>0</v>
      </c>
      <c r="AH727" s="9">
        <v>0</v>
      </c>
      <c r="AI727" s="9">
        <v>0</v>
      </c>
      <c r="AJ727" s="13">
        <v>0</v>
      </c>
      <c r="AK727" s="13">
        <v>0</v>
      </c>
      <c r="AL727" s="13">
        <v>0</v>
      </c>
      <c r="AM727" s="9">
        <v>0</v>
      </c>
      <c r="AN727" s="9">
        <v>0</v>
      </c>
      <c r="AO727" s="9">
        <v>0</v>
      </c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  <c r="FX727"/>
      <c r="FY727"/>
      <c r="FZ727"/>
      <c r="GA727"/>
      <c r="GB727"/>
      <c r="GC727"/>
      <c r="GD727"/>
      <c r="GE727"/>
      <c r="GF727"/>
      <c r="GG727"/>
      <c r="GH727"/>
      <c r="GI727"/>
      <c r="GJ727"/>
      <c r="GK727"/>
      <c r="GL727"/>
      <c r="GM727"/>
      <c r="GN727"/>
      <c r="GO727"/>
      <c r="GP727"/>
      <c r="GQ727"/>
      <c r="GR727"/>
      <c r="GS727"/>
      <c r="GT727"/>
      <c r="GU727"/>
      <c r="GV727"/>
      <c r="GW727"/>
      <c r="GX727"/>
      <c r="GY727"/>
      <c r="GZ727"/>
      <c r="HA727"/>
      <c r="HB727"/>
      <c r="HC727"/>
      <c r="HD727"/>
      <c r="HE727"/>
      <c r="HF727"/>
      <c r="HG727"/>
      <c r="HH727"/>
      <c r="HI727"/>
      <c r="HJ727"/>
      <c r="HK727"/>
      <c r="HL727"/>
      <c r="HM727"/>
      <c r="HN727"/>
      <c r="HO727"/>
      <c r="HP727"/>
      <c r="HQ727"/>
      <c r="HR727"/>
      <c r="HS727"/>
      <c r="HT727"/>
      <c r="HU727"/>
      <c r="HV727"/>
      <c r="HW727"/>
      <c r="HX727"/>
      <c r="HY727"/>
      <c r="HZ727"/>
      <c r="IA727"/>
      <c r="IB727"/>
      <c r="IC727"/>
      <c r="ID727"/>
      <c r="IE727"/>
      <c r="IF727"/>
      <c r="IG727"/>
      <c r="IH727"/>
      <c r="II727"/>
      <c r="IJ727"/>
      <c r="IK727"/>
      <c r="IL727"/>
      <c r="IM727"/>
      <c r="IN727"/>
      <c r="IO727"/>
      <c r="IP727"/>
      <c r="IQ727"/>
      <c r="IR727"/>
      <c r="IS727"/>
      <c r="IT727"/>
      <c r="IU727"/>
      <c r="IV727"/>
      <c r="IW727"/>
      <c r="IX727"/>
      <c r="IY727"/>
      <c r="IZ727"/>
      <c r="JA727"/>
      <c r="JB727"/>
      <c r="JC727"/>
    </row>
    <row r="728" spans="1:263" ht="12.75" customHeight="1">
      <c r="A728" s="9">
        <v>42014</v>
      </c>
      <c r="B728" s="9" t="s">
        <v>510</v>
      </c>
      <c r="C728" s="9">
        <v>1</v>
      </c>
      <c r="D728" s="13">
        <v>0</v>
      </c>
      <c r="E728" s="13" t="s">
        <v>1102</v>
      </c>
      <c r="F728" s="9">
        <v>0</v>
      </c>
      <c r="G728" s="13" t="s">
        <v>51</v>
      </c>
      <c r="H728" s="9">
        <v>42014</v>
      </c>
      <c r="I728" s="9">
        <v>2014</v>
      </c>
      <c r="J728" s="9">
        <v>11001</v>
      </c>
      <c r="K728" s="9">
        <v>21001</v>
      </c>
      <c r="L728" s="9">
        <v>41001</v>
      </c>
      <c r="M728" s="9">
        <v>31001</v>
      </c>
      <c r="R728" s="9">
        <v>2</v>
      </c>
      <c r="S728" s="9">
        <v>213</v>
      </c>
      <c r="T728" s="9" t="str">
        <f t="shared" si="133"/>
        <v>手套</v>
      </c>
      <c r="U728" s="27">
        <f t="shared" si="134"/>
        <v>1005</v>
      </c>
      <c r="V728" s="9">
        <v>1</v>
      </c>
      <c r="W728" s="9">
        <v>0</v>
      </c>
      <c r="X728" s="9">
        <v>0</v>
      </c>
      <c r="Y728" s="9">
        <v>3</v>
      </c>
      <c r="Z728" s="9">
        <v>2</v>
      </c>
      <c r="AA728" s="20">
        <v>100</v>
      </c>
      <c r="AB728" s="23" t="b">
        <v>1</v>
      </c>
      <c r="AC728" s="20">
        <v>10</v>
      </c>
      <c r="AD728" s="9" t="b">
        <v>0</v>
      </c>
      <c r="AE728" s="9" t="b">
        <v>0</v>
      </c>
      <c r="AF728" s="9">
        <v>0</v>
      </c>
      <c r="AG728" s="9">
        <v>0</v>
      </c>
      <c r="AH728" s="9">
        <v>0</v>
      </c>
      <c r="AI728" s="9">
        <v>0</v>
      </c>
      <c r="AJ728" s="13">
        <v>0</v>
      </c>
      <c r="AK728" s="13">
        <v>0</v>
      </c>
      <c r="AL728" s="13">
        <v>0</v>
      </c>
      <c r="AM728" s="9">
        <v>0</v>
      </c>
      <c r="AN728" s="9">
        <v>0</v>
      </c>
      <c r="AO728" s="9">
        <v>0</v>
      </c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  <c r="GQ728"/>
      <c r="GR728"/>
      <c r="GS728"/>
      <c r="GT728"/>
      <c r="GU728"/>
      <c r="GV728"/>
      <c r="GW728"/>
      <c r="GX728"/>
      <c r="GY728"/>
      <c r="GZ728"/>
      <c r="HA728"/>
      <c r="HB728"/>
      <c r="HC728"/>
      <c r="HD728"/>
      <c r="HE728"/>
      <c r="HF728"/>
      <c r="HG728"/>
      <c r="HH728"/>
      <c r="HI728"/>
      <c r="HJ728"/>
      <c r="HK728"/>
      <c r="HL728"/>
      <c r="HM728"/>
      <c r="HN728"/>
      <c r="HO728"/>
      <c r="HP728"/>
      <c r="HQ728"/>
      <c r="HR728"/>
      <c r="HS728"/>
      <c r="HT728"/>
      <c r="HU728"/>
      <c r="HV728"/>
      <c r="HW728"/>
      <c r="HX728"/>
      <c r="HY728"/>
      <c r="HZ728"/>
      <c r="IA728"/>
      <c r="IB728"/>
      <c r="IC728"/>
      <c r="ID728"/>
      <c r="IE728"/>
      <c r="IF728"/>
      <c r="IG728"/>
      <c r="IH728"/>
      <c r="II728"/>
      <c r="IJ728"/>
      <c r="IK728"/>
      <c r="IL728"/>
      <c r="IM728"/>
      <c r="IN728"/>
      <c r="IO728"/>
      <c r="IP728"/>
      <c r="IQ728"/>
      <c r="IR728"/>
      <c r="IS728"/>
      <c r="IT728"/>
      <c r="IU728"/>
      <c r="IV728"/>
      <c r="IW728"/>
      <c r="IX728"/>
      <c r="IY728"/>
      <c r="IZ728"/>
      <c r="JA728"/>
      <c r="JB728"/>
      <c r="JC728"/>
    </row>
    <row r="729" spans="1:263" ht="12.75" customHeight="1">
      <c r="A729" s="9">
        <v>42015</v>
      </c>
      <c r="B729" s="9" t="s">
        <v>511</v>
      </c>
      <c r="C729" s="9">
        <v>1</v>
      </c>
      <c r="D729" s="13">
        <v>0</v>
      </c>
      <c r="E729" s="13" t="s">
        <v>1103</v>
      </c>
      <c r="F729" s="9">
        <v>0</v>
      </c>
      <c r="G729" s="13" t="s">
        <v>51</v>
      </c>
      <c r="H729" s="9">
        <v>42015</v>
      </c>
      <c r="I729" s="9">
        <v>2015</v>
      </c>
      <c r="J729" s="9">
        <v>12001</v>
      </c>
      <c r="K729" s="9">
        <v>22001</v>
      </c>
      <c r="L729" s="9">
        <v>42001</v>
      </c>
      <c r="M729" s="9">
        <v>32001</v>
      </c>
      <c r="R729" s="9">
        <v>2</v>
      </c>
      <c r="S729" s="9">
        <v>213</v>
      </c>
      <c r="T729" s="9" t="str">
        <f t="shared" si="133"/>
        <v>手套</v>
      </c>
      <c r="U729" s="27">
        <f t="shared" si="134"/>
        <v>1005</v>
      </c>
      <c r="V729" s="9">
        <v>1</v>
      </c>
      <c r="W729" s="9">
        <v>0</v>
      </c>
      <c r="X729" s="9">
        <v>0</v>
      </c>
      <c r="Y729" s="9">
        <v>2</v>
      </c>
      <c r="Z729" s="9">
        <v>2</v>
      </c>
      <c r="AA729" s="20">
        <v>100</v>
      </c>
      <c r="AB729" s="23" t="b">
        <v>1</v>
      </c>
      <c r="AC729" s="20">
        <v>10</v>
      </c>
      <c r="AD729" s="9" t="b">
        <v>0</v>
      </c>
      <c r="AE729" s="9" t="b">
        <v>0</v>
      </c>
      <c r="AF729" s="9">
        <v>0</v>
      </c>
      <c r="AG729" s="9">
        <v>0</v>
      </c>
      <c r="AH729" s="9">
        <v>0</v>
      </c>
      <c r="AI729" s="9">
        <v>0</v>
      </c>
      <c r="AJ729" s="13">
        <v>0</v>
      </c>
      <c r="AK729" s="13">
        <v>0</v>
      </c>
      <c r="AL729" s="13">
        <v>0</v>
      </c>
      <c r="AM729" s="9">
        <v>0</v>
      </c>
      <c r="AN729" s="9">
        <v>0</v>
      </c>
      <c r="AO729" s="9">
        <v>0</v>
      </c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  <c r="FX729"/>
      <c r="FY729"/>
      <c r="FZ729"/>
      <c r="GA729"/>
      <c r="GB729"/>
      <c r="GC729"/>
      <c r="GD729"/>
      <c r="GE729"/>
      <c r="GF729"/>
      <c r="GG729"/>
      <c r="GH729"/>
      <c r="GI729"/>
      <c r="GJ729"/>
      <c r="GK729"/>
      <c r="GL729"/>
      <c r="GM729"/>
      <c r="GN729"/>
      <c r="GO729"/>
      <c r="GP729"/>
      <c r="GQ729"/>
      <c r="GR729"/>
      <c r="GS729"/>
      <c r="GT729"/>
      <c r="GU729"/>
      <c r="GV729"/>
      <c r="GW729"/>
      <c r="GX729"/>
      <c r="GY729"/>
      <c r="GZ729"/>
      <c r="HA729"/>
      <c r="HB729"/>
      <c r="HC729"/>
      <c r="HD729"/>
      <c r="HE729"/>
      <c r="HF729"/>
      <c r="HG729"/>
      <c r="HH729"/>
      <c r="HI729"/>
      <c r="HJ729"/>
      <c r="HK729"/>
      <c r="HL729"/>
      <c r="HM729"/>
      <c r="HN729"/>
      <c r="HO729"/>
      <c r="HP729"/>
      <c r="HQ729"/>
      <c r="HR729"/>
      <c r="HS729"/>
      <c r="HT729"/>
      <c r="HU729"/>
      <c r="HV729"/>
      <c r="HW729"/>
      <c r="HX729"/>
      <c r="HY729"/>
      <c r="HZ729"/>
      <c r="IA729"/>
      <c r="IB729"/>
      <c r="IC729"/>
      <c r="ID729"/>
      <c r="IE729"/>
      <c r="IF729"/>
      <c r="IG729"/>
      <c r="IH729"/>
      <c r="II729"/>
      <c r="IJ729"/>
      <c r="IK729"/>
      <c r="IL729"/>
      <c r="IM729"/>
      <c r="IN729"/>
      <c r="IO729"/>
      <c r="IP729"/>
      <c r="IQ729"/>
      <c r="IR729"/>
      <c r="IS729"/>
      <c r="IT729"/>
      <c r="IU729"/>
      <c r="IV729"/>
      <c r="IW729"/>
      <c r="IX729"/>
      <c r="IY729"/>
      <c r="IZ729"/>
      <c r="JA729"/>
      <c r="JB729"/>
      <c r="JC729"/>
    </row>
    <row r="730" spans="1:263" ht="12.75" customHeight="1">
      <c r="A730" s="9">
        <v>42016</v>
      </c>
      <c r="B730" s="9" t="s">
        <v>512</v>
      </c>
      <c r="C730" s="9">
        <v>1</v>
      </c>
      <c r="D730" s="13">
        <v>0</v>
      </c>
      <c r="E730" s="13" t="s">
        <v>1104</v>
      </c>
      <c r="F730" s="9">
        <v>0</v>
      </c>
      <c r="G730" s="13" t="s">
        <v>51</v>
      </c>
      <c r="H730" s="9">
        <v>42016</v>
      </c>
      <c r="I730" s="9">
        <v>2016</v>
      </c>
      <c r="J730" s="9">
        <v>10001</v>
      </c>
      <c r="K730" s="9">
        <v>20001</v>
      </c>
      <c r="L730" s="9">
        <v>40001</v>
      </c>
      <c r="M730" s="9">
        <v>30001</v>
      </c>
      <c r="R730" s="9">
        <v>2</v>
      </c>
      <c r="S730" s="9">
        <v>214</v>
      </c>
      <c r="T730" s="9" t="str">
        <f t="shared" si="133"/>
        <v>腰带</v>
      </c>
      <c r="U730" s="27">
        <f t="shared" si="134"/>
        <v>1009</v>
      </c>
      <c r="V730" s="9">
        <v>1</v>
      </c>
      <c r="W730" s="9">
        <v>0</v>
      </c>
      <c r="X730" s="9">
        <v>0</v>
      </c>
      <c r="Y730" s="9">
        <v>1</v>
      </c>
      <c r="Z730" s="9">
        <v>2</v>
      </c>
      <c r="AA730" s="20">
        <v>100</v>
      </c>
      <c r="AB730" s="23" t="b">
        <v>1</v>
      </c>
      <c r="AC730" s="20">
        <v>10</v>
      </c>
      <c r="AD730" s="9" t="b">
        <v>0</v>
      </c>
      <c r="AE730" s="9" t="b">
        <v>0</v>
      </c>
      <c r="AF730" s="9">
        <v>0</v>
      </c>
      <c r="AG730" s="9">
        <v>0</v>
      </c>
      <c r="AH730" s="9">
        <v>0</v>
      </c>
      <c r="AI730" s="9">
        <v>0</v>
      </c>
      <c r="AJ730" s="13">
        <v>1</v>
      </c>
      <c r="AK730" s="13">
        <v>0</v>
      </c>
      <c r="AL730" s="13">
        <v>0</v>
      </c>
      <c r="AM730" s="9">
        <v>0</v>
      </c>
      <c r="AN730" s="9">
        <v>0</v>
      </c>
      <c r="AO730" s="9">
        <v>0</v>
      </c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  <c r="FX730"/>
      <c r="FY730"/>
      <c r="FZ730"/>
      <c r="GA730"/>
      <c r="GB730"/>
      <c r="GC730"/>
      <c r="GD730"/>
      <c r="GE730"/>
      <c r="GF730"/>
      <c r="GG730"/>
      <c r="GH730"/>
      <c r="GI730"/>
      <c r="GJ730"/>
      <c r="GK730"/>
      <c r="GL730"/>
      <c r="GM730"/>
      <c r="GN730"/>
      <c r="GO730"/>
      <c r="GP730"/>
      <c r="GQ730"/>
      <c r="GR730"/>
      <c r="GS730"/>
      <c r="GT730"/>
      <c r="GU730"/>
      <c r="GV730"/>
      <c r="GW730"/>
      <c r="GX730"/>
      <c r="GY730"/>
      <c r="GZ730"/>
      <c r="HA730"/>
      <c r="HB730"/>
      <c r="HC730"/>
      <c r="HD730"/>
      <c r="HE730"/>
      <c r="HF730"/>
      <c r="HG730"/>
      <c r="HH730"/>
      <c r="HI730"/>
      <c r="HJ730"/>
      <c r="HK730"/>
      <c r="HL730"/>
      <c r="HM730"/>
      <c r="HN730"/>
      <c r="HO730"/>
      <c r="HP730"/>
      <c r="HQ730"/>
      <c r="HR730"/>
      <c r="HS730"/>
      <c r="HT730"/>
      <c r="HU730"/>
      <c r="HV730"/>
      <c r="HW730"/>
      <c r="HX730"/>
      <c r="HY730"/>
      <c r="HZ730"/>
      <c r="IA730"/>
      <c r="IB730"/>
      <c r="IC730"/>
      <c r="ID730"/>
      <c r="IE730"/>
      <c r="IF730"/>
      <c r="IG730"/>
      <c r="IH730"/>
      <c r="II730"/>
      <c r="IJ730"/>
      <c r="IK730"/>
      <c r="IL730"/>
      <c r="IM730"/>
      <c r="IN730"/>
      <c r="IO730"/>
      <c r="IP730"/>
      <c r="IQ730"/>
      <c r="IR730"/>
      <c r="IS730"/>
      <c r="IT730"/>
      <c r="IU730"/>
      <c r="IV730"/>
      <c r="IW730"/>
      <c r="IX730"/>
      <c r="IY730"/>
      <c r="IZ730"/>
      <c r="JA730"/>
      <c r="JB730"/>
      <c r="JC730"/>
    </row>
    <row r="731" spans="1:263" ht="12.75" customHeight="1">
      <c r="A731" s="9">
        <v>42017</v>
      </c>
      <c r="B731" s="9" t="s">
        <v>513</v>
      </c>
      <c r="C731" s="9">
        <v>1</v>
      </c>
      <c r="D731" s="13">
        <v>0</v>
      </c>
      <c r="E731" s="13" t="s">
        <v>1105</v>
      </c>
      <c r="F731" s="9">
        <v>0</v>
      </c>
      <c r="G731" s="13" t="s">
        <v>51</v>
      </c>
      <c r="H731" s="9">
        <v>42017</v>
      </c>
      <c r="I731" s="9">
        <v>2017</v>
      </c>
      <c r="J731" s="9">
        <v>11001</v>
      </c>
      <c r="K731" s="9">
        <v>21001</v>
      </c>
      <c r="L731" s="9">
        <v>41001</v>
      </c>
      <c r="M731" s="9">
        <v>31001</v>
      </c>
      <c r="R731" s="9">
        <v>2</v>
      </c>
      <c r="S731" s="9">
        <v>214</v>
      </c>
      <c r="T731" s="9" t="str">
        <f t="shared" si="133"/>
        <v>腰带</v>
      </c>
      <c r="U731" s="27">
        <f t="shared" si="134"/>
        <v>1009</v>
      </c>
      <c r="V731" s="9">
        <v>1</v>
      </c>
      <c r="W731" s="9">
        <v>0</v>
      </c>
      <c r="X731" s="9">
        <v>0</v>
      </c>
      <c r="Y731" s="9">
        <v>3</v>
      </c>
      <c r="Z731" s="9">
        <v>2</v>
      </c>
      <c r="AA731" s="20">
        <v>100</v>
      </c>
      <c r="AB731" s="23" t="b">
        <v>1</v>
      </c>
      <c r="AC731" s="20">
        <v>10</v>
      </c>
      <c r="AD731" s="9" t="b">
        <v>0</v>
      </c>
      <c r="AE731" s="9" t="b">
        <v>0</v>
      </c>
      <c r="AF731" s="9">
        <v>0</v>
      </c>
      <c r="AG731" s="9">
        <v>0</v>
      </c>
      <c r="AH731" s="9">
        <v>0</v>
      </c>
      <c r="AI731" s="9">
        <v>0</v>
      </c>
      <c r="AJ731" s="13">
        <v>1</v>
      </c>
      <c r="AK731" s="13">
        <v>0</v>
      </c>
      <c r="AL731" s="13">
        <v>0</v>
      </c>
      <c r="AM731" s="9">
        <v>0</v>
      </c>
      <c r="AN731" s="9">
        <v>0</v>
      </c>
      <c r="AO731" s="9">
        <v>0</v>
      </c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  <c r="FK731"/>
      <c r="FL731"/>
      <c r="FM731"/>
      <c r="FN731"/>
      <c r="FO731"/>
      <c r="FP731"/>
      <c r="FQ731"/>
      <c r="FR731"/>
      <c r="FS731"/>
      <c r="FT731"/>
      <c r="FU731"/>
      <c r="FV731"/>
      <c r="FW731"/>
      <c r="FX731"/>
      <c r="FY731"/>
      <c r="FZ731"/>
      <c r="GA731"/>
      <c r="GB731"/>
      <c r="GC731"/>
      <c r="GD731"/>
      <c r="GE731"/>
      <c r="GF731"/>
      <c r="GG731"/>
      <c r="GH731"/>
      <c r="GI731"/>
      <c r="GJ731"/>
      <c r="GK731"/>
      <c r="GL731"/>
      <c r="GM731"/>
      <c r="GN731"/>
      <c r="GO731"/>
      <c r="GP731"/>
      <c r="GQ731"/>
      <c r="GR731"/>
      <c r="GS731"/>
      <c r="GT731"/>
      <c r="GU731"/>
      <c r="GV731"/>
      <c r="GW731"/>
      <c r="GX731"/>
      <c r="GY731"/>
      <c r="GZ731"/>
      <c r="HA731"/>
      <c r="HB731"/>
      <c r="HC731"/>
      <c r="HD731"/>
      <c r="HE731"/>
      <c r="HF731"/>
      <c r="HG731"/>
      <c r="HH731"/>
      <c r="HI731"/>
      <c r="HJ731"/>
      <c r="HK731"/>
      <c r="HL731"/>
      <c r="HM731"/>
      <c r="HN731"/>
      <c r="HO731"/>
      <c r="HP731"/>
      <c r="HQ731"/>
      <c r="HR731"/>
      <c r="HS731"/>
      <c r="HT731"/>
      <c r="HU731"/>
      <c r="HV731"/>
      <c r="HW731"/>
      <c r="HX731"/>
      <c r="HY731"/>
      <c r="HZ731"/>
      <c r="IA731"/>
      <c r="IB731"/>
      <c r="IC731"/>
      <c r="ID731"/>
      <c r="IE731"/>
      <c r="IF731"/>
      <c r="IG731"/>
      <c r="IH731"/>
      <c r="II731"/>
      <c r="IJ731"/>
      <c r="IK731"/>
      <c r="IL731"/>
      <c r="IM731"/>
      <c r="IN731"/>
      <c r="IO731"/>
      <c r="IP731"/>
      <c r="IQ731"/>
      <c r="IR731"/>
      <c r="IS731"/>
      <c r="IT731"/>
      <c r="IU731"/>
      <c r="IV731"/>
      <c r="IW731"/>
      <c r="IX731"/>
      <c r="IY731"/>
      <c r="IZ731"/>
      <c r="JA731"/>
      <c r="JB731"/>
      <c r="JC731"/>
    </row>
    <row r="732" spans="1:263" ht="12.75" customHeight="1">
      <c r="A732" s="9">
        <v>42018</v>
      </c>
      <c r="B732" s="9" t="s">
        <v>514</v>
      </c>
      <c r="C732" s="9">
        <v>1</v>
      </c>
      <c r="D732" s="13">
        <v>0</v>
      </c>
      <c r="E732" s="13" t="s">
        <v>1106</v>
      </c>
      <c r="F732" s="9">
        <v>0</v>
      </c>
      <c r="G732" s="13" t="s">
        <v>51</v>
      </c>
      <c r="H732" s="9">
        <v>42018</v>
      </c>
      <c r="I732" s="9">
        <v>2018</v>
      </c>
      <c r="J732" s="9">
        <v>12001</v>
      </c>
      <c r="K732" s="9">
        <v>22001</v>
      </c>
      <c r="L732" s="9">
        <v>42001</v>
      </c>
      <c r="M732" s="9">
        <v>32001</v>
      </c>
      <c r="R732" s="9">
        <v>2</v>
      </c>
      <c r="S732" s="9">
        <v>214</v>
      </c>
      <c r="T732" s="9" t="str">
        <f t="shared" si="133"/>
        <v>腰带</v>
      </c>
      <c r="U732" s="27">
        <f t="shared" si="134"/>
        <v>1009</v>
      </c>
      <c r="V732" s="9">
        <v>1</v>
      </c>
      <c r="W732" s="9">
        <v>0</v>
      </c>
      <c r="X732" s="9">
        <v>0</v>
      </c>
      <c r="Y732" s="9">
        <v>2</v>
      </c>
      <c r="Z732" s="9">
        <v>2</v>
      </c>
      <c r="AA732" s="20">
        <v>100</v>
      </c>
      <c r="AB732" s="23" t="b">
        <v>1</v>
      </c>
      <c r="AC732" s="20">
        <v>10</v>
      </c>
      <c r="AD732" s="9" t="b">
        <v>0</v>
      </c>
      <c r="AE732" s="9" t="b">
        <v>0</v>
      </c>
      <c r="AF732" s="9">
        <v>0</v>
      </c>
      <c r="AG732" s="9">
        <v>0</v>
      </c>
      <c r="AH732" s="9">
        <v>0</v>
      </c>
      <c r="AI732" s="9">
        <v>0</v>
      </c>
      <c r="AJ732" s="13">
        <v>1</v>
      </c>
      <c r="AK732" s="13">
        <v>0</v>
      </c>
      <c r="AL732" s="13">
        <v>0</v>
      </c>
      <c r="AM732" s="9">
        <v>0</v>
      </c>
      <c r="AN732" s="9">
        <v>0</v>
      </c>
      <c r="AO732" s="9">
        <v>0</v>
      </c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  <c r="FK732"/>
      <c r="FL732"/>
      <c r="FM732"/>
      <c r="FN732"/>
      <c r="FO732"/>
      <c r="FP732"/>
      <c r="FQ732"/>
      <c r="FR732"/>
      <c r="FS732"/>
      <c r="FT732"/>
      <c r="FU732"/>
      <c r="FV732"/>
      <c r="FW732"/>
      <c r="FX732"/>
      <c r="FY732"/>
      <c r="FZ732"/>
      <c r="GA732"/>
      <c r="GB732"/>
      <c r="GC732"/>
      <c r="GD732"/>
      <c r="GE732"/>
      <c r="GF732"/>
      <c r="GG732"/>
      <c r="GH732"/>
      <c r="GI732"/>
      <c r="GJ732"/>
      <c r="GK732"/>
      <c r="GL732"/>
      <c r="GM732"/>
      <c r="GN732"/>
      <c r="GO732"/>
      <c r="GP732"/>
      <c r="GQ732"/>
      <c r="GR732"/>
      <c r="GS732"/>
      <c r="GT732"/>
      <c r="GU732"/>
      <c r="GV732"/>
      <c r="GW732"/>
      <c r="GX732"/>
      <c r="GY732"/>
      <c r="GZ732"/>
      <c r="HA732"/>
      <c r="HB732"/>
      <c r="HC732"/>
      <c r="HD732"/>
      <c r="HE732"/>
      <c r="HF732"/>
      <c r="HG732"/>
      <c r="HH732"/>
      <c r="HI732"/>
      <c r="HJ732"/>
      <c r="HK732"/>
      <c r="HL732"/>
      <c r="HM732"/>
      <c r="HN732"/>
      <c r="HO732"/>
      <c r="HP732"/>
      <c r="HQ732"/>
      <c r="HR732"/>
      <c r="HS732"/>
      <c r="HT732"/>
      <c r="HU732"/>
      <c r="HV732"/>
      <c r="HW732"/>
      <c r="HX732"/>
      <c r="HY732"/>
      <c r="HZ732"/>
      <c r="IA732"/>
      <c r="IB732"/>
      <c r="IC732"/>
      <c r="ID732"/>
      <c r="IE732"/>
      <c r="IF732"/>
      <c r="IG732"/>
      <c r="IH732"/>
      <c r="II732"/>
      <c r="IJ732"/>
      <c r="IK732"/>
      <c r="IL732"/>
      <c r="IM732"/>
      <c r="IN732"/>
      <c r="IO732"/>
      <c r="IP732"/>
      <c r="IQ732"/>
      <c r="IR732"/>
      <c r="IS732"/>
      <c r="IT732"/>
      <c r="IU732"/>
      <c r="IV732"/>
      <c r="IW732"/>
      <c r="IX732"/>
      <c r="IY732"/>
      <c r="IZ732"/>
      <c r="JA732"/>
      <c r="JB732"/>
      <c r="JC732"/>
    </row>
    <row r="733" spans="1:263" ht="12.75" customHeight="1">
      <c r="A733" s="9">
        <v>42019</v>
      </c>
      <c r="B733" s="9" t="s">
        <v>515</v>
      </c>
      <c r="C733" s="9">
        <v>1</v>
      </c>
      <c r="D733" s="13">
        <v>0</v>
      </c>
      <c r="E733" s="13" t="s">
        <v>1107</v>
      </c>
      <c r="F733" s="9">
        <v>0</v>
      </c>
      <c r="G733" s="13" t="s">
        <v>51</v>
      </c>
      <c r="H733" s="9">
        <v>42019</v>
      </c>
      <c r="I733" s="9">
        <v>2019</v>
      </c>
      <c r="J733" s="9">
        <v>10001</v>
      </c>
      <c r="K733" s="9">
        <v>20001</v>
      </c>
      <c r="L733" s="9">
        <v>40001</v>
      </c>
      <c r="M733" s="9">
        <v>30001</v>
      </c>
      <c r="R733" s="9">
        <v>2</v>
      </c>
      <c r="S733" s="9">
        <v>210</v>
      </c>
      <c r="T733" s="9" t="str">
        <f t="shared" si="133"/>
        <v>鞋</v>
      </c>
      <c r="U733" s="27">
        <f t="shared" si="134"/>
        <v>1006</v>
      </c>
      <c r="V733" s="9">
        <v>1</v>
      </c>
      <c r="W733" s="9">
        <v>0</v>
      </c>
      <c r="X733" s="9">
        <v>0</v>
      </c>
      <c r="Y733" s="9">
        <v>1</v>
      </c>
      <c r="Z733" s="9">
        <v>2</v>
      </c>
      <c r="AA733" s="20">
        <v>100</v>
      </c>
      <c r="AB733" s="23" t="b">
        <v>1</v>
      </c>
      <c r="AC733" s="20">
        <v>10</v>
      </c>
      <c r="AD733" s="9" t="b">
        <v>0</v>
      </c>
      <c r="AE733" s="9" t="b">
        <v>0</v>
      </c>
      <c r="AF733" s="9">
        <v>0</v>
      </c>
      <c r="AG733" s="9">
        <v>0</v>
      </c>
      <c r="AH733" s="9">
        <v>0</v>
      </c>
      <c r="AI733" s="9">
        <v>0</v>
      </c>
      <c r="AJ733" s="13">
        <v>0</v>
      </c>
      <c r="AK733" s="13">
        <v>0</v>
      </c>
      <c r="AL733" s="13">
        <v>0</v>
      </c>
      <c r="AM733" s="9">
        <v>0</v>
      </c>
      <c r="AN733" s="9">
        <v>0</v>
      </c>
      <c r="AO733" s="9">
        <v>0</v>
      </c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  <c r="FK733"/>
      <c r="FL733"/>
      <c r="FM733"/>
      <c r="FN733"/>
      <c r="FO733"/>
      <c r="FP733"/>
      <c r="FQ733"/>
      <c r="FR733"/>
      <c r="FS733"/>
      <c r="FT733"/>
      <c r="FU733"/>
      <c r="FV733"/>
      <c r="FW733"/>
      <c r="FX733"/>
      <c r="FY733"/>
      <c r="FZ733"/>
      <c r="GA733"/>
      <c r="GB733"/>
      <c r="GC733"/>
      <c r="GD733"/>
      <c r="GE733"/>
      <c r="GF733"/>
      <c r="GG733"/>
      <c r="GH733"/>
      <c r="GI733"/>
      <c r="GJ733"/>
      <c r="GK733"/>
      <c r="GL733"/>
      <c r="GM733"/>
      <c r="GN733"/>
      <c r="GO733"/>
      <c r="GP733"/>
      <c r="GQ733"/>
      <c r="GR733"/>
      <c r="GS733"/>
      <c r="GT733"/>
      <c r="GU733"/>
      <c r="GV733"/>
      <c r="GW733"/>
      <c r="GX733"/>
      <c r="GY733"/>
      <c r="GZ733"/>
      <c r="HA733"/>
      <c r="HB733"/>
      <c r="HC733"/>
      <c r="HD733"/>
      <c r="HE733"/>
      <c r="HF733"/>
      <c r="HG733"/>
      <c r="HH733"/>
      <c r="HI733"/>
      <c r="HJ733"/>
      <c r="HK733"/>
      <c r="HL733"/>
      <c r="HM733"/>
      <c r="HN733"/>
      <c r="HO733"/>
      <c r="HP733"/>
      <c r="HQ733"/>
      <c r="HR733"/>
      <c r="HS733"/>
      <c r="HT733"/>
      <c r="HU733"/>
      <c r="HV733"/>
      <c r="HW733"/>
      <c r="HX733"/>
      <c r="HY733"/>
      <c r="HZ733"/>
      <c r="IA733"/>
      <c r="IB733"/>
      <c r="IC733"/>
      <c r="ID733"/>
      <c r="IE733"/>
      <c r="IF733"/>
      <c r="IG733"/>
      <c r="IH733"/>
      <c r="II733"/>
      <c r="IJ733"/>
      <c r="IK733"/>
      <c r="IL733"/>
      <c r="IM733"/>
      <c r="IN733"/>
      <c r="IO733"/>
      <c r="IP733"/>
      <c r="IQ733"/>
      <c r="IR733"/>
      <c r="IS733"/>
      <c r="IT733"/>
      <c r="IU733"/>
      <c r="IV733"/>
      <c r="IW733"/>
      <c r="IX733"/>
      <c r="IY733"/>
      <c r="IZ733"/>
      <c r="JA733"/>
      <c r="JB733"/>
      <c r="JC733"/>
    </row>
    <row r="734" spans="1:263" ht="12.75" customHeight="1">
      <c r="A734" s="9">
        <v>42020</v>
      </c>
      <c r="B734" s="9" t="s">
        <v>516</v>
      </c>
      <c r="C734" s="9">
        <v>1</v>
      </c>
      <c r="D734" s="13">
        <v>0</v>
      </c>
      <c r="E734" s="13" t="s">
        <v>1108</v>
      </c>
      <c r="F734" s="9">
        <v>0</v>
      </c>
      <c r="G734" s="13" t="s">
        <v>51</v>
      </c>
      <c r="H734" s="9">
        <v>42020</v>
      </c>
      <c r="I734" s="9">
        <v>2020</v>
      </c>
      <c r="J734" s="9">
        <v>11001</v>
      </c>
      <c r="K734" s="9">
        <v>21001</v>
      </c>
      <c r="L734" s="9">
        <v>41001</v>
      </c>
      <c r="M734" s="9">
        <v>31001</v>
      </c>
      <c r="R734" s="9">
        <v>2</v>
      </c>
      <c r="S734" s="9">
        <v>210</v>
      </c>
      <c r="T734" s="9" t="str">
        <f t="shared" si="133"/>
        <v>鞋</v>
      </c>
      <c r="U734" s="27">
        <f t="shared" si="134"/>
        <v>1006</v>
      </c>
      <c r="V734" s="9">
        <v>1</v>
      </c>
      <c r="W734" s="9">
        <v>0</v>
      </c>
      <c r="X734" s="9">
        <v>0</v>
      </c>
      <c r="Y734" s="9">
        <v>3</v>
      </c>
      <c r="Z734" s="9">
        <v>2</v>
      </c>
      <c r="AA734" s="20">
        <v>100</v>
      </c>
      <c r="AB734" s="23" t="b">
        <v>1</v>
      </c>
      <c r="AC734" s="20">
        <v>10</v>
      </c>
      <c r="AD734" s="9" t="b">
        <v>0</v>
      </c>
      <c r="AE734" s="9" t="b">
        <v>0</v>
      </c>
      <c r="AF734" s="9">
        <v>0</v>
      </c>
      <c r="AG734" s="9">
        <v>0</v>
      </c>
      <c r="AH734" s="9">
        <v>0</v>
      </c>
      <c r="AI734" s="9">
        <v>0</v>
      </c>
      <c r="AJ734" s="13">
        <v>0</v>
      </c>
      <c r="AK734" s="13">
        <v>0</v>
      </c>
      <c r="AL734" s="13">
        <v>0</v>
      </c>
      <c r="AM734" s="9">
        <v>0</v>
      </c>
      <c r="AN734" s="9">
        <v>0</v>
      </c>
      <c r="AO734" s="9">
        <v>0</v>
      </c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  <c r="EZ734"/>
      <c r="FA734"/>
      <c r="FB734"/>
      <c r="FC734"/>
      <c r="FD734"/>
      <c r="FE734"/>
      <c r="FF734"/>
      <c r="FG734"/>
      <c r="FH734"/>
      <c r="FI734"/>
      <c r="FJ734"/>
      <c r="FK734"/>
      <c r="FL734"/>
      <c r="FM734"/>
      <c r="FN734"/>
      <c r="FO734"/>
      <c r="FP734"/>
      <c r="FQ734"/>
      <c r="FR734"/>
      <c r="FS734"/>
      <c r="FT734"/>
      <c r="FU734"/>
      <c r="FV734"/>
      <c r="FW734"/>
      <c r="FX734"/>
      <c r="FY734"/>
      <c r="FZ734"/>
      <c r="GA734"/>
      <c r="GB734"/>
      <c r="GC734"/>
      <c r="GD734"/>
      <c r="GE734"/>
      <c r="GF734"/>
      <c r="GG734"/>
      <c r="GH734"/>
      <c r="GI734"/>
      <c r="GJ734"/>
      <c r="GK734"/>
      <c r="GL734"/>
      <c r="GM734"/>
      <c r="GN734"/>
      <c r="GO734"/>
      <c r="GP734"/>
      <c r="GQ734"/>
      <c r="GR734"/>
      <c r="GS734"/>
      <c r="GT734"/>
      <c r="GU734"/>
      <c r="GV734"/>
      <c r="GW734"/>
      <c r="GX734"/>
      <c r="GY734"/>
      <c r="GZ734"/>
      <c r="HA734"/>
      <c r="HB734"/>
      <c r="HC734"/>
      <c r="HD734"/>
      <c r="HE734"/>
      <c r="HF734"/>
      <c r="HG734"/>
      <c r="HH734"/>
      <c r="HI734"/>
      <c r="HJ734"/>
      <c r="HK734"/>
      <c r="HL734"/>
      <c r="HM734"/>
      <c r="HN734"/>
      <c r="HO734"/>
      <c r="HP734"/>
      <c r="HQ734"/>
      <c r="HR734"/>
      <c r="HS734"/>
      <c r="HT734"/>
      <c r="HU734"/>
      <c r="HV734"/>
      <c r="HW734"/>
      <c r="HX734"/>
      <c r="HY734"/>
      <c r="HZ734"/>
      <c r="IA734"/>
      <c r="IB734"/>
      <c r="IC734"/>
      <c r="ID734"/>
      <c r="IE734"/>
      <c r="IF734"/>
      <c r="IG734"/>
      <c r="IH734"/>
      <c r="II734"/>
      <c r="IJ734"/>
      <c r="IK734"/>
      <c r="IL734"/>
      <c r="IM734"/>
      <c r="IN734"/>
      <c r="IO734"/>
      <c r="IP734"/>
      <c r="IQ734"/>
      <c r="IR734"/>
      <c r="IS734"/>
      <c r="IT734"/>
      <c r="IU734"/>
      <c r="IV734"/>
      <c r="IW734"/>
      <c r="IX734"/>
      <c r="IY734"/>
      <c r="IZ734"/>
      <c r="JA734"/>
      <c r="JB734"/>
      <c r="JC734"/>
    </row>
    <row r="735" spans="1:263" ht="12.75" customHeight="1">
      <c r="A735" s="9">
        <v>42021</v>
      </c>
      <c r="B735" s="9" t="s">
        <v>517</v>
      </c>
      <c r="C735" s="9">
        <v>1</v>
      </c>
      <c r="D735" s="13">
        <v>0</v>
      </c>
      <c r="E735" s="13" t="s">
        <v>1109</v>
      </c>
      <c r="F735" s="9">
        <v>0</v>
      </c>
      <c r="G735" s="13" t="s">
        <v>51</v>
      </c>
      <c r="H735" s="9">
        <v>42021</v>
      </c>
      <c r="I735" s="9">
        <v>2021</v>
      </c>
      <c r="J735" s="9">
        <v>12001</v>
      </c>
      <c r="K735" s="9">
        <v>22001</v>
      </c>
      <c r="L735" s="9">
        <v>42001</v>
      </c>
      <c r="M735" s="9">
        <v>32001</v>
      </c>
      <c r="R735" s="9">
        <v>2</v>
      </c>
      <c r="S735" s="9">
        <v>210</v>
      </c>
      <c r="T735" s="9" t="str">
        <f t="shared" si="133"/>
        <v>鞋</v>
      </c>
      <c r="U735" s="27">
        <f t="shared" si="134"/>
        <v>1006</v>
      </c>
      <c r="V735" s="9">
        <v>1</v>
      </c>
      <c r="W735" s="9">
        <v>0</v>
      </c>
      <c r="X735" s="9">
        <v>0</v>
      </c>
      <c r="Y735" s="9">
        <v>2</v>
      </c>
      <c r="Z735" s="9">
        <v>2</v>
      </c>
      <c r="AA735" s="20">
        <v>100</v>
      </c>
      <c r="AB735" s="23" t="b">
        <v>1</v>
      </c>
      <c r="AC735" s="20">
        <v>10</v>
      </c>
      <c r="AD735" s="9" t="b">
        <v>0</v>
      </c>
      <c r="AE735" s="9" t="b">
        <v>0</v>
      </c>
      <c r="AF735" s="9">
        <v>0</v>
      </c>
      <c r="AG735" s="9">
        <v>0</v>
      </c>
      <c r="AH735" s="9">
        <v>0</v>
      </c>
      <c r="AI735" s="9">
        <v>0</v>
      </c>
      <c r="AJ735" s="13">
        <v>0</v>
      </c>
      <c r="AK735" s="13">
        <v>0</v>
      </c>
      <c r="AL735" s="13">
        <v>0</v>
      </c>
      <c r="AM735" s="9">
        <v>0</v>
      </c>
      <c r="AN735" s="9">
        <v>0</v>
      </c>
      <c r="AO735" s="9">
        <v>0</v>
      </c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/>
      <c r="FA735"/>
      <c r="FB735"/>
      <c r="FC735"/>
      <c r="FD735"/>
      <c r="FE735"/>
      <c r="FF735"/>
      <c r="FG735"/>
      <c r="FH735"/>
      <c r="FI735"/>
      <c r="FJ735"/>
      <c r="FK735"/>
      <c r="FL735"/>
      <c r="FM735"/>
      <c r="FN735"/>
      <c r="FO735"/>
      <c r="FP735"/>
      <c r="FQ735"/>
      <c r="FR735"/>
      <c r="FS735"/>
      <c r="FT735"/>
      <c r="FU735"/>
      <c r="FV735"/>
      <c r="FW735"/>
      <c r="FX735"/>
      <c r="FY735"/>
      <c r="FZ735"/>
      <c r="GA735"/>
      <c r="GB735"/>
      <c r="GC735"/>
      <c r="GD735"/>
      <c r="GE735"/>
      <c r="GF735"/>
      <c r="GG735"/>
      <c r="GH735"/>
      <c r="GI735"/>
      <c r="GJ735"/>
      <c r="GK735"/>
      <c r="GL735"/>
      <c r="GM735"/>
      <c r="GN735"/>
      <c r="GO735"/>
      <c r="GP735"/>
      <c r="GQ735"/>
      <c r="GR735"/>
      <c r="GS735"/>
      <c r="GT735"/>
      <c r="GU735"/>
      <c r="GV735"/>
      <c r="GW735"/>
      <c r="GX735"/>
      <c r="GY735"/>
      <c r="GZ735"/>
      <c r="HA735"/>
      <c r="HB735"/>
      <c r="HC735"/>
      <c r="HD735"/>
      <c r="HE735"/>
      <c r="HF735"/>
      <c r="HG735"/>
      <c r="HH735"/>
      <c r="HI735"/>
      <c r="HJ735"/>
      <c r="HK735"/>
      <c r="HL735"/>
      <c r="HM735"/>
      <c r="HN735"/>
      <c r="HO735"/>
      <c r="HP735"/>
      <c r="HQ735"/>
      <c r="HR735"/>
      <c r="HS735"/>
      <c r="HT735"/>
      <c r="HU735"/>
      <c r="HV735"/>
      <c r="HW735"/>
      <c r="HX735"/>
      <c r="HY735"/>
      <c r="HZ735"/>
      <c r="IA735"/>
      <c r="IB735"/>
      <c r="IC735"/>
      <c r="ID735"/>
      <c r="IE735"/>
      <c r="IF735"/>
      <c r="IG735"/>
      <c r="IH735"/>
      <c r="II735"/>
      <c r="IJ735"/>
      <c r="IK735"/>
      <c r="IL735"/>
      <c r="IM735"/>
      <c r="IN735"/>
      <c r="IO735"/>
      <c r="IP735"/>
      <c r="IQ735"/>
      <c r="IR735"/>
      <c r="IS735"/>
      <c r="IT735"/>
      <c r="IU735"/>
      <c r="IV735"/>
      <c r="IW735"/>
      <c r="IX735"/>
      <c r="IY735"/>
      <c r="IZ735"/>
      <c r="JA735"/>
      <c r="JB735"/>
      <c r="JC735"/>
    </row>
    <row r="736" spans="1:263" ht="12.75" customHeight="1">
      <c r="A736" s="9">
        <v>42022</v>
      </c>
      <c r="B736" s="9" t="s">
        <v>518</v>
      </c>
      <c r="C736" s="9">
        <v>1</v>
      </c>
      <c r="D736" s="13">
        <v>0</v>
      </c>
      <c r="E736" s="13" t="s">
        <v>1110</v>
      </c>
      <c r="F736" s="9">
        <v>0</v>
      </c>
      <c r="G736" s="13" t="s">
        <v>51</v>
      </c>
      <c r="H736" s="9">
        <v>42022</v>
      </c>
      <c r="I736" s="9">
        <v>2022</v>
      </c>
      <c r="R736" s="9">
        <v>2</v>
      </c>
      <c r="S736" s="9">
        <v>215</v>
      </c>
      <c r="T736" s="9" t="str">
        <f t="shared" si="133"/>
        <v>戒指</v>
      </c>
      <c r="U736" s="27">
        <f t="shared" si="134"/>
        <v>1008</v>
      </c>
      <c r="V736" s="9">
        <v>1</v>
      </c>
      <c r="W736" s="9">
        <v>0</v>
      </c>
      <c r="X736" s="9">
        <v>0</v>
      </c>
      <c r="Y736" s="9">
        <v>0</v>
      </c>
      <c r="Z736" s="9">
        <v>2</v>
      </c>
      <c r="AA736" s="20">
        <v>0</v>
      </c>
      <c r="AB736" s="23" t="b">
        <v>1</v>
      </c>
      <c r="AC736" s="20">
        <v>10</v>
      </c>
      <c r="AD736" s="9" t="b">
        <v>0</v>
      </c>
      <c r="AE736" s="9" t="b">
        <v>0</v>
      </c>
      <c r="AF736" s="9">
        <v>0</v>
      </c>
      <c r="AG736" s="9">
        <v>0</v>
      </c>
      <c r="AH736" s="9">
        <v>0</v>
      </c>
      <c r="AI736" s="9">
        <v>0</v>
      </c>
      <c r="AJ736" s="13">
        <v>0</v>
      </c>
      <c r="AK736" s="13">
        <v>0</v>
      </c>
      <c r="AL736" s="13">
        <v>0</v>
      </c>
      <c r="AM736" s="9">
        <v>0</v>
      </c>
      <c r="AN736" s="9">
        <v>0</v>
      </c>
      <c r="AO736" s="9">
        <v>0</v>
      </c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</row>
    <row r="737" spans="1:263" ht="12.75" customHeight="1">
      <c r="A737" s="9">
        <v>42023</v>
      </c>
      <c r="B737" s="9" t="s">
        <v>519</v>
      </c>
      <c r="C737" s="9">
        <v>1</v>
      </c>
      <c r="D737" s="13">
        <v>0</v>
      </c>
      <c r="E737" s="13" t="s">
        <v>1111</v>
      </c>
      <c r="F737" s="9">
        <v>0</v>
      </c>
      <c r="G737" s="13" t="s">
        <v>51</v>
      </c>
      <c r="H737" s="9">
        <v>42023</v>
      </c>
      <c r="I737" s="9">
        <v>2023</v>
      </c>
      <c r="R737" s="9">
        <v>2</v>
      </c>
      <c r="S737" s="9">
        <v>215</v>
      </c>
      <c r="T737" s="9" t="str">
        <f t="shared" si="133"/>
        <v>戒指</v>
      </c>
      <c r="U737" s="27">
        <f t="shared" si="134"/>
        <v>1008</v>
      </c>
      <c r="V737" s="9">
        <v>1</v>
      </c>
      <c r="W737" s="9">
        <v>0</v>
      </c>
      <c r="X737" s="9">
        <v>0</v>
      </c>
      <c r="Y737" s="9">
        <v>0</v>
      </c>
      <c r="Z737" s="9">
        <v>2</v>
      </c>
      <c r="AA737" s="20">
        <v>0</v>
      </c>
      <c r="AB737" s="23" t="b">
        <v>1</v>
      </c>
      <c r="AC737" s="20">
        <v>10</v>
      </c>
      <c r="AD737" s="9" t="b">
        <v>0</v>
      </c>
      <c r="AE737" s="9" t="b">
        <v>0</v>
      </c>
      <c r="AF737" s="9">
        <v>0</v>
      </c>
      <c r="AG737" s="9">
        <v>0</v>
      </c>
      <c r="AH737" s="9">
        <v>0</v>
      </c>
      <c r="AI737" s="9">
        <v>0</v>
      </c>
      <c r="AJ737" s="13">
        <v>0</v>
      </c>
      <c r="AK737" s="13">
        <v>0</v>
      </c>
      <c r="AL737" s="13">
        <v>0</v>
      </c>
      <c r="AM737" s="9">
        <v>0</v>
      </c>
      <c r="AN737" s="9">
        <v>0</v>
      </c>
      <c r="AO737" s="9">
        <v>0</v>
      </c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  <c r="FK737"/>
      <c r="FL737"/>
      <c r="FM737"/>
      <c r="FN737"/>
      <c r="FO737"/>
      <c r="FP737"/>
      <c r="FQ737"/>
      <c r="FR737"/>
      <c r="FS737"/>
      <c r="FT737"/>
      <c r="FU737"/>
      <c r="FV737"/>
      <c r="FW737"/>
      <c r="FX737"/>
      <c r="FY737"/>
      <c r="FZ737"/>
      <c r="GA737"/>
      <c r="GB737"/>
      <c r="GC737"/>
      <c r="GD737"/>
      <c r="GE737"/>
      <c r="GF737"/>
      <c r="GG737"/>
      <c r="GH737"/>
      <c r="GI737"/>
      <c r="GJ737"/>
      <c r="GK737"/>
      <c r="GL737"/>
      <c r="GM737"/>
      <c r="GN737"/>
      <c r="GO737"/>
      <c r="GP737"/>
      <c r="GQ737"/>
      <c r="GR737"/>
      <c r="GS737"/>
      <c r="GT737"/>
      <c r="GU737"/>
      <c r="GV737"/>
      <c r="GW737"/>
      <c r="GX737"/>
      <c r="GY737"/>
      <c r="GZ737"/>
      <c r="HA737"/>
      <c r="HB737"/>
      <c r="HC737"/>
      <c r="HD737"/>
      <c r="HE737"/>
      <c r="HF737"/>
      <c r="HG737"/>
      <c r="HH737"/>
      <c r="HI737"/>
      <c r="HJ737"/>
      <c r="HK737"/>
      <c r="HL737"/>
      <c r="HM737"/>
      <c r="HN737"/>
      <c r="HO737"/>
      <c r="HP737"/>
      <c r="HQ737"/>
      <c r="HR737"/>
      <c r="HS737"/>
      <c r="HT737"/>
      <c r="HU737"/>
      <c r="HV737"/>
      <c r="HW737"/>
      <c r="HX737"/>
      <c r="HY737"/>
      <c r="HZ737"/>
      <c r="IA737"/>
      <c r="IB737"/>
      <c r="IC737"/>
      <c r="ID737"/>
      <c r="IE737"/>
      <c r="IF737"/>
      <c r="IG737"/>
      <c r="IH737"/>
      <c r="II737"/>
      <c r="IJ737"/>
      <c r="IK737"/>
      <c r="IL737"/>
      <c r="IM737"/>
      <c r="IN737"/>
      <c r="IO737"/>
      <c r="IP737"/>
      <c r="IQ737"/>
      <c r="IR737"/>
      <c r="IS737"/>
      <c r="IT737"/>
      <c r="IU737"/>
      <c r="IV737"/>
      <c r="IW737"/>
      <c r="IX737"/>
      <c r="IY737"/>
      <c r="IZ737"/>
      <c r="JA737"/>
      <c r="JB737"/>
      <c r="JC737"/>
    </row>
    <row r="738" spans="1:263" ht="12.75" customHeight="1">
      <c r="A738" s="9">
        <v>42024</v>
      </c>
      <c r="B738" s="9" t="s">
        <v>520</v>
      </c>
      <c r="C738" s="9">
        <v>1</v>
      </c>
      <c r="D738" s="13">
        <v>0</v>
      </c>
      <c r="E738" s="13" t="s">
        <v>1112</v>
      </c>
      <c r="F738" s="9">
        <v>0</v>
      </c>
      <c r="G738" s="13" t="s">
        <v>51</v>
      </c>
      <c r="H738" s="9">
        <v>42024</v>
      </c>
      <c r="I738" s="9">
        <v>2024</v>
      </c>
      <c r="R738" s="9">
        <v>2</v>
      </c>
      <c r="S738" s="9">
        <v>216</v>
      </c>
      <c r="T738" s="9" t="str">
        <f t="shared" si="133"/>
        <v>项链</v>
      </c>
      <c r="U738" s="27">
        <f t="shared" si="134"/>
        <v>1007</v>
      </c>
      <c r="V738" s="9">
        <v>1</v>
      </c>
      <c r="W738" s="9">
        <v>0</v>
      </c>
      <c r="X738" s="9">
        <v>0</v>
      </c>
      <c r="Y738" s="9">
        <v>0</v>
      </c>
      <c r="Z738" s="9">
        <v>2</v>
      </c>
      <c r="AA738" s="20">
        <v>100</v>
      </c>
      <c r="AB738" s="23" t="b">
        <v>1</v>
      </c>
      <c r="AC738" s="20">
        <v>10</v>
      </c>
      <c r="AD738" s="9" t="b">
        <v>0</v>
      </c>
      <c r="AE738" s="9" t="b">
        <v>0</v>
      </c>
      <c r="AF738" s="9">
        <v>0</v>
      </c>
      <c r="AG738" s="9">
        <v>0</v>
      </c>
      <c r="AH738" s="9">
        <v>0</v>
      </c>
      <c r="AI738" s="9">
        <v>0</v>
      </c>
      <c r="AJ738" s="13">
        <v>0</v>
      </c>
      <c r="AK738" s="13">
        <v>0</v>
      </c>
      <c r="AL738" s="13">
        <v>0</v>
      </c>
      <c r="AM738" s="9">
        <v>0</v>
      </c>
      <c r="AN738" s="9">
        <v>0</v>
      </c>
      <c r="AO738" s="9">
        <v>0</v>
      </c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  <c r="EZ738"/>
      <c r="FA738"/>
      <c r="FB738"/>
      <c r="FC738"/>
      <c r="FD738"/>
      <c r="FE738"/>
      <c r="FF738"/>
      <c r="FG738"/>
      <c r="FH738"/>
      <c r="FI738"/>
      <c r="FJ738"/>
      <c r="FK738"/>
      <c r="FL738"/>
      <c r="FM738"/>
      <c r="FN738"/>
      <c r="FO738"/>
      <c r="FP738"/>
      <c r="FQ738"/>
      <c r="FR738"/>
      <c r="FS738"/>
      <c r="FT738"/>
      <c r="FU738"/>
      <c r="FV738"/>
      <c r="FW738"/>
      <c r="FX738"/>
      <c r="FY738"/>
      <c r="FZ738"/>
      <c r="GA738"/>
      <c r="GB738"/>
      <c r="GC738"/>
      <c r="GD738"/>
      <c r="GE738"/>
      <c r="GF738"/>
      <c r="GG738"/>
      <c r="GH738"/>
      <c r="GI738"/>
      <c r="GJ738"/>
      <c r="GK738"/>
      <c r="GL738"/>
      <c r="GM738"/>
      <c r="GN738"/>
      <c r="GO738"/>
      <c r="GP738"/>
      <c r="GQ738"/>
      <c r="GR738"/>
      <c r="GS738"/>
      <c r="GT738"/>
      <c r="GU738"/>
      <c r="GV738"/>
      <c r="GW738"/>
      <c r="GX738"/>
      <c r="GY738"/>
      <c r="GZ738"/>
      <c r="HA738"/>
      <c r="HB738"/>
      <c r="HC738"/>
      <c r="HD738"/>
      <c r="HE738"/>
      <c r="HF738"/>
      <c r="HG738"/>
      <c r="HH738"/>
      <c r="HI738"/>
      <c r="HJ738"/>
      <c r="HK738"/>
      <c r="HL738"/>
      <c r="HM738"/>
      <c r="HN738"/>
      <c r="HO738"/>
      <c r="HP738"/>
      <c r="HQ738"/>
      <c r="HR738"/>
      <c r="HS738"/>
      <c r="HT738"/>
      <c r="HU738"/>
      <c r="HV738"/>
      <c r="HW738"/>
      <c r="HX738"/>
      <c r="HY738"/>
      <c r="HZ738"/>
      <c r="IA738"/>
      <c r="IB738"/>
      <c r="IC738"/>
      <c r="ID738"/>
      <c r="IE738"/>
      <c r="IF738"/>
      <c r="IG738"/>
      <c r="IH738"/>
      <c r="II738"/>
      <c r="IJ738"/>
      <c r="IK738"/>
      <c r="IL738"/>
      <c r="IM738"/>
      <c r="IN738"/>
      <c r="IO738"/>
      <c r="IP738"/>
      <c r="IQ738"/>
      <c r="IR738"/>
      <c r="IS738"/>
      <c r="IT738"/>
      <c r="IU738"/>
      <c r="IV738"/>
      <c r="IW738"/>
      <c r="IX738"/>
      <c r="IY738"/>
      <c r="IZ738"/>
      <c r="JA738"/>
      <c r="JB738"/>
      <c r="JC738"/>
    </row>
    <row r="739" spans="1:263" s="9" customFormat="1" ht="12.75" customHeight="1">
      <c r="A739" s="9">
        <v>42025</v>
      </c>
      <c r="B739" s="9" t="s">
        <v>1446</v>
      </c>
      <c r="C739" s="9">
        <v>1</v>
      </c>
      <c r="D739" s="13">
        <v>0</v>
      </c>
      <c r="E739" s="9" t="s">
        <v>1975</v>
      </c>
      <c r="F739" s="9">
        <v>0</v>
      </c>
      <c r="G739" s="13" t="s">
        <v>51</v>
      </c>
      <c r="H739" s="9">
        <v>15014</v>
      </c>
      <c r="I739" s="9">
        <v>15014</v>
      </c>
      <c r="R739" s="9">
        <v>2</v>
      </c>
      <c r="S739" s="9">
        <v>217</v>
      </c>
      <c r="T739" s="9" t="str">
        <f t="shared" si="133"/>
        <v>无</v>
      </c>
      <c r="U739" s="27">
        <f t="shared" si="134"/>
        <v>0</v>
      </c>
      <c r="V739" s="9">
        <v>1</v>
      </c>
      <c r="W739" s="9">
        <v>0</v>
      </c>
      <c r="X739" s="9">
        <v>0</v>
      </c>
      <c r="Y739" s="9">
        <v>0</v>
      </c>
      <c r="Z739" s="9">
        <v>2</v>
      </c>
      <c r="AA739" s="20">
        <v>100</v>
      </c>
      <c r="AB739" s="23" t="b">
        <v>1</v>
      </c>
      <c r="AC739" s="20">
        <v>10</v>
      </c>
      <c r="AD739" s="9" t="b">
        <v>0</v>
      </c>
      <c r="AE739" s="9" t="b">
        <v>0</v>
      </c>
      <c r="AF739" s="9">
        <v>0</v>
      </c>
      <c r="AG739" s="9">
        <v>0</v>
      </c>
      <c r="AH739" s="9">
        <v>0</v>
      </c>
      <c r="AI739" s="9">
        <v>0</v>
      </c>
      <c r="AJ739" s="13">
        <v>1</v>
      </c>
      <c r="AK739" s="13">
        <v>0</v>
      </c>
      <c r="AL739" s="13">
        <v>0</v>
      </c>
      <c r="AM739" s="9">
        <v>0</v>
      </c>
      <c r="AN739" s="9">
        <v>0</v>
      </c>
      <c r="AO739" s="9">
        <v>0</v>
      </c>
    </row>
    <row r="740" spans="1:263" ht="12.75" customHeight="1">
      <c r="A740" s="9">
        <v>42026</v>
      </c>
      <c r="B740" s="9" t="s">
        <v>1447</v>
      </c>
      <c r="C740" s="9">
        <v>1</v>
      </c>
      <c r="D740" s="13">
        <v>0</v>
      </c>
      <c r="E740" s="9" t="s">
        <v>1976</v>
      </c>
      <c r="F740" s="9">
        <v>0</v>
      </c>
      <c r="G740" s="13" t="s">
        <v>51</v>
      </c>
      <c r="H740" s="9">
        <v>15014</v>
      </c>
      <c r="I740" s="9">
        <v>15014</v>
      </c>
      <c r="R740" s="9">
        <v>2</v>
      </c>
      <c r="S740" s="9">
        <v>217</v>
      </c>
      <c r="T740" s="9" t="str">
        <f t="shared" si="133"/>
        <v>无</v>
      </c>
      <c r="U740" s="27">
        <f t="shared" si="134"/>
        <v>0</v>
      </c>
      <c r="V740" s="9">
        <v>1</v>
      </c>
      <c r="W740" s="9">
        <v>0</v>
      </c>
      <c r="X740" s="9">
        <v>0</v>
      </c>
      <c r="Y740" s="9">
        <v>0</v>
      </c>
      <c r="Z740" s="9">
        <v>2</v>
      </c>
      <c r="AA740" s="20">
        <v>100</v>
      </c>
      <c r="AB740" s="23" t="b">
        <v>1</v>
      </c>
      <c r="AC740" s="20">
        <v>10</v>
      </c>
      <c r="AD740" s="9" t="b">
        <v>0</v>
      </c>
      <c r="AE740" s="9" t="b">
        <v>0</v>
      </c>
      <c r="AF740" s="9">
        <v>0</v>
      </c>
      <c r="AG740" s="9">
        <v>0</v>
      </c>
      <c r="AH740" s="9">
        <v>0</v>
      </c>
      <c r="AI740" s="9">
        <v>0</v>
      </c>
      <c r="AJ740" s="13">
        <v>2</v>
      </c>
      <c r="AK740" s="13">
        <v>0</v>
      </c>
      <c r="AL740" s="13">
        <v>0</v>
      </c>
      <c r="AM740" s="9">
        <v>0</v>
      </c>
      <c r="AN740" s="9">
        <v>0</v>
      </c>
      <c r="AO740" s="9">
        <v>0</v>
      </c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  <c r="GQ740"/>
      <c r="GR740"/>
      <c r="GS740"/>
      <c r="GT740"/>
      <c r="GU740"/>
      <c r="GV740"/>
      <c r="GW740"/>
      <c r="GX740"/>
      <c r="GY740"/>
      <c r="GZ740"/>
      <c r="HA740"/>
      <c r="HB740"/>
      <c r="HC740"/>
      <c r="HD740"/>
      <c r="HE740"/>
      <c r="HF740"/>
      <c r="HG740"/>
      <c r="HH740"/>
      <c r="HI740"/>
      <c r="HJ740"/>
      <c r="HK740"/>
      <c r="HL740"/>
      <c r="HM740"/>
      <c r="HN740"/>
      <c r="HO740"/>
      <c r="HP740"/>
      <c r="HQ740"/>
      <c r="HR740"/>
      <c r="HS740"/>
      <c r="HT740"/>
      <c r="HU740"/>
      <c r="HV740"/>
      <c r="HW740"/>
      <c r="HX740"/>
      <c r="HY740"/>
      <c r="HZ740"/>
      <c r="IA740"/>
      <c r="IB740"/>
      <c r="IC740"/>
      <c r="ID740"/>
      <c r="IE740"/>
      <c r="IF740"/>
      <c r="IG740"/>
      <c r="IH740"/>
      <c r="II740"/>
      <c r="IJ740"/>
      <c r="IK740"/>
      <c r="IL740"/>
      <c r="IM740"/>
      <c r="IN740"/>
      <c r="IO740"/>
      <c r="IP740"/>
      <c r="IQ740"/>
      <c r="IR740"/>
      <c r="IS740"/>
      <c r="IT740"/>
      <c r="IU740"/>
      <c r="IV740"/>
      <c r="IW740"/>
      <c r="IX740"/>
      <c r="IY740"/>
      <c r="IZ740"/>
      <c r="JA740"/>
      <c r="JB740"/>
      <c r="JC740"/>
    </row>
    <row r="741" spans="1:263" ht="12.75" customHeight="1">
      <c r="A741" s="9">
        <v>42027</v>
      </c>
      <c r="B741" s="9" t="s">
        <v>1448</v>
      </c>
      <c r="C741" s="9">
        <v>1</v>
      </c>
      <c r="D741" s="13">
        <v>0</v>
      </c>
      <c r="E741" s="9" t="s">
        <v>1977</v>
      </c>
      <c r="F741" s="9">
        <v>0</v>
      </c>
      <c r="G741" s="13" t="s">
        <v>51</v>
      </c>
      <c r="H741" s="9">
        <v>15014</v>
      </c>
      <c r="I741" s="9">
        <v>15014</v>
      </c>
      <c r="R741" s="9">
        <v>2</v>
      </c>
      <c r="S741" s="9">
        <v>217</v>
      </c>
      <c r="T741" s="9" t="str">
        <f t="shared" si="133"/>
        <v>无</v>
      </c>
      <c r="U741" s="27">
        <f t="shared" si="134"/>
        <v>0</v>
      </c>
      <c r="V741" s="9">
        <v>1</v>
      </c>
      <c r="W741" s="9">
        <v>0</v>
      </c>
      <c r="X741" s="9">
        <v>0</v>
      </c>
      <c r="Y741" s="9">
        <v>0</v>
      </c>
      <c r="Z741" s="9">
        <v>2</v>
      </c>
      <c r="AA741" s="20">
        <v>100</v>
      </c>
      <c r="AB741" s="23" t="b">
        <v>1</v>
      </c>
      <c r="AC741" s="20">
        <v>10</v>
      </c>
      <c r="AD741" s="9" t="b">
        <v>0</v>
      </c>
      <c r="AE741" s="9" t="b">
        <v>0</v>
      </c>
      <c r="AF741" s="9">
        <v>0</v>
      </c>
      <c r="AG741" s="9">
        <v>0</v>
      </c>
      <c r="AH741" s="9">
        <v>0</v>
      </c>
      <c r="AI741" s="9">
        <v>0</v>
      </c>
      <c r="AJ741" s="13">
        <v>3</v>
      </c>
      <c r="AK741" s="13">
        <v>0</v>
      </c>
      <c r="AL741" s="13">
        <v>0</v>
      </c>
      <c r="AM741" s="9">
        <v>0</v>
      </c>
      <c r="AN741" s="9">
        <v>0</v>
      </c>
      <c r="AO741" s="9">
        <v>0</v>
      </c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  <c r="FK741"/>
      <c r="FL741"/>
      <c r="FM741"/>
      <c r="FN741"/>
      <c r="FO741"/>
      <c r="FP741"/>
      <c r="FQ741"/>
      <c r="FR741"/>
      <c r="FS741"/>
      <c r="FT741"/>
      <c r="FU741"/>
      <c r="FV741"/>
      <c r="FW741"/>
      <c r="FX741"/>
      <c r="FY741"/>
      <c r="FZ741"/>
      <c r="GA741"/>
      <c r="GB741"/>
      <c r="GC741"/>
      <c r="GD741"/>
      <c r="GE741"/>
      <c r="GF741"/>
      <c r="GG741"/>
      <c r="GH741"/>
      <c r="GI741"/>
      <c r="GJ741"/>
      <c r="GK741"/>
      <c r="GL741"/>
      <c r="GM741"/>
      <c r="GN741"/>
      <c r="GO741"/>
      <c r="GP741"/>
      <c r="GQ741"/>
      <c r="GR741"/>
      <c r="GS741"/>
      <c r="GT741"/>
      <c r="GU741"/>
      <c r="GV741"/>
      <c r="GW741"/>
      <c r="GX741"/>
      <c r="GY741"/>
      <c r="GZ741"/>
      <c r="HA741"/>
      <c r="HB741"/>
      <c r="HC741"/>
      <c r="HD741"/>
      <c r="HE741"/>
      <c r="HF741"/>
      <c r="HG741"/>
      <c r="HH741"/>
      <c r="HI741"/>
      <c r="HJ741"/>
      <c r="HK741"/>
      <c r="HL741"/>
      <c r="HM741"/>
      <c r="HN741"/>
      <c r="HO741"/>
      <c r="HP741"/>
      <c r="HQ741"/>
      <c r="HR741"/>
      <c r="HS741"/>
      <c r="HT741"/>
      <c r="HU741"/>
      <c r="HV741"/>
      <c r="HW741"/>
      <c r="HX741"/>
      <c r="HY741"/>
      <c r="HZ741"/>
      <c r="IA741"/>
      <c r="IB741"/>
      <c r="IC741"/>
      <c r="ID741"/>
      <c r="IE741"/>
      <c r="IF741"/>
      <c r="IG741"/>
      <c r="IH741"/>
      <c r="II741"/>
      <c r="IJ741"/>
      <c r="IK741"/>
      <c r="IL741"/>
      <c r="IM741"/>
      <c r="IN741"/>
      <c r="IO741"/>
      <c r="IP741"/>
      <c r="IQ741"/>
      <c r="IR741"/>
      <c r="IS741"/>
      <c r="IT741"/>
      <c r="IU741"/>
      <c r="IV741"/>
      <c r="IW741"/>
      <c r="IX741"/>
      <c r="IY741"/>
      <c r="IZ741"/>
      <c r="JA741"/>
      <c r="JB741"/>
      <c r="JC741"/>
    </row>
    <row r="742" spans="1:263" ht="12.75" customHeight="1">
      <c r="A742" s="9">
        <v>42028</v>
      </c>
      <c r="B742" s="9" t="s">
        <v>1449</v>
      </c>
      <c r="C742" s="9">
        <v>1</v>
      </c>
      <c r="D742" s="13">
        <v>0</v>
      </c>
      <c r="E742" s="9" t="s">
        <v>1978</v>
      </c>
      <c r="F742" s="9">
        <v>0</v>
      </c>
      <c r="G742" s="13" t="s">
        <v>51</v>
      </c>
      <c r="H742" s="9">
        <v>15014</v>
      </c>
      <c r="I742" s="9">
        <v>15014</v>
      </c>
      <c r="R742" s="9">
        <v>2</v>
      </c>
      <c r="S742" s="9">
        <v>217</v>
      </c>
      <c r="T742" s="9" t="str">
        <f t="shared" si="133"/>
        <v>无</v>
      </c>
      <c r="U742" s="27">
        <f t="shared" si="134"/>
        <v>0</v>
      </c>
      <c r="V742" s="9">
        <v>1</v>
      </c>
      <c r="W742" s="9">
        <v>0</v>
      </c>
      <c r="X742" s="9">
        <v>0</v>
      </c>
      <c r="Y742" s="9">
        <v>0</v>
      </c>
      <c r="Z742" s="9">
        <v>2</v>
      </c>
      <c r="AA742" s="20">
        <v>100</v>
      </c>
      <c r="AB742" s="23" t="b">
        <v>1</v>
      </c>
      <c r="AC742" s="20">
        <v>10</v>
      </c>
      <c r="AD742" s="9" t="b">
        <v>0</v>
      </c>
      <c r="AE742" s="9" t="b">
        <v>0</v>
      </c>
      <c r="AF742" s="9">
        <v>0</v>
      </c>
      <c r="AG742" s="9">
        <v>0</v>
      </c>
      <c r="AH742" s="9">
        <v>0</v>
      </c>
      <c r="AI742" s="9">
        <v>0</v>
      </c>
      <c r="AJ742" s="13">
        <v>4</v>
      </c>
      <c r="AK742" s="13">
        <v>0</v>
      </c>
      <c r="AL742" s="13">
        <v>0</v>
      </c>
      <c r="AM742" s="9">
        <v>0</v>
      </c>
      <c r="AN742" s="9">
        <v>0</v>
      </c>
      <c r="AO742" s="9">
        <v>0</v>
      </c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  <c r="FK742"/>
      <c r="FL742"/>
      <c r="FM742"/>
      <c r="FN742"/>
      <c r="FO742"/>
      <c r="FP742"/>
      <c r="FQ742"/>
      <c r="FR742"/>
      <c r="FS742"/>
      <c r="FT742"/>
      <c r="FU742"/>
      <c r="FV742"/>
      <c r="FW742"/>
      <c r="FX742"/>
      <c r="FY742"/>
      <c r="FZ742"/>
      <c r="GA742"/>
      <c r="GB742"/>
      <c r="GC742"/>
      <c r="GD742"/>
      <c r="GE742"/>
      <c r="GF742"/>
      <c r="GG742"/>
      <c r="GH742"/>
      <c r="GI742"/>
      <c r="GJ742"/>
      <c r="GK742"/>
      <c r="GL742"/>
      <c r="GM742"/>
      <c r="GN742"/>
      <c r="GO742"/>
      <c r="GP742"/>
      <c r="GQ742"/>
      <c r="GR742"/>
      <c r="GS742"/>
      <c r="GT742"/>
      <c r="GU742"/>
      <c r="GV742"/>
      <c r="GW742"/>
      <c r="GX742"/>
      <c r="GY742"/>
      <c r="GZ742"/>
      <c r="HA742"/>
      <c r="HB742"/>
      <c r="HC742"/>
      <c r="HD742"/>
      <c r="HE742"/>
      <c r="HF742"/>
      <c r="HG742"/>
      <c r="HH742"/>
      <c r="HI742"/>
      <c r="HJ742"/>
      <c r="HK742"/>
      <c r="HL742"/>
      <c r="HM742"/>
      <c r="HN742"/>
      <c r="HO742"/>
      <c r="HP742"/>
      <c r="HQ742"/>
      <c r="HR742"/>
      <c r="HS742"/>
      <c r="HT742"/>
      <c r="HU742"/>
      <c r="HV742"/>
      <c r="HW742"/>
      <c r="HX742"/>
      <c r="HY742"/>
      <c r="HZ742"/>
      <c r="IA742"/>
      <c r="IB742"/>
      <c r="IC742"/>
      <c r="ID742"/>
      <c r="IE742"/>
      <c r="IF742"/>
      <c r="IG742"/>
      <c r="IH742"/>
      <c r="II742"/>
      <c r="IJ742"/>
      <c r="IK742"/>
      <c r="IL742"/>
      <c r="IM742"/>
      <c r="IN742"/>
      <c r="IO742"/>
      <c r="IP742"/>
      <c r="IQ742"/>
      <c r="IR742"/>
      <c r="IS742"/>
      <c r="IT742"/>
      <c r="IU742"/>
      <c r="IV742"/>
      <c r="IW742"/>
      <c r="IX742"/>
      <c r="IY742"/>
      <c r="IZ742"/>
      <c r="JA742"/>
      <c r="JB742"/>
      <c r="JC742"/>
    </row>
    <row r="743" spans="1:263" ht="12.75" customHeight="1">
      <c r="A743" s="9">
        <v>42029</v>
      </c>
      <c r="B743" s="9" t="s">
        <v>521</v>
      </c>
      <c r="C743" s="9">
        <v>1</v>
      </c>
      <c r="D743" s="13">
        <v>0</v>
      </c>
      <c r="E743" s="13" t="s">
        <v>1113</v>
      </c>
      <c r="F743" s="9">
        <v>0</v>
      </c>
      <c r="G743" s="13" t="s">
        <v>51</v>
      </c>
      <c r="H743" s="9">
        <v>42029</v>
      </c>
      <c r="I743" s="9">
        <v>2029</v>
      </c>
      <c r="R743" s="9">
        <v>2</v>
      </c>
      <c r="S743" s="9">
        <v>218</v>
      </c>
      <c r="T743" s="9" t="str">
        <f t="shared" si="133"/>
        <v>无</v>
      </c>
      <c r="U743" s="27">
        <f t="shared" si="134"/>
        <v>0</v>
      </c>
      <c r="V743" s="9">
        <v>1</v>
      </c>
      <c r="W743" s="9">
        <v>0</v>
      </c>
      <c r="X743" s="9">
        <v>0</v>
      </c>
      <c r="Y743" s="9">
        <v>0</v>
      </c>
      <c r="Z743" s="9">
        <v>1</v>
      </c>
      <c r="AA743" s="20">
        <v>0</v>
      </c>
      <c r="AB743" s="23" t="b">
        <v>1</v>
      </c>
      <c r="AC743" s="20">
        <v>10</v>
      </c>
      <c r="AD743" s="9" t="b">
        <v>0</v>
      </c>
      <c r="AE743" s="9" t="b">
        <v>0</v>
      </c>
      <c r="AF743" s="9">
        <v>0</v>
      </c>
      <c r="AG743" s="9">
        <v>0</v>
      </c>
      <c r="AH743" s="9">
        <v>0</v>
      </c>
      <c r="AI743" s="9">
        <v>0</v>
      </c>
      <c r="AJ743" s="13">
        <v>0</v>
      </c>
      <c r="AK743" s="13">
        <v>0</v>
      </c>
      <c r="AL743" s="13">
        <v>0</v>
      </c>
      <c r="AM743" s="9">
        <v>0</v>
      </c>
      <c r="AN743" s="9">
        <v>0</v>
      </c>
      <c r="AO743" s="9">
        <v>0</v>
      </c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  <c r="FK743"/>
      <c r="FL743"/>
      <c r="FM743"/>
      <c r="FN743"/>
      <c r="FO743"/>
      <c r="FP743"/>
      <c r="FQ743"/>
      <c r="FR743"/>
      <c r="FS743"/>
      <c r="FT743"/>
      <c r="FU743"/>
      <c r="FV743"/>
      <c r="FW743"/>
      <c r="FX743"/>
      <c r="FY743"/>
      <c r="FZ743"/>
      <c r="GA743"/>
      <c r="GB743"/>
      <c r="GC743"/>
      <c r="GD743"/>
      <c r="GE743"/>
      <c r="GF743"/>
      <c r="GG743"/>
      <c r="GH743"/>
      <c r="GI743"/>
      <c r="GJ743"/>
      <c r="GK743"/>
      <c r="GL743"/>
      <c r="GM743"/>
      <c r="GN743"/>
      <c r="GO743"/>
      <c r="GP743"/>
      <c r="GQ743"/>
      <c r="GR743"/>
      <c r="GS743"/>
      <c r="GT743"/>
      <c r="GU743"/>
      <c r="GV743"/>
      <c r="GW743"/>
      <c r="GX743"/>
      <c r="GY743"/>
      <c r="GZ743"/>
      <c r="HA743"/>
      <c r="HB743"/>
      <c r="HC743"/>
      <c r="HD743"/>
      <c r="HE743"/>
      <c r="HF743"/>
      <c r="HG743"/>
      <c r="HH743"/>
      <c r="HI743"/>
      <c r="HJ743"/>
      <c r="HK743"/>
      <c r="HL743"/>
      <c r="HM743"/>
      <c r="HN743"/>
      <c r="HO743"/>
      <c r="HP743"/>
      <c r="HQ743"/>
      <c r="HR743"/>
      <c r="HS743"/>
      <c r="HT743"/>
      <c r="HU743"/>
      <c r="HV743"/>
      <c r="HW743"/>
      <c r="HX743"/>
      <c r="HY743"/>
      <c r="HZ743"/>
      <c r="IA743"/>
      <c r="IB743"/>
      <c r="IC743"/>
      <c r="ID743"/>
      <c r="IE743"/>
      <c r="IF743"/>
      <c r="IG743"/>
      <c r="IH743"/>
      <c r="II743"/>
      <c r="IJ743"/>
      <c r="IK743"/>
      <c r="IL743"/>
      <c r="IM743"/>
      <c r="IN743"/>
      <c r="IO743"/>
      <c r="IP743"/>
      <c r="IQ743"/>
      <c r="IR743"/>
      <c r="IS743"/>
      <c r="IT743"/>
      <c r="IU743"/>
      <c r="IV743"/>
      <c r="IW743"/>
      <c r="IX743"/>
      <c r="IY743"/>
      <c r="IZ743"/>
      <c r="JA743"/>
      <c r="JB743"/>
      <c r="JC743"/>
    </row>
    <row r="744" spans="1:263" ht="12.75" customHeight="1">
      <c r="A744" s="9">
        <v>42030</v>
      </c>
      <c r="B744" s="9" t="s">
        <v>522</v>
      </c>
      <c r="C744" s="9">
        <v>10</v>
      </c>
      <c r="D744" s="13">
        <v>0</v>
      </c>
      <c r="E744" s="13" t="s">
        <v>1114</v>
      </c>
      <c r="F744" s="9">
        <v>0</v>
      </c>
      <c r="G744" s="13" t="s">
        <v>51</v>
      </c>
      <c r="H744" s="9">
        <v>42030</v>
      </c>
      <c r="I744" s="9">
        <v>2030</v>
      </c>
      <c r="J744" s="9">
        <v>10001</v>
      </c>
      <c r="K744" s="9">
        <v>20001</v>
      </c>
      <c r="L744" s="9">
        <v>40001</v>
      </c>
      <c r="M744" s="9">
        <v>30001</v>
      </c>
      <c r="R744" s="9">
        <v>2</v>
      </c>
      <c r="S744" s="9">
        <v>201</v>
      </c>
      <c r="T744" s="9" t="str">
        <f t="shared" si="133"/>
        <v>武器</v>
      </c>
      <c r="U744" s="27">
        <f t="shared" si="134"/>
        <v>1001</v>
      </c>
      <c r="V744" s="9">
        <v>1</v>
      </c>
      <c r="W744" s="9">
        <v>0</v>
      </c>
      <c r="X744" s="9">
        <v>0</v>
      </c>
      <c r="Y744" s="9">
        <v>1</v>
      </c>
      <c r="Z744" s="9">
        <v>3</v>
      </c>
      <c r="AA744" s="20">
        <v>100</v>
      </c>
      <c r="AB744" s="23" t="b">
        <v>1</v>
      </c>
      <c r="AC744" s="20">
        <v>10</v>
      </c>
      <c r="AD744" s="9" t="b">
        <v>0</v>
      </c>
      <c r="AE744" s="9" t="b">
        <v>0</v>
      </c>
      <c r="AF744" s="9">
        <v>0</v>
      </c>
      <c r="AG744" s="9">
        <v>0</v>
      </c>
      <c r="AH744" s="9">
        <v>0</v>
      </c>
      <c r="AI744" s="9">
        <v>0</v>
      </c>
      <c r="AJ744" s="13">
        <v>0</v>
      </c>
      <c r="AK744" s="13">
        <v>0</v>
      </c>
      <c r="AL744" s="13">
        <v>0</v>
      </c>
      <c r="AM744" s="9">
        <v>0</v>
      </c>
      <c r="AN744" s="9">
        <v>0</v>
      </c>
      <c r="AO744" s="9">
        <v>0</v>
      </c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  <c r="GQ744"/>
      <c r="GR744"/>
      <c r="GS744"/>
      <c r="GT744"/>
      <c r="GU744"/>
      <c r="GV744"/>
      <c r="GW744"/>
      <c r="GX744"/>
      <c r="GY744"/>
      <c r="GZ744"/>
      <c r="HA744"/>
      <c r="HB744"/>
      <c r="HC744"/>
      <c r="HD744"/>
      <c r="HE744"/>
      <c r="HF744"/>
      <c r="HG744"/>
      <c r="HH744"/>
      <c r="HI744"/>
      <c r="HJ744"/>
      <c r="HK744"/>
      <c r="HL744"/>
      <c r="HM744"/>
      <c r="HN744"/>
      <c r="HO744"/>
      <c r="HP744"/>
      <c r="HQ744"/>
      <c r="HR744"/>
      <c r="HS744"/>
      <c r="HT744"/>
      <c r="HU744"/>
      <c r="HV744"/>
      <c r="HW744"/>
      <c r="HX744"/>
      <c r="HY744"/>
      <c r="HZ744"/>
      <c r="IA744"/>
      <c r="IB744"/>
      <c r="IC744"/>
      <c r="ID744"/>
      <c r="IE744"/>
      <c r="IF744"/>
      <c r="IG744"/>
      <c r="IH744"/>
      <c r="II744"/>
      <c r="IJ744"/>
      <c r="IK744"/>
      <c r="IL744"/>
      <c r="IM744"/>
      <c r="IN744"/>
      <c r="IO744"/>
      <c r="IP744"/>
      <c r="IQ744"/>
      <c r="IR744"/>
      <c r="IS744"/>
      <c r="IT744"/>
      <c r="IU744"/>
      <c r="IV744"/>
      <c r="IW744"/>
      <c r="IX744"/>
      <c r="IY744"/>
      <c r="IZ744"/>
      <c r="JA744"/>
      <c r="JB744"/>
      <c r="JC744"/>
    </row>
    <row r="745" spans="1:263" ht="12.75" customHeight="1">
      <c r="A745" s="9">
        <v>42031</v>
      </c>
      <c r="B745" s="9" t="s">
        <v>523</v>
      </c>
      <c r="C745" s="9">
        <v>10</v>
      </c>
      <c r="D745" s="13">
        <v>0</v>
      </c>
      <c r="E745" s="13" t="s">
        <v>1115</v>
      </c>
      <c r="F745" s="9">
        <v>0</v>
      </c>
      <c r="G745" s="13" t="s">
        <v>51</v>
      </c>
      <c r="H745" s="9">
        <v>42031</v>
      </c>
      <c r="I745" s="9">
        <v>2031</v>
      </c>
      <c r="J745" s="9">
        <v>11001</v>
      </c>
      <c r="K745" s="9">
        <v>21001</v>
      </c>
      <c r="L745" s="9">
        <v>41001</v>
      </c>
      <c r="M745" s="9">
        <v>31001</v>
      </c>
      <c r="R745" s="9">
        <v>2</v>
      </c>
      <c r="S745" s="9">
        <v>204</v>
      </c>
      <c r="T745" s="9" t="str">
        <f t="shared" si="133"/>
        <v>武器</v>
      </c>
      <c r="U745" s="27">
        <f t="shared" si="134"/>
        <v>1001</v>
      </c>
      <c r="V745" s="9">
        <v>1</v>
      </c>
      <c r="W745" s="9">
        <v>0</v>
      </c>
      <c r="X745" s="9">
        <v>0</v>
      </c>
      <c r="Y745" s="9">
        <v>3</v>
      </c>
      <c r="Z745" s="9">
        <v>3</v>
      </c>
      <c r="AA745" s="20">
        <v>100</v>
      </c>
      <c r="AB745" s="23" t="b">
        <v>1</v>
      </c>
      <c r="AC745" s="20">
        <v>10</v>
      </c>
      <c r="AD745" s="9" t="b">
        <v>0</v>
      </c>
      <c r="AE745" s="9" t="b">
        <v>0</v>
      </c>
      <c r="AF745" s="9">
        <v>0</v>
      </c>
      <c r="AG745" s="9">
        <v>0</v>
      </c>
      <c r="AH745" s="9">
        <v>0</v>
      </c>
      <c r="AI745" s="9">
        <v>0</v>
      </c>
      <c r="AJ745" s="13">
        <v>0</v>
      </c>
      <c r="AK745" s="13">
        <v>0</v>
      </c>
      <c r="AL745" s="13">
        <v>0</v>
      </c>
      <c r="AM745" s="9">
        <v>0</v>
      </c>
      <c r="AN745" s="9">
        <v>0</v>
      </c>
      <c r="AO745" s="9">
        <v>0</v>
      </c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  <c r="GQ745"/>
      <c r="GR745"/>
      <c r="GS745"/>
      <c r="GT745"/>
      <c r="GU745"/>
      <c r="GV745"/>
      <c r="GW745"/>
      <c r="GX745"/>
      <c r="GY745"/>
      <c r="GZ745"/>
      <c r="HA745"/>
      <c r="HB745"/>
      <c r="HC745"/>
      <c r="HD745"/>
      <c r="HE745"/>
      <c r="HF745"/>
      <c r="HG745"/>
      <c r="HH745"/>
      <c r="HI745"/>
      <c r="HJ745"/>
      <c r="HK745"/>
      <c r="HL745"/>
      <c r="HM745"/>
      <c r="HN745"/>
      <c r="HO745"/>
      <c r="HP745"/>
      <c r="HQ745"/>
      <c r="HR745"/>
      <c r="HS745"/>
      <c r="HT745"/>
      <c r="HU745"/>
      <c r="HV745"/>
      <c r="HW745"/>
      <c r="HX745"/>
      <c r="HY745"/>
      <c r="HZ745"/>
      <c r="IA745"/>
      <c r="IB745"/>
      <c r="IC745"/>
      <c r="ID745"/>
      <c r="IE745"/>
      <c r="IF745"/>
      <c r="IG745"/>
      <c r="IH745"/>
      <c r="II745"/>
      <c r="IJ745"/>
      <c r="IK745"/>
      <c r="IL745"/>
      <c r="IM745"/>
      <c r="IN745"/>
      <c r="IO745"/>
      <c r="IP745"/>
      <c r="IQ745"/>
      <c r="IR745"/>
      <c r="IS745"/>
      <c r="IT745"/>
      <c r="IU745"/>
      <c r="IV745"/>
      <c r="IW745"/>
      <c r="IX745"/>
      <c r="IY745"/>
      <c r="IZ745"/>
      <c r="JA745"/>
      <c r="JB745"/>
      <c r="JC745"/>
    </row>
    <row r="746" spans="1:263" ht="12.75" customHeight="1">
      <c r="A746" s="9">
        <v>42032</v>
      </c>
      <c r="B746" s="9" t="s">
        <v>524</v>
      </c>
      <c r="C746" s="9">
        <v>10</v>
      </c>
      <c r="D746" s="13">
        <v>0</v>
      </c>
      <c r="E746" s="13" t="s">
        <v>1116</v>
      </c>
      <c r="F746" s="9">
        <v>0</v>
      </c>
      <c r="G746" s="13" t="s">
        <v>51</v>
      </c>
      <c r="H746" s="9">
        <v>42032</v>
      </c>
      <c r="I746" s="9">
        <v>2032</v>
      </c>
      <c r="J746" s="9">
        <v>12001</v>
      </c>
      <c r="K746" s="9">
        <v>22001</v>
      </c>
      <c r="L746" s="9">
        <v>42001</v>
      </c>
      <c r="M746" s="9">
        <v>32001</v>
      </c>
      <c r="R746" s="9">
        <v>2</v>
      </c>
      <c r="S746" s="9">
        <v>202</v>
      </c>
      <c r="T746" s="9" t="str">
        <f t="shared" si="133"/>
        <v>武器</v>
      </c>
      <c r="U746" s="27">
        <f t="shared" si="134"/>
        <v>1001</v>
      </c>
      <c r="V746" s="9">
        <v>1</v>
      </c>
      <c r="W746" s="9">
        <v>0</v>
      </c>
      <c r="X746" s="9">
        <v>0</v>
      </c>
      <c r="Y746" s="9">
        <v>2</v>
      </c>
      <c r="Z746" s="9">
        <v>3</v>
      </c>
      <c r="AA746" s="20">
        <v>100</v>
      </c>
      <c r="AB746" s="23" t="b">
        <v>1</v>
      </c>
      <c r="AC746" s="20">
        <v>10</v>
      </c>
      <c r="AD746" s="9" t="b">
        <v>0</v>
      </c>
      <c r="AE746" s="9" t="b">
        <v>0</v>
      </c>
      <c r="AF746" s="9">
        <v>0</v>
      </c>
      <c r="AG746" s="9">
        <v>0</v>
      </c>
      <c r="AH746" s="9">
        <v>0</v>
      </c>
      <c r="AI746" s="9">
        <v>0</v>
      </c>
      <c r="AJ746" s="13">
        <v>0</v>
      </c>
      <c r="AK746" s="13">
        <v>0</v>
      </c>
      <c r="AL746" s="13">
        <v>0</v>
      </c>
      <c r="AM746" s="9">
        <v>0</v>
      </c>
      <c r="AN746" s="9">
        <v>0</v>
      </c>
      <c r="AO746" s="9">
        <v>0</v>
      </c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  <c r="FK746"/>
      <c r="FL746"/>
      <c r="FM746"/>
      <c r="FN746"/>
      <c r="FO746"/>
      <c r="FP746"/>
      <c r="FQ746"/>
      <c r="FR746"/>
      <c r="FS746"/>
      <c r="FT746"/>
      <c r="FU746"/>
      <c r="FV746"/>
      <c r="FW746"/>
      <c r="FX746"/>
      <c r="FY746"/>
      <c r="FZ746"/>
      <c r="GA746"/>
      <c r="GB746"/>
      <c r="GC746"/>
      <c r="GD746"/>
      <c r="GE746"/>
      <c r="GF746"/>
      <c r="GG746"/>
      <c r="GH746"/>
      <c r="GI746"/>
      <c r="GJ746"/>
      <c r="GK746"/>
      <c r="GL746"/>
      <c r="GM746"/>
      <c r="GN746"/>
      <c r="GO746"/>
      <c r="GP746"/>
      <c r="GQ746"/>
      <c r="GR746"/>
      <c r="GS746"/>
      <c r="GT746"/>
      <c r="GU746"/>
      <c r="GV746"/>
      <c r="GW746"/>
      <c r="GX746"/>
      <c r="GY746"/>
      <c r="GZ746"/>
      <c r="HA746"/>
      <c r="HB746"/>
      <c r="HC746"/>
      <c r="HD746"/>
      <c r="HE746"/>
      <c r="HF746"/>
      <c r="HG746"/>
      <c r="HH746"/>
      <c r="HI746"/>
      <c r="HJ746"/>
      <c r="HK746"/>
      <c r="HL746"/>
      <c r="HM746"/>
      <c r="HN746"/>
      <c r="HO746"/>
      <c r="HP746"/>
      <c r="HQ746"/>
      <c r="HR746"/>
      <c r="HS746"/>
      <c r="HT746"/>
      <c r="HU746"/>
      <c r="HV746"/>
      <c r="HW746"/>
      <c r="HX746"/>
      <c r="HY746"/>
      <c r="HZ746"/>
      <c r="IA746"/>
      <c r="IB746"/>
      <c r="IC746"/>
      <c r="ID746"/>
      <c r="IE746"/>
      <c r="IF746"/>
      <c r="IG746"/>
      <c r="IH746"/>
      <c r="II746"/>
      <c r="IJ746"/>
      <c r="IK746"/>
      <c r="IL746"/>
      <c r="IM746"/>
      <c r="IN746"/>
      <c r="IO746"/>
      <c r="IP746"/>
      <c r="IQ746"/>
      <c r="IR746"/>
      <c r="IS746"/>
      <c r="IT746"/>
      <c r="IU746"/>
      <c r="IV746"/>
      <c r="IW746"/>
      <c r="IX746"/>
      <c r="IY746"/>
      <c r="IZ746"/>
      <c r="JA746"/>
      <c r="JB746"/>
      <c r="JC746"/>
    </row>
    <row r="747" spans="1:263" ht="12.75" customHeight="1">
      <c r="A747" s="9">
        <v>42033</v>
      </c>
      <c r="B747" s="9" t="s">
        <v>525</v>
      </c>
      <c r="C747" s="9">
        <v>10</v>
      </c>
      <c r="D747" s="13">
        <v>0</v>
      </c>
      <c r="E747" s="13" t="s">
        <v>1117</v>
      </c>
      <c r="F747" s="9">
        <v>0</v>
      </c>
      <c r="G747" s="13" t="s">
        <v>51</v>
      </c>
      <c r="H747" s="9">
        <v>42033</v>
      </c>
      <c r="I747" s="9">
        <v>2033</v>
      </c>
      <c r="J747" s="9">
        <v>10001</v>
      </c>
      <c r="K747" s="9">
        <v>20001</v>
      </c>
      <c r="L747" s="9">
        <v>40001</v>
      </c>
      <c r="M747" s="9">
        <v>30001</v>
      </c>
      <c r="R747" s="9">
        <v>2</v>
      </c>
      <c r="S747" s="9">
        <v>211</v>
      </c>
      <c r="T747" s="9" t="str">
        <f t="shared" si="133"/>
        <v>衣服</v>
      </c>
      <c r="U747" s="27">
        <f t="shared" si="134"/>
        <v>1004</v>
      </c>
      <c r="V747" s="9">
        <v>1</v>
      </c>
      <c r="W747" s="9">
        <v>0</v>
      </c>
      <c r="X747" s="9">
        <v>0</v>
      </c>
      <c r="Y747" s="9">
        <v>1</v>
      </c>
      <c r="Z747" s="9">
        <v>3</v>
      </c>
      <c r="AA747" s="20">
        <v>100</v>
      </c>
      <c r="AB747" s="23" t="b">
        <v>1</v>
      </c>
      <c r="AC747" s="20">
        <v>10</v>
      </c>
      <c r="AD747" s="9" t="b">
        <v>0</v>
      </c>
      <c r="AE747" s="9" t="b">
        <v>0</v>
      </c>
      <c r="AF747" s="9">
        <v>0</v>
      </c>
      <c r="AG747" s="9">
        <v>0</v>
      </c>
      <c r="AH747" s="9">
        <v>0</v>
      </c>
      <c r="AI747" s="9">
        <v>0</v>
      </c>
      <c r="AJ747" s="13">
        <v>0</v>
      </c>
      <c r="AK747" s="13">
        <v>0</v>
      </c>
      <c r="AL747" s="13">
        <v>0</v>
      </c>
      <c r="AM747" s="9">
        <v>0</v>
      </c>
      <c r="AN747" s="9">
        <v>0</v>
      </c>
      <c r="AO747" s="9">
        <v>0</v>
      </c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  <c r="FK747"/>
      <c r="FL747"/>
      <c r="FM747"/>
      <c r="FN747"/>
      <c r="FO747"/>
      <c r="FP747"/>
      <c r="FQ747"/>
      <c r="FR747"/>
      <c r="FS747"/>
      <c r="FT747"/>
      <c r="FU747"/>
      <c r="FV747"/>
      <c r="FW747"/>
      <c r="FX747"/>
      <c r="FY747"/>
      <c r="FZ747"/>
      <c r="GA747"/>
      <c r="GB747"/>
      <c r="GC747"/>
      <c r="GD747"/>
      <c r="GE747"/>
      <c r="GF747"/>
      <c r="GG747"/>
      <c r="GH747"/>
      <c r="GI747"/>
      <c r="GJ747"/>
      <c r="GK747"/>
      <c r="GL747"/>
      <c r="GM747"/>
      <c r="GN747"/>
      <c r="GO747"/>
      <c r="GP747"/>
      <c r="GQ747"/>
      <c r="GR747"/>
      <c r="GS747"/>
      <c r="GT747"/>
      <c r="GU747"/>
      <c r="GV747"/>
      <c r="GW747"/>
      <c r="GX747"/>
      <c r="GY747"/>
      <c r="GZ747"/>
      <c r="HA747"/>
      <c r="HB747"/>
      <c r="HC747"/>
      <c r="HD747"/>
      <c r="HE747"/>
      <c r="HF747"/>
      <c r="HG747"/>
      <c r="HH747"/>
      <c r="HI747"/>
      <c r="HJ747"/>
      <c r="HK747"/>
      <c r="HL747"/>
      <c r="HM747"/>
      <c r="HN747"/>
      <c r="HO747"/>
      <c r="HP747"/>
      <c r="HQ747"/>
      <c r="HR747"/>
      <c r="HS747"/>
      <c r="HT747"/>
      <c r="HU747"/>
      <c r="HV747"/>
      <c r="HW747"/>
      <c r="HX747"/>
      <c r="HY747"/>
      <c r="HZ747"/>
      <c r="IA747"/>
      <c r="IB747"/>
      <c r="IC747"/>
      <c r="ID747"/>
      <c r="IE747"/>
      <c r="IF747"/>
      <c r="IG747"/>
      <c r="IH747"/>
      <c r="II747"/>
      <c r="IJ747"/>
      <c r="IK747"/>
      <c r="IL747"/>
      <c r="IM747"/>
      <c r="IN747"/>
      <c r="IO747"/>
      <c r="IP747"/>
      <c r="IQ747"/>
      <c r="IR747"/>
      <c r="IS747"/>
      <c r="IT747"/>
      <c r="IU747"/>
      <c r="IV747"/>
      <c r="IW747"/>
      <c r="IX747"/>
      <c r="IY747"/>
      <c r="IZ747"/>
      <c r="JA747"/>
      <c r="JB747"/>
      <c r="JC747"/>
    </row>
    <row r="748" spans="1:263" ht="12.75" customHeight="1">
      <c r="A748" s="9">
        <v>42034</v>
      </c>
      <c r="B748" s="9" t="s">
        <v>526</v>
      </c>
      <c r="C748" s="9">
        <v>10</v>
      </c>
      <c r="D748" s="13">
        <v>0</v>
      </c>
      <c r="E748" s="13" t="s">
        <v>1118</v>
      </c>
      <c r="F748" s="9">
        <v>0</v>
      </c>
      <c r="G748" s="13" t="s">
        <v>51</v>
      </c>
      <c r="H748" s="9">
        <v>42034</v>
      </c>
      <c r="I748" s="9">
        <v>2034</v>
      </c>
      <c r="J748" s="9">
        <v>11001</v>
      </c>
      <c r="K748" s="9">
        <v>21001</v>
      </c>
      <c r="L748" s="9">
        <v>41001</v>
      </c>
      <c r="M748" s="9">
        <v>31001</v>
      </c>
      <c r="R748" s="9">
        <v>2</v>
      </c>
      <c r="S748" s="9">
        <v>211</v>
      </c>
      <c r="T748" s="9" t="str">
        <f t="shared" si="133"/>
        <v>衣服</v>
      </c>
      <c r="U748" s="27">
        <f t="shared" si="134"/>
        <v>1004</v>
      </c>
      <c r="V748" s="9">
        <v>1</v>
      </c>
      <c r="W748" s="9">
        <v>0</v>
      </c>
      <c r="X748" s="9">
        <v>0</v>
      </c>
      <c r="Y748" s="9">
        <v>3</v>
      </c>
      <c r="Z748" s="9">
        <v>3</v>
      </c>
      <c r="AA748" s="20">
        <v>100</v>
      </c>
      <c r="AB748" s="23" t="b">
        <v>1</v>
      </c>
      <c r="AC748" s="20">
        <v>10</v>
      </c>
      <c r="AD748" s="9" t="b">
        <v>0</v>
      </c>
      <c r="AE748" s="9" t="b">
        <v>0</v>
      </c>
      <c r="AF748" s="9">
        <v>0</v>
      </c>
      <c r="AG748" s="9">
        <v>0</v>
      </c>
      <c r="AH748" s="9">
        <v>0</v>
      </c>
      <c r="AI748" s="9">
        <v>0</v>
      </c>
      <c r="AJ748" s="13">
        <v>0</v>
      </c>
      <c r="AK748" s="13">
        <v>0</v>
      </c>
      <c r="AL748" s="13">
        <v>0</v>
      </c>
      <c r="AM748" s="9">
        <v>0</v>
      </c>
      <c r="AN748" s="9">
        <v>0</v>
      </c>
      <c r="AO748" s="9">
        <v>0</v>
      </c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  <c r="FK748"/>
      <c r="FL748"/>
      <c r="FM748"/>
      <c r="FN748"/>
      <c r="FO748"/>
      <c r="FP748"/>
      <c r="FQ748"/>
      <c r="FR748"/>
      <c r="FS748"/>
      <c r="FT748"/>
      <c r="FU748"/>
      <c r="FV748"/>
      <c r="FW748"/>
      <c r="FX748"/>
      <c r="FY748"/>
      <c r="FZ748"/>
      <c r="GA748"/>
      <c r="GB748"/>
      <c r="GC748"/>
      <c r="GD748"/>
      <c r="GE748"/>
      <c r="GF748"/>
      <c r="GG748"/>
      <c r="GH748"/>
      <c r="GI748"/>
      <c r="GJ748"/>
      <c r="GK748"/>
      <c r="GL748"/>
      <c r="GM748"/>
      <c r="GN748"/>
      <c r="GO748"/>
      <c r="GP748"/>
      <c r="GQ748"/>
      <c r="GR748"/>
      <c r="GS748"/>
      <c r="GT748"/>
      <c r="GU748"/>
      <c r="GV748"/>
      <c r="GW748"/>
      <c r="GX748"/>
      <c r="GY748"/>
      <c r="GZ748"/>
      <c r="HA748"/>
      <c r="HB748"/>
      <c r="HC748"/>
      <c r="HD748"/>
      <c r="HE748"/>
      <c r="HF748"/>
      <c r="HG748"/>
      <c r="HH748"/>
      <c r="HI748"/>
      <c r="HJ748"/>
      <c r="HK748"/>
      <c r="HL748"/>
      <c r="HM748"/>
      <c r="HN748"/>
      <c r="HO748"/>
      <c r="HP748"/>
      <c r="HQ748"/>
      <c r="HR748"/>
      <c r="HS748"/>
      <c r="HT748"/>
      <c r="HU748"/>
      <c r="HV748"/>
      <c r="HW748"/>
      <c r="HX748"/>
      <c r="HY748"/>
      <c r="HZ748"/>
      <c r="IA748"/>
      <c r="IB748"/>
      <c r="IC748"/>
      <c r="ID748"/>
      <c r="IE748"/>
      <c r="IF748"/>
      <c r="IG748"/>
      <c r="IH748"/>
      <c r="II748"/>
      <c r="IJ748"/>
      <c r="IK748"/>
      <c r="IL748"/>
      <c r="IM748"/>
      <c r="IN748"/>
      <c r="IO748"/>
      <c r="IP748"/>
      <c r="IQ748"/>
      <c r="IR748"/>
      <c r="IS748"/>
      <c r="IT748"/>
      <c r="IU748"/>
      <c r="IV748"/>
      <c r="IW748"/>
      <c r="IX748"/>
      <c r="IY748"/>
      <c r="IZ748"/>
      <c r="JA748"/>
      <c r="JB748"/>
      <c r="JC748"/>
    </row>
    <row r="749" spans="1:263" ht="12.75" customHeight="1">
      <c r="A749" s="9">
        <v>42035</v>
      </c>
      <c r="B749" s="9" t="s">
        <v>527</v>
      </c>
      <c r="C749" s="9">
        <v>10</v>
      </c>
      <c r="D749" s="13">
        <v>0</v>
      </c>
      <c r="E749" s="13" t="s">
        <v>1119</v>
      </c>
      <c r="F749" s="9">
        <v>0</v>
      </c>
      <c r="G749" s="13" t="s">
        <v>51</v>
      </c>
      <c r="H749" s="9">
        <v>42035</v>
      </c>
      <c r="I749" s="9">
        <v>2035</v>
      </c>
      <c r="J749" s="9">
        <v>12001</v>
      </c>
      <c r="K749" s="9">
        <v>22001</v>
      </c>
      <c r="L749" s="9">
        <v>42001</v>
      </c>
      <c r="M749" s="9">
        <v>32001</v>
      </c>
      <c r="R749" s="9">
        <v>2</v>
      </c>
      <c r="S749" s="9">
        <v>211</v>
      </c>
      <c r="T749" s="9" t="str">
        <f t="shared" si="133"/>
        <v>衣服</v>
      </c>
      <c r="U749" s="27">
        <f t="shared" si="134"/>
        <v>1004</v>
      </c>
      <c r="V749" s="9">
        <v>1</v>
      </c>
      <c r="W749" s="9">
        <v>0</v>
      </c>
      <c r="X749" s="9">
        <v>0</v>
      </c>
      <c r="Y749" s="9">
        <v>2</v>
      </c>
      <c r="Z749" s="9">
        <v>3</v>
      </c>
      <c r="AA749" s="20">
        <v>100</v>
      </c>
      <c r="AB749" s="23" t="b">
        <v>1</v>
      </c>
      <c r="AC749" s="20">
        <v>10</v>
      </c>
      <c r="AD749" s="9" t="b">
        <v>0</v>
      </c>
      <c r="AE749" s="9" t="b">
        <v>0</v>
      </c>
      <c r="AF749" s="9">
        <v>0</v>
      </c>
      <c r="AG749" s="9">
        <v>0</v>
      </c>
      <c r="AH749" s="9">
        <v>0</v>
      </c>
      <c r="AI749" s="9">
        <v>0</v>
      </c>
      <c r="AJ749" s="13">
        <v>0</v>
      </c>
      <c r="AK749" s="13">
        <v>0</v>
      </c>
      <c r="AL749" s="13">
        <v>0</v>
      </c>
      <c r="AM749" s="9">
        <v>0</v>
      </c>
      <c r="AN749" s="9">
        <v>0</v>
      </c>
      <c r="AO749" s="9">
        <v>0</v>
      </c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  <c r="FK749"/>
      <c r="FL749"/>
      <c r="FM749"/>
      <c r="FN749"/>
      <c r="FO749"/>
      <c r="FP749"/>
      <c r="FQ749"/>
      <c r="FR749"/>
      <c r="FS749"/>
      <c r="FT749"/>
      <c r="FU749"/>
      <c r="FV749"/>
      <c r="FW749"/>
      <c r="FX749"/>
      <c r="FY749"/>
      <c r="FZ749"/>
      <c r="GA749"/>
      <c r="GB749"/>
      <c r="GC749"/>
      <c r="GD749"/>
      <c r="GE749"/>
      <c r="GF749"/>
      <c r="GG749"/>
      <c r="GH749"/>
      <c r="GI749"/>
      <c r="GJ749"/>
      <c r="GK749"/>
      <c r="GL749"/>
      <c r="GM749"/>
      <c r="GN749"/>
      <c r="GO749"/>
      <c r="GP749"/>
      <c r="GQ749"/>
      <c r="GR749"/>
      <c r="GS749"/>
      <c r="GT749"/>
      <c r="GU749"/>
      <c r="GV749"/>
      <c r="GW749"/>
      <c r="GX749"/>
      <c r="GY749"/>
      <c r="GZ749"/>
      <c r="HA749"/>
      <c r="HB749"/>
      <c r="HC749"/>
      <c r="HD749"/>
      <c r="HE749"/>
      <c r="HF749"/>
      <c r="HG749"/>
      <c r="HH749"/>
      <c r="HI749"/>
      <c r="HJ749"/>
      <c r="HK749"/>
      <c r="HL749"/>
      <c r="HM749"/>
      <c r="HN749"/>
      <c r="HO749"/>
      <c r="HP749"/>
      <c r="HQ749"/>
      <c r="HR749"/>
      <c r="HS749"/>
      <c r="HT749"/>
      <c r="HU749"/>
      <c r="HV749"/>
      <c r="HW749"/>
      <c r="HX749"/>
      <c r="HY749"/>
      <c r="HZ749"/>
      <c r="IA749"/>
      <c r="IB749"/>
      <c r="IC749"/>
      <c r="ID749"/>
      <c r="IE749"/>
      <c r="IF749"/>
      <c r="IG749"/>
      <c r="IH749"/>
      <c r="II749"/>
      <c r="IJ749"/>
      <c r="IK749"/>
      <c r="IL749"/>
      <c r="IM749"/>
      <c r="IN749"/>
      <c r="IO749"/>
      <c r="IP749"/>
      <c r="IQ749"/>
      <c r="IR749"/>
      <c r="IS749"/>
      <c r="IT749"/>
      <c r="IU749"/>
      <c r="IV749"/>
      <c r="IW749"/>
      <c r="IX749"/>
      <c r="IY749"/>
      <c r="IZ749"/>
      <c r="JA749"/>
      <c r="JB749"/>
      <c r="JC749"/>
    </row>
    <row r="750" spans="1:263" ht="12.75" customHeight="1">
      <c r="A750" s="9">
        <v>42036</v>
      </c>
      <c r="B750" s="9" t="s">
        <v>528</v>
      </c>
      <c r="C750" s="9">
        <v>10</v>
      </c>
      <c r="D750" s="13">
        <v>0</v>
      </c>
      <c r="E750" s="13" t="s">
        <v>1120</v>
      </c>
      <c r="F750" s="9">
        <v>0</v>
      </c>
      <c r="G750" s="13" t="s">
        <v>51</v>
      </c>
      <c r="H750" s="9">
        <v>42036</v>
      </c>
      <c r="I750" s="9">
        <v>2036</v>
      </c>
      <c r="J750" s="9">
        <v>10001</v>
      </c>
      <c r="K750" s="9">
        <v>20001</v>
      </c>
      <c r="L750" s="9">
        <v>40001</v>
      </c>
      <c r="M750" s="9">
        <v>30001</v>
      </c>
      <c r="R750" s="9">
        <v>2</v>
      </c>
      <c r="S750" s="9">
        <v>205</v>
      </c>
      <c r="T750" s="9" t="str">
        <f t="shared" si="133"/>
        <v>副手</v>
      </c>
      <c r="U750" s="27">
        <f t="shared" si="134"/>
        <v>1002</v>
      </c>
      <c r="V750" s="9">
        <v>1</v>
      </c>
      <c r="W750" s="9">
        <v>0</v>
      </c>
      <c r="X750" s="9">
        <v>0</v>
      </c>
      <c r="Y750" s="9">
        <v>1</v>
      </c>
      <c r="Z750" s="9">
        <v>3</v>
      </c>
      <c r="AA750" s="20">
        <v>100</v>
      </c>
      <c r="AB750" s="23" t="b">
        <v>1</v>
      </c>
      <c r="AC750" s="20">
        <v>10</v>
      </c>
      <c r="AD750" s="9" t="b">
        <v>0</v>
      </c>
      <c r="AE750" s="9" t="b">
        <v>0</v>
      </c>
      <c r="AF750" s="9">
        <v>0</v>
      </c>
      <c r="AG750" s="9">
        <v>0</v>
      </c>
      <c r="AH750" s="9">
        <v>0</v>
      </c>
      <c r="AI750" s="9">
        <v>0</v>
      </c>
      <c r="AJ750" s="13">
        <v>0</v>
      </c>
      <c r="AK750" s="13">
        <v>0</v>
      </c>
      <c r="AL750" s="13">
        <v>0</v>
      </c>
      <c r="AM750" s="9">
        <v>0</v>
      </c>
      <c r="AN750" s="9">
        <v>0</v>
      </c>
      <c r="AO750" s="9">
        <v>0</v>
      </c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  <c r="FK750"/>
      <c r="FL750"/>
      <c r="FM750"/>
      <c r="FN750"/>
      <c r="FO750"/>
      <c r="FP750"/>
      <c r="FQ750"/>
      <c r="FR750"/>
      <c r="FS750"/>
      <c r="FT750"/>
      <c r="FU750"/>
      <c r="FV750"/>
      <c r="FW750"/>
      <c r="FX750"/>
      <c r="FY750"/>
      <c r="FZ750"/>
      <c r="GA750"/>
      <c r="GB750"/>
      <c r="GC750"/>
      <c r="GD750"/>
      <c r="GE750"/>
      <c r="GF750"/>
      <c r="GG750"/>
      <c r="GH750"/>
      <c r="GI750"/>
      <c r="GJ750"/>
      <c r="GK750"/>
      <c r="GL750"/>
      <c r="GM750"/>
      <c r="GN750"/>
      <c r="GO750"/>
      <c r="GP750"/>
      <c r="GQ750"/>
      <c r="GR750"/>
      <c r="GS750"/>
      <c r="GT750"/>
      <c r="GU750"/>
      <c r="GV750"/>
      <c r="GW750"/>
      <c r="GX750"/>
      <c r="GY750"/>
      <c r="GZ750"/>
      <c r="HA750"/>
      <c r="HB750"/>
      <c r="HC750"/>
      <c r="HD750"/>
      <c r="HE750"/>
      <c r="HF750"/>
      <c r="HG750"/>
      <c r="HH750"/>
      <c r="HI750"/>
      <c r="HJ750"/>
      <c r="HK750"/>
      <c r="HL750"/>
      <c r="HM750"/>
      <c r="HN750"/>
      <c r="HO750"/>
      <c r="HP750"/>
      <c r="HQ750"/>
      <c r="HR750"/>
      <c r="HS750"/>
      <c r="HT750"/>
      <c r="HU750"/>
      <c r="HV750"/>
      <c r="HW750"/>
      <c r="HX750"/>
      <c r="HY750"/>
      <c r="HZ750"/>
      <c r="IA750"/>
      <c r="IB750"/>
      <c r="IC750"/>
      <c r="ID750"/>
      <c r="IE750"/>
      <c r="IF750"/>
      <c r="IG750"/>
      <c r="IH750"/>
      <c r="II750"/>
      <c r="IJ750"/>
      <c r="IK750"/>
      <c r="IL750"/>
      <c r="IM750"/>
      <c r="IN750"/>
      <c r="IO750"/>
      <c r="IP750"/>
      <c r="IQ750"/>
      <c r="IR750"/>
      <c r="IS750"/>
      <c r="IT750"/>
      <c r="IU750"/>
      <c r="IV750"/>
      <c r="IW750"/>
      <c r="IX750"/>
      <c r="IY750"/>
      <c r="IZ750"/>
      <c r="JA750"/>
      <c r="JB750"/>
      <c r="JC750"/>
    </row>
    <row r="751" spans="1:263" ht="12.75" customHeight="1">
      <c r="A751" s="9">
        <v>42037</v>
      </c>
      <c r="B751" s="9" t="s">
        <v>529</v>
      </c>
      <c r="C751" s="9">
        <v>10</v>
      </c>
      <c r="D751" s="13">
        <v>0</v>
      </c>
      <c r="E751" s="13" t="s">
        <v>1121</v>
      </c>
      <c r="F751" s="9">
        <v>0</v>
      </c>
      <c r="G751" s="13" t="s">
        <v>51</v>
      </c>
      <c r="H751" s="9">
        <v>42037</v>
      </c>
      <c r="I751" s="9">
        <v>2037</v>
      </c>
      <c r="J751" s="9">
        <v>11001</v>
      </c>
      <c r="K751" s="9">
        <v>21001</v>
      </c>
      <c r="L751" s="9">
        <v>41001</v>
      </c>
      <c r="M751" s="9">
        <v>31001</v>
      </c>
      <c r="R751" s="9">
        <v>2</v>
      </c>
      <c r="S751" s="9">
        <v>209</v>
      </c>
      <c r="T751" s="9" t="str">
        <f t="shared" si="133"/>
        <v>副手</v>
      </c>
      <c r="U751" s="27">
        <f t="shared" si="134"/>
        <v>1002</v>
      </c>
      <c r="V751" s="9">
        <v>1</v>
      </c>
      <c r="W751" s="9">
        <v>0</v>
      </c>
      <c r="X751" s="9">
        <v>0</v>
      </c>
      <c r="Y751" s="9">
        <v>3</v>
      </c>
      <c r="Z751" s="9">
        <v>3</v>
      </c>
      <c r="AA751" s="20">
        <v>100</v>
      </c>
      <c r="AB751" s="23" t="b">
        <v>1</v>
      </c>
      <c r="AC751" s="20">
        <v>10</v>
      </c>
      <c r="AD751" s="9" t="b">
        <v>0</v>
      </c>
      <c r="AE751" s="9" t="b">
        <v>0</v>
      </c>
      <c r="AF751" s="9">
        <v>0</v>
      </c>
      <c r="AG751" s="9">
        <v>0</v>
      </c>
      <c r="AH751" s="9">
        <v>0</v>
      </c>
      <c r="AI751" s="9">
        <v>0</v>
      </c>
      <c r="AJ751" s="13">
        <v>0</v>
      </c>
      <c r="AK751" s="13">
        <v>0</v>
      </c>
      <c r="AL751" s="13">
        <v>0</v>
      </c>
      <c r="AM751" s="9">
        <v>0</v>
      </c>
      <c r="AN751" s="9">
        <v>0</v>
      </c>
      <c r="AO751" s="9">
        <v>0</v>
      </c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  <c r="FK751"/>
      <c r="FL751"/>
      <c r="FM751"/>
      <c r="FN751"/>
      <c r="FO751"/>
      <c r="FP751"/>
      <c r="FQ751"/>
      <c r="FR751"/>
      <c r="FS751"/>
      <c r="FT751"/>
      <c r="FU751"/>
      <c r="FV751"/>
      <c r="FW751"/>
      <c r="FX751"/>
      <c r="FY751"/>
      <c r="FZ751"/>
      <c r="GA751"/>
      <c r="GB751"/>
      <c r="GC751"/>
      <c r="GD751"/>
      <c r="GE751"/>
      <c r="GF751"/>
      <c r="GG751"/>
      <c r="GH751"/>
      <c r="GI751"/>
      <c r="GJ751"/>
      <c r="GK751"/>
      <c r="GL751"/>
      <c r="GM751"/>
      <c r="GN751"/>
      <c r="GO751"/>
      <c r="GP751"/>
      <c r="GQ751"/>
      <c r="GR751"/>
      <c r="GS751"/>
      <c r="GT751"/>
      <c r="GU751"/>
      <c r="GV751"/>
      <c r="GW751"/>
      <c r="GX751"/>
      <c r="GY751"/>
      <c r="GZ751"/>
      <c r="HA751"/>
      <c r="HB751"/>
      <c r="HC751"/>
      <c r="HD751"/>
      <c r="HE751"/>
      <c r="HF751"/>
      <c r="HG751"/>
      <c r="HH751"/>
      <c r="HI751"/>
      <c r="HJ751"/>
      <c r="HK751"/>
      <c r="HL751"/>
      <c r="HM751"/>
      <c r="HN751"/>
      <c r="HO751"/>
      <c r="HP751"/>
      <c r="HQ751"/>
      <c r="HR751"/>
      <c r="HS751"/>
      <c r="HT751"/>
      <c r="HU751"/>
      <c r="HV751"/>
      <c r="HW751"/>
      <c r="HX751"/>
      <c r="HY751"/>
      <c r="HZ751"/>
      <c r="IA751"/>
      <c r="IB751"/>
      <c r="IC751"/>
      <c r="ID751"/>
      <c r="IE751"/>
      <c r="IF751"/>
      <c r="IG751"/>
      <c r="IH751"/>
      <c r="II751"/>
      <c r="IJ751"/>
      <c r="IK751"/>
      <c r="IL751"/>
      <c r="IM751"/>
      <c r="IN751"/>
      <c r="IO751"/>
      <c r="IP751"/>
      <c r="IQ751"/>
      <c r="IR751"/>
      <c r="IS751"/>
      <c r="IT751"/>
      <c r="IU751"/>
      <c r="IV751"/>
      <c r="IW751"/>
      <c r="IX751"/>
      <c r="IY751"/>
      <c r="IZ751"/>
      <c r="JA751"/>
      <c r="JB751"/>
      <c r="JC751"/>
    </row>
    <row r="752" spans="1:263" ht="12.75" customHeight="1">
      <c r="A752" s="9">
        <v>42038</v>
      </c>
      <c r="B752" s="9" t="s">
        <v>1915</v>
      </c>
      <c r="C752" s="9">
        <v>10</v>
      </c>
      <c r="D752" s="13">
        <v>0</v>
      </c>
      <c r="E752" s="13" t="s">
        <v>1916</v>
      </c>
      <c r="F752" s="9">
        <v>0</v>
      </c>
      <c r="G752" s="13" t="s">
        <v>51</v>
      </c>
      <c r="H752" s="9">
        <v>42038</v>
      </c>
      <c r="I752" s="9">
        <v>2038</v>
      </c>
      <c r="J752" s="9">
        <v>12001</v>
      </c>
      <c r="K752" s="9">
        <v>22001</v>
      </c>
      <c r="L752" s="9">
        <v>42001</v>
      </c>
      <c r="M752" s="9">
        <v>32001</v>
      </c>
      <c r="R752" s="9">
        <v>2</v>
      </c>
      <c r="S752" s="9">
        <v>207</v>
      </c>
      <c r="T752" s="9" t="str">
        <f t="shared" si="133"/>
        <v>副手</v>
      </c>
      <c r="U752" s="27">
        <f t="shared" si="134"/>
        <v>1002</v>
      </c>
      <c r="V752" s="9">
        <v>1</v>
      </c>
      <c r="W752" s="9">
        <v>0</v>
      </c>
      <c r="X752" s="9">
        <v>0</v>
      </c>
      <c r="Y752" s="9">
        <v>2</v>
      </c>
      <c r="Z752" s="9">
        <v>3</v>
      </c>
      <c r="AA752" s="20">
        <v>100</v>
      </c>
      <c r="AB752" s="23" t="b">
        <v>1</v>
      </c>
      <c r="AC752" s="20">
        <v>10</v>
      </c>
      <c r="AD752" s="9" t="b">
        <v>0</v>
      </c>
      <c r="AE752" s="9" t="b">
        <v>0</v>
      </c>
      <c r="AF752" s="9">
        <v>0</v>
      </c>
      <c r="AG752" s="9">
        <v>0</v>
      </c>
      <c r="AH752" s="9">
        <v>0</v>
      </c>
      <c r="AI752" s="9">
        <v>0</v>
      </c>
      <c r="AJ752" s="13">
        <v>0</v>
      </c>
      <c r="AK752" s="13">
        <v>0</v>
      </c>
      <c r="AL752" s="13">
        <v>0</v>
      </c>
      <c r="AM752" s="9">
        <v>0</v>
      </c>
      <c r="AN752" s="9">
        <v>0</v>
      </c>
      <c r="AO752" s="9">
        <v>0</v>
      </c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  <c r="FK752"/>
      <c r="FL752"/>
      <c r="FM752"/>
      <c r="FN752"/>
      <c r="FO752"/>
      <c r="FP752"/>
      <c r="FQ752"/>
      <c r="FR752"/>
      <c r="FS752"/>
      <c r="FT752"/>
      <c r="FU752"/>
      <c r="FV752"/>
      <c r="FW752"/>
      <c r="FX752"/>
      <c r="FY752"/>
      <c r="FZ752"/>
      <c r="GA752"/>
      <c r="GB752"/>
      <c r="GC752"/>
      <c r="GD752"/>
      <c r="GE752"/>
      <c r="GF752"/>
      <c r="GG752"/>
      <c r="GH752"/>
      <c r="GI752"/>
      <c r="GJ752"/>
      <c r="GK752"/>
      <c r="GL752"/>
      <c r="GM752"/>
      <c r="GN752"/>
      <c r="GO752"/>
      <c r="GP752"/>
      <c r="GQ752"/>
      <c r="GR752"/>
      <c r="GS752"/>
      <c r="GT752"/>
      <c r="GU752"/>
      <c r="GV752"/>
      <c r="GW752"/>
      <c r="GX752"/>
      <c r="GY752"/>
      <c r="GZ752"/>
      <c r="HA752"/>
      <c r="HB752"/>
      <c r="HC752"/>
      <c r="HD752"/>
      <c r="HE752"/>
      <c r="HF752"/>
      <c r="HG752"/>
      <c r="HH752"/>
      <c r="HI752"/>
      <c r="HJ752"/>
      <c r="HK752"/>
      <c r="HL752"/>
      <c r="HM752"/>
      <c r="HN752"/>
      <c r="HO752"/>
      <c r="HP752"/>
      <c r="HQ752"/>
      <c r="HR752"/>
      <c r="HS752"/>
      <c r="HT752"/>
      <c r="HU752"/>
      <c r="HV752"/>
      <c r="HW752"/>
      <c r="HX752"/>
      <c r="HY752"/>
      <c r="HZ752"/>
      <c r="IA752"/>
      <c r="IB752"/>
      <c r="IC752"/>
      <c r="ID752"/>
      <c r="IE752"/>
      <c r="IF752"/>
      <c r="IG752"/>
      <c r="IH752"/>
      <c r="II752"/>
      <c r="IJ752"/>
      <c r="IK752"/>
      <c r="IL752"/>
      <c r="IM752"/>
      <c r="IN752"/>
      <c r="IO752"/>
      <c r="IP752"/>
      <c r="IQ752"/>
      <c r="IR752"/>
      <c r="IS752"/>
      <c r="IT752"/>
      <c r="IU752"/>
      <c r="IV752"/>
      <c r="IW752"/>
      <c r="IX752"/>
      <c r="IY752"/>
      <c r="IZ752"/>
      <c r="JA752"/>
      <c r="JB752"/>
      <c r="JC752"/>
    </row>
    <row r="753" spans="1:263" ht="12.75" customHeight="1">
      <c r="A753" s="9">
        <v>42039</v>
      </c>
      <c r="B753" s="9" t="s">
        <v>530</v>
      </c>
      <c r="C753" s="9">
        <v>10</v>
      </c>
      <c r="D753" s="13">
        <v>0</v>
      </c>
      <c r="E753" s="13" t="s">
        <v>1122</v>
      </c>
      <c r="F753" s="9">
        <v>0</v>
      </c>
      <c r="G753" s="13" t="s">
        <v>51</v>
      </c>
      <c r="H753" s="9">
        <v>42039</v>
      </c>
      <c r="I753" s="9">
        <v>2039</v>
      </c>
      <c r="J753" s="9">
        <v>10001</v>
      </c>
      <c r="K753" s="9">
        <v>20001</v>
      </c>
      <c r="L753" s="9">
        <v>40001</v>
      </c>
      <c r="M753" s="9">
        <v>30001</v>
      </c>
      <c r="R753" s="9">
        <v>2</v>
      </c>
      <c r="S753" s="9">
        <v>212</v>
      </c>
      <c r="T753" s="9" t="str">
        <f t="shared" si="133"/>
        <v>头饰</v>
      </c>
      <c r="U753" s="27">
        <f t="shared" si="134"/>
        <v>1003</v>
      </c>
      <c r="V753" s="9">
        <v>1</v>
      </c>
      <c r="W753" s="9">
        <v>0</v>
      </c>
      <c r="X753" s="9">
        <v>0</v>
      </c>
      <c r="Y753" s="9">
        <v>1</v>
      </c>
      <c r="Z753" s="9">
        <v>3</v>
      </c>
      <c r="AA753" s="20">
        <v>100</v>
      </c>
      <c r="AB753" s="23" t="b">
        <v>1</v>
      </c>
      <c r="AC753" s="20">
        <v>10</v>
      </c>
      <c r="AD753" s="9" t="b">
        <v>0</v>
      </c>
      <c r="AE753" s="9" t="b">
        <v>0</v>
      </c>
      <c r="AF753" s="9">
        <v>0</v>
      </c>
      <c r="AG753" s="9">
        <v>0</v>
      </c>
      <c r="AH753" s="9">
        <v>0</v>
      </c>
      <c r="AI753" s="9">
        <v>0</v>
      </c>
      <c r="AJ753" s="13">
        <v>0</v>
      </c>
      <c r="AK753" s="13">
        <v>0</v>
      </c>
      <c r="AL753" s="13">
        <v>0</v>
      </c>
      <c r="AM753" s="9">
        <v>0</v>
      </c>
      <c r="AN753" s="9">
        <v>0</v>
      </c>
      <c r="AO753" s="9">
        <v>0</v>
      </c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  <c r="GQ753"/>
      <c r="GR753"/>
      <c r="GS753"/>
      <c r="GT753"/>
      <c r="GU753"/>
      <c r="GV753"/>
      <c r="GW753"/>
      <c r="GX753"/>
      <c r="GY753"/>
      <c r="GZ753"/>
      <c r="HA753"/>
      <c r="HB753"/>
      <c r="HC753"/>
      <c r="HD753"/>
      <c r="HE753"/>
      <c r="HF753"/>
      <c r="HG753"/>
      <c r="HH753"/>
      <c r="HI753"/>
      <c r="HJ753"/>
      <c r="HK753"/>
      <c r="HL753"/>
      <c r="HM753"/>
      <c r="HN753"/>
      <c r="HO753"/>
      <c r="HP753"/>
      <c r="HQ753"/>
      <c r="HR753"/>
      <c r="HS753"/>
      <c r="HT753"/>
      <c r="HU753"/>
      <c r="HV753"/>
      <c r="HW753"/>
      <c r="HX753"/>
      <c r="HY753"/>
      <c r="HZ753"/>
      <c r="IA753"/>
      <c r="IB753"/>
      <c r="IC753"/>
      <c r="ID753"/>
      <c r="IE753"/>
      <c r="IF753"/>
      <c r="IG753"/>
      <c r="IH753"/>
      <c r="II753"/>
      <c r="IJ753"/>
      <c r="IK753"/>
      <c r="IL753"/>
      <c r="IM753"/>
      <c r="IN753"/>
      <c r="IO753"/>
      <c r="IP753"/>
      <c r="IQ753"/>
      <c r="IR753"/>
      <c r="IS753"/>
      <c r="IT753"/>
      <c r="IU753"/>
      <c r="IV753"/>
      <c r="IW753"/>
      <c r="IX753"/>
      <c r="IY753"/>
      <c r="IZ753"/>
      <c r="JA753"/>
      <c r="JB753"/>
      <c r="JC753"/>
    </row>
    <row r="754" spans="1:263" ht="12.75" customHeight="1">
      <c r="A754" s="9">
        <v>42040</v>
      </c>
      <c r="B754" s="9" t="s">
        <v>531</v>
      </c>
      <c r="C754" s="9">
        <v>10</v>
      </c>
      <c r="D754" s="13">
        <v>0</v>
      </c>
      <c r="E754" s="13" t="s">
        <v>1123</v>
      </c>
      <c r="F754" s="9">
        <v>0</v>
      </c>
      <c r="G754" s="13" t="s">
        <v>51</v>
      </c>
      <c r="H754" s="9">
        <v>42040</v>
      </c>
      <c r="I754" s="9">
        <v>2040</v>
      </c>
      <c r="J754" s="9">
        <v>11001</v>
      </c>
      <c r="K754" s="9">
        <v>21001</v>
      </c>
      <c r="L754" s="9">
        <v>41001</v>
      </c>
      <c r="M754" s="9">
        <v>31001</v>
      </c>
      <c r="R754" s="9">
        <v>2</v>
      </c>
      <c r="S754" s="9">
        <v>212</v>
      </c>
      <c r="T754" s="9" t="str">
        <f t="shared" si="133"/>
        <v>头饰</v>
      </c>
      <c r="U754" s="27">
        <f t="shared" si="134"/>
        <v>1003</v>
      </c>
      <c r="V754" s="9">
        <v>1</v>
      </c>
      <c r="W754" s="9">
        <v>0</v>
      </c>
      <c r="X754" s="9">
        <v>0</v>
      </c>
      <c r="Y754" s="9">
        <v>3</v>
      </c>
      <c r="Z754" s="9">
        <v>3</v>
      </c>
      <c r="AA754" s="20">
        <v>100</v>
      </c>
      <c r="AB754" s="23" t="b">
        <v>1</v>
      </c>
      <c r="AC754" s="20">
        <v>10</v>
      </c>
      <c r="AD754" s="9" t="b">
        <v>0</v>
      </c>
      <c r="AE754" s="9" t="b">
        <v>0</v>
      </c>
      <c r="AF754" s="9">
        <v>0</v>
      </c>
      <c r="AG754" s="9">
        <v>0</v>
      </c>
      <c r="AH754" s="9">
        <v>0</v>
      </c>
      <c r="AI754" s="9">
        <v>0</v>
      </c>
      <c r="AJ754" s="13">
        <v>0</v>
      </c>
      <c r="AK754" s="13">
        <v>0</v>
      </c>
      <c r="AL754" s="13">
        <v>0</v>
      </c>
      <c r="AM754" s="9">
        <v>0</v>
      </c>
      <c r="AN754" s="9">
        <v>0</v>
      </c>
      <c r="AO754" s="9">
        <v>0</v>
      </c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  <c r="GQ754"/>
      <c r="GR754"/>
      <c r="GS754"/>
      <c r="GT754"/>
      <c r="GU754"/>
      <c r="GV754"/>
      <c r="GW754"/>
      <c r="GX754"/>
      <c r="GY754"/>
      <c r="GZ754"/>
      <c r="HA754"/>
      <c r="HB754"/>
      <c r="HC754"/>
      <c r="HD754"/>
      <c r="HE754"/>
      <c r="HF754"/>
      <c r="HG754"/>
      <c r="HH754"/>
      <c r="HI754"/>
      <c r="HJ754"/>
      <c r="HK754"/>
      <c r="HL754"/>
      <c r="HM754"/>
      <c r="HN754"/>
      <c r="HO754"/>
      <c r="HP754"/>
      <c r="HQ754"/>
      <c r="HR754"/>
      <c r="HS754"/>
      <c r="HT754"/>
      <c r="HU754"/>
      <c r="HV754"/>
      <c r="HW754"/>
      <c r="HX754"/>
      <c r="HY754"/>
      <c r="HZ754"/>
      <c r="IA754"/>
      <c r="IB754"/>
      <c r="IC754"/>
      <c r="ID754"/>
      <c r="IE754"/>
      <c r="IF754"/>
      <c r="IG754"/>
      <c r="IH754"/>
      <c r="II754"/>
      <c r="IJ754"/>
      <c r="IK754"/>
      <c r="IL754"/>
      <c r="IM754"/>
      <c r="IN754"/>
      <c r="IO754"/>
      <c r="IP754"/>
      <c r="IQ754"/>
      <c r="IR754"/>
      <c r="IS754"/>
      <c r="IT754"/>
      <c r="IU754"/>
      <c r="IV754"/>
      <c r="IW754"/>
      <c r="IX754"/>
      <c r="IY754"/>
      <c r="IZ754"/>
      <c r="JA754"/>
      <c r="JB754"/>
      <c r="JC754"/>
    </row>
    <row r="755" spans="1:263" ht="12.75" customHeight="1">
      <c r="A755" s="9">
        <v>42041</v>
      </c>
      <c r="B755" s="9" t="s">
        <v>532</v>
      </c>
      <c r="C755" s="9">
        <v>10</v>
      </c>
      <c r="D755" s="13">
        <v>0</v>
      </c>
      <c r="E755" s="13" t="s">
        <v>1124</v>
      </c>
      <c r="F755" s="9">
        <v>0</v>
      </c>
      <c r="G755" s="13" t="s">
        <v>51</v>
      </c>
      <c r="H755" s="9">
        <v>42041</v>
      </c>
      <c r="I755" s="9">
        <v>2041</v>
      </c>
      <c r="J755" s="9">
        <v>12001</v>
      </c>
      <c r="K755" s="9">
        <v>22001</v>
      </c>
      <c r="L755" s="9">
        <v>42001</v>
      </c>
      <c r="M755" s="9">
        <v>32001</v>
      </c>
      <c r="R755" s="9">
        <v>2</v>
      </c>
      <c r="S755" s="9">
        <v>212</v>
      </c>
      <c r="T755" s="9" t="str">
        <f t="shared" si="133"/>
        <v>头饰</v>
      </c>
      <c r="U755" s="27">
        <f t="shared" si="134"/>
        <v>1003</v>
      </c>
      <c r="V755" s="9">
        <v>1</v>
      </c>
      <c r="W755" s="9">
        <v>0</v>
      </c>
      <c r="X755" s="9">
        <v>0</v>
      </c>
      <c r="Y755" s="9">
        <v>2</v>
      </c>
      <c r="Z755" s="9">
        <v>3</v>
      </c>
      <c r="AA755" s="20">
        <v>100</v>
      </c>
      <c r="AB755" s="23" t="b">
        <v>1</v>
      </c>
      <c r="AC755" s="20">
        <v>10</v>
      </c>
      <c r="AD755" s="9" t="b">
        <v>0</v>
      </c>
      <c r="AE755" s="9" t="b">
        <v>0</v>
      </c>
      <c r="AF755" s="9">
        <v>0</v>
      </c>
      <c r="AG755" s="9">
        <v>0</v>
      </c>
      <c r="AH755" s="9">
        <v>0</v>
      </c>
      <c r="AI755" s="9">
        <v>0</v>
      </c>
      <c r="AJ755" s="13">
        <v>0</v>
      </c>
      <c r="AK755" s="13">
        <v>0</v>
      </c>
      <c r="AL755" s="13">
        <v>0</v>
      </c>
      <c r="AM755" s="9">
        <v>0</v>
      </c>
      <c r="AN755" s="9">
        <v>0</v>
      </c>
      <c r="AO755" s="9">
        <v>0</v>
      </c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/>
      <c r="FF755"/>
      <c r="FG755"/>
      <c r="FH755"/>
      <c r="FI755"/>
      <c r="FJ755"/>
      <c r="FK755"/>
      <c r="FL755"/>
      <c r="FM755"/>
      <c r="FN755"/>
      <c r="FO755"/>
      <c r="FP755"/>
      <c r="FQ755"/>
      <c r="FR755"/>
      <c r="FS755"/>
      <c r="FT755"/>
      <c r="FU755"/>
      <c r="FV755"/>
      <c r="FW755"/>
      <c r="FX755"/>
      <c r="FY755"/>
      <c r="FZ755"/>
      <c r="GA755"/>
      <c r="GB755"/>
      <c r="GC755"/>
      <c r="GD755"/>
      <c r="GE755"/>
      <c r="GF755"/>
      <c r="GG755"/>
      <c r="GH755"/>
      <c r="GI755"/>
      <c r="GJ755"/>
      <c r="GK755"/>
      <c r="GL755"/>
      <c r="GM755"/>
      <c r="GN755"/>
      <c r="GO755"/>
      <c r="GP755"/>
      <c r="GQ755"/>
      <c r="GR755"/>
      <c r="GS755"/>
      <c r="GT755"/>
      <c r="GU755"/>
      <c r="GV755"/>
      <c r="GW755"/>
      <c r="GX755"/>
      <c r="GY755"/>
      <c r="GZ755"/>
      <c r="HA755"/>
      <c r="HB755"/>
      <c r="HC755"/>
      <c r="HD755"/>
      <c r="HE755"/>
      <c r="HF755"/>
      <c r="HG755"/>
      <c r="HH755"/>
      <c r="HI755"/>
      <c r="HJ755"/>
      <c r="HK755"/>
      <c r="HL755"/>
      <c r="HM755"/>
      <c r="HN755"/>
      <c r="HO755"/>
      <c r="HP755"/>
      <c r="HQ755"/>
      <c r="HR755"/>
      <c r="HS755"/>
      <c r="HT755"/>
      <c r="HU755"/>
      <c r="HV755"/>
      <c r="HW755"/>
      <c r="HX755"/>
      <c r="HY755"/>
      <c r="HZ755"/>
      <c r="IA755"/>
      <c r="IB755"/>
      <c r="IC755"/>
      <c r="ID755"/>
      <c r="IE755"/>
      <c r="IF755"/>
      <c r="IG755"/>
      <c r="IH755"/>
      <c r="II755"/>
      <c r="IJ755"/>
      <c r="IK755"/>
      <c r="IL755"/>
      <c r="IM755"/>
      <c r="IN755"/>
      <c r="IO755"/>
      <c r="IP755"/>
      <c r="IQ755"/>
      <c r="IR755"/>
      <c r="IS755"/>
      <c r="IT755"/>
      <c r="IU755"/>
      <c r="IV755"/>
      <c r="IW755"/>
      <c r="IX755"/>
      <c r="IY755"/>
      <c r="IZ755"/>
      <c r="JA755"/>
      <c r="JB755"/>
      <c r="JC755"/>
    </row>
    <row r="756" spans="1:263" ht="12.75" customHeight="1">
      <c r="A756" s="9">
        <v>42042</v>
      </c>
      <c r="B756" s="9" t="s">
        <v>533</v>
      </c>
      <c r="C756" s="9">
        <v>10</v>
      </c>
      <c r="D756" s="13">
        <v>0</v>
      </c>
      <c r="E756" s="13" t="s">
        <v>1125</v>
      </c>
      <c r="F756" s="9">
        <v>0</v>
      </c>
      <c r="G756" s="13" t="s">
        <v>51</v>
      </c>
      <c r="H756" s="9">
        <v>42042</v>
      </c>
      <c r="I756" s="9">
        <v>2042</v>
      </c>
      <c r="J756" s="9">
        <v>10001</v>
      </c>
      <c r="K756" s="9">
        <v>20001</v>
      </c>
      <c r="L756" s="9">
        <v>40001</v>
      </c>
      <c r="M756" s="9">
        <v>30001</v>
      </c>
      <c r="R756" s="9">
        <v>2</v>
      </c>
      <c r="S756" s="9">
        <v>213</v>
      </c>
      <c r="T756" s="9" t="str">
        <f t="shared" si="133"/>
        <v>手套</v>
      </c>
      <c r="U756" s="27">
        <f t="shared" si="134"/>
        <v>1005</v>
      </c>
      <c r="V756" s="9">
        <v>1</v>
      </c>
      <c r="W756" s="9">
        <v>0</v>
      </c>
      <c r="X756" s="9">
        <v>0</v>
      </c>
      <c r="Y756" s="9">
        <v>1</v>
      </c>
      <c r="Z756" s="9">
        <v>3</v>
      </c>
      <c r="AA756" s="20">
        <v>100</v>
      </c>
      <c r="AB756" s="23" t="b">
        <v>1</v>
      </c>
      <c r="AC756" s="20">
        <v>10</v>
      </c>
      <c r="AD756" s="9" t="b">
        <v>0</v>
      </c>
      <c r="AE756" s="9" t="b">
        <v>0</v>
      </c>
      <c r="AF756" s="9">
        <v>0</v>
      </c>
      <c r="AG756" s="9">
        <v>0</v>
      </c>
      <c r="AH756" s="9">
        <v>0</v>
      </c>
      <c r="AI756" s="9">
        <v>0</v>
      </c>
      <c r="AJ756" s="13">
        <v>0</v>
      </c>
      <c r="AK756" s="13">
        <v>0</v>
      </c>
      <c r="AL756" s="13">
        <v>0</v>
      </c>
      <c r="AM756" s="9">
        <v>0</v>
      </c>
      <c r="AN756" s="9">
        <v>0</v>
      </c>
      <c r="AO756" s="9">
        <v>0</v>
      </c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  <c r="FK756"/>
      <c r="FL756"/>
      <c r="FM756"/>
      <c r="FN756"/>
      <c r="FO756"/>
      <c r="FP756"/>
      <c r="FQ756"/>
      <c r="FR756"/>
      <c r="FS756"/>
      <c r="FT756"/>
      <c r="FU756"/>
      <c r="FV756"/>
      <c r="FW756"/>
      <c r="FX756"/>
      <c r="FY756"/>
      <c r="FZ756"/>
      <c r="GA756"/>
      <c r="GB756"/>
      <c r="GC756"/>
      <c r="GD756"/>
      <c r="GE756"/>
      <c r="GF756"/>
      <c r="GG756"/>
      <c r="GH756"/>
      <c r="GI756"/>
      <c r="GJ756"/>
      <c r="GK756"/>
      <c r="GL756"/>
      <c r="GM756"/>
      <c r="GN756"/>
      <c r="GO756"/>
      <c r="GP756"/>
      <c r="GQ756"/>
      <c r="GR756"/>
      <c r="GS756"/>
      <c r="GT756"/>
      <c r="GU756"/>
      <c r="GV756"/>
      <c r="GW756"/>
      <c r="GX756"/>
      <c r="GY756"/>
      <c r="GZ756"/>
      <c r="HA756"/>
      <c r="HB756"/>
      <c r="HC756"/>
      <c r="HD756"/>
      <c r="HE756"/>
      <c r="HF756"/>
      <c r="HG756"/>
      <c r="HH756"/>
      <c r="HI756"/>
      <c r="HJ756"/>
      <c r="HK756"/>
      <c r="HL756"/>
      <c r="HM756"/>
      <c r="HN756"/>
      <c r="HO756"/>
      <c r="HP756"/>
      <c r="HQ756"/>
      <c r="HR756"/>
      <c r="HS756"/>
      <c r="HT756"/>
      <c r="HU756"/>
      <c r="HV756"/>
      <c r="HW756"/>
      <c r="HX756"/>
      <c r="HY756"/>
      <c r="HZ756"/>
      <c r="IA756"/>
      <c r="IB756"/>
      <c r="IC756"/>
      <c r="ID756"/>
      <c r="IE756"/>
      <c r="IF756"/>
      <c r="IG756"/>
      <c r="IH756"/>
      <c r="II756"/>
      <c r="IJ756"/>
      <c r="IK756"/>
      <c r="IL756"/>
      <c r="IM756"/>
      <c r="IN756"/>
      <c r="IO756"/>
      <c r="IP756"/>
      <c r="IQ756"/>
      <c r="IR756"/>
      <c r="IS756"/>
      <c r="IT756"/>
      <c r="IU756"/>
      <c r="IV756"/>
      <c r="IW756"/>
      <c r="IX756"/>
      <c r="IY756"/>
      <c r="IZ756"/>
      <c r="JA756"/>
      <c r="JB756"/>
      <c r="JC756"/>
    </row>
    <row r="757" spans="1:263" ht="12.75" customHeight="1">
      <c r="A757" s="9">
        <v>42043</v>
      </c>
      <c r="B757" s="9" t="s">
        <v>534</v>
      </c>
      <c r="C757" s="9">
        <v>10</v>
      </c>
      <c r="D757" s="13">
        <v>0</v>
      </c>
      <c r="E757" s="13" t="s">
        <v>1126</v>
      </c>
      <c r="F757" s="9">
        <v>0</v>
      </c>
      <c r="G757" s="13" t="s">
        <v>51</v>
      </c>
      <c r="H757" s="9">
        <v>42043</v>
      </c>
      <c r="I757" s="9">
        <v>2043</v>
      </c>
      <c r="J757" s="9">
        <v>11001</v>
      </c>
      <c r="K757" s="9">
        <v>21001</v>
      </c>
      <c r="L757" s="9">
        <v>41001</v>
      </c>
      <c r="M757" s="9">
        <v>31001</v>
      </c>
      <c r="R757" s="9">
        <v>2</v>
      </c>
      <c r="S757" s="9">
        <v>213</v>
      </c>
      <c r="T757" s="9" t="str">
        <f t="shared" si="133"/>
        <v>手套</v>
      </c>
      <c r="U757" s="27">
        <f t="shared" si="134"/>
        <v>1005</v>
      </c>
      <c r="V757" s="9">
        <v>1</v>
      </c>
      <c r="W757" s="9">
        <v>0</v>
      </c>
      <c r="X757" s="9">
        <v>0</v>
      </c>
      <c r="Y757" s="9">
        <v>3</v>
      </c>
      <c r="Z757" s="9">
        <v>3</v>
      </c>
      <c r="AA757" s="20">
        <v>100</v>
      </c>
      <c r="AB757" s="23" t="b">
        <v>1</v>
      </c>
      <c r="AC757" s="20">
        <v>10</v>
      </c>
      <c r="AD757" s="9" t="b">
        <v>0</v>
      </c>
      <c r="AE757" s="9" t="b">
        <v>0</v>
      </c>
      <c r="AF757" s="9">
        <v>0</v>
      </c>
      <c r="AG757" s="9">
        <v>0</v>
      </c>
      <c r="AH757" s="9">
        <v>0</v>
      </c>
      <c r="AI757" s="9">
        <v>0</v>
      </c>
      <c r="AJ757" s="13">
        <v>0</v>
      </c>
      <c r="AK757" s="13">
        <v>0</v>
      </c>
      <c r="AL757" s="13">
        <v>0</v>
      </c>
      <c r="AM757" s="9">
        <v>0</v>
      </c>
      <c r="AN757" s="9">
        <v>0</v>
      </c>
      <c r="AO757" s="9">
        <v>0</v>
      </c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  <c r="FK757"/>
      <c r="FL757"/>
      <c r="FM757"/>
      <c r="FN757"/>
      <c r="FO757"/>
      <c r="FP757"/>
      <c r="FQ757"/>
      <c r="FR757"/>
      <c r="FS757"/>
      <c r="FT757"/>
      <c r="FU757"/>
      <c r="FV757"/>
      <c r="FW757"/>
      <c r="FX757"/>
      <c r="FY757"/>
      <c r="FZ757"/>
      <c r="GA757"/>
      <c r="GB757"/>
      <c r="GC757"/>
      <c r="GD757"/>
      <c r="GE757"/>
      <c r="GF757"/>
      <c r="GG757"/>
      <c r="GH757"/>
      <c r="GI757"/>
      <c r="GJ757"/>
      <c r="GK757"/>
      <c r="GL757"/>
      <c r="GM757"/>
      <c r="GN757"/>
      <c r="GO757"/>
      <c r="GP757"/>
      <c r="GQ757"/>
      <c r="GR757"/>
      <c r="GS757"/>
      <c r="GT757"/>
      <c r="GU757"/>
      <c r="GV757"/>
      <c r="GW757"/>
      <c r="GX757"/>
      <c r="GY757"/>
      <c r="GZ757"/>
      <c r="HA757"/>
      <c r="HB757"/>
      <c r="HC757"/>
      <c r="HD757"/>
      <c r="HE757"/>
      <c r="HF757"/>
      <c r="HG757"/>
      <c r="HH757"/>
      <c r="HI757"/>
      <c r="HJ757"/>
      <c r="HK757"/>
      <c r="HL757"/>
      <c r="HM757"/>
      <c r="HN757"/>
      <c r="HO757"/>
      <c r="HP757"/>
      <c r="HQ757"/>
      <c r="HR757"/>
      <c r="HS757"/>
      <c r="HT757"/>
      <c r="HU757"/>
      <c r="HV757"/>
      <c r="HW757"/>
      <c r="HX757"/>
      <c r="HY757"/>
      <c r="HZ757"/>
      <c r="IA757"/>
      <c r="IB757"/>
      <c r="IC757"/>
      <c r="ID757"/>
      <c r="IE757"/>
      <c r="IF757"/>
      <c r="IG757"/>
      <c r="IH757"/>
      <c r="II757"/>
      <c r="IJ757"/>
      <c r="IK757"/>
      <c r="IL757"/>
      <c r="IM757"/>
      <c r="IN757"/>
      <c r="IO757"/>
      <c r="IP757"/>
      <c r="IQ757"/>
      <c r="IR757"/>
      <c r="IS757"/>
      <c r="IT757"/>
      <c r="IU757"/>
      <c r="IV757"/>
      <c r="IW757"/>
      <c r="IX757"/>
      <c r="IY757"/>
      <c r="IZ757"/>
      <c r="JA757"/>
      <c r="JB757"/>
      <c r="JC757"/>
    </row>
    <row r="758" spans="1:263" ht="12.75" customHeight="1">
      <c r="A758" s="9">
        <v>42044</v>
      </c>
      <c r="B758" s="9" t="s">
        <v>535</v>
      </c>
      <c r="C758" s="9">
        <v>10</v>
      </c>
      <c r="D758" s="13">
        <v>0</v>
      </c>
      <c r="E758" s="13" t="s">
        <v>1127</v>
      </c>
      <c r="F758" s="9">
        <v>0</v>
      </c>
      <c r="G758" s="13" t="s">
        <v>51</v>
      </c>
      <c r="H758" s="9">
        <v>42044</v>
      </c>
      <c r="I758" s="9">
        <v>2044</v>
      </c>
      <c r="J758" s="9">
        <v>12001</v>
      </c>
      <c r="K758" s="9">
        <v>22001</v>
      </c>
      <c r="L758" s="9">
        <v>42001</v>
      </c>
      <c r="M758" s="9">
        <v>32001</v>
      </c>
      <c r="R758" s="9">
        <v>2</v>
      </c>
      <c r="S758" s="9">
        <v>213</v>
      </c>
      <c r="T758" s="9" t="str">
        <f t="shared" si="133"/>
        <v>手套</v>
      </c>
      <c r="U758" s="27">
        <f t="shared" si="134"/>
        <v>1005</v>
      </c>
      <c r="V758" s="9">
        <v>1</v>
      </c>
      <c r="W758" s="9">
        <v>0</v>
      </c>
      <c r="X758" s="9">
        <v>0</v>
      </c>
      <c r="Y758" s="9">
        <v>2</v>
      </c>
      <c r="Z758" s="9">
        <v>3</v>
      </c>
      <c r="AA758" s="20">
        <v>100</v>
      </c>
      <c r="AB758" s="23" t="b">
        <v>1</v>
      </c>
      <c r="AC758" s="20">
        <v>10</v>
      </c>
      <c r="AD758" s="9" t="b">
        <v>0</v>
      </c>
      <c r="AE758" s="9" t="b">
        <v>0</v>
      </c>
      <c r="AF758" s="9">
        <v>0</v>
      </c>
      <c r="AG758" s="9">
        <v>0</v>
      </c>
      <c r="AH758" s="9">
        <v>0</v>
      </c>
      <c r="AI758" s="9">
        <v>0</v>
      </c>
      <c r="AJ758" s="13">
        <v>0</v>
      </c>
      <c r="AK758" s="13">
        <v>0</v>
      </c>
      <c r="AL758" s="13">
        <v>0</v>
      </c>
      <c r="AM758" s="9">
        <v>0</v>
      </c>
      <c r="AN758" s="9">
        <v>0</v>
      </c>
      <c r="AO758" s="9">
        <v>0</v>
      </c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  <c r="FK758"/>
      <c r="FL758"/>
      <c r="FM758"/>
      <c r="FN758"/>
      <c r="FO758"/>
      <c r="FP758"/>
      <c r="FQ758"/>
      <c r="FR758"/>
      <c r="FS758"/>
      <c r="FT758"/>
      <c r="FU758"/>
      <c r="FV758"/>
      <c r="FW758"/>
      <c r="FX758"/>
      <c r="FY758"/>
      <c r="FZ758"/>
      <c r="GA758"/>
      <c r="GB758"/>
      <c r="GC758"/>
      <c r="GD758"/>
      <c r="GE758"/>
      <c r="GF758"/>
      <c r="GG758"/>
      <c r="GH758"/>
      <c r="GI758"/>
      <c r="GJ758"/>
      <c r="GK758"/>
      <c r="GL758"/>
      <c r="GM758"/>
      <c r="GN758"/>
      <c r="GO758"/>
      <c r="GP758"/>
      <c r="GQ758"/>
      <c r="GR758"/>
      <c r="GS758"/>
      <c r="GT758"/>
      <c r="GU758"/>
      <c r="GV758"/>
      <c r="GW758"/>
      <c r="GX758"/>
      <c r="GY758"/>
      <c r="GZ758"/>
      <c r="HA758"/>
      <c r="HB758"/>
      <c r="HC758"/>
      <c r="HD758"/>
      <c r="HE758"/>
      <c r="HF758"/>
      <c r="HG758"/>
      <c r="HH758"/>
      <c r="HI758"/>
      <c r="HJ758"/>
      <c r="HK758"/>
      <c r="HL758"/>
      <c r="HM758"/>
      <c r="HN758"/>
      <c r="HO758"/>
      <c r="HP758"/>
      <c r="HQ758"/>
      <c r="HR758"/>
      <c r="HS758"/>
      <c r="HT758"/>
      <c r="HU758"/>
      <c r="HV758"/>
      <c r="HW758"/>
      <c r="HX758"/>
      <c r="HY758"/>
      <c r="HZ758"/>
      <c r="IA758"/>
      <c r="IB758"/>
      <c r="IC758"/>
      <c r="ID758"/>
      <c r="IE758"/>
      <c r="IF758"/>
      <c r="IG758"/>
      <c r="IH758"/>
      <c r="II758"/>
      <c r="IJ758"/>
      <c r="IK758"/>
      <c r="IL758"/>
      <c r="IM758"/>
      <c r="IN758"/>
      <c r="IO758"/>
      <c r="IP758"/>
      <c r="IQ758"/>
      <c r="IR758"/>
      <c r="IS758"/>
      <c r="IT758"/>
      <c r="IU758"/>
      <c r="IV758"/>
      <c r="IW758"/>
      <c r="IX758"/>
      <c r="IY758"/>
      <c r="IZ758"/>
      <c r="JA758"/>
      <c r="JB758"/>
      <c r="JC758"/>
    </row>
    <row r="759" spans="1:263" ht="12.75" customHeight="1">
      <c r="A759" s="9">
        <v>42045</v>
      </c>
      <c r="B759" s="9" t="s">
        <v>536</v>
      </c>
      <c r="C759" s="9">
        <v>10</v>
      </c>
      <c r="D759" s="13">
        <v>0</v>
      </c>
      <c r="E759" s="13" t="s">
        <v>1128</v>
      </c>
      <c r="F759" s="9">
        <v>0</v>
      </c>
      <c r="G759" s="13" t="s">
        <v>51</v>
      </c>
      <c r="H759" s="9">
        <v>42045</v>
      </c>
      <c r="I759" s="9">
        <v>2045</v>
      </c>
      <c r="J759" s="9">
        <v>10001</v>
      </c>
      <c r="K759" s="9">
        <v>20001</v>
      </c>
      <c r="L759" s="9">
        <v>40001</v>
      </c>
      <c r="M759" s="9">
        <v>30001</v>
      </c>
      <c r="R759" s="9">
        <v>2</v>
      </c>
      <c r="S759" s="9">
        <v>214</v>
      </c>
      <c r="T759" s="9" t="str">
        <f t="shared" ref="T759:T822" si="135">VLOOKUP(S759,小类对照,3,FALSE)</f>
        <v>腰带</v>
      </c>
      <c r="U759" s="27">
        <f t="shared" ref="U759:U822" si="136">VLOOKUP(T759,拍卖行类型对照,2,FALSE)</f>
        <v>1009</v>
      </c>
      <c r="V759" s="9">
        <v>1</v>
      </c>
      <c r="W759" s="9">
        <v>0</v>
      </c>
      <c r="X759" s="9">
        <v>0</v>
      </c>
      <c r="Y759" s="9">
        <v>1</v>
      </c>
      <c r="Z759" s="9">
        <v>3</v>
      </c>
      <c r="AA759" s="20">
        <v>100</v>
      </c>
      <c r="AB759" s="23" t="b">
        <v>1</v>
      </c>
      <c r="AC759" s="20">
        <v>10</v>
      </c>
      <c r="AD759" s="9" t="b">
        <v>0</v>
      </c>
      <c r="AE759" s="9" t="b">
        <v>0</v>
      </c>
      <c r="AF759" s="9">
        <v>0</v>
      </c>
      <c r="AG759" s="9">
        <v>0</v>
      </c>
      <c r="AH759" s="9">
        <v>0</v>
      </c>
      <c r="AI759" s="9">
        <v>0</v>
      </c>
      <c r="AJ759" s="13">
        <v>1</v>
      </c>
      <c r="AK759" s="13">
        <v>0</v>
      </c>
      <c r="AL759" s="13">
        <v>0</v>
      </c>
      <c r="AM759" s="9">
        <v>0</v>
      </c>
      <c r="AN759" s="9">
        <v>0</v>
      </c>
      <c r="AO759" s="9">
        <v>0</v>
      </c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  <c r="FK759"/>
      <c r="FL759"/>
      <c r="FM759"/>
      <c r="FN759"/>
      <c r="FO759"/>
      <c r="FP759"/>
      <c r="FQ759"/>
      <c r="FR759"/>
      <c r="FS759"/>
      <c r="FT759"/>
      <c r="FU759"/>
      <c r="FV759"/>
      <c r="FW759"/>
      <c r="FX759"/>
      <c r="FY759"/>
      <c r="FZ759"/>
      <c r="GA759"/>
      <c r="GB759"/>
      <c r="GC759"/>
      <c r="GD759"/>
      <c r="GE759"/>
      <c r="GF759"/>
      <c r="GG759"/>
      <c r="GH759"/>
      <c r="GI759"/>
      <c r="GJ759"/>
      <c r="GK759"/>
      <c r="GL759"/>
      <c r="GM759"/>
      <c r="GN759"/>
      <c r="GO759"/>
      <c r="GP759"/>
      <c r="GQ759"/>
      <c r="GR759"/>
      <c r="GS759"/>
      <c r="GT759"/>
      <c r="GU759"/>
      <c r="GV759"/>
      <c r="GW759"/>
      <c r="GX759"/>
      <c r="GY759"/>
      <c r="GZ759"/>
      <c r="HA759"/>
      <c r="HB759"/>
      <c r="HC759"/>
      <c r="HD759"/>
      <c r="HE759"/>
      <c r="HF759"/>
      <c r="HG759"/>
      <c r="HH759"/>
      <c r="HI759"/>
      <c r="HJ759"/>
      <c r="HK759"/>
      <c r="HL759"/>
      <c r="HM759"/>
      <c r="HN759"/>
      <c r="HO759"/>
      <c r="HP759"/>
      <c r="HQ759"/>
      <c r="HR759"/>
      <c r="HS759"/>
      <c r="HT759"/>
      <c r="HU759"/>
      <c r="HV759"/>
      <c r="HW759"/>
      <c r="HX759"/>
      <c r="HY759"/>
      <c r="HZ759"/>
      <c r="IA759"/>
      <c r="IB759"/>
      <c r="IC759"/>
      <c r="ID759"/>
      <c r="IE759"/>
      <c r="IF759"/>
      <c r="IG759"/>
      <c r="IH759"/>
      <c r="II759"/>
      <c r="IJ759"/>
      <c r="IK759"/>
      <c r="IL759"/>
      <c r="IM759"/>
      <c r="IN759"/>
      <c r="IO759"/>
      <c r="IP759"/>
      <c r="IQ759"/>
      <c r="IR759"/>
      <c r="IS759"/>
      <c r="IT759"/>
      <c r="IU759"/>
      <c r="IV759"/>
      <c r="IW759"/>
      <c r="IX759"/>
      <c r="IY759"/>
      <c r="IZ759"/>
      <c r="JA759"/>
      <c r="JB759"/>
      <c r="JC759"/>
    </row>
    <row r="760" spans="1:263" ht="12.75" customHeight="1">
      <c r="A760" s="9">
        <v>42046</v>
      </c>
      <c r="B760" s="9" t="s">
        <v>537</v>
      </c>
      <c r="C760" s="9">
        <v>10</v>
      </c>
      <c r="D760" s="13">
        <v>0</v>
      </c>
      <c r="E760" s="13" t="s">
        <v>1129</v>
      </c>
      <c r="F760" s="9">
        <v>0</v>
      </c>
      <c r="G760" s="13" t="s">
        <v>51</v>
      </c>
      <c r="H760" s="9">
        <v>42046</v>
      </c>
      <c r="I760" s="9">
        <v>2046</v>
      </c>
      <c r="J760" s="9">
        <v>11001</v>
      </c>
      <c r="K760" s="9">
        <v>21001</v>
      </c>
      <c r="L760" s="9">
        <v>41001</v>
      </c>
      <c r="M760" s="9">
        <v>31001</v>
      </c>
      <c r="R760" s="9">
        <v>2</v>
      </c>
      <c r="S760" s="9">
        <v>214</v>
      </c>
      <c r="T760" s="9" t="str">
        <f t="shared" si="135"/>
        <v>腰带</v>
      </c>
      <c r="U760" s="27">
        <f t="shared" si="136"/>
        <v>1009</v>
      </c>
      <c r="V760" s="9">
        <v>1</v>
      </c>
      <c r="W760" s="9">
        <v>0</v>
      </c>
      <c r="X760" s="9">
        <v>0</v>
      </c>
      <c r="Y760" s="9">
        <v>3</v>
      </c>
      <c r="Z760" s="9">
        <v>3</v>
      </c>
      <c r="AA760" s="20">
        <v>100</v>
      </c>
      <c r="AB760" s="23" t="b">
        <v>1</v>
      </c>
      <c r="AC760" s="20">
        <v>10</v>
      </c>
      <c r="AD760" s="9" t="b">
        <v>0</v>
      </c>
      <c r="AE760" s="9" t="b">
        <v>0</v>
      </c>
      <c r="AF760" s="9">
        <v>0</v>
      </c>
      <c r="AG760" s="9">
        <v>0</v>
      </c>
      <c r="AH760" s="9">
        <v>0</v>
      </c>
      <c r="AI760" s="9">
        <v>0</v>
      </c>
      <c r="AJ760" s="13">
        <v>1</v>
      </c>
      <c r="AK760" s="13">
        <v>0</v>
      </c>
      <c r="AL760" s="13">
        <v>0</v>
      </c>
      <c r="AM760" s="9">
        <v>0</v>
      </c>
      <c r="AN760" s="9">
        <v>0</v>
      </c>
      <c r="AO760" s="9">
        <v>0</v>
      </c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  <c r="FK760"/>
      <c r="FL760"/>
      <c r="FM760"/>
      <c r="FN760"/>
      <c r="FO760"/>
      <c r="FP760"/>
      <c r="FQ760"/>
      <c r="FR760"/>
      <c r="FS760"/>
      <c r="FT760"/>
      <c r="FU760"/>
      <c r="FV760"/>
      <c r="FW760"/>
      <c r="FX760"/>
      <c r="FY760"/>
      <c r="FZ760"/>
      <c r="GA760"/>
      <c r="GB760"/>
      <c r="GC760"/>
      <c r="GD760"/>
      <c r="GE760"/>
      <c r="GF760"/>
      <c r="GG760"/>
      <c r="GH760"/>
      <c r="GI760"/>
      <c r="GJ760"/>
      <c r="GK760"/>
      <c r="GL760"/>
      <c r="GM760"/>
      <c r="GN760"/>
      <c r="GO760"/>
      <c r="GP760"/>
      <c r="GQ760"/>
      <c r="GR760"/>
      <c r="GS760"/>
      <c r="GT760"/>
      <c r="GU760"/>
      <c r="GV760"/>
      <c r="GW760"/>
      <c r="GX760"/>
      <c r="GY760"/>
      <c r="GZ760"/>
      <c r="HA760"/>
      <c r="HB760"/>
      <c r="HC760"/>
      <c r="HD760"/>
      <c r="HE760"/>
      <c r="HF760"/>
      <c r="HG760"/>
      <c r="HH760"/>
      <c r="HI760"/>
      <c r="HJ760"/>
      <c r="HK760"/>
      <c r="HL760"/>
      <c r="HM760"/>
      <c r="HN760"/>
      <c r="HO760"/>
      <c r="HP760"/>
      <c r="HQ760"/>
      <c r="HR760"/>
      <c r="HS760"/>
      <c r="HT760"/>
      <c r="HU760"/>
      <c r="HV760"/>
      <c r="HW760"/>
      <c r="HX760"/>
      <c r="HY760"/>
      <c r="HZ760"/>
      <c r="IA760"/>
      <c r="IB760"/>
      <c r="IC760"/>
      <c r="ID760"/>
      <c r="IE760"/>
      <c r="IF760"/>
      <c r="IG760"/>
      <c r="IH760"/>
      <c r="II760"/>
      <c r="IJ760"/>
      <c r="IK760"/>
      <c r="IL760"/>
      <c r="IM760"/>
      <c r="IN760"/>
      <c r="IO760"/>
      <c r="IP760"/>
      <c r="IQ760"/>
      <c r="IR760"/>
      <c r="IS760"/>
      <c r="IT760"/>
      <c r="IU760"/>
      <c r="IV760"/>
      <c r="IW760"/>
      <c r="IX760"/>
      <c r="IY760"/>
      <c r="IZ760"/>
      <c r="JA760"/>
      <c r="JB760"/>
      <c r="JC760"/>
    </row>
    <row r="761" spans="1:263" ht="12.75" customHeight="1">
      <c r="A761" s="9">
        <v>42047</v>
      </c>
      <c r="B761" s="9" t="s">
        <v>538</v>
      </c>
      <c r="C761" s="9">
        <v>10</v>
      </c>
      <c r="D761" s="13">
        <v>0</v>
      </c>
      <c r="E761" s="13" t="s">
        <v>1130</v>
      </c>
      <c r="F761" s="9">
        <v>0</v>
      </c>
      <c r="G761" s="13" t="s">
        <v>51</v>
      </c>
      <c r="H761" s="9">
        <v>42047</v>
      </c>
      <c r="I761" s="9">
        <v>2047</v>
      </c>
      <c r="J761" s="9">
        <v>12001</v>
      </c>
      <c r="K761" s="9">
        <v>22001</v>
      </c>
      <c r="L761" s="9">
        <v>42001</v>
      </c>
      <c r="M761" s="9">
        <v>32001</v>
      </c>
      <c r="R761" s="9">
        <v>2</v>
      </c>
      <c r="S761" s="9">
        <v>214</v>
      </c>
      <c r="T761" s="9" t="str">
        <f t="shared" si="135"/>
        <v>腰带</v>
      </c>
      <c r="U761" s="27">
        <f t="shared" si="136"/>
        <v>1009</v>
      </c>
      <c r="V761" s="9">
        <v>1</v>
      </c>
      <c r="W761" s="9">
        <v>0</v>
      </c>
      <c r="X761" s="9">
        <v>0</v>
      </c>
      <c r="Y761" s="9">
        <v>2</v>
      </c>
      <c r="Z761" s="9">
        <v>3</v>
      </c>
      <c r="AA761" s="20">
        <v>100</v>
      </c>
      <c r="AB761" s="23" t="b">
        <v>1</v>
      </c>
      <c r="AC761" s="20">
        <v>10</v>
      </c>
      <c r="AD761" s="9" t="b">
        <v>0</v>
      </c>
      <c r="AE761" s="9" t="b">
        <v>0</v>
      </c>
      <c r="AF761" s="9">
        <v>0</v>
      </c>
      <c r="AG761" s="9">
        <v>0</v>
      </c>
      <c r="AH761" s="9">
        <v>0</v>
      </c>
      <c r="AI761" s="9">
        <v>0</v>
      </c>
      <c r="AJ761" s="13">
        <v>1</v>
      </c>
      <c r="AK761" s="13">
        <v>0</v>
      </c>
      <c r="AL761" s="13">
        <v>0</v>
      </c>
      <c r="AM761" s="9">
        <v>0</v>
      </c>
      <c r="AN761" s="9">
        <v>0</v>
      </c>
      <c r="AO761" s="9">
        <v>0</v>
      </c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  <c r="FK761"/>
      <c r="FL761"/>
      <c r="FM761"/>
      <c r="FN761"/>
      <c r="FO761"/>
      <c r="FP761"/>
      <c r="FQ761"/>
      <c r="FR761"/>
      <c r="FS761"/>
      <c r="FT761"/>
      <c r="FU761"/>
      <c r="FV761"/>
      <c r="FW761"/>
      <c r="FX761"/>
      <c r="FY761"/>
      <c r="FZ761"/>
      <c r="GA761"/>
      <c r="GB761"/>
      <c r="GC761"/>
      <c r="GD761"/>
      <c r="GE761"/>
      <c r="GF761"/>
      <c r="GG761"/>
      <c r="GH761"/>
      <c r="GI761"/>
      <c r="GJ761"/>
      <c r="GK761"/>
      <c r="GL761"/>
      <c r="GM761"/>
      <c r="GN761"/>
      <c r="GO761"/>
      <c r="GP761"/>
      <c r="GQ761"/>
      <c r="GR761"/>
      <c r="GS761"/>
      <c r="GT761"/>
      <c r="GU761"/>
      <c r="GV761"/>
      <c r="GW761"/>
      <c r="GX761"/>
      <c r="GY761"/>
      <c r="GZ761"/>
      <c r="HA761"/>
      <c r="HB761"/>
      <c r="HC761"/>
      <c r="HD761"/>
      <c r="HE761"/>
      <c r="HF761"/>
      <c r="HG761"/>
      <c r="HH761"/>
      <c r="HI761"/>
      <c r="HJ761"/>
      <c r="HK761"/>
      <c r="HL761"/>
      <c r="HM761"/>
      <c r="HN761"/>
      <c r="HO761"/>
      <c r="HP761"/>
      <c r="HQ761"/>
      <c r="HR761"/>
      <c r="HS761"/>
      <c r="HT761"/>
      <c r="HU761"/>
      <c r="HV761"/>
      <c r="HW761"/>
      <c r="HX761"/>
      <c r="HY761"/>
      <c r="HZ761"/>
      <c r="IA761"/>
      <c r="IB761"/>
      <c r="IC761"/>
      <c r="ID761"/>
      <c r="IE761"/>
      <c r="IF761"/>
      <c r="IG761"/>
      <c r="IH761"/>
      <c r="II761"/>
      <c r="IJ761"/>
      <c r="IK761"/>
      <c r="IL761"/>
      <c r="IM761"/>
      <c r="IN761"/>
      <c r="IO761"/>
      <c r="IP761"/>
      <c r="IQ761"/>
      <c r="IR761"/>
      <c r="IS761"/>
      <c r="IT761"/>
      <c r="IU761"/>
      <c r="IV761"/>
      <c r="IW761"/>
      <c r="IX761"/>
      <c r="IY761"/>
      <c r="IZ761"/>
      <c r="JA761"/>
      <c r="JB761"/>
      <c r="JC761"/>
    </row>
    <row r="762" spans="1:263" ht="12.75" customHeight="1">
      <c r="A762" s="9">
        <v>42048</v>
      </c>
      <c r="B762" s="9" t="s">
        <v>539</v>
      </c>
      <c r="C762" s="9">
        <v>10</v>
      </c>
      <c r="D762" s="13">
        <v>0</v>
      </c>
      <c r="E762" s="13" t="s">
        <v>1131</v>
      </c>
      <c r="F762" s="9">
        <v>0</v>
      </c>
      <c r="G762" s="13" t="s">
        <v>51</v>
      </c>
      <c r="H762" s="9">
        <v>42048</v>
      </c>
      <c r="I762" s="9">
        <v>2048</v>
      </c>
      <c r="J762" s="9">
        <v>10001</v>
      </c>
      <c r="K762" s="9">
        <v>20001</v>
      </c>
      <c r="L762" s="9">
        <v>40001</v>
      </c>
      <c r="M762" s="9">
        <v>30001</v>
      </c>
      <c r="R762" s="9">
        <v>2</v>
      </c>
      <c r="S762" s="9">
        <v>210</v>
      </c>
      <c r="T762" s="9" t="str">
        <f t="shared" si="135"/>
        <v>鞋</v>
      </c>
      <c r="U762" s="27">
        <f t="shared" si="136"/>
        <v>1006</v>
      </c>
      <c r="V762" s="9">
        <v>1</v>
      </c>
      <c r="W762" s="9">
        <v>0</v>
      </c>
      <c r="X762" s="9">
        <v>0</v>
      </c>
      <c r="Y762" s="9">
        <v>1</v>
      </c>
      <c r="Z762" s="9">
        <v>3</v>
      </c>
      <c r="AA762" s="20">
        <v>100</v>
      </c>
      <c r="AB762" s="23" t="b">
        <v>1</v>
      </c>
      <c r="AC762" s="20">
        <v>10</v>
      </c>
      <c r="AD762" s="9" t="b">
        <v>0</v>
      </c>
      <c r="AE762" s="9" t="b">
        <v>0</v>
      </c>
      <c r="AF762" s="9">
        <v>0</v>
      </c>
      <c r="AG762" s="9">
        <v>0</v>
      </c>
      <c r="AH762" s="9">
        <v>0</v>
      </c>
      <c r="AI762" s="9">
        <v>0</v>
      </c>
      <c r="AJ762" s="13">
        <v>0</v>
      </c>
      <c r="AK762" s="13">
        <v>0</v>
      </c>
      <c r="AL762" s="13">
        <v>0</v>
      </c>
      <c r="AM762" s="9">
        <v>0</v>
      </c>
      <c r="AN762" s="9">
        <v>0</v>
      </c>
      <c r="AO762" s="9">
        <v>0</v>
      </c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  <c r="FK762"/>
      <c r="FL762"/>
      <c r="FM762"/>
      <c r="FN762"/>
      <c r="FO762"/>
      <c r="FP762"/>
      <c r="FQ762"/>
      <c r="FR762"/>
      <c r="FS762"/>
      <c r="FT762"/>
      <c r="FU762"/>
      <c r="FV762"/>
      <c r="FW762"/>
      <c r="FX762"/>
      <c r="FY762"/>
      <c r="FZ762"/>
      <c r="GA762"/>
      <c r="GB762"/>
      <c r="GC762"/>
      <c r="GD762"/>
      <c r="GE762"/>
      <c r="GF762"/>
      <c r="GG762"/>
      <c r="GH762"/>
      <c r="GI762"/>
      <c r="GJ762"/>
      <c r="GK762"/>
      <c r="GL762"/>
      <c r="GM762"/>
      <c r="GN762"/>
      <c r="GO762"/>
      <c r="GP762"/>
      <c r="GQ762"/>
      <c r="GR762"/>
      <c r="GS762"/>
      <c r="GT762"/>
      <c r="GU762"/>
      <c r="GV762"/>
      <c r="GW762"/>
      <c r="GX762"/>
      <c r="GY762"/>
      <c r="GZ762"/>
      <c r="HA762"/>
      <c r="HB762"/>
      <c r="HC762"/>
      <c r="HD762"/>
      <c r="HE762"/>
      <c r="HF762"/>
      <c r="HG762"/>
      <c r="HH762"/>
      <c r="HI762"/>
      <c r="HJ762"/>
      <c r="HK762"/>
      <c r="HL762"/>
      <c r="HM762"/>
      <c r="HN762"/>
      <c r="HO762"/>
      <c r="HP762"/>
      <c r="HQ762"/>
      <c r="HR762"/>
      <c r="HS762"/>
      <c r="HT762"/>
      <c r="HU762"/>
      <c r="HV762"/>
      <c r="HW762"/>
      <c r="HX762"/>
      <c r="HY762"/>
      <c r="HZ762"/>
      <c r="IA762"/>
      <c r="IB762"/>
      <c r="IC762"/>
      <c r="ID762"/>
      <c r="IE762"/>
      <c r="IF762"/>
      <c r="IG762"/>
      <c r="IH762"/>
      <c r="II762"/>
      <c r="IJ762"/>
      <c r="IK762"/>
      <c r="IL762"/>
      <c r="IM762"/>
      <c r="IN762"/>
      <c r="IO762"/>
      <c r="IP762"/>
      <c r="IQ762"/>
      <c r="IR762"/>
      <c r="IS762"/>
      <c r="IT762"/>
      <c r="IU762"/>
      <c r="IV762"/>
      <c r="IW762"/>
      <c r="IX762"/>
      <c r="IY762"/>
      <c r="IZ762"/>
      <c r="JA762"/>
      <c r="JB762"/>
      <c r="JC762"/>
    </row>
    <row r="763" spans="1:263" ht="12.75" customHeight="1">
      <c r="A763" s="9">
        <v>42049</v>
      </c>
      <c r="B763" s="9" t="s">
        <v>540</v>
      </c>
      <c r="C763" s="9">
        <v>10</v>
      </c>
      <c r="D763" s="13">
        <v>0</v>
      </c>
      <c r="E763" s="13" t="s">
        <v>1132</v>
      </c>
      <c r="F763" s="9">
        <v>0</v>
      </c>
      <c r="G763" s="13" t="s">
        <v>51</v>
      </c>
      <c r="H763" s="9">
        <v>42049</v>
      </c>
      <c r="I763" s="9">
        <v>2049</v>
      </c>
      <c r="J763" s="9">
        <v>11001</v>
      </c>
      <c r="K763" s="9">
        <v>21001</v>
      </c>
      <c r="L763" s="9">
        <v>41001</v>
      </c>
      <c r="M763" s="9">
        <v>31001</v>
      </c>
      <c r="R763" s="9">
        <v>2</v>
      </c>
      <c r="S763" s="9">
        <v>210</v>
      </c>
      <c r="T763" s="9" t="str">
        <f t="shared" si="135"/>
        <v>鞋</v>
      </c>
      <c r="U763" s="27">
        <f t="shared" si="136"/>
        <v>1006</v>
      </c>
      <c r="V763" s="9">
        <v>1</v>
      </c>
      <c r="W763" s="9">
        <v>0</v>
      </c>
      <c r="X763" s="9">
        <v>0</v>
      </c>
      <c r="Y763" s="9">
        <v>3</v>
      </c>
      <c r="Z763" s="9">
        <v>3</v>
      </c>
      <c r="AA763" s="20">
        <v>100</v>
      </c>
      <c r="AB763" s="23" t="b">
        <v>1</v>
      </c>
      <c r="AC763" s="20">
        <v>10</v>
      </c>
      <c r="AD763" s="9" t="b">
        <v>0</v>
      </c>
      <c r="AE763" s="9" t="b">
        <v>0</v>
      </c>
      <c r="AF763" s="9">
        <v>0</v>
      </c>
      <c r="AG763" s="9">
        <v>0</v>
      </c>
      <c r="AH763" s="9">
        <v>0</v>
      </c>
      <c r="AI763" s="9">
        <v>0</v>
      </c>
      <c r="AJ763" s="13">
        <v>0</v>
      </c>
      <c r="AK763" s="13">
        <v>0</v>
      </c>
      <c r="AL763" s="13">
        <v>0</v>
      </c>
      <c r="AM763" s="9">
        <v>0</v>
      </c>
      <c r="AN763" s="9">
        <v>0</v>
      </c>
      <c r="AO763" s="9">
        <v>0</v>
      </c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  <c r="FK763"/>
      <c r="FL763"/>
      <c r="FM763"/>
      <c r="FN763"/>
      <c r="FO763"/>
      <c r="FP763"/>
      <c r="FQ763"/>
      <c r="FR763"/>
      <c r="FS763"/>
      <c r="FT763"/>
      <c r="FU763"/>
      <c r="FV763"/>
      <c r="FW763"/>
      <c r="FX763"/>
      <c r="FY763"/>
      <c r="FZ763"/>
      <c r="GA763"/>
      <c r="GB763"/>
      <c r="GC763"/>
      <c r="GD763"/>
      <c r="GE763"/>
      <c r="GF763"/>
      <c r="GG763"/>
      <c r="GH763"/>
      <c r="GI763"/>
      <c r="GJ763"/>
      <c r="GK763"/>
      <c r="GL763"/>
      <c r="GM763"/>
      <c r="GN763"/>
      <c r="GO763"/>
      <c r="GP763"/>
      <c r="GQ763"/>
      <c r="GR763"/>
      <c r="GS763"/>
      <c r="GT763"/>
      <c r="GU763"/>
      <c r="GV763"/>
      <c r="GW763"/>
      <c r="GX763"/>
      <c r="GY763"/>
      <c r="GZ763"/>
      <c r="HA763"/>
      <c r="HB763"/>
      <c r="HC763"/>
      <c r="HD763"/>
      <c r="HE763"/>
      <c r="HF763"/>
      <c r="HG763"/>
      <c r="HH763"/>
      <c r="HI763"/>
      <c r="HJ763"/>
      <c r="HK763"/>
      <c r="HL763"/>
      <c r="HM763"/>
      <c r="HN763"/>
      <c r="HO763"/>
      <c r="HP763"/>
      <c r="HQ763"/>
      <c r="HR763"/>
      <c r="HS763"/>
      <c r="HT763"/>
      <c r="HU763"/>
      <c r="HV763"/>
      <c r="HW763"/>
      <c r="HX763"/>
      <c r="HY763"/>
      <c r="HZ763"/>
      <c r="IA763"/>
      <c r="IB763"/>
      <c r="IC763"/>
      <c r="ID763"/>
      <c r="IE763"/>
      <c r="IF763"/>
      <c r="IG763"/>
      <c r="IH763"/>
      <c r="II763"/>
      <c r="IJ763"/>
      <c r="IK763"/>
      <c r="IL763"/>
      <c r="IM763"/>
      <c r="IN763"/>
      <c r="IO763"/>
      <c r="IP763"/>
      <c r="IQ763"/>
      <c r="IR763"/>
      <c r="IS763"/>
      <c r="IT763"/>
      <c r="IU763"/>
      <c r="IV763"/>
      <c r="IW763"/>
      <c r="IX763"/>
      <c r="IY763"/>
      <c r="IZ763"/>
      <c r="JA763"/>
      <c r="JB763"/>
      <c r="JC763"/>
    </row>
    <row r="764" spans="1:263" ht="12.75" customHeight="1">
      <c r="A764" s="9">
        <v>42050</v>
      </c>
      <c r="B764" s="9" t="s">
        <v>541</v>
      </c>
      <c r="C764" s="9">
        <v>10</v>
      </c>
      <c r="D764" s="13">
        <v>0</v>
      </c>
      <c r="E764" s="13" t="s">
        <v>1133</v>
      </c>
      <c r="F764" s="9">
        <v>0</v>
      </c>
      <c r="G764" s="13" t="s">
        <v>51</v>
      </c>
      <c r="H764" s="9">
        <v>42050</v>
      </c>
      <c r="I764" s="9">
        <v>2050</v>
      </c>
      <c r="J764" s="9">
        <v>12001</v>
      </c>
      <c r="K764" s="9">
        <v>22001</v>
      </c>
      <c r="L764" s="9">
        <v>42001</v>
      </c>
      <c r="M764" s="9">
        <v>32001</v>
      </c>
      <c r="R764" s="9">
        <v>2</v>
      </c>
      <c r="S764" s="9">
        <v>210</v>
      </c>
      <c r="T764" s="9" t="str">
        <f t="shared" si="135"/>
        <v>鞋</v>
      </c>
      <c r="U764" s="27">
        <f t="shared" si="136"/>
        <v>1006</v>
      </c>
      <c r="V764" s="9">
        <v>1</v>
      </c>
      <c r="W764" s="9">
        <v>0</v>
      </c>
      <c r="X764" s="9">
        <v>0</v>
      </c>
      <c r="Y764" s="9">
        <v>2</v>
      </c>
      <c r="Z764" s="9">
        <v>3</v>
      </c>
      <c r="AA764" s="20">
        <v>100</v>
      </c>
      <c r="AB764" s="23" t="b">
        <v>1</v>
      </c>
      <c r="AC764" s="20">
        <v>10</v>
      </c>
      <c r="AD764" s="9" t="b">
        <v>0</v>
      </c>
      <c r="AE764" s="9" t="b">
        <v>0</v>
      </c>
      <c r="AF764" s="9">
        <v>0</v>
      </c>
      <c r="AG764" s="9">
        <v>0</v>
      </c>
      <c r="AH764" s="9">
        <v>0</v>
      </c>
      <c r="AI764" s="9">
        <v>0</v>
      </c>
      <c r="AJ764" s="13">
        <v>0</v>
      </c>
      <c r="AK764" s="13">
        <v>0</v>
      </c>
      <c r="AL764" s="13">
        <v>0</v>
      </c>
      <c r="AM764" s="9">
        <v>0</v>
      </c>
      <c r="AN764" s="9">
        <v>0</v>
      </c>
      <c r="AO764" s="9">
        <v>0</v>
      </c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/>
      <c r="FF764"/>
      <c r="FG764"/>
      <c r="FH764"/>
      <c r="FI764"/>
      <c r="FJ764"/>
      <c r="FK764"/>
      <c r="FL764"/>
      <c r="FM764"/>
      <c r="FN764"/>
      <c r="FO764"/>
      <c r="FP764"/>
      <c r="FQ764"/>
      <c r="FR764"/>
      <c r="FS764"/>
      <c r="FT764"/>
      <c r="FU764"/>
      <c r="FV764"/>
      <c r="FW764"/>
      <c r="FX764"/>
      <c r="FY764"/>
      <c r="FZ764"/>
      <c r="GA764"/>
      <c r="GB764"/>
      <c r="GC764"/>
      <c r="GD764"/>
      <c r="GE764"/>
      <c r="GF764"/>
      <c r="GG764"/>
      <c r="GH764"/>
      <c r="GI764"/>
      <c r="GJ764"/>
      <c r="GK764"/>
      <c r="GL764"/>
      <c r="GM764"/>
      <c r="GN764"/>
      <c r="GO764"/>
      <c r="GP764"/>
      <c r="GQ764"/>
      <c r="GR764"/>
      <c r="GS764"/>
      <c r="GT764"/>
      <c r="GU764"/>
      <c r="GV764"/>
      <c r="GW764"/>
      <c r="GX764"/>
      <c r="GY764"/>
      <c r="GZ764"/>
      <c r="HA764"/>
      <c r="HB764"/>
      <c r="HC764"/>
      <c r="HD764"/>
      <c r="HE764"/>
      <c r="HF764"/>
      <c r="HG764"/>
      <c r="HH764"/>
      <c r="HI764"/>
      <c r="HJ764"/>
      <c r="HK764"/>
      <c r="HL764"/>
      <c r="HM764"/>
      <c r="HN764"/>
      <c r="HO764"/>
      <c r="HP764"/>
      <c r="HQ764"/>
      <c r="HR764"/>
      <c r="HS764"/>
      <c r="HT764"/>
      <c r="HU764"/>
      <c r="HV764"/>
      <c r="HW764"/>
      <c r="HX764"/>
      <c r="HY764"/>
      <c r="HZ764"/>
      <c r="IA764"/>
      <c r="IB764"/>
      <c r="IC764"/>
      <c r="ID764"/>
      <c r="IE764"/>
      <c r="IF764"/>
      <c r="IG764"/>
      <c r="IH764"/>
      <c r="II764"/>
      <c r="IJ764"/>
      <c r="IK764"/>
      <c r="IL764"/>
      <c r="IM764"/>
      <c r="IN764"/>
      <c r="IO764"/>
      <c r="IP764"/>
      <c r="IQ764"/>
      <c r="IR764"/>
      <c r="IS764"/>
      <c r="IT764"/>
      <c r="IU764"/>
      <c r="IV764"/>
      <c r="IW764"/>
      <c r="IX764"/>
      <c r="IY764"/>
      <c r="IZ764"/>
      <c r="JA764"/>
      <c r="JB764"/>
      <c r="JC764"/>
    </row>
    <row r="765" spans="1:263" ht="12.75" customHeight="1">
      <c r="A765" s="9">
        <v>42051</v>
      </c>
      <c r="B765" s="9" t="s">
        <v>542</v>
      </c>
      <c r="C765" s="9">
        <v>10</v>
      </c>
      <c r="D765" s="13">
        <v>0</v>
      </c>
      <c r="E765" s="13" t="s">
        <v>1134</v>
      </c>
      <c r="F765" s="9">
        <v>0</v>
      </c>
      <c r="G765" s="13" t="s">
        <v>51</v>
      </c>
      <c r="H765" s="9">
        <v>42051</v>
      </c>
      <c r="I765" s="9">
        <v>2051</v>
      </c>
      <c r="R765" s="9">
        <v>2</v>
      </c>
      <c r="S765" s="9">
        <v>215</v>
      </c>
      <c r="T765" s="9" t="str">
        <f t="shared" si="135"/>
        <v>戒指</v>
      </c>
      <c r="U765" s="27">
        <f t="shared" si="136"/>
        <v>1008</v>
      </c>
      <c r="V765" s="9">
        <v>1</v>
      </c>
      <c r="W765" s="9">
        <v>0</v>
      </c>
      <c r="X765" s="9">
        <v>0</v>
      </c>
      <c r="Y765" s="9">
        <v>0</v>
      </c>
      <c r="Z765" s="9">
        <v>2</v>
      </c>
      <c r="AA765" s="20">
        <v>100</v>
      </c>
      <c r="AB765" s="23" t="b">
        <v>1</v>
      </c>
      <c r="AC765" s="20">
        <v>10</v>
      </c>
      <c r="AD765" s="9" t="b">
        <v>0</v>
      </c>
      <c r="AE765" s="9" t="b">
        <v>0</v>
      </c>
      <c r="AF765" s="9">
        <v>0</v>
      </c>
      <c r="AG765" s="9">
        <v>0</v>
      </c>
      <c r="AH765" s="9">
        <v>0</v>
      </c>
      <c r="AI765" s="9">
        <v>0</v>
      </c>
      <c r="AJ765" s="13">
        <v>0</v>
      </c>
      <c r="AK765" s="13">
        <v>0</v>
      </c>
      <c r="AL765" s="13">
        <v>0</v>
      </c>
      <c r="AM765" s="9">
        <v>0</v>
      </c>
      <c r="AN765" s="9">
        <v>0</v>
      </c>
      <c r="AO765" s="9">
        <v>0</v>
      </c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/>
      <c r="GL765"/>
      <c r="GM765"/>
      <c r="GN765"/>
      <c r="GO765"/>
      <c r="GP765"/>
      <c r="GQ765"/>
      <c r="GR765"/>
      <c r="GS765"/>
      <c r="GT765"/>
      <c r="GU765"/>
      <c r="GV765"/>
      <c r="GW765"/>
      <c r="GX765"/>
      <c r="GY765"/>
      <c r="GZ765"/>
      <c r="HA765"/>
      <c r="HB765"/>
      <c r="HC765"/>
      <c r="HD765"/>
      <c r="HE765"/>
      <c r="HF765"/>
      <c r="HG765"/>
      <c r="HH765"/>
      <c r="HI765"/>
      <c r="HJ765"/>
      <c r="HK765"/>
      <c r="HL765"/>
      <c r="HM765"/>
      <c r="HN765"/>
      <c r="HO765"/>
      <c r="HP765"/>
      <c r="HQ765"/>
      <c r="HR765"/>
      <c r="HS765"/>
      <c r="HT765"/>
      <c r="HU765"/>
      <c r="HV765"/>
      <c r="HW765"/>
      <c r="HX765"/>
      <c r="HY765"/>
      <c r="HZ765"/>
      <c r="IA765"/>
      <c r="IB765"/>
      <c r="IC765"/>
      <c r="ID765"/>
      <c r="IE765"/>
      <c r="IF765"/>
      <c r="IG765"/>
      <c r="IH765"/>
      <c r="II765"/>
      <c r="IJ765"/>
      <c r="IK765"/>
      <c r="IL765"/>
      <c r="IM765"/>
      <c r="IN765"/>
      <c r="IO765"/>
      <c r="IP765"/>
      <c r="IQ765"/>
      <c r="IR765"/>
      <c r="IS765"/>
      <c r="IT765"/>
      <c r="IU765"/>
      <c r="IV765"/>
      <c r="IW765"/>
      <c r="IX765"/>
      <c r="IY765"/>
      <c r="IZ765"/>
      <c r="JA765"/>
      <c r="JB765"/>
      <c r="JC765"/>
    </row>
    <row r="766" spans="1:263" ht="12.75" customHeight="1">
      <c r="A766" s="9">
        <v>42052</v>
      </c>
      <c r="B766" s="9" t="s">
        <v>543</v>
      </c>
      <c r="C766" s="9">
        <v>10</v>
      </c>
      <c r="D766" s="13">
        <v>0</v>
      </c>
      <c r="E766" s="13" t="s">
        <v>1135</v>
      </c>
      <c r="F766" s="9">
        <v>0</v>
      </c>
      <c r="G766" s="13" t="s">
        <v>51</v>
      </c>
      <c r="H766" s="9">
        <v>42052</v>
      </c>
      <c r="I766" s="9">
        <v>2052</v>
      </c>
      <c r="R766" s="9">
        <v>2</v>
      </c>
      <c r="S766" s="9">
        <v>215</v>
      </c>
      <c r="T766" s="9" t="str">
        <f t="shared" si="135"/>
        <v>戒指</v>
      </c>
      <c r="U766" s="27">
        <f t="shared" si="136"/>
        <v>1008</v>
      </c>
      <c r="V766" s="9">
        <v>1</v>
      </c>
      <c r="W766" s="9">
        <v>0</v>
      </c>
      <c r="X766" s="9">
        <v>0</v>
      </c>
      <c r="Y766" s="9">
        <v>0</v>
      </c>
      <c r="Z766" s="9">
        <v>2</v>
      </c>
      <c r="AA766" s="20">
        <v>100</v>
      </c>
      <c r="AB766" s="23" t="b">
        <v>1</v>
      </c>
      <c r="AC766" s="20">
        <v>10</v>
      </c>
      <c r="AD766" s="9" t="b">
        <v>0</v>
      </c>
      <c r="AE766" s="9" t="b">
        <v>0</v>
      </c>
      <c r="AF766" s="9">
        <v>0</v>
      </c>
      <c r="AG766" s="9">
        <v>0</v>
      </c>
      <c r="AH766" s="9">
        <v>0</v>
      </c>
      <c r="AI766" s="9">
        <v>0</v>
      </c>
      <c r="AJ766" s="13">
        <v>0</v>
      </c>
      <c r="AK766" s="13">
        <v>0</v>
      </c>
      <c r="AL766" s="13">
        <v>0</v>
      </c>
      <c r="AM766" s="9">
        <v>0</v>
      </c>
      <c r="AN766" s="9">
        <v>0</v>
      </c>
      <c r="AO766" s="9">
        <v>0</v>
      </c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/>
      <c r="FF766"/>
      <c r="FG766"/>
      <c r="FH766"/>
      <c r="FI766"/>
      <c r="FJ766"/>
      <c r="FK766"/>
      <c r="FL766"/>
      <c r="FM766"/>
      <c r="FN766"/>
      <c r="FO766"/>
      <c r="FP766"/>
      <c r="FQ766"/>
      <c r="FR766"/>
      <c r="FS766"/>
      <c r="FT766"/>
      <c r="FU766"/>
      <c r="FV766"/>
      <c r="FW766"/>
      <c r="FX766"/>
      <c r="FY766"/>
      <c r="FZ766"/>
      <c r="GA766"/>
      <c r="GB766"/>
      <c r="GC766"/>
      <c r="GD766"/>
      <c r="GE766"/>
      <c r="GF766"/>
      <c r="GG766"/>
      <c r="GH766"/>
      <c r="GI766"/>
      <c r="GJ766"/>
      <c r="GK766"/>
      <c r="GL766"/>
      <c r="GM766"/>
      <c r="GN766"/>
      <c r="GO766"/>
      <c r="GP766"/>
      <c r="GQ766"/>
      <c r="GR766"/>
      <c r="GS766"/>
      <c r="GT766"/>
      <c r="GU766"/>
      <c r="GV766"/>
      <c r="GW766"/>
      <c r="GX766"/>
      <c r="GY766"/>
      <c r="GZ766"/>
      <c r="HA766"/>
      <c r="HB766"/>
      <c r="HC766"/>
      <c r="HD766"/>
      <c r="HE766"/>
      <c r="HF766"/>
      <c r="HG766"/>
      <c r="HH766"/>
      <c r="HI766"/>
      <c r="HJ766"/>
      <c r="HK766"/>
      <c r="HL766"/>
      <c r="HM766"/>
      <c r="HN766"/>
      <c r="HO766"/>
      <c r="HP766"/>
      <c r="HQ766"/>
      <c r="HR766"/>
      <c r="HS766"/>
      <c r="HT766"/>
      <c r="HU766"/>
      <c r="HV766"/>
      <c r="HW766"/>
      <c r="HX766"/>
      <c r="HY766"/>
      <c r="HZ766"/>
      <c r="IA766"/>
      <c r="IB766"/>
      <c r="IC766"/>
      <c r="ID766"/>
      <c r="IE766"/>
      <c r="IF766"/>
      <c r="IG766"/>
      <c r="IH766"/>
      <c r="II766"/>
      <c r="IJ766"/>
      <c r="IK766"/>
      <c r="IL766"/>
      <c r="IM766"/>
      <c r="IN766"/>
      <c r="IO766"/>
      <c r="IP766"/>
      <c r="IQ766"/>
      <c r="IR766"/>
      <c r="IS766"/>
      <c r="IT766"/>
      <c r="IU766"/>
      <c r="IV766"/>
      <c r="IW766"/>
      <c r="IX766"/>
      <c r="IY766"/>
      <c r="IZ766"/>
      <c r="JA766"/>
      <c r="JB766"/>
      <c r="JC766"/>
    </row>
    <row r="767" spans="1:263" ht="12.75" customHeight="1">
      <c r="A767" s="9">
        <v>42053</v>
      </c>
      <c r="B767" s="9" t="s">
        <v>544</v>
      </c>
      <c r="C767" s="9">
        <v>10</v>
      </c>
      <c r="D767" s="13">
        <v>0</v>
      </c>
      <c r="E767" s="13" t="s">
        <v>1136</v>
      </c>
      <c r="F767" s="9">
        <v>0</v>
      </c>
      <c r="G767" s="13" t="s">
        <v>51</v>
      </c>
      <c r="H767" s="9">
        <v>42053</v>
      </c>
      <c r="I767" s="9">
        <v>2053</v>
      </c>
      <c r="R767" s="9">
        <v>2</v>
      </c>
      <c r="S767" s="9">
        <v>216</v>
      </c>
      <c r="T767" s="9" t="str">
        <f t="shared" si="135"/>
        <v>项链</v>
      </c>
      <c r="U767" s="27">
        <f t="shared" si="136"/>
        <v>1007</v>
      </c>
      <c r="V767" s="9">
        <v>1</v>
      </c>
      <c r="W767" s="9">
        <v>0</v>
      </c>
      <c r="X767" s="9">
        <v>0</v>
      </c>
      <c r="Y767" s="9">
        <v>0</v>
      </c>
      <c r="Z767" s="9">
        <v>2</v>
      </c>
      <c r="AA767" s="20">
        <v>100</v>
      </c>
      <c r="AB767" s="23" t="b">
        <v>1</v>
      </c>
      <c r="AC767" s="20">
        <v>10</v>
      </c>
      <c r="AD767" s="9" t="b">
        <v>0</v>
      </c>
      <c r="AE767" s="9" t="b">
        <v>0</v>
      </c>
      <c r="AF767" s="9">
        <v>0</v>
      </c>
      <c r="AG767" s="9">
        <v>0</v>
      </c>
      <c r="AH767" s="9">
        <v>0</v>
      </c>
      <c r="AI767" s="9">
        <v>0</v>
      </c>
      <c r="AJ767" s="13">
        <v>0</v>
      </c>
      <c r="AK767" s="13">
        <v>0</v>
      </c>
      <c r="AL767" s="13">
        <v>0</v>
      </c>
      <c r="AM767" s="9">
        <v>0</v>
      </c>
      <c r="AN767" s="9">
        <v>0</v>
      </c>
      <c r="AO767" s="9">
        <v>0</v>
      </c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/>
      <c r="FD767"/>
      <c r="FE767"/>
      <c r="FF767"/>
      <c r="FG767"/>
      <c r="FH767"/>
      <c r="FI767"/>
      <c r="FJ767"/>
      <c r="FK767"/>
      <c r="FL767"/>
      <c r="FM767"/>
      <c r="FN767"/>
      <c r="FO767"/>
      <c r="FP767"/>
      <c r="FQ767"/>
      <c r="FR767"/>
      <c r="FS767"/>
      <c r="FT767"/>
      <c r="FU767"/>
      <c r="FV767"/>
      <c r="FW767"/>
      <c r="FX767"/>
      <c r="FY767"/>
      <c r="FZ767"/>
      <c r="GA767"/>
      <c r="GB767"/>
      <c r="GC767"/>
      <c r="GD767"/>
      <c r="GE767"/>
      <c r="GF767"/>
      <c r="GG767"/>
      <c r="GH767"/>
      <c r="GI767"/>
      <c r="GJ767"/>
      <c r="GK767"/>
      <c r="GL767"/>
      <c r="GM767"/>
      <c r="GN767"/>
      <c r="GO767"/>
      <c r="GP767"/>
      <c r="GQ767"/>
      <c r="GR767"/>
      <c r="GS767"/>
      <c r="GT767"/>
      <c r="GU767"/>
      <c r="GV767"/>
      <c r="GW767"/>
      <c r="GX767"/>
      <c r="GY767"/>
      <c r="GZ767"/>
      <c r="HA767"/>
      <c r="HB767"/>
      <c r="HC767"/>
      <c r="HD767"/>
      <c r="HE767"/>
      <c r="HF767"/>
      <c r="HG767"/>
      <c r="HH767"/>
      <c r="HI767"/>
      <c r="HJ767"/>
      <c r="HK767"/>
      <c r="HL767"/>
      <c r="HM767"/>
      <c r="HN767"/>
      <c r="HO767"/>
      <c r="HP767"/>
      <c r="HQ767"/>
      <c r="HR767"/>
      <c r="HS767"/>
      <c r="HT767"/>
      <c r="HU767"/>
      <c r="HV767"/>
      <c r="HW767"/>
      <c r="HX767"/>
      <c r="HY767"/>
      <c r="HZ767"/>
      <c r="IA767"/>
      <c r="IB767"/>
      <c r="IC767"/>
      <c r="ID767"/>
      <c r="IE767"/>
      <c r="IF767"/>
      <c r="IG767"/>
      <c r="IH767"/>
      <c r="II767"/>
      <c r="IJ767"/>
      <c r="IK767"/>
      <c r="IL767"/>
      <c r="IM767"/>
      <c r="IN767"/>
      <c r="IO767"/>
      <c r="IP767"/>
      <c r="IQ767"/>
      <c r="IR767"/>
      <c r="IS767"/>
      <c r="IT767"/>
      <c r="IU767"/>
      <c r="IV767"/>
      <c r="IW767"/>
      <c r="IX767"/>
      <c r="IY767"/>
      <c r="IZ767"/>
      <c r="JA767"/>
      <c r="JB767"/>
      <c r="JC767"/>
    </row>
    <row r="768" spans="1:263" s="9" customFormat="1" ht="12.75" customHeight="1">
      <c r="A768" s="9">
        <v>42054</v>
      </c>
      <c r="B768" s="9" t="s">
        <v>1438</v>
      </c>
      <c r="C768" s="9">
        <v>1</v>
      </c>
      <c r="D768" s="13">
        <v>0</v>
      </c>
      <c r="E768" s="9" t="s">
        <v>1979</v>
      </c>
      <c r="F768" s="9">
        <v>0</v>
      </c>
      <c r="G768" s="13" t="s">
        <v>51</v>
      </c>
      <c r="H768" s="9">
        <v>15014</v>
      </c>
      <c r="I768" s="9">
        <v>15014</v>
      </c>
      <c r="R768" s="9">
        <v>2</v>
      </c>
      <c r="S768" s="9">
        <v>217</v>
      </c>
      <c r="T768" s="9" t="str">
        <f t="shared" si="135"/>
        <v>无</v>
      </c>
      <c r="U768" s="27">
        <f t="shared" si="136"/>
        <v>0</v>
      </c>
      <c r="V768" s="9">
        <v>1</v>
      </c>
      <c r="W768" s="9">
        <v>0</v>
      </c>
      <c r="X768" s="9">
        <v>0</v>
      </c>
      <c r="Y768" s="9">
        <v>0</v>
      </c>
      <c r="Z768" s="9">
        <v>3</v>
      </c>
      <c r="AA768" s="20">
        <v>0</v>
      </c>
      <c r="AB768" s="23" t="b">
        <v>1</v>
      </c>
      <c r="AC768" s="20">
        <v>10</v>
      </c>
      <c r="AD768" s="9" t="b">
        <v>0</v>
      </c>
      <c r="AE768" s="9" t="b">
        <v>0</v>
      </c>
      <c r="AF768" s="9">
        <v>0</v>
      </c>
      <c r="AG768" s="9">
        <v>0</v>
      </c>
      <c r="AH768" s="9">
        <v>0</v>
      </c>
      <c r="AI768" s="9">
        <v>0</v>
      </c>
      <c r="AJ768" s="13">
        <v>1</v>
      </c>
      <c r="AK768" s="13">
        <v>0</v>
      </c>
      <c r="AL768" s="13">
        <v>0</v>
      </c>
      <c r="AM768" s="9">
        <v>0</v>
      </c>
      <c r="AN768" s="9">
        <v>0</v>
      </c>
      <c r="AO768" s="9">
        <v>0</v>
      </c>
    </row>
    <row r="769" spans="1:263" ht="12.75" customHeight="1">
      <c r="A769" s="9">
        <v>42055</v>
      </c>
      <c r="B769" s="9" t="s">
        <v>1439</v>
      </c>
      <c r="C769" s="9">
        <v>1</v>
      </c>
      <c r="D769" s="13">
        <v>0</v>
      </c>
      <c r="E769" s="9" t="s">
        <v>1980</v>
      </c>
      <c r="F769" s="9">
        <v>0</v>
      </c>
      <c r="G769" s="13" t="s">
        <v>51</v>
      </c>
      <c r="H769" s="9">
        <v>15014</v>
      </c>
      <c r="I769" s="9">
        <v>15014</v>
      </c>
      <c r="R769" s="9">
        <v>2</v>
      </c>
      <c r="S769" s="9">
        <v>217</v>
      </c>
      <c r="T769" s="9" t="str">
        <f t="shared" si="135"/>
        <v>无</v>
      </c>
      <c r="U769" s="27">
        <f t="shared" si="136"/>
        <v>0</v>
      </c>
      <c r="V769" s="9">
        <v>1</v>
      </c>
      <c r="W769" s="9">
        <v>0</v>
      </c>
      <c r="X769" s="9">
        <v>0</v>
      </c>
      <c r="Y769" s="9">
        <v>0</v>
      </c>
      <c r="Z769" s="9">
        <v>3</v>
      </c>
      <c r="AA769" s="20">
        <v>0</v>
      </c>
      <c r="AB769" s="23" t="b">
        <v>1</v>
      </c>
      <c r="AC769" s="20">
        <v>10</v>
      </c>
      <c r="AD769" s="9" t="b">
        <v>0</v>
      </c>
      <c r="AE769" s="9" t="b">
        <v>0</v>
      </c>
      <c r="AF769" s="9">
        <v>0</v>
      </c>
      <c r="AG769" s="9">
        <v>0</v>
      </c>
      <c r="AH769" s="9">
        <v>0</v>
      </c>
      <c r="AI769" s="9">
        <v>0</v>
      </c>
      <c r="AJ769" s="13">
        <v>2</v>
      </c>
      <c r="AK769" s="13">
        <v>0</v>
      </c>
      <c r="AL769" s="13">
        <v>0</v>
      </c>
      <c r="AM769" s="9">
        <v>0</v>
      </c>
      <c r="AN769" s="9">
        <v>0</v>
      </c>
      <c r="AO769" s="9">
        <v>0</v>
      </c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  <c r="FK769"/>
      <c r="FL769"/>
      <c r="FM769"/>
      <c r="FN769"/>
      <c r="FO769"/>
      <c r="FP769"/>
      <c r="FQ769"/>
      <c r="FR769"/>
      <c r="FS769"/>
      <c r="FT769"/>
      <c r="FU769"/>
      <c r="FV769"/>
      <c r="FW769"/>
      <c r="FX769"/>
      <c r="FY769"/>
      <c r="FZ769"/>
      <c r="GA769"/>
      <c r="GB769"/>
      <c r="GC769"/>
      <c r="GD769"/>
      <c r="GE769"/>
      <c r="GF769"/>
      <c r="GG769"/>
      <c r="GH769"/>
      <c r="GI769"/>
      <c r="GJ769"/>
      <c r="GK769"/>
      <c r="GL769"/>
      <c r="GM769"/>
      <c r="GN769"/>
      <c r="GO769"/>
      <c r="GP769"/>
      <c r="GQ769"/>
      <c r="GR769"/>
      <c r="GS769"/>
      <c r="GT769"/>
      <c r="GU769"/>
      <c r="GV769"/>
      <c r="GW769"/>
      <c r="GX769"/>
      <c r="GY769"/>
      <c r="GZ769"/>
      <c r="HA769"/>
      <c r="HB769"/>
      <c r="HC769"/>
      <c r="HD769"/>
      <c r="HE769"/>
      <c r="HF769"/>
      <c r="HG769"/>
      <c r="HH769"/>
      <c r="HI769"/>
      <c r="HJ769"/>
      <c r="HK769"/>
      <c r="HL769"/>
      <c r="HM769"/>
      <c r="HN769"/>
      <c r="HO769"/>
      <c r="HP769"/>
      <c r="HQ769"/>
      <c r="HR769"/>
      <c r="HS769"/>
      <c r="HT769"/>
      <c r="HU769"/>
      <c r="HV769"/>
      <c r="HW769"/>
      <c r="HX769"/>
      <c r="HY769"/>
      <c r="HZ769"/>
      <c r="IA769"/>
      <c r="IB769"/>
      <c r="IC769"/>
      <c r="ID769"/>
      <c r="IE769"/>
      <c r="IF769"/>
      <c r="IG769"/>
      <c r="IH769"/>
      <c r="II769"/>
      <c r="IJ769"/>
      <c r="IK769"/>
      <c r="IL769"/>
      <c r="IM769"/>
      <c r="IN769"/>
      <c r="IO769"/>
      <c r="IP769"/>
      <c r="IQ769"/>
      <c r="IR769"/>
      <c r="IS769"/>
      <c r="IT769"/>
      <c r="IU769"/>
      <c r="IV769"/>
      <c r="IW769"/>
      <c r="IX769"/>
      <c r="IY769"/>
      <c r="IZ769"/>
      <c r="JA769"/>
      <c r="JB769"/>
      <c r="JC769"/>
    </row>
    <row r="770" spans="1:263" ht="12.75" customHeight="1">
      <c r="A770" s="9">
        <v>42056</v>
      </c>
      <c r="B770" s="9" t="s">
        <v>1440</v>
      </c>
      <c r="C770" s="9">
        <v>1</v>
      </c>
      <c r="D770" s="13">
        <v>0</v>
      </c>
      <c r="E770" s="9" t="s">
        <v>1981</v>
      </c>
      <c r="F770" s="9">
        <v>0</v>
      </c>
      <c r="G770" s="13" t="s">
        <v>51</v>
      </c>
      <c r="H770" s="9">
        <v>15014</v>
      </c>
      <c r="I770" s="9">
        <v>15014</v>
      </c>
      <c r="R770" s="9">
        <v>2</v>
      </c>
      <c r="S770" s="9">
        <v>217</v>
      </c>
      <c r="T770" s="9" t="str">
        <f t="shared" si="135"/>
        <v>无</v>
      </c>
      <c r="U770" s="27">
        <f t="shared" si="136"/>
        <v>0</v>
      </c>
      <c r="V770" s="9">
        <v>1</v>
      </c>
      <c r="W770" s="9">
        <v>0</v>
      </c>
      <c r="X770" s="9">
        <v>0</v>
      </c>
      <c r="Y770" s="9">
        <v>0</v>
      </c>
      <c r="Z770" s="9">
        <v>3</v>
      </c>
      <c r="AA770" s="20">
        <v>0</v>
      </c>
      <c r="AB770" s="23" t="b">
        <v>1</v>
      </c>
      <c r="AC770" s="20">
        <v>10</v>
      </c>
      <c r="AD770" s="9" t="b">
        <v>0</v>
      </c>
      <c r="AE770" s="9" t="b">
        <v>0</v>
      </c>
      <c r="AF770" s="9">
        <v>0</v>
      </c>
      <c r="AG770" s="9">
        <v>0</v>
      </c>
      <c r="AH770" s="9">
        <v>0</v>
      </c>
      <c r="AI770" s="9">
        <v>0</v>
      </c>
      <c r="AJ770" s="13">
        <v>3</v>
      </c>
      <c r="AK770" s="13">
        <v>0</v>
      </c>
      <c r="AL770" s="13">
        <v>0</v>
      </c>
      <c r="AM770" s="9">
        <v>0</v>
      </c>
      <c r="AN770" s="9">
        <v>0</v>
      </c>
      <c r="AO770" s="9">
        <v>0</v>
      </c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  <c r="FK770"/>
      <c r="FL770"/>
      <c r="FM770"/>
      <c r="FN770"/>
      <c r="FO770"/>
      <c r="FP770"/>
      <c r="FQ770"/>
      <c r="FR770"/>
      <c r="FS770"/>
      <c r="FT770"/>
      <c r="FU770"/>
      <c r="FV770"/>
      <c r="FW770"/>
      <c r="FX770"/>
      <c r="FY770"/>
      <c r="FZ770"/>
      <c r="GA770"/>
      <c r="GB770"/>
      <c r="GC770"/>
      <c r="GD770"/>
      <c r="GE770"/>
      <c r="GF770"/>
      <c r="GG770"/>
      <c r="GH770"/>
      <c r="GI770"/>
      <c r="GJ770"/>
      <c r="GK770"/>
      <c r="GL770"/>
      <c r="GM770"/>
      <c r="GN770"/>
      <c r="GO770"/>
      <c r="GP770"/>
      <c r="GQ770"/>
      <c r="GR770"/>
      <c r="GS770"/>
      <c r="GT770"/>
      <c r="GU770"/>
      <c r="GV770"/>
      <c r="GW770"/>
      <c r="GX770"/>
      <c r="GY770"/>
      <c r="GZ770"/>
      <c r="HA770"/>
      <c r="HB770"/>
      <c r="HC770"/>
      <c r="HD770"/>
      <c r="HE770"/>
      <c r="HF770"/>
      <c r="HG770"/>
      <c r="HH770"/>
      <c r="HI770"/>
      <c r="HJ770"/>
      <c r="HK770"/>
      <c r="HL770"/>
      <c r="HM770"/>
      <c r="HN770"/>
      <c r="HO770"/>
      <c r="HP770"/>
      <c r="HQ770"/>
      <c r="HR770"/>
      <c r="HS770"/>
      <c r="HT770"/>
      <c r="HU770"/>
      <c r="HV770"/>
      <c r="HW770"/>
      <c r="HX770"/>
      <c r="HY770"/>
      <c r="HZ770"/>
      <c r="IA770"/>
      <c r="IB770"/>
      <c r="IC770"/>
      <c r="ID770"/>
      <c r="IE770"/>
      <c r="IF770"/>
      <c r="IG770"/>
      <c r="IH770"/>
      <c r="II770"/>
      <c r="IJ770"/>
      <c r="IK770"/>
      <c r="IL770"/>
      <c r="IM770"/>
      <c r="IN770"/>
      <c r="IO770"/>
      <c r="IP770"/>
      <c r="IQ770"/>
      <c r="IR770"/>
      <c r="IS770"/>
      <c r="IT770"/>
      <c r="IU770"/>
      <c r="IV770"/>
      <c r="IW770"/>
      <c r="IX770"/>
      <c r="IY770"/>
      <c r="IZ770"/>
      <c r="JA770"/>
      <c r="JB770"/>
      <c r="JC770"/>
    </row>
    <row r="771" spans="1:263" ht="12.75" customHeight="1">
      <c r="A771" s="9">
        <v>42057</v>
      </c>
      <c r="B771" s="9" t="s">
        <v>1441</v>
      </c>
      <c r="C771" s="9">
        <v>1</v>
      </c>
      <c r="D771" s="13">
        <v>0</v>
      </c>
      <c r="E771" s="9" t="s">
        <v>1982</v>
      </c>
      <c r="F771" s="9">
        <v>0</v>
      </c>
      <c r="G771" s="13" t="s">
        <v>51</v>
      </c>
      <c r="H771" s="9">
        <v>15014</v>
      </c>
      <c r="I771" s="9">
        <v>15014</v>
      </c>
      <c r="R771" s="9">
        <v>2</v>
      </c>
      <c r="S771" s="9">
        <v>217</v>
      </c>
      <c r="T771" s="9" t="str">
        <f t="shared" si="135"/>
        <v>无</v>
      </c>
      <c r="U771" s="27">
        <f t="shared" si="136"/>
        <v>0</v>
      </c>
      <c r="V771" s="9">
        <v>1</v>
      </c>
      <c r="W771" s="9">
        <v>0</v>
      </c>
      <c r="X771" s="9">
        <v>0</v>
      </c>
      <c r="Y771" s="9">
        <v>0</v>
      </c>
      <c r="Z771" s="9">
        <v>3</v>
      </c>
      <c r="AA771" s="20">
        <v>0</v>
      </c>
      <c r="AB771" s="23" t="b">
        <v>1</v>
      </c>
      <c r="AC771" s="20">
        <v>10</v>
      </c>
      <c r="AD771" s="9" t="b">
        <v>0</v>
      </c>
      <c r="AE771" s="9" t="b">
        <v>0</v>
      </c>
      <c r="AF771" s="9">
        <v>0</v>
      </c>
      <c r="AG771" s="9">
        <v>0</v>
      </c>
      <c r="AH771" s="9">
        <v>0</v>
      </c>
      <c r="AI771" s="9">
        <v>0</v>
      </c>
      <c r="AJ771" s="13">
        <v>4</v>
      </c>
      <c r="AK771" s="13">
        <v>0</v>
      </c>
      <c r="AL771" s="13">
        <v>0</v>
      </c>
      <c r="AM771" s="9">
        <v>0</v>
      </c>
      <c r="AN771" s="9">
        <v>0</v>
      </c>
      <c r="AO771" s="9">
        <v>0</v>
      </c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  <c r="FK771"/>
      <c r="FL771"/>
      <c r="FM771"/>
      <c r="FN771"/>
      <c r="FO771"/>
      <c r="FP771"/>
      <c r="FQ771"/>
      <c r="FR771"/>
      <c r="FS771"/>
      <c r="FT771"/>
      <c r="FU771"/>
      <c r="FV771"/>
      <c r="FW771"/>
      <c r="FX771"/>
      <c r="FY771"/>
      <c r="FZ771"/>
      <c r="GA771"/>
      <c r="GB771"/>
      <c r="GC771"/>
      <c r="GD771"/>
      <c r="GE771"/>
      <c r="GF771"/>
      <c r="GG771"/>
      <c r="GH771"/>
      <c r="GI771"/>
      <c r="GJ771"/>
      <c r="GK771"/>
      <c r="GL771"/>
      <c r="GM771"/>
      <c r="GN771"/>
      <c r="GO771"/>
      <c r="GP771"/>
      <c r="GQ771"/>
      <c r="GR771"/>
      <c r="GS771"/>
      <c r="GT771"/>
      <c r="GU771"/>
      <c r="GV771"/>
      <c r="GW771"/>
      <c r="GX771"/>
      <c r="GY771"/>
      <c r="GZ771"/>
      <c r="HA771"/>
      <c r="HB771"/>
      <c r="HC771"/>
      <c r="HD771"/>
      <c r="HE771"/>
      <c r="HF771"/>
      <c r="HG771"/>
      <c r="HH771"/>
      <c r="HI771"/>
      <c r="HJ771"/>
      <c r="HK771"/>
      <c r="HL771"/>
      <c r="HM771"/>
      <c r="HN771"/>
      <c r="HO771"/>
      <c r="HP771"/>
      <c r="HQ771"/>
      <c r="HR771"/>
      <c r="HS771"/>
      <c r="HT771"/>
      <c r="HU771"/>
      <c r="HV771"/>
      <c r="HW771"/>
      <c r="HX771"/>
      <c r="HY771"/>
      <c r="HZ771"/>
      <c r="IA771"/>
      <c r="IB771"/>
      <c r="IC771"/>
      <c r="ID771"/>
      <c r="IE771"/>
      <c r="IF771"/>
      <c r="IG771"/>
      <c r="IH771"/>
      <c r="II771"/>
      <c r="IJ771"/>
      <c r="IK771"/>
      <c r="IL771"/>
      <c r="IM771"/>
      <c r="IN771"/>
      <c r="IO771"/>
      <c r="IP771"/>
      <c r="IQ771"/>
      <c r="IR771"/>
      <c r="IS771"/>
      <c r="IT771"/>
      <c r="IU771"/>
      <c r="IV771"/>
      <c r="IW771"/>
      <c r="IX771"/>
      <c r="IY771"/>
      <c r="IZ771"/>
      <c r="JA771"/>
      <c r="JB771"/>
      <c r="JC771"/>
    </row>
    <row r="772" spans="1:263" ht="12.75" customHeight="1">
      <c r="A772" s="9">
        <v>42058</v>
      </c>
      <c r="B772" s="9" t="s">
        <v>545</v>
      </c>
      <c r="C772" s="9">
        <v>10</v>
      </c>
      <c r="D772" s="13">
        <v>0</v>
      </c>
      <c r="E772" s="13" t="s">
        <v>1137</v>
      </c>
      <c r="F772" s="9">
        <v>0</v>
      </c>
      <c r="G772" s="13" t="s">
        <v>51</v>
      </c>
      <c r="H772" s="9">
        <v>42058</v>
      </c>
      <c r="I772" s="9">
        <v>2058</v>
      </c>
      <c r="R772" s="9">
        <v>2</v>
      </c>
      <c r="S772" s="9">
        <v>218</v>
      </c>
      <c r="T772" s="9" t="str">
        <f t="shared" si="135"/>
        <v>无</v>
      </c>
      <c r="U772" s="27">
        <f t="shared" si="136"/>
        <v>0</v>
      </c>
      <c r="V772" s="9">
        <v>1</v>
      </c>
      <c r="W772" s="9">
        <v>0</v>
      </c>
      <c r="X772" s="9">
        <v>0</v>
      </c>
      <c r="Y772" s="9">
        <v>0</v>
      </c>
      <c r="Z772" s="9">
        <v>2</v>
      </c>
      <c r="AA772" s="20">
        <v>100</v>
      </c>
      <c r="AB772" s="23" t="b">
        <v>1</v>
      </c>
      <c r="AC772" s="20">
        <v>10</v>
      </c>
      <c r="AD772" s="9" t="b">
        <v>0</v>
      </c>
      <c r="AE772" s="9" t="b">
        <v>0</v>
      </c>
      <c r="AF772" s="9">
        <v>0</v>
      </c>
      <c r="AG772" s="9">
        <v>0</v>
      </c>
      <c r="AH772" s="9">
        <v>0</v>
      </c>
      <c r="AI772" s="9">
        <v>0</v>
      </c>
      <c r="AJ772" s="13">
        <v>0</v>
      </c>
      <c r="AK772" s="13">
        <v>0</v>
      </c>
      <c r="AL772" s="13">
        <v>0</v>
      </c>
      <c r="AM772" s="9">
        <v>0</v>
      </c>
      <c r="AN772" s="9">
        <v>0</v>
      </c>
      <c r="AO772" s="9">
        <v>0</v>
      </c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/>
      <c r="FF772"/>
      <c r="FG772"/>
      <c r="FH772"/>
      <c r="FI772"/>
      <c r="FJ772"/>
      <c r="FK772"/>
      <c r="FL772"/>
      <c r="FM772"/>
      <c r="FN772"/>
      <c r="FO772"/>
      <c r="FP772"/>
      <c r="FQ772"/>
      <c r="FR772"/>
      <c r="FS772"/>
      <c r="FT772"/>
      <c r="FU772"/>
      <c r="FV772"/>
      <c r="FW772"/>
      <c r="FX772"/>
      <c r="FY772"/>
      <c r="FZ772"/>
      <c r="GA772"/>
      <c r="GB772"/>
      <c r="GC772"/>
      <c r="GD772"/>
      <c r="GE772"/>
      <c r="GF772"/>
      <c r="GG772"/>
      <c r="GH772"/>
      <c r="GI772"/>
      <c r="GJ772"/>
      <c r="GK772"/>
      <c r="GL772"/>
      <c r="GM772"/>
      <c r="GN772"/>
      <c r="GO772"/>
      <c r="GP772"/>
      <c r="GQ772"/>
      <c r="GR772"/>
      <c r="GS772"/>
      <c r="GT772"/>
      <c r="GU772"/>
      <c r="GV772"/>
      <c r="GW772"/>
      <c r="GX772"/>
      <c r="GY772"/>
      <c r="GZ772"/>
      <c r="HA772"/>
      <c r="HB772"/>
      <c r="HC772"/>
      <c r="HD772"/>
      <c r="HE772"/>
      <c r="HF772"/>
      <c r="HG772"/>
      <c r="HH772"/>
      <c r="HI772"/>
      <c r="HJ772"/>
      <c r="HK772"/>
      <c r="HL772"/>
      <c r="HM772"/>
      <c r="HN772"/>
      <c r="HO772"/>
      <c r="HP772"/>
      <c r="HQ772"/>
      <c r="HR772"/>
      <c r="HS772"/>
      <c r="HT772"/>
      <c r="HU772"/>
      <c r="HV772"/>
      <c r="HW772"/>
      <c r="HX772"/>
      <c r="HY772"/>
      <c r="HZ772"/>
      <c r="IA772"/>
      <c r="IB772"/>
      <c r="IC772"/>
      <c r="ID772"/>
      <c r="IE772"/>
      <c r="IF772"/>
      <c r="IG772"/>
      <c r="IH772"/>
      <c r="II772"/>
      <c r="IJ772"/>
      <c r="IK772"/>
      <c r="IL772"/>
      <c r="IM772"/>
      <c r="IN772"/>
      <c r="IO772"/>
      <c r="IP772"/>
      <c r="IQ772"/>
      <c r="IR772"/>
      <c r="IS772"/>
      <c r="IT772"/>
      <c r="IU772"/>
      <c r="IV772"/>
      <c r="IW772"/>
      <c r="IX772"/>
      <c r="IY772"/>
      <c r="IZ772"/>
      <c r="JA772"/>
      <c r="JB772"/>
      <c r="JC772"/>
    </row>
    <row r="773" spans="1:263" ht="12.75" customHeight="1">
      <c r="A773" s="9">
        <v>42059</v>
      </c>
      <c r="B773" s="9" t="s">
        <v>546</v>
      </c>
      <c r="C773" s="9">
        <v>20</v>
      </c>
      <c r="D773" s="13">
        <v>0</v>
      </c>
      <c r="E773" s="13" t="s">
        <v>1138</v>
      </c>
      <c r="F773" s="9">
        <v>0</v>
      </c>
      <c r="G773" s="13" t="s">
        <v>51</v>
      </c>
      <c r="H773" s="9">
        <v>42059</v>
      </c>
      <c r="I773" s="9">
        <v>2059</v>
      </c>
      <c r="J773" s="9">
        <v>10001</v>
      </c>
      <c r="K773" s="9">
        <v>20001</v>
      </c>
      <c r="L773" s="9">
        <v>40001</v>
      </c>
      <c r="M773" s="9">
        <v>30001</v>
      </c>
      <c r="R773" s="9">
        <v>2</v>
      </c>
      <c r="S773" s="9">
        <v>201</v>
      </c>
      <c r="T773" s="9" t="str">
        <f t="shared" si="135"/>
        <v>武器</v>
      </c>
      <c r="U773" s="27">
        <f t="shared" si="136"/>
        <v>1001</v>
      </c>
      <c r="V773" s="9">
        <v>1</v>
      </c>
      <c r="W773" s="9">
        <v>0</v>
      </c>
      <c r="X773" s="9">
        <v>0</v>
      </c>
      <c r="Y773" s="9">
        <v>1</v>
      </c>
      <c r="Z773" s="9">
        <v>3</v>
      </c>
      <c r="AA773" s="20">
        <v>100</v>
      </c>
      <c r="AB773" s="23" t="b">
        <v>1</v>
      </c>
      <c r="AC773" s="20">
        <v>10</v>
      </c>
      <c r="AD773" s="9" t="b">
        <v>0</v>
      </c>
      <c r="AE773" s="9" t="b">
        <v>0</v>
      </c>
      <c r="AF773" s="9">
        <v>0</v>
      </c>
      <c r="AG773" s="9">
        <v>0</v>
      </c>
      <c r="AH773" s="9">
        <v>0</v>
      </c>
      <c r="AI773" s="9">
        <v>0</v>
      </c>
      <c r="AJ773" s="13">
        <v>0</v>
      </c>
      <c r="AK773" s="13">
        <v>0</v>
      </c>
      <c r="AL773" s="13">
        <v>0</v>
      </c>
      <c r="AM773" s="9">
        <v>0</v>
      </c>
      <c r="AN773" s="9">
        <v>0</v>
      </c>
      <c r="AO773" s="9">
        <v>0</v>
      </c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  <c r="EZ773"/>
      <c r="FA773"/>
      <c r="FB773"/>
      <c r="FC773"/>
      <c r="FD773"/>
      <c r="FE773"/>
      <c r="FF773"/>
      <c r="FG773"/>
      <c r="FH773"/>
      <c r="FI773"/>
      <c r="FJ773"/>
      <c r="FK773"/>
      <c r="FL773"/>
      <c r="FM773"/>
      <c r="FN773"/>
      <c r="FO773"/>
      <c r="FP773"/>
      <c r="FQ773"/>
      <c r="FR773"/>
      <c r="FS773"/>
      <c r="FT773"/>
      <c r="FU773"/>
      <c r="FV773"/>
      <c r="FW773"/>
      <c r="FX773"/>
      <c r="FY773"/>
      <c r="FZ773"/>
      <c r="GA773"/>
      <c r="GB773"/>
      <c r="GC773"/>
      <c r="GD773"/>
      <c r="GE773"/>
      <c r="GF773"/>
      <c r="GG773"/>
      <c r="GH773"/>
      <c r="GI773"/>
      <c r="GJ773"/>
      <c r="GK773"/>
      <c r="GL773"/>
      <c r="GM773"/>
      <c r="GN773"/>
      <c r="GO773"/>
      <c r="GP773"/>
      <c r="GQ773"/>
      <c r="GR773"/>
      <c r="GS773"/>
      <c r="GT773"/>
      <c r="GU773"/>
      <c r="GV773"/>
      <c r="GW773"/>
      <c r="GX773"/>
      <c r="GY773"/>
      <c r="GZ773"/>
      <c r="HA773"/>
      <c r="HB773"/>
      <c r="HC773"/>
      <c r="HD773"/>
      <c r="HE773"/>
      <c r="HF773"/>
      <c r="HG773"/>
      <c r="HH773"/>
      <c r="HI773"/>
      <c r="HJ773"/>
      <c r="HK773"/>
      <c r="HL773"/>
      <c r="HM773"/>
      <c r="HN773"/>
      <c r="HO773"/>
      <c r="HP773"/>
      <c r="HQ773"/>
      <c r="HR773"/>
      <c r="HS773"/>
      <c r="HT773"/>
      <c r="HU773"/>
      <c r="HV773"/>
      <c r="HW773"/>
      <c r="HX773"/>
      <c r="HY773"/>
      <c r="HZ773"/>
      <c r="IA773"/>
      <c r="IB773"/>
      <c r="IC773"/>
      <c r="ID773"/>
      <c r="IE773"/>
      <c r="IF773"/>
      <c r="IG773"/>
      <c r="IH773"/>
      <c r="II773"/>
      <c r="IJ773"/>
      <c r="IK773"/>
      <c r="IL773"/>
      <c r="IM773"/>
      <c r="IN773"/>
      <c r="IO773"/>
      <c r="IP773"/>
      <c r="IQ773"/>
      <c r="IR773"/>
      <c r="IS773"/>
      <c r="IT773"/>
      <c r="IU773"/>
      <c r="IV773"/>
      <c r="IW773"/>
      <c r="IX773"/>
      <c r="IY773"/>
      <c r="IZ773"/>
      <c r="JA773"/>
      <c r="JB773"/>
      <c r="JC773"/>
    </row>
    <row r="774" spans="1:263" ht="12.75" customHeight="1">
      <c r="A774" s="9">
        <v>42060</v>
      </c>
      <c r="B774" s="9" t="s">
        <v>547</v>
      </c>
      <c r="C774" s="9">
        <v>20</v>
      </c>
      <c r="D774" s="13">
        <v>0</v>
      </c>
      <c r="E774" s="13" t="s">
        <v>1139</v>
      </c>
      <c r="F774" s="9">
        <v>0</v>
      </c>
      <c r="G774" s="13" t="s">
        <v>51</v>
      </c>
      <c r="H774" s="9">
        <v>42060</v>
      </c>
      <c r="I774" s="9">
        <v>2060</v>
      </c>
      <c r="J774" s="9">
        <v>11001</v>
      </c>
      <c r="K774" s="9">
        <v>21001</v>
      </c>
      <c r="L774" s="9">
        <v>41001</v>
      </c>
      <c r="M774" s="9">
        <v>31001</v>
      </c>
      <c r="R774" s="9">
        <v>2</v>
      </c>
      <c r="S774" s="9">
        <v>204</v>
      </c>
      <c r="T774" s="9" t="str">
        <f t="shared" si="135"/>
        <v>武器</v>
      </c>
      <c r="U774" s="27">
        <f t="shared" si="136"/>
        <v>1001</v>
      </c>
      <c r="V774" s="9">
        <v>1</v>
      </c>
      <c r="W774" s="9">
        <v>0</v>
      </c>
      <c r="X774" s="9">
        <v>0</v>
      </c>
      <c r="Y774" s="9">
        <v>3</v>
      </c>
      <c r="Z774" s="9">
        <v>3</v>
      </c>
      <c r="AA774" s="20">
        <v>100</v>
      </c>
      <c r="AB774" s="23" t="b">
        <v>1</v>
      </c>
      <c r="AC774" s="20">
        <v>10</v>
      </c>
      <c r="AD774" s="9" t="b">
        <v>0</v>
      </c>
      <c r="AE774" s="9" t="b">
        <v>0</v>
      </c>
      <c r="AF774" s="9">
        <v>0</v>
      </c>
      <c r="AG774" s="9">
        <v>0</v>
      </c>
      <c r="AH774" s="9">
        <v>0</v>
      </c>
      <c r="AI774" s="9">
        <v>0</v>
      </c>
      <c r="AJ774" s="13">
        <v>0</v>
      </c>
      <c r="AK774" s="13">
        <v>0</v>
      </c>
      <c r="AL774" s="13">
        <v>0</v>
      </c>
      <c r="AM774" s="9">
        <v>0</v>
      </c>
      <c r="AN774" s="9">
        <v>0</v>
      </c>
      <c r="AO774" s="9">
        <v>0</v>
      </c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  <c r="EZ774"/>
      <c r="FA774"/>
      <c r="FB774"/>
      <c r="FC774"/>
      <c r="FD774"/>
      <c r="FE774"/>
      <c r="FF774"/>
      <c r="FG774"/>
      <c r="FH774"/>
      <c r="FI774"/>
      <c r="FJ774"/>
      <c r="FK774"/>
      <c r="FL774"/>
      <c r="FM774"/>
      <c r="FN774"/>
      <c r="FO774"/>
      <c r="FP774"/>
      <c r="FQ774"/>
      <c r="FR774"/>
      <c r="FS774"/>
      <c r="FT774"/>
      <c r="FU774"/>
      <c r="FV774"/>
      <c r="FW774"/>
      <c r="FX774"/>
      <c r="FY774"/>
      <c r="FZ774"/>
      <c r="GA774"/>
      <c r="GB774"/>
      <c r="GC774"/>
      <c r="GD774"/>
      <c r="GE774"/>
      <c r="GF774"/>
      <c r="GG774"/>
      <c r="GH774"/>
      <c r="GI774"/>
      <c r="GJ774"/>
      <c r="GK774"/>
      <c r="GL774"/>
      <c r="GM774"/>
      <c r="GN774"/>
      <c r="GO774"/>
      <c r="GP774"/>
      <c r="GQ774"/>
      <c r="GR774"/>
      <c r="GS774"/>
      <c r="GT774"/>
      <c r="GU774"/>
      <c r="GV774"/>
      <c r="GW774"/>
      <c r="GX774"/>
      <c r="GY774"/>
      <c r="GZ774"/>
      <c r="HA774"/>
      <c r="HB774"/>
      <c r="HC774"/>
      <c r="HD774"/>
      <c r="HE774"/>
      <c r="HF774"/>
      <c r="HG774"/>
      <c r="HH774"/>
      <c r="HI774"/>
      <c r="HJ774"/>
      <c r="HK774"/>
      <c r="HL774"/>
      <c r="HM774"/>
      <c r="HN774"/>
      <c r="HO774"/>
      <c r="HP774"/>
      <c r="HQ774"/>
      <c r="HR774"/>
      <c r="HS774"/>
      <c r="HT774"/>
      <c r="HU774"/>
      <c r="HV774"/>
      <c r="HW774"/>
      <c r="HX774"/>
      <c r="HY774"/>
      <c r="HZ774"/>
      <c r="IA774"/>
      <c r="IB774"/>
      <c r="IC774"/>
      <c r="ID774"/>
      <c r="IE774"/>
      <c r="IF774"/>
      <c r="IG774"/>
      <c r="IH774"/>
      <c r="II774"/>
      <c r="IJ774"/>
      <c r="IK774"/>
      <c r="IL774"/>
      <c r="IM774"/>
      <c r="IN774"/>
      <c r="IO774"/>
      <c r="IP774"/>
      <c r="IQ774"/>
      <c r="IR774"/>
      <c r="IS774"/>
      <c r="IT774"/>
      <c r="IU774"/>
      <c r="IV774"/>
      <c r="IW774"/>
      <c r="IX774"/>
      <c r="IY774"/>
      <c r="IZ774"/>
      <c r="JA774"/>
      <c r="JB774"/>
      <c r="JC774"/>
    </row>
    <row r="775" spans="1:263" ht="12.75" customHeight="1">
      <c r="A775" s="9">
        <v>42061</v>
      </c>
      <c r="B775" s="9" t="s">
        <v>1923</v>
      </c>
      <c r="C775" s="9">
        <v>20</v>
      </c>
      <c r="D775" s="13">
        <v>0</v>
      </c>
      <c r="E775" s="13" t="s">
        <v>1140</v>
      </c>
      <c r="F775" s="9">
        <v>0</v>
      </c>
      <c r="G775" s="13" t="s">
        <v>51</v>
      </c>
      <c r="H775" s="9">
        <v>42061</v>
      </c>
      <c r="I775" s="9">
        <v>2061</v>
      </c>
      <c r="J775" s="9">
        <v>12001</v>
      </c>
      <c r="K775" s="9">
        <v>22001</v>
      </c>
      <c r="L775" s="9">
        <v>42001</v>
      </c>
      <c r="M775" s="9">
        <v>32001</v>
      </c>
      <c r="R775" s="9">
        <v>2</v>
      </c>
      <c r="S775" s="9">
        <v>202</v>
      </c>
      <c r="T775" s="9" t="str">
        <f t="shared" si="135"/>
        <v>武器</v>
      </c>
      <c r="U775" s="27">
        <f t="shared" si="136"/>
        <v>1001</v>
      </c>
      <c r="V775" s="9">
        <v>1</v>
      </c>
      <c r="W775" s="9">
        <v>0</v>
      </c>
      <c r="X775" s="9">
        <v>0</v>
      </c>
      <c r="Y775" s="9">
        <v>2</v>
      </c>
      <c r="Z775" s="9">
        <v>3</v>
      </c>
      <c r="AA775" s="20">
        <v>100</v>
      </c>
      <c r="AB775" s="23" t="b">
        <v>1</v>
      </c>
      <c r="AC775" s="20">
        <v>10</v>
      </c>
      <c r="AD775" s="9" t="b">
        <v>0</v>
      </c>
      <c r="AE775" s="9" t="b">
        <v>0</v>
      </c>
      <c r="AF775" s="9">
        <v>0</v>
      </c>
      <c r="AG775" s="9">
        <v>0</v>
      </c>
      <c r="AH775" s="9">
        <v>0</v>
      </c>
      <c r="AI775" s="9">
        <v>0</v>
      </c>
      <c r="AJ775" s="13">
        <v>0</v>
      </c>
      <c r="AK775" s="13">
        <v>0</v>
      </c>
      <c r="AL775" s="13">
        <v>0</v>
      </c>
      <c r="AM775" s="9">
        <v>0</v>
      </c>
      <c r="AN775" s="9">
        <v>0</v>
      </c>
      <c r="AO775" s="9">
        <v>0</v>
      </c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  <c r="FO775"/>
      <c r="FP775"/>
      <c r="FQ775"/>
      <c r="FR775"/>
      <c r="FS775"/>
      <c r="FT775"/>
      <c r="FU775"/>
      <c r="FV775"/>
      <c r="FW775"/>
      <c r="FX775"/>
      <c r="FY775"/>
      <c r="FZ775"/>
      <c r="GA775"/>
      <c r="GB775"/>
      <c r="GC775"/>
      <c r="GD775"/>
      <c r="GE775"/>
      <c r="GF775"/>
      <c r="GG775"/>
      <c r="GH775"/>
      <c r="GI775"/>
      <c r="GJ775"/>
      <c r="GK775"/>
      <c r="GL775"/>
      <c r="GM775"/>
      <c r="GN775"/>
      <c r="GO775"/>
      <c r="GP775"/>
      <c r="GQ775"/>
      <c r="GR775"/>
      <c r="GS775"/>
      <c r="GT775"/>
      <c r="GU775"/>
      <c r="GV775"/>
      <c r="GW775"/>
      <c r="GX775"/>
      <c r="GY775"/>
      <c r="GZ775"/>
      <c r="HA775"/>
      <c r="HB775"/>
      <c r="HC775"/>
      <c r="HD775"/>
      <c r="HE775"/>
      <c r="HF775"/>
      <c r="HG775"/>
      <c r="HH775"/>
      <c r="HI775"/>
      <c r="HJ775"/>
      <c r="HK775"/>
      <c r="HL775"/>
      <c r="HM775"/>
      <c r="HN775"/>
      <c r="HO775"/>
      <c r="HP775"/>
      <c r="HQ775"/>
      <c r="HR775"/>
      <c r="HS775"/>
      <c r="HT775"/>
      <c r="HU775"/>
      <c r="HV775"/>
      <c r="HW775"/>
      <c r="HX775"/>
      <c r="HY775"/>
      <c r="HZ775"/>
      <c r="IA775"/>
      <c r="IB775"/>
      <c r="IC775"/>
      <c r="ID775"/>
      <c r="IE775"/>
      <c r="IF775"/>
      <c r="IG775"/>
      <c r="IH775"/>
      <c r="II775"/>
      <c r="IJ775"/>
      <c r="IK775"/>
      <c r="IL775"/>
      <c r="IM775"/>
      <c r="IN775"/>
      <c r="IO775"/>
      <c r="IP775"/>
      <c r="IQ775"/>
      <c r="IR775"/>
      <c r="IS775"/>
      <c r="IT775"/>
      <c r="IU775"/>
      <c r="IV775"/>
      <c r="IW775"/>
      <c r="IX775"/>
      <c r="IY775"/>
      <c r="IZ775"/>
      <c r="JA775"/>
      <c r="JB775"/>
      <c r="JC775"/>
    </row>
    <row r="776" spans="1:263" ht="12.75" customHeight="1">
      <c r="A776" s="9">
        <v>42062</v>
      </c>
      <c r="B776" s="9" t="s">
        <v>548</v>
      </c>
      <c r="C776" s="9">
        <v>20</v>
      </c>
      <c r="D776" s="13">
        <v>0</v>
      </c>
      <c r="E776" s="13" t="s">
        <v>1141</v>
      </c>
      <c r="F776" s="9">
        <v>0</v>
      </c>
      <c r="G776" s="13" t="s">
        <v>51</v>
      </c>
      <c r="H776" s="9">
        <v>42062</v>
      </c>
      <c r="I776" s="9">
        <v>2062</v>
      </c>
      <c r="J776" s="9">
        <v>10001</v>
      </c>
      <c r="K776" s="9">
        <v>20001</v>
      </c>
      <c r="L776" s="9">
        <v>40001</v>
      </c>
      <c r="M776" s="9">
        <v>30001</v>
      </c>
      <c r="R776" s="9">
        <v>2</v>
      </c>
      <c r="S776" s="9">
        <v>211</v>
      </c>
      <c r="T776" s="9" t="str">
        <f t="shared" si="135"/>
        <v>衣服</v>
      </c>
      <c r="U776" s="27">
        <f t="shared" si="136"/>
        <v>1004</v>
      </c>
      <c r="V776" s="9">
        <v>1</v>
      </c>
      <c r="W776" s="9">
        <v>0</v>
      </c>
      <c r="X776" s="9">
        <v>0</v>
      </c>
      <c r="Y776" s="9">
        <v>1</v>
      </c>
      <c r="Z776" s="9">
        <v>3</v>
      </c>
      <c r="AA776" s="20">
        <v>100</v>
      </c>
      <c r="AB776" s="23" t="b">
        <v>1</v>
      </c>
      <c r="AC776" s="20">
        <v>10</v>
      </c>
      <c r="AD776" s="9" t="b">
        <v>0</v>
      </c>
      <c r="AE776" s="9" t="b">
        <v>0</v>
      </c>
      <c r="AF776" s="9">
        <v>0</v>
      </c>
      <c r="AG776" s="9">
        <v>0</v>
      </c>
      <c r="AH776" s="9">
        <v>0</v>
      </c>
      <c r="AI776" s="9">
        <v>0</v>
      </c>
      <c r="AJ776" s="13">
        <v>0</v>
      </c>
      <c r="AK776" s="13">
        <v>0</v>
      </c>
      <c r="AL776" s="13">
        <v>0</v>
      </c>
      <c r="AM776" s="9">
        <v>0</v>
      </c>
      <c r="AN776" s="9">
        <v>0</v>
      </c>
      <c r="AO776" s="9">
        <v>0</v>
      </c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  <c r="GQ776"/>
      <c r="GR776"/>
      <c r="GS776"/>
      <c r="GT776"/>
      <c r="GU776"/>
      <c r="GV776"/>
      <c r="GW776"/>
      <c r="GX776"/>
      <c r="GY776"/>
      <c r="GZ776"/>
      <c r="HA776"/>
      <c r="HB776"/>
      <c r="HC776"/>
      <c r="HD776"/>
      <c r="HE776"/>
      <c r="HF776"/>
      <c r="HG776"/>
      <c r="HH776"/>
      <c r="HI776"/>
      <c r="HJ776"/>
      <c r="HK776"/>
      <c r="HL776"/>
      <c r="HM776"/>
      <c r="HN776"/>
      <c r="HO776"/>
      <c r="HP776"/>
      <c r="HQ776"/>
      <c r="HR776"/>
      <c r="HS776"/>
      <c r="HT776"/>
      <c r="HU776"/>
      <c r="HV776"/>
      <c r="HW776"/>
      <c r="HX776"/>
      <c r="HY776"/>
      <c r="HZ776"/>
      <c r="IA776"/>
      <c r="IB776"/>
      <c r="IC776"/>
      <c r="ID776"/>
      <c r="IE776"/>
      <c r="IF776"/>
      <c r="IG776"/>
      <c r="IH776"/>
      <c r="II776"/>
      <c r="IJ776"/>
      <c r="IK776"/>
      <c r="IL776"/>
      <c r="IM776"/>
      <c r="IN776"/>
      <c r="IO776"/>
      <c r="IP776"/>
      <c r="IQ776"/>
      <c r="IR776"/>
      <c r="IS776"/>
      <c r="IT776"/>
      <c r="IU776"/>
      <c r="IV776"/>
      <c r="IW776"/>
      <c r="IX776"/>
      <c r="IY776"/>
      <c r="IZ776"/>
      <c r="JA776"/>
      <c r="JB776"/>
      <c r="JC776"/>
    </row>
    <row r="777" spans="1:263" ht="12.75" customHeight="1">
      <c r="A777" s="9">
        <v>42063</v>
      </c>
      <c r="B777" s="9" t="s">
        <v>549</v>
      </c>
      <c r="C777" s="9">
        <v>20</v>
      </c>
      <c r="D777" s="13">
        <v>0</v>
      </c>
      <c r="E777" s="13" t="s">
        <v>1142</v>
      </c>
      <c r="F777" s="9">
        <v>0</v>
      </c>
      <c r="G777" s="13" t="s">
        <v>51</v>
      </c>
      <c r="H777" s="9">
        <v>42063</v>
      </c>
      <c r="I777" s="9">
        <v>2063</v>
      </c>
      <c r="J777" s="9">
        <v>11001</v>
      </c>
      <c r="K777" s="9">
        <v>21001</v>
      </c>
      <c r="L777" s="9">
        <v>41001</v>
      </c>
      <c r="M777" s="9">
        <v>31001</v>
      </c>
      <c r="R777" s="9">
        <v>2</v>
      </c>
      <c r="S777" s="9">
        <v>211</v>
      </c>
      <c r="T777" s="9" t="str">
        <f t="shared" si="135"/>
        <v>衣服</v>
      </c>
      <c r="U777" s="27">
        <f t="shared" si="136"/>
        <v>1004</v>
      </c>
      <c r="V777" s="9">
        <v>1</v>
      </c>
      <c r="W777" s="9">
        <v>0</v>
      </c>
      <c r="X777" s="9">
        <v>0</v>
      </c>
      <c r="Y777" s="9">
        <v>3</v>
      </c>
      <c r="Z777" s="9">
        <v>3</v>
      </c>
      <c r="AA777" s="20">
        <v>100</v>
      </c>
      <c r="AB777" s="23" t="b">
        <v>1</v>
      </c>
      <c r="AC777" s="20">
        <v>10</v>
      </c>
      <c r="AD777" s="9" t="b">
        <v>0</v>
      </c>
      <c r="AE777" s="9" t="b">
        <v>0</v>
      </c>
      <c r="AF777" s="9">
        <v>0</v>
      </c>
      <c r="AG777" s="9">
        <v>0</v>
      </c>
      <c r="AH777" s="9">
        <v>0</v>
      </c>
      <c r="AI777" s="9">
        <v>0</v>
      </c>
      <c r="AJ777" s="13">
        <v>0</v>
      </c>
      <c r="AK777" s="13">
        <v>0</v>
      </c>
      <c r="AL777" s="13">
        <v>0</v>
      </c>
      <c r="AM777" s="9">
        <v>0</v>
      </c>
      <c r="AN777" s="9">
        <v>0</v>
      </c>
      <c r="AO777" s="9">
        <v>0</v>
      </c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  <c r="FO777"/>
      <c r="FP777"/>
      <c r="FQ777"/>
      <c r="FR777"/>
      <c r="FS777"/>
      <c r="FT777"/>
      <c r="FU777"/>
      <c r="FV777"/>
      <c r="FW777"/>
      <c r="FX777"/>
      <c r="FY777"/>
      <c r="FZ777"/>
      <c r="GA777"/>
      <c r="GB777"/>
      <c r="GC777"/>
      <c r="GD777"/>
      <c r="GE777"/>
      <c r="GF777"/>
      <c r="GG777"/>
      <c r="GH777"/>
      <c r="GI777"/>
      <c r="GJ777"/>
      <c r="GK777"/>
      <c r="GL777"/>
      <c r="GM777"/>
      <c r="GN777"/>
      <c r="GO777"/>
      <c r="GP777"/>
      <c r="GQ777"/>
      <c r="GR777"/>
      <c r="GS777"/>
      <c r="GT777"/>
      <c r="GU777"/>
      <c r="GV777"/>
      <c r="GW777"/>
      <c r="GX777"/>
      <c r="GY777"/>
      <c r="GZ777"/>
      <c r="HA777"/>
      <c r="HB777"/>
      <c r="HC777"/>
      <c r="HD777"/>
      <c r="HE777"/>
      <c r="HF777"/>
      <c r="HG777"/>
      <c r="HH777"/>
      <c r="HI777"/>
      <c r="HJ777"/>
      <c r="HK777"/>
      <c r="HL777"/>
      <c r="HM777"/>
      <c r="HN777"/>
      <c r="HO777"/>
      <c r="HP777"/>
      <c r="HQ777"/>
      <c r="HR777"/>
      <c r="HS777"/>
      <c r="HT777"/>
      <c r="HU777"/>
      <c r="HV777"/>
      <c r="HW777"/>
      <c r="HX777"/>
      <c r="HY777"/>
      <c r="HZ777"/>
      <c r="IA777"/>
      <c r="IB777"/>
      <c r="IC777"/>
      <c r="ID777"/>
      <c r="IE777"/>
      <c r="IF777"/>
      <c r="IG777"/>
      <c r="IH777"/>
      <c r="II777"/>
      <c r="IJ777"/>
      <c r="IK777"/>
      <c r="IL777"/>
      <c r="IM777"/>
      <c r="IN777"/>
      <c r="IO777"/>
      <c r="IP777"/>
      <c r="IQ777"/>
      <c r="IR777"/>
      <c r="IS777"/>
      <c r="IT777"/>
      <c r="IU777"/>
      <c r="IV777"/>
      <c r="IW777"/>
      <c r="IX777"/>
      <c r="IY777"/>
      <c r="IZ777"/>
      <c r="JA777"/>
      <c r="JB777"/>
      <c r="JC777"/>
    </row>
    <row r="778" spans="1:263" ht="12.75" customHeight="1">
      <c r="A778" s="9">
        <v>42064</v>
      </c>
      <c r="B778" s="9" t="s">
        <v>550</v>
      </c>
      <c r="C778" s="9">
        <v>20</v>
      </c>
      <c r="D778" s="13">
        <v>0</v>
      </c>
      <c r="E778" s="13" t="s">
        <v>1143</v>
      </c>
      <c r="F778" s="9">
        <v>0</v>
      </c>
      <c r="G778" s="13" t="s">
        <v>51</v>
      </c>
      <c r="H778" s="9">
        <v>42064</v>
      </c>
      <c r="I778" s="9">
        <v>2064</v>
      </c>
      <c r="J778" s="9">
        <v>12001</v>
      </c>
      <c r="K778" s="9">
        <v>22001</v>
      </c>
      <c r="L778" s="9">
        <v>42001</v>
      </c>
      <c r="M778" s="9">
        <v>32001</v>
      </c>
      <c r="R778" s="9">
        <v>2</v>
      </c>
      <c r="S778" s="9">
        <v>211</v>
      </c>
      <c r="T778" s="9" t="str">
        <f t="shared" si="135"/>
        <v>衣服</v>
      </c>
      <c r="U778" s="27">
        <f t="shared" si="136"/>
        <v>1004</v>
      </c>
      <c r="V778" s="9">
        <v>1</v>
      </c>
      <c r="W778" s="9">
        <v>0</v>
      </c>
      <c r="X778" s="9">
        <v>0</v>
      </c>
      <c r="Y778" s="9">
        <v>2</v>
      </c>
      <c r="Z778" s="9">
        <v>3</v>
      </c>
      <c r="AA778" s="20">
        <v>100</v>
      </c>
      <c r="AB778" s="23" t="b">
        <v>1</v>
      </c>
      <c r="AC778" s="20">
        <v>10</v>
      </c>
      <c r="AD778" s="9" t="b">
        <v>0</v>
      </c>
      <c r="AE778" s="9" t="b">
        <v>0</v>
      </c>
      <c r="AF778" s="9">
        <v>0</v>
      </c>
      <c r="AG778" s="9">
        <v>0</v>
      </c>
      <c r="AH778" s="9">
        <v>0</v>
      </c>
      <c r="AI778" s="9">
        <v>0</v>
      </c>
      <c r="AJ778" s="13">
        <v>0</v>
      </c>
      <c r="AK778" s="13">
        <v>0</v>
      </c>
      <c r="AL778" s="13">
        <v>0</v>
      </c>
      <c r="AM778" s="9">
        <v>0</v>
      </c>
      <c r="AN778" s="9">
        <v>0</v>
      </c>
      <c r="AO778" s="9">
        <v>0</v>
      </c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  <c r="FO778"/>
      <c r="FP778"/>
      <c r="FQ778"/>
      <c r="FR778"/>
      <c r="FS778"/>
      <c r="FT778"/>
      <c r="FU778"/>
      <c r="FV778"/>
      <c r="FW778"/>
      <c r="FX778"/>
      <c r="FY778"/>
      <c r="FZ778"/>
      <c r="GA778"/>
      <c r="GB778"/>
      <c r="GC778"/>
      <c r="GD778"/>
      <c r="GE778"/>
      <c r="GF778"/>
      <c r="GG778"/>
      <c r="GH778"/>
      <c r="GI778"/>
      <c r="GJ778"/>
      <c r="GK778"/>
      <c r="GL778"/>
      <c r="GM778"/>
      <c r="GN778"/>
      <c r="GO778"/>
      <c r="GP778"/>
      <c r="GQ778"/>
      <c r="GR778"/>
      <c r="GS778"/>
      <c r="GT778"/>
      <c r="GU778"/>
      <c r="GV778"/>
      <c r="GW778"/>
      <c r="GX778"/>
      <c r="GY778"/>
      <c r="GZ778"/>
      <c r="HA778"/>
      <c r="HB778"/>
      <c r="HC778"/>
      <c r="HD778"/>
      <c r="HE778"/>
      <c r="HF778"/>
      <c r="HG778"/>
      <c r="HH778"/>
      <c r="HI778"/>
      <c r="HJ778"/>
      <c r="HK778"/>
      <c r="HL778"/>
      <c r="HM778"/>
      <c r="HN778"/>
      <c r="HO778"/>
      <c r="HP778"/>
      <c r="HQ778"/>
      <c r="HR778"/>
      <c r="HS778"/>
      <c r="HT778"/>
      <c r="HU778"/>
      <c r="HV778"/>
      <c r="HW778"/>
      <c r="HX778"/>
      <c r="HY778"/>
      <c r="HZ778"/>
      <c r="IA778"/>
      <c r="IB778"/>
      <c r="IC778"/>
      <c r="ID778"/>
      <c r="IE778"/>
      <c r="IF778"/>
      <c r="IG778"/>
      <c r="IH778"/>
      <c r="II778"/>
      <c r="IJ778"/>
      <c r="IK778"/>
      <c r="IL778"/>
      <c r="IM778"/>
      <c r="IN778"/>
      <c r="IO778"/>
      <c r="IP778"/>
      <c r="IQ778"/>
      <c r="IR778"/>
      <c r="IS778"/>
      <c r="IT778"/>
      <c r="IU778"/>
      <c r="IV778"/>
      <c r="IW778"/>
      <c r="IX778"/>
      <c r="IY778"/>
      <c r="IZ778"/>
      <c r="JA778"/>
      <c r="JB778"/>
      <c r="JC778"/>
    </row>
    <row r="779" spans="1:263" ht="12.75" customHeight="1">
      <c r="A779" s="9">
        <v>42065</v>
      </c>
      <c r="B779" s="9" t="s">
        <v>551</v>
      </c>
      <c r="C779" s="9">
        <v>20</v>
      </c>
      <c r="D779" s="13">
        <v>0</v>
      </c>
      <c r="E779" s="13" t="s">
        <v>1144</v>
      </c>
      <c r="F779" s="9">
        <v>0</v>
      </c>
      <c r="G779" s="13" t="s">
        <v>51</v>
      </c>
      <c r="H779" s="9">
        <v>42065</v>
      </c>
      <c r="I779" s="9">
        <v>2065</v>
      </c>
      <c r="J779" s="9">
        <v>10001</v>
      </c>
      <c r="K779" s="9">
        <v>20001</v>
      </c>
      <c r="L779" s="9">
        <v>40001</v>
      </c>
      <c r="M779" s="9">
        <v>30001</v>
      </c>
      <c r="R779" s="9">
        <v>2</v>
      </c>
      <c r="S779" s="9">
        <v>205</v>
      </c>
      <c r="T779" s="9" t="str">
        <f t="shared" si="135"/>
        <v>副手</v>
      </c>
      <c r="U779" s="27">
        <f t="shared" si="136"/>
        <v>1002</v>
      </c>
      <c r="V779" s="9">
        <v>1</v>
      </c>
      <c r="W779" s="9">
        <v>0</v>
      </c>
      <c r="X779" s="9">
        <v>0</v>
      </c>
      <c r="Y779" s="9">
        <v>1</v>
      </c>
      <c r="Z779" s="9">
        <v>3</v>
      </c>
      <c r="AA779" s="20">
        <v>100</v>
      </c>
      <c r="AB779" s="23" t="b">
        <v>1</v>
      </c>
      <c r="AC779" s="20">
        <v>10</v>
      </c>
      <c r="AD779" s="9" t="b">
        <v>0</v>
      </c>
      <c r="AE779" s="9" t="b">
        <v>0</v>
      </c>
      <c r="AF779" s="9">
        <v>0</v>
      </c>
      <c r="AG779" s="9">
        <v>0</v>
      </c>
      <c r="AH779" s="9">
        <v>0</v>
      </c>
      <c r="AI779" s="9">
        <v>0</v>
      </c>
      <c r="AJ779" s="13">
        <v>0</v>
      </c>
      <c r="AK779" s="13">
        <v>0</v>
      </c>
      <c r="AL779" s="13">
        <v>0</v>
      </c>
      <c r="AM779" s="9">
        <v>0</v>
      </c>
      <c r="AN779" s="9">
        <v>0</v>
      </c>
      <c r="AO779" s="9">
        <v>0</v>
      </c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  <c r="FO779"/>
      <c r="FP779"/>
      <c r="FQ779"/>
      <c r="FR779"/>
      <c r="FS779"/>
      <c r="FT779"/>
      <c r="FU779"/>
      <c r="FV779"/>
      <c r="FW779"/>
      <c r="FX779"/>
      <c r="FY779"/>
      <c r="FZ779"/>
      <c r="GA779"/>
      <c r="GB779"/>
      <c r="GC779"/>
      <c r="GD779"/>
      <c r="GE779"/>
      <c r="GF779"/>
      <c r="GG779"/>
      <c r="GH779"/>
      <c r="GI779"/>
      <c r="GJ779"/>
      <c r="GK779"/>
      <c r="GL779"/>
      <c r="GM779"/>
      <c r="GN779"/>
      <c r="GO779"/>
      <c r="GP779"/>
      <c r="GQ779"/>
      <c r="GR779"/>
      <c r="GS779"/>
      <c r="GT779"/>
      <c r="GU779"/>
      <c r="GV779"/>
      <c r="GW779"/>
      <c r="GX779"/>
      <c r="GY779"/>
      <c r="GZ779"/>
      <c r="HA779"/>
      <c r="HB779"/>
      <c r="HC779"/>
      <c r="HD779"/>
      <c r="HE779"/>
      <c r="HF779"/>
      <c r="HG779"/>
      <c r="HH779"/>
      <c r="HI779"/>
      <c r="HJ779"/>
      <c r="HK779"/>
      <c r="HL779"/>
      <c r="HM779"/>
      <c r="HN779"/>
      <c r="HO779"/>
      <c r="HP779"/>
      <c r="HQ779"/>
      <c r="HR779"/>
      <c r="HS779"/>
      <c r="HT779"/>
      <c r="HU779"/>
      <c r="HV779"/>
      <c r="HW779"/>
      <c r="HX779"/>
      <c r="HY779"/>
      <c r="HZ779"/>
      <c r="IA779"/>
      <c r="IB779"/>
      <c r="IC779"/>
      <c r="ID779"/>
      <c r="IE779"/>
      <c r="IF779"/>
      <c r="IG779"/>
      <c r="IH779"/>
      <c r="II779"/>
      <c r="IJ779"/>
      <c r="IK779"/>
      <c r="IL779"/>
      <c r="IM779"/>
      <c r="IN779"/>
      <c r="IO779"/>
      <c r="IP779"/>
      <c r="IQ779"/>
      <c r="IR779"/>
      <c r="IS779"/>
      <c r="IT779"/>
      <c r="IU779"/>
      <c r="IV779"/>
      <c r="IW779"/>
      <c r="IX779"/>
      <c r="IY779"/>
      <c r="IZ779"/>
      <c r="JA779"/>
      <c r="JB779"/>
      <c r="JC779"/>
    </row>
    <row r="780" spans="1:263" ht="12.75" customHeight="1">
      <c r="A780" s="9">
        <v>42066</v>
      </c>
      <c r="B780" s="9" t="s">
        <v>552</v>
      </c>
      <c r="C780" s="9">
        <v>20</v>
      </c>
      <c r="D780" s="13">
        <v>0</v>
      </c>
      <c r="E780" s="13" t="s">
        <v>1145</v>
      </c>
      <c r="F780" s="9">
        <v>0</v>
      </c>
      <c r="G780" s="13" t="s">
        <v>51</v>
      </c>
      <c r="H780" s="9">
        <v>42066</v>
      </c>
      <c r="I780" s="9">
        <v>2066</v>
      </c>
      <c r="J780" s="9">
        <v>11001</v>
      </c>
      <c r="K780" s="9">
        <v>21001</v>
      </c>
      <c r="L780" s="9">
        <v>41001</v>
      </c>
      <c r="M780" s="9">
        <v>31001</v>
      </c>
      <c r="R780" s="9">
        <v>2</v>
      </c>
      <c r="S780" s="9">
        <v>209</v>
      </c>
      <c r="T780" s="9" t="str">
        <f t="shared" si="135"/>
        <v>副手</v>
      </c>
      <c r="U780" s="27">
        <f t="shared" si="136"/>
        <v>1002</v>
      </c>
      <c r="V780" s="9">
        <v>1</v>
      </c>
      <c r="W780" s="9">
        <v>0</v>
      </c>
      <c r="X780" s="9">
        <v>0</v>
      </c>
      <c r="Y780" s="9">
        <v>3</v>
      </c>
      <c r="Z780" s="9">
        <v>3</v>
      </c>
      <c r="AA780" s="20">
        <v>100</v>
      </c>
      <c r="AB780" s="23" t="b">
        <v>1</v>
      </c>
      <c r="AC780" s="20">
        <v>10</v>
      </c>
      <c r="AD780" s="9" t="b">
        <v>0</v>
      </c>
      <c r="AE780" s="9" t="b">
        <v>0</v>
      </c>
      <c r="AF780" s="9">
        <v>0</v>
      </c>
      <c r="AG780" s="9">
        <v>0</v>
      </c>
      <c r="AH780" s="9">
        <v>0</v>
      </c>
      <c r="AI780" s="9">
        <v>0</v>
      </c>
      <c r="AJ780" s="13">
        <v>0</v>
      </c>
      <c r="AK780" s="13">
        <v>0</v>
      </c>
      <c r="AL780" s="13">
        <v>0</v>
      </c>
      <c r="AM780" s="9">
        <v>0</v>
      </c>
      <c r="AN780" s="9">
        <v>0</v>
      </c>
      <c r="AO780" s="9">
        <v>0</v>
      </c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  <c r="FK780"/>
      <c r="FL780"/>
      <c r="FM780"/>
      <c r="FN780"/>
      <c r="FO780"/>
      <c r="FP780"/>
      <c r="FQ780"/>
      <c r="FR780"/>
      <c r="FS780"/>
      <c r="FT780"/>
      <c r="FU780"/>
      <c r="FV780"/>
      <c r="FW780"/>
      <c r="FX780"/>
      <c r="FY780"/>
      <c r="FZ780"/>
      <c r="GA780"/>
      <c r="GB780"/>
      <c r="GC780"/>
      <c r="GD780"/>
      <c r="GE780"/>
      <c r="GF780"/>
      <c r="GG780"/>
      <c r="GH780"/>
      <c r="GI780"/>
      <c r="GJ780"/>
      <c r="GK780"/>
      <c r="GL780"/>
      <c r="GM780"/>
      <c r="GN780"/>
      <c r="GO780"/>
      <c r="GP780"/>
      <c r="GQ780"/>
      <c r="GR780"/>
      <c r="GS780"/>
      <c r="GT780"/>
      <c r="GU780"/>
      <c r="GV780"/>
      <c r="GW780"/>
      <c r="GX780"/>
      <c r="GY780"/>
      <c r="GZ780"/>
      <c r="HA780"/>
      <c r="HB780"/>
      <c r="HC780"/>
      <c r="HD780"/>
      <c r="HE780"/>
      <c r="HF780"/>
      <c r="HG780"/>
      <c r="HH780"/>
      <c r="HI780"/>
      <c r="HJ780"/>
      <c r="HK780"/>
      <c r="HL780"/>
      <c r="HM780"/>
      <c r="HN780"/>
      <c r="HO780"/>
      <c r="HP780"/>
      <c r="HQ780"/>
      <c r="HR780"/>
      <c r="HS780"/>
      <c r="HT780"/>
      <c r="HU780"/>
      <c r="HV780"/>
      <c r="HW780"/>
      <c r="HX780"/>
      <c r="HY780"/>
      <c r="HZ780"/>
      <c r="IA780"/>
      <c r="IB780"/>
      <c r="IC780"/>
      <c r="ID780"/>
      <c r="IE780"/>
      <c r="IF780"/>
      <c r="IG780"/>
      <c r="IH780"/>
      <c r="II780"/>
      <c r="IJ780"/>
      <c r="IK780"/>
      <c r="IL780"/>
      <c r="IM780"/>
      <c r="IN780"/>
      <c r="IO780"/>
      <c r="IP780"/>
      <c r="IQ780"/>
      <c r="IR780"/>
      <c r="IS780"/>
      <c r="IT780"/>
      <c r="IU780"/>
      <c r="IV780"/>
      <c r="IW780"/>
      <c r="IX780"/>
      <c r="IY780"/>
      <c r="IZ780"/>
      <c r="JA780"/>
      <c r="JB780"/>
      <c r="JC780"/>
    </row>
    <row r="781" spans="1:263" ht="12.75" customHeight="1">
      <c r="A781" s="9">
        <v>42067</v>
      </c>
      <c r="B781" s="9" t="s">
        <v>1917</v>
      </c>
      <c r="C781" s="9">
        <v>20</v>
      </c>
      <c r="D781" s="13">
        <v>0</v>
      </c>
      <c r="E781" s="13" t="s">
        <v>1918</v>
      </c>
      <c r="F781" s="9">
        <v>0</v>
      </c>
      <c r="G781" s="13" t="s">
        <v>51</v>
      </c>
      <c r="H781" s="9">
        <v>42067</v>
      </c>
      <c r="I781" s="9">
        <v>2067</v>
      </c>
      <c r="J781" s="9">
        <v>12001</v>
      </c>
      <c r="K781" s="9">
        <v>22001</v>
      </c>
      <c r="L781" s="9">
        <v>42001</v>
      </c>
      <c r="M781" s="9">
        <v>32001</v>
      </c>
      <c r="R781" s="9">
        <v>2</v>
      </c>
      <c r="S781" s="9">
        <v>207</v>
      </c>
      <c r="T781" s="9" t="str">
        <f t="shared" si="135"/>
        <v>副手</v>
      </c>
      <c r="U781" s="27">
        <f t="shared" si="136"/>
        <v>1002</v>
      </c>
      <c r="V781" s="9">
        <v>1</v>
      </c>
      <c r="W781" s="9">
        <v>0</v>
      </c>
      <c r="X781" s="9">
        <v>0</v>
      </c>
      <c r="Y781" s="9">
        <v>2</v>
      </c>
      <c r="Z781" s="9">
        <v>3</v>
      </c>
      <c r="AA781" s="20">
        <v>100</v>
      </c>
      <c r="AB781" s="23" t="b">
        <v>1</v>
      </c>
      <c r="AC781" s="20">
        <v>10</v>
      </c>
      <c r="AD781" s="9" t="b">
        <v>0</v>
      </c>
      <c r="AE781" s="9" t="b">
        <v>0</v>
      </c>
      <c r="AF781" s="9">
        <v>0</v>
      </c>
      <c r="AG781" s="9">
        <v>0</v>
      </c>
      <c r="AH781" s="9">
        <v>0</v>
      </c>
      <c r="AI781" s="9">
        <v>0</v>
      </c>
      <c r="AJ781" s="13">
        <v>0</v>
      </c>
      <c r="AK781" s="13">
        <v>0</v>
      </c>
      <c r="AL781" s="13">
        <v>0</v>
      </c>
      <c r="AM781" s="9">
        <v>0</v>
      </c>
      <c r="AN781" s="9">
        <v>0</v>
      </c>
      <c r="AO781" s="9">
        <v>0</v>
      </c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/>
      <c r="FF781"/>
      <c r="FG781"/>
      <c r="FH781"/>
      <c r="FI781"/>
      <c r="FJ781"/>
      <c r="FK781"/>
      <c r="FL781"/>
      <c r="FM781"/>
      <c r="FN781"/>
      <c r="FO781"/>
      <c r="FP781"/>
      <c r="FQ781"/>
      <c r="FR781"/>
      <c r="FS781"/>
      <c r="FT781"/>
      <c r="FU781"/>
      <c r="FV781"/>
      <c r="FW781"/>
      <c r="FX781"/>
      <c r="FY781"/>
      <c r="FZ781"/>
      <c r="GA781"/>
      <c r="GB781"/>
      <c r="GC781"/>
      <c r="GD781"/>
      <c r="GE781"/>
      <c r="GF781"/>
      <c r="GG781"/>
      <c r="GH781"/>
      <c r="GI781"/>
      <c r="GJ781"/>
      <c r="GK781"/>
      <c r="GL781"/>
      <c r="GM781"/>
      <c r="GN781"/>
      <c r="GO781"/>
      <c r="GP781"/>
      <c r="GQ781"/>
      <c r="GR781"/>
      <c r="GS781"/>
      <c r="GT781"/>
      <c r="GU781"/>
      <c r="GV781"/>
      <c r="GW781"/>
      <c r="GX781"/>
      <c r="GY781"/>
      <c r="GZ781"/>
      <c r="HA781"/>
      <c r="HB781"/>
      <c r="HC781"/>
      <c r="HD781"/>
      <c r="HE781"/>
      <c r="HF781"/>
      <c r="HG781"/>
      <c r="HH781"/>
      <c r="HI781"/>
      <c r="HJ781"/>
      <c r="HK781"/>
      <c r="HL781"/>
      <c r="HM781"/>
      <c r="HN781"/>
      <c r="HO781"/>
      <c r="HP781"/>
      <c r="HQ781"/>
      <c r="HR781"/>
      <c r="HS781"/>
      <c r="HT781"/>
      <c r="HU781"/>
      <c r="HV781"/>
      <c r="HW781"/>
      <c r="HX781"/>
      <c r="HY781"/>
      <c r="HZ781"/>
      <c r="IA781"/>
      <c r="IB781"/>
      <c r="IC781"/>
      <c r="ID781"/>
      <c r="IE781"/>
      <c r="IF781"/>
      <c r="IG781"/>
      <c r="IH781"/>
      <c r="II781"/>
      <c r="IJ781"/>
      <c r="IK781"/>
      <c r="IL781"/>
      <c r="IM781"/>
      <c r="IN781"/>
      <c r="IO781"/>
      <c r="IP781"/>
      <c r="IQ781"/>
      <c r="IR781"/>
      <c r="IS781"/>
      <c r="IT781"/>
      <c r="IU781"/>
      <c r="IV781"/>
      <c r="IW781"/>
      <c r="IX781"/>
      <c r="IY781"/>
      <c r="IZ781"/>
      <c r="JA781"/>
      <c r="JB781"/>
      <c r="JC781"/>
    </row>
    <row r="782" spans="1:263" ht="12.75" customHeight="1">
      <c r="A782" s="9">
        <v>42068</v>
      </c>
      <c r="B782" s="9" t="s">
        <v>553</v>
      </c>
      <c r="C782" s="9">
        <v>20</v>
      </c>
      <c r="D782" s="13">
        <v>0</v>
      </c>
      <c r="E782" s="13" t="s">
        <v>1146</v>
      </c>
      <c r="F782" s="9">
        <v>0</v>
      </c>
      <c r="G782" s="13" t="s">
        <v>51</v>
      </c>
      <c r="H782" s="9">
        <v>42068</v>
      </c>
      <c r="I782" s="9">
        <v>2068</v>
      </c>
      <c r="J782" s="9">
        <v>10001</v>
      </c>
      <c r="K782" s="9">
        <v>20001</v>
      </c>
      <c r="L782" s="9">
        <v>40001</v>
      </c>
      <c r="M782" s="9">
        <v>30001</v>
      </c>
      <c r="R782" s="9">
        <v>2</v>
      </c>
      <c r="S782" s="9">
        <v>212</v>
      </c>
      <c r="T782" s="9" t="str">
        <f t="shared" si="135"/>
        <v>头饰</v>
      </c>
      <c r="U782" s="27">
        <f t="shared" si="136"/>
        <v>1003</v>
      </c>
      <c r="V782" s="9">
        <v>1</v>
      </c>
      <c r="W782" s="9">
        <v>0</v>
      </c>
      <c r="X782" s="9">
        <v>0</v>
      </c>
      <c r="Y782" s="9">
        <v>1</v>
      </c>
      <c r="Z782" s="9">
        <v>3</v>
      </c>
      <c r="AA782" s="20">
        <v>100</v>
      </c>
      <c r="AB782" s="23" t="b">
        <v>1</v>
      </c>
      <c r="AC782" s="20">
        <v>10</v>
      </c>
      <c r="AD782" s="9" t="b">
        <v>0</v>
      </c>
      <c r="AE782" s="9" t="b">
        <v>0</v>
      </c>
      <c r="AF782" s="9">
        <v>0</v>
      </c>
      <c r="AG782" s="9">
        <v>0</v>
      </c>
      <c r="AH782" s="9">
        <v>0</v>
      </c>
      <c r="AI782" s="9">
        <v>0</v>
      </c>
      <c r="AJ782" s="13">
        <v>0</v>
      </c>
      <c r="AK782" s="13">
        <v>0</v>
      </c>
      <c r="AL782" s="13">
        <v>0</v>
      </c>
      <c r="AM782" s="9">
        <v>0</v>
      </c>
      <c r="AN782" s="9">
        <v>0</v>
      </c>
      <c r="AO782" s="9">
        <v>0</v>
      </c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  <c r="FO782"/>
      <c r="FP782"/>
      <c r="FQ782"/>
      <c r="FR782"/>
      <c r="FS782"/>
      <c r="FT782"/>
      <c r="FU782"/>
      <c r="FV782"/>
      <c r="FW782"/>
      <c r="FX782"/>
      <c r="FY782"/>
      <c r="FZ782"/>
      <c r="GA782"/>
      <c r="GB782"/>
      <c r="GC782"/>
      <c r="GD782"/>
      <c r="GE782"/>
      <c r="GF782"/>
      <c r="GG782"/>
      <c r="GH782"/>
      <c r="GI782"/>
      <c r="GJ782"/>
      <c r="GK782"/>
      <c r="GL782"/>
      <c r="GM782"/>
      <c r="GN782"/>
      <c r="GO782"/>
      <c r="GP782"/>
      <c r="GQ782"/>
      <c r="GR782"/>
      <c r="GS782"/>
      <c r="GT782"/>
      <c r="GU782"/>
      <c r="GV782"/>
      <c r="GW782"/>
      <c r="GX782"/>
      <c r="GY782"/>
      <c r="GZ782"/>
      <c r="HA782"/>
      <c r="HB782"/>
      <c r="HC782"/>
      <c r="HD782"/>
      <c r="HE782"/>
      <c r="HF782"/>
      <c r="HG782"/>
      <c r="HH782"/>
      <c r="HI782"/>
      <c r="HJ782"/>
      <c r="HK782"/>
      <c r="HL782"/>
      <c r="HM782"/>
      <c r="HN782"/>
      <c r="HO782"/>
      <c r="HP782"/>
      <c r="HQ782"/>
      <c r="HR782"/>
      <c r="HS782"/>
      <c r="HT782"/>
      <c r="HU782"/>
      <c r="HV782"/>
      <c r="HW782"/>
      <c r="HX782"/>
      <c r="HY782"/>
      <c r="HZ782"/>
      <c r="IA782"/>
      <c r="IB782"/>
      <c r="IC782"/>
      <c r="ID782"/>
      <c r="IE782"/>
      <c r="IF782"/>
      <c r="IG782"/>
      <c r="IH782"/>
      <c r="II782"/>
      <c r="IJ782"/>
      <c r="IK782"/>
      <c r="IL782"/>
      <c r="IM782"/>
      <c r="IN782"/>
      <c r="IO782"/>
      <c r="IP782"/>
      <c r="IQ782"/>
      <c r="IR782"/>
      <c r="IS782"/>
      <c r="IT782"/>
      <c r="IU782"/>
      <c r="IV782"/>
      <c r="IW782"/>
      <c r="IX782"/>
      <c r="IY782"/>
      <c r="IZ782"/>
      <c r="JA782"/>
      <c r="JB782"/>
      <c r="JC782"/>
    </row>
    <row r="783" spans="1:263" ht="12.75" customHeight="1">
      <c r="A783" s="9">
        <v>42069</v>
      </c>
      <c r="B783" s="9" t="s">
        <v>554</v>
      </c>
      <c r="C783" s="9">
        <v>20</v>
      </c>
      <c r="D783" s="13">
        <v>0</v>
      </c>
      <c r="E783" s="13" t="s">
        <v>1147</v>
      </c>
      <c r="F783" s="9">
        <v>0</v>
      </c>
      <c r="G783" s="13" t="s">
        <v>51</v>
      </c>
      <c r="H783" s="9">
        <v>42069</v>
      </c>
      <c r="I783" s="9">
        <v>2069</v>
      </c>
      <c r="J783" s="9">
        <v>11001</v>
      </c>
      <c r="K783" s="9">
        <v>21001</v>
      </c>
      <c r="L783" s="9">
        <v>41001</v>
      </c>
      <c r="M783" s="9">
        <v>31001</v>
      </c>
      <c r="R783" s="9">
        <v>2</v>
      </c>
      <c r="S783" s="9">
        <v>212</v>
      </c>
      <c r="T783" s="9" t="str">
        <f t="shared" si="135"/>
        <v>头饰</v>
      </c>
      <c r="U783" s="27">
        <f t="shared" si="136"/>
        <v>1003</v>
      </c>
      <c r="V783" s="9">
        <v>1</v>
      </c>
      <c r="W783" s="9">
        <v>0</v>
      </c>
      <c r="X783" s="9">
        <v>0</v>
      </c>
      <c r="Y783" s="9">
        <v>3</v>
      </c>
      <c r="Z783" s="9">
        <v>3</v>
      </c>
      <c r="AA783" s="20">
        <v>100</v>
      </c>
      <c r="AB783" s="23" t="b">
        <v>1</v>
      </c>
      <c r="AC783" s="20">
        <v>10</v>
      </c>
      <c r="AD783" s="9" t="b">
        <v>0</v>
      </c>
      <c r="AE783" s="9" t="b">
        <v>0</v>
      </c>
      <c r="AF783" s="9">
        <v>0</v>
      </c>
      <c r="AG783" s="9">
        <v>0</v>
      </c>
      <c r="AH783" s="9">
        <v>0</v>
      </c>
      <c r="AI783" s="9">
        <v>0</v>
      </c>
      <c r="AJ783" s="13">
        <v>0</v>
      </c>
      <c r="AK783" s="13">
        <v>0</v>
      </c>
      <c r="AL783" s="13">
        <v>0</v>
      </c>
      <c r="AM783" s="9">
        <v>0</v>
      </c>
      <c r="AN783" s="9">
        <v>0</v>
      </c>
      <c r="AO783" s="9">
        <v>0</v>
      </c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  <c r="FK783"/>
      <c r="FL783"/>
      <c r="FM783"/>
      <c r="FN783"/>
      <c r="FO783"/>
      <c r="FP783"/>
      <c r="FQ783"/>
      <c r="FR783"/>
      <c r="FS783"/>
      <c r="FT783"/>
      <c r="FU783"/>
      <c r="FV783"/>
      <c r="FW783"/>
      <c r="FX783"/>
      <c r="FY783"/>
      <c r="FZ783"/>
      <c r="GA783"/>
      <c r="GB783"/>
      <c r="GC783"/>
      <c r="GD783"/>
      <c r="GE783"/>
      <c r="GF783"/>
      <c r="GG783"/>
      <c r="GH783"/>
      <c r="GI783"/>
      <c r="GJ783"/>
      <c r="GK783"/>
      <c r="GL783"/>
      <c r="GM783"/>
      <c r="GN783"/>
      <c r="GO783"/>
      <c r="GP783"/>
      <c r="GQ783"/>
      <c r="GR783"/>
      <c r="GS783"/>
      <c r="GT783"/>
      <c r="GU783"/>
      <c r="GV783"/>
      <c r="GW783"/>
      <c r="GX783"/>
      <c r="GY783"/>
      <c r="GZ783"/>
      <c r="HA783"/>
      <c r="HB783"/>
      <c r="HC783"/>
      <c r="HD783"/>
      <c r="HE783"/>
      <c r="HF783"/>
      <c r="HG783"/>
      <c r="HH783"/>
      <c r="HI783"/>
      <c r="HJ783"/>
      <c r="HK783"/>
      <c r="HL783"/>
      <c r="HM783"/>
      <c r="HN783"/>
      <c r="HO783"/>
      <c r="HP783"/>
      <c r="HQ783"/>
      <c r="HR783"/>
      <c r="HS783"/>
      <c r="HT783"/>
      <c r="HU783"/>
      <c r="HV783"/>
      <c r="HW783"/>
      <c r="HX783"/>
      <c r="HY783"/>
      <c r="HZ783"/>
      <c r="IA783"/>
      <c r="IB783"/>
      <c r="IC783"/>
      <c r="ID783"/>
      <c r="IE783"/>
      <c r="IF783"/>
      <c r="IG783"/>
      <c r="IH783"/>
      <c r="II783"/>
      <c r="IJ783"/>
      <c r="IK783"/>
      <c r="IL783"/>
      <c r="IM783"/>
      <c r="IN783"/>
      <c r="IO783"/>
      <c r="IP783"/>
      <c r="IQ783"/>
      <c r="IR783"/>
      <c r="IS783"/>
      <c r="IT783"/>
      <c r="IU783"/>
      <c r="IV783"/>
      <c r="IW783"/>
      <c r="IX783"/>
      <c r="IY783"/>
      <c r="IZ783"/>
      <c r="JA783"/>
      <c r="JB783"/>
      <c r="JC783"/>
    </row>
    <row r="784" spans="1:263" ht="12.75" customHeight="1">
      <c r="A784" s="9">
        <v>42070</v>
      </c>
      <c r="B784" s="9" t="s">
        <v>555</v>
      </c>
      <c r="C784" s="9">
        <v>20</v>
      </c>
      <c r="D784" s="13">
        <v>0</v>
      </c>
      <c r="E784" s="13" t="s">
        <v>1148</v>
      </c>
      <c r="F784" s="9">
        <v>0</v>
      </c>
      <c r="G784" s="13" t="s">
        <v>51</v>
      </c>
      <c r="H784" s="9">
        <v>42070</v>
      </c>
      <c r="I784" s="9">
        <v>2070</v>
      </c>
      <c r="J784" s="9">
        <v>12001</v>
      </c>
      <c r="K784" s="9">
        <v>22001</v>
      </c>
      <c r="L784" s="9">
        <v>42001</v>
      </c>
      <c r="M784" s="9">
        <v>32001</v>
      </c>
      <c r="R784" s="9">
        <v>2</v>
      </c>
      <c r="S784" s="9">
        <v>212</v>
      </c>
      <c r="T784" s="9" t="str">
        <f t="shared" si="135"/>
        <v>头饰</v>
      </c>
      <c r="U784" s="27">
        <f t="shared" si="136"/>
        <v>1003</v>
      </c>
      <c r="V784" s="9">
        <v>1</v>
      </c>
      <c r="W784" s="9">
        <v>0</v>
      </c>
      <c r="X784" s="9">
        <v>0</v>
      </c>
      <c r="Y784" s="9">
        <v>2</v>
      </c>
      <c r="Z784" s="9">
        <v>3</v>
      </c>
      <c r="AA784" s="20">
        <v>100</v>
      </c>
      <c r="AB784" s="23" t="b">
        <v>1</v>
      </c>
      <c r="AC784" s="20">
        <v>10</v>
      </c>
      <c r="AD784" s="9" t="b">
        <v>0</v>
      </c>
      <c r="AE784" s="9" t="b">
        <v>0</v>
      </c>
      <c r="AF784" s="9">
        <v>0</v>
      </c>
      <c r="AG784" s="9">
        <v>0</v>
      </c>
      <c r="AH784" s="9">
        <v>0</v>
      </c>
      <c r="AI784" s="9">
        <v>0</v>
      </c>
      <c r="AJ784" s="13">
        <v>0</v>
      </c>
      <c r="AK784" s="13">
        <v>0</v>
      </c>
      <c r="AL784" s="13">
        <v>0</v>
      </c>
      <c r="AM784" s="9">
        <v>0</v>
      </c>
      <c r="AN784" s="9">
        <v>0</v>
      </c>
      <c r="AO784" s="9">
        <v>0</v>
      </c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  <c r="EZ784"/>
      <c r="FA784"/>
      <c r="FB784"/>
      <c r="FC784"/>
      <c r="FD784"/>
      <c r="FE784"/>
      <c r="FF784"/>
      <c r="FG784"/>
      <c r="FH784"/>
      <c r="FI784"/>
      <c r="FJ784"/>
      <c r="FK784"/>
      <c r="FL784"/>
      <c r="FM784"/>
      <c r="FN784"/>
      <c r="FO784"/>
      <c r="FP784"/>
      <c r="FQ784"/>
      <c r="FR784"/>
      <c r="FS784"/>
      <c r="FT784"/>
      <c r="FU784"/>
      <c r="FV784"/>
      <c r="FW784"/>
      <c r="FX784"/>
      <c r="FY784"/>
      <c r="FZ784"/>
      <c r="GA784"/>
      <c r="GB784"/>
      <c r="GC784"/>
      <c r="GD784"/>
      <c r="GE784"/>
      <c r="GF784"/>
      <c r="GG784"/>
      <c r="GH784"/>
      <c r="GI784"/>
      <c r="GJ784"/>
      <c r="GK784"/>
      <c r="GL784"/>
      <c r="GM784"/>
      <c r="GN784"/>
      <c r="GO784"/>
      <c r="GP784"/>
      <c r="GQ784"/>
      <c r="GR784"/>
      <c r="GS784"/>
      <c r="GT784"/>
      <c r="GU784"/>
      <c r="GV784"/>
      <c r="GW784"/>
      <c r="GX784"/>
      <c r="GY784"/>
      <c r="GZ784"/>
      <c r="HA784"/>
      <c r="HB784"/>
      <c r="HC784"/>
      <c r="HD784"/>
      <c r="HE784"/>
      <c r="HF784"/>
      <c r="HG784"/>
      <c r="HH784"/>
      <c r="HI784"/>
      <c r="HJ784"/>
      <c r="HK784"/>
      <c r="HL784"/>
      <c r="HM784"/>
      <c r="HN784"/>
      <c r="HO784"/>
      <c r="HP784"/>
      <c r="HQ784"/>
      <c r="HR784"/>
      <c r="HS784"/>
      <c r="HT784"/>
      <c r="HU784"/>
      <c r="HV784"/>
      <c r="HW784"/>
      <c r="HX784"/>
      <c r="HY784"/>
      <c r="HZ784"/>
      <c r="IA784"/>
      <c r="IB784"/>
      <c r="IC784"/>
      <c r="ID784"/>
      <c r="IE784"/>
      <c r="IF784"/>
      <c r="IG784"/>
      <c r="IH784"/>
      <c r="II784"/>
      <c r="IJ784"/>
      <c r="IK784"/>
      <c r="IL784"/>
      <c r="IM784"/>
      <c r="IN784"/>
      <c r="IO784"/>
      <c r="IP784"/>
      <c r="IQ784"/>
      <c r="IR784"/>
      <c r="IS784"/>
      <c r="IT784"/>
      <c r="IU784"/>
      <c r="IV784"/>
      <c r="IW784"/>
      <c r="IX784"/>
      <c r="IY784"/>
      <c r="IZ784"/>
      <c r="JA784"/>
      <c r="JB784"/>
      <c r="JC784"/>
    </row>
    <row r="785" spans="1:263" ht="12.75" customHeight="1">
      <c r="A785" s="9">
        <v>42071</v>
      </c>
      <c r="B785" s="9" t="s">
        <v>556</v>
      </c>
      <c r="C785" s="9">
        <v>20</v>
      </c>
      <c r="D785" s="13">
        <v>0</v>
      </c>
      <c r="E785" s="13" t="s">
        <v>1149</v>
      </c>
      <c r="F785" s="9">
        <v>0</v>
      </c>
      <c r="G785" s="13" t="s">
        <v>51</v>
      </c>
      <c r="H785" s="9">
        <v>42071</v>
      </c>
      <c r="I785" s="9">
        <v>2071</v>
      </c>
      <c r="J785" s="9">
        <v>10001</v>
      </c>
      <c r="K785" s="9">
        <v>20001</v>
      </c>
      <c r="L785" s="9">
        <v>40001</v>
      </c>
      <c r="M785" s="9">
        <v>30001</v>
      </c>
      <c r="R785" s="9">
        <v>2</v>
      </c>
      <c r="S785" s="9">
        <v>213</v>
      </c>
      <c r="T785" s="9" t="str">
        <f t="shared" si="135"/>
        <v>手套</v>
      </c>
      <c r="U785" s="27">
        <f t="shared" si="136"/>
        <v>1005</v>
      </c>
      <c r="V785" s="9">
        <v>1</v>
      </c>
      <c r="W785" s="9">
        <v>0</v>
      </c>
      <c r="X785" s="9">
        <v>0</v>
      </c>
      <c r="Y785" s="9">
        <v>1</v>
      </c>
      <c r="Z785" s="9">
        <v>3</v>
      </c>
      <c r="AA785" s="20">
        <v>100</v>
      </c>
      <c r="AB785" s="23" t="b">
        <v>1</v>
      </c>
      <c r="AC785" s="20">
        <v>10</v>
      </c>
      <c r="AD785" s="9" t="b">
        <v>0</v>
      </c>
      <c r="AE785" s="9" t="b">
        <v>0</v>
      </c>
      <c r="AF785" s="9">
        <v>0</v>
      </c>
      <c r="AG785" s="9">
        <v>0</v>
      </c>
      <c r="AH785" s="9">
        <v>0</v>
      </c>
      <c r="AI785" s="9">
        <v>0</v>
      </c>
      <c r="AJ785" s="13">
        <v>0</v>
      </c>
      <c r="AK785" s="13">
        <v>0</v>
      </c>
      <c r="AL785" s="13">
        <v>0</v>
      </c>
      <c r="AM785" s="9">
        <v>0</v>
      </c>
      <c r="AN785" s="9">
        <v>0</v>
      </c>
      <c r="AO785" s="9">
        <v>0</v>
      </c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  <c r="FK785"/>
      <c r="FL785"/>
      <c r="FM785"/>
      <c r="FN785"/>
      <c r="FO785"/>
      <c r="FP785"/>
      <c r="FQ785"/>
      <c r="FR785"/>
      <c r="FS785"/>
      <c r="FT785"/>
      <c r="FU785"/>
      <c r="FV785"/>
      <c r="FW785"/>
      <c r="FX785"/>
      <c r="FY785"/>
      <c r="FZ785"/>
      <c r="GA785"/>
      <c r="GB785"/>
      <c r="GC785"/>
      <c r="GD785"/>
      <c r="GE785"/>
      <c r="GF785"/>
      <c r="GG785"/>
      <c r="GH785"/>
      <c r="GI785"/>
      <c r="GJ785"/>
      <c r="GK785"/>
      <c r="GL785"/>
      <c r="GM785"/>
      <c r="GN785"/>
      <c r="GO785"/>
      <c r="GP785"/>
      <c r="GQ785"/>
      <c r="GR785"/>
      <c r="GS785"/>
      <c r="GT785"/>
      <c r="GU785"/>
      <c r="GV785"/>
      <c r="GW785"/>
      <c r="GX785"/>
      <c r="GY785"/>
      <c r="GZ785"/>
      <c r="HA785"/>
      <c r="HB785"/>
      <c r="HC785"/>
      <c r="HD785"/>
      <c r="HE785"/>
      <c r="HF785"/>
      <c r="HG785"/>
      <c r="HH785"/>
      <c r="HI785"/>
      <c r="HJ785"/>
      <c r="HK785"/>
      <c r="HL785"/>
      <c r="HM785"/>
      <c r="HN785"/>
      <c r="HO785"/>
      <c r="HP785"/>
      <c r="HQ785"/>
      <c r="HR785"/>
      <c r="HS785"/>
      <c r="HT785"/>
      <c r="HU785"/>
      <c r="HV785"/>
      <c r="HW785"/>
      <c r="HX785"/>
      <c r="HY785"/>
      <c r="HZ785"/>
      <c r="IA785"/>
      <c r="IB785"/>
      <c r="IC785"/>
      <c r="ID785"/>
      <c r="IE785"/>
      <c r="IF785"/>
      <c r="IG785"/>
      <c r="IH785"/>
      <c r="II785"/>
      <c r="IJ785"/>
      <c r="IK785"/>
      <c r="IL785"/>
      <c r="IM785"/>
      <c r="IN785"/>
      <c r="IO785"/>
      <c r="IP785"/>
      <c r="IQ785"/>
      <c r="IR785"/>
      <c r="IS785"/>
      <c r="IT785"/>
      <c r="IU785"/>
      <c r="IV785"/>
      <c r="IW785"/>
      <c r="IX785"/>
      <c r="IY785"/>
      <c r="IZ785"/>
      <c r="JA785"/>
      <c r="JB785"/>
      <c r="JC785"/>
    </row>
    <row r="786" spans="1:263" ht="12.75" customHeight="1">
      <c r="A786" s="9">
        <v>42072</v>
      </c>
      <c r="B786" s="9" t="s">
        <v>557</v>
      </c>
      <c r="C786" s="9">
        <v>20</v>
      </c>
      <c r="D786" s="13">
        <v>0</v>
      </c>
      <c r="E786" s="13" t="s">
        <v>1150</v>
      </c>
      <c r="F786" s="9">
        <v>0</v>
      </c>
      <c r="G786" s="13" t="s">
        <v>51</v>
      </c>
      <c r="H786" s="9">
        <v>42072</v>
      </c>
      <c r="I786" s="9">
        <v>2072</v>
      </c>
      <c r="J786" s="9">
        <v>11001</v>
      </c>
      <c r="K786" s="9">
        <v>21001</v>
      </c>
      <c r="L786" s="9">
        <v>41001</v>
      </c>
      <c r="M786" s="9">
        <v>31001</v>
      </c>
      <c r="R786" s="9">
        <v>2</v>
      </c>
      <c r="S786" s="9">
        <v>213</v>
      </c>
      <c r="T786" s="9" t="str">
        <f t="shared" si="135"/>
        <v>手套</v>
      </c>
      <c r="U786" s="27">
        <f t="shared" si="136"/>
        <v>1005</v>
      </c>
      <c r="V786" s="9">
        <v>1</v>
      </c>
      <c r="W786" s="9">
        <v>0</v>
      </c>
      <c r="X786" s="9">
        <v>0</v>
      </c>
      <c r="Y786" s="9">
        <v>3</v>
      </c>
      <c r="Z786" s="9">
        <v>3</v>
      </c>
      <c r="AA786" s="20">
        <v>100</v>
      </c>
      <c r="AB786" s="23" t="b">
        <v>1</v>
      </c>
      <c r="AC786" s="20">
        <v>10</v>
      </c>
      <c r="AD786" s="9" t="b">
        <v>0</v>
      </c>
      <c r="AE786" s="9" t="b">
        <v>0</v>
      </c>
      <c r="AF786" s="9">
        <v>0</v>
      </c>
      <c r="AG786" s="9">
        <v>0</v>
      </c>
      <c r="AH786" s="9">
        <v>0</v>
      </c>
      <c r="AI786" s="9">
        <v>0</v>
      </c>
      <c r="AJ786" s="13">
        <v>0</v>
      </c>
      <c r="AK786" s="13">
        <v>0</v>
      </c>
      <c r="AL786" s="13">
        <v>0</v>
      </c>
      <c r="AM786" s="9">
        <v>0</v>
      </c>
      <c r="AN786" s="9">
        <v>0</v>
      </c>
      <c r="AO786" s="9">
        <v>0</v>
      </c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  <c r="FK786"/>
      <c r="FL786"/>
      <c r="FM786"/>
      <c r="FN786"/>
      <c r="FO786"/>
      <c r="FP786"/>
      <c r="FQ786"/>
      <c r="FR786"/>
      <c r="FS786"/>
      <c r="FT786"/>
      <c r="FU786"/>
      <c r="FV786"/>
      <c r="FW786"/>
      <c r="FX786"/>
      <c r="FY786"/>
      <c r="FZ786"/>
      <c r="GA786"/>
      <c r="GB786"/>
      <c r="GC786"/>
      <c r="GD786"/>
      <c r="GE786"/>
      <c r="GF786"/>
      <c r="GG786"/>
      <c r="GH786"/>
      <c r="GI786"/>
      <c r="GJ786"/>
      <c r="GK786"/>
      <c r="GL786"/>
      <c r="GM786"/>
      <c r="GN786"/>
      <c r="GO786"/>
      <c r="GP786"/>
      <c r="GQ786"/>
      <c r="GR786"/>
      <c r="GS786"/>
      <c r="GT786"/>
      <c r="GU786"/>
      <c r="GV786"/>
      <c r="GW786"/>
      <c r="GX786"/>
      <c r="GY786"/>
      <c r="GZ786"/>
      <c r="HA786"/>
      <c r="HB786"/>
      <c r="HC786"/>
      <c r="HD786"/>
      <c r="HE786"/>
      <c r="HF786"/>
      <c r="HG786"/>
      <c r="HH786"/>
      <c r="HI786"/>
      <c r="HJ786"/>
      <c r="HK786"/>
      <c r="HL786"/>
      <c r="HM786"/>
      <c r="HN786"/>
      <c r="HO786"/>
      <c r="HP786"/>
      <c r="HQ786"/>
      <c r="HR786"/>
      <c r="HS786"/>
      <c r="HT786"/>
      <c r="HU786"/>
      <c r="HV786"/>
      <c r="HW786"/>
      <c r="HX786"/>
      <c r="HY786"/>
      <c r="HZ786"/>
      <c r="IA786"/>
      <c r="IB786"/>
      <c r="IC786"/>
      <c r="ID786"/>
      <c r="IE786"/>
      <c r="IF786"/>
      <c r="IG786"/>
      <c r="IH786"/>
      <c r="II786"/>
      <c r="IJ786"/>
      <c r="IK786"/>
      <c r="IL786"/>
      <c r="IM786"/>
      <c r="IN786"/>
      <c r="IO786"/>
      <c r="IP786"/>
      <c r="IQ786"/>
      <c r="IR786"/>
      <c r="IS786"/>
      <c r="IT786"/>
      <c r="IU786"/>
      <c r="IV786"/>
      <c r="IW786"/>
      <c r="IX786"/>
      <c r="IY786"/>
      <c r="IZ786"/>
      <c r="JA786"/>
      <c r="JB786"/>
      <c r="JC786"/>
    </row>
    <row r="787" spans="1:263" ht="12.75" customHeight="1">
      <c r="A787" s="9">
        <v>42073</v>
      </c>
      <c r="B787" s="9" t="s">
        <v>558</v>
      </c>
      <c r="C787" s="9">
        <v>20</v>
      </c>
      <c r="D787" s="13">
        <v>0</v>
      </c>
      <c r="E787" s="13" t="s">
        <v>1151</v>
      </c>
      <c r="F787" s="9">
        <v>0</v>
      </c>
      <c r="G787" s="13" t="s">
        <v>51</v>
      </c>
      <c r="H787" s="9">
        <v>42073</v>
      </c>
      <c r="I787" s="9">
        <v>2073</v>
      </c>
      <c r="J787" s="9">
        <v>12001</v>
      </c>
      <c r="K787" s="9">
        <v>22001</v>
      </c>
      <c r="L787" s="9">
        <v>42001</v>
      </c>
      <c r="M787" s="9">
        <v>32001</v>
      </c>
      <c r="R787" s="9">
        <v>2</v>
      </c>
      <c r="S787" s="9">
        <v>213</v>
      </c>
      <c r="T787" s="9" t="str">
        <f t="shared" si="135"/>
        <v>手套</v>
      </c>
      <c r="U787" s="27">
        <f t="shared" si="136"/>
        <v>1005</v>
      </c>
      <c r="V787" s="9">
        <v>1</v>
      </c>
      <c r="W787" s="9">
        <v>0</v>
      </c>
      <c r="X787" s="9">
        <v>0</v>
      </c>
      <c r="Y787" s="9">
        <v>2</v>
      </c>
      <c r="Z787" s="9">
        <v>3</v>
      </c>
      <c r="AA787" s="20">
        <v>100</v>
      </c>
      <c r="AB787" s="23" t="b">
        <v>1</v>
      </c>
      <c r="AC787" s="20">
        <v>10</v>
      </c>
      <c r="AD787" s="9" t="b">
        <v>0</v>
      </c>
      <c r="AE787" s="9" t="b">
        <v>0</v>
      </c>
      <c r="AF787" s="9">
        <v>0</v>
      </c>
      <c r="AG787" s="9">
        <v>0</v>
      </c>
      <c r="AH787" s="9">
        <v>0</v>
      </c>
      <c r="AI787" s="9">
        <v>0</v>
      </c>
      <c r="AJ787" s="13">
        <v>0</v>
      </c>
      <c r="AK787" s="13">
        <v>0</v>
      </c>
      <c r="AL787" s="13">
        <v>0</v>
      </c>
      <c r="AM787" s="9">
        <v>0</v>
      </c>
      <c r="AN787" s="9">
        <v>0</v>
      </c>
      <c r="AO787" s="9">
        <v>0</v>
      </c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  <c r="FK787"/>
      <c r="FL787"/>
      <c r="FM787"/>
      <c r="FN787"/>
      <c r="FO787"/>
      <c r="FP787"/>
      <c r="FQ787"/>
      <c r="FR787"/>
      <c r="FS787"/>
      <c r="FT787"/>
      <c r="FU787"/>
      <c r="FV787"/>
      <c r="FW787"/>
      <c r="FX787"/>
      <c r="FY787"/>
      <c r="FZ787"/>
      <c r="GA787"/>
      <c r="GB787"/>
      <c r="GC787"/>
      <c r="GD787"/>
      <c r="GE787"/>
      <c r="GF787"/>
      <c r="GG787"/>
      <c r="GH787"/>
      <c r="GI787"/>
      <c r="GJ787"/>
      <c r="GK787"/>
      <c r="GL787"/>
      <c r="GM787"/>
      <c r="GN787"/>
      <c r="GO787"/>
      <c r="GP787"/>
      <c r="GQ787"/>
      <c r="GR787"/>
      <c r="GS787"/>
      <c r="GT787"/>
      <c r="GU787"/>
      <c r="GV787"/>
      <c r="GW787"/>
      <c r="GX787"/>
      <c r="GY787"/>
      <c r="GZ787"/>
      <c r="HA787"/>
      <c r="HB787"/>
      <c r="HC787"/>
      <c r="HD787"/>
      <c r="HE787"/>
      <c r="HF787"/>
      <c r="HG787"/>
      <c r="HH787"/>
      <c r="HI787"/>
      <c r="HJ787"/>
      <c r="HK787"/>
      <c r="HL787"/>
      <c r="HM787"/>
      <c r="HN787"/>
      <c r="HO787"/>
      <c r="HP787"/>
      <c r="HQ787"/>
      <c r="HR787"/>
      <c r="HS787"/>
      <c r="HT787"/>
      <c r="HU787"/>
      <c r="HV787"/>
      <c r="HW787"/>
      <c r="HX787"/>
      <c r="HY787"/>
      <c r="HZ787"/>
      <c r="IA787"/>
      <c r="IB787"/>
      <c r="IC787"/>
      <c r="ID787"/>
      <c r="IE787"/>
      <c r="IF787"/>
      <c r="IG787"/>
      <c r="IH787"/>
      <c r="II787"/>
      <c r="IJ787"/>
      <c r="IK787"/>
      <c r="IL787"/>
      <c r="IM787"/>
      <c r="IN787"/>
      <c r="IO787"/>
      <c r="IP787"/>
      <c r="IQ787"/>
      <c r="IR787"/>
      <c r="IS787"/>
      <c r="IT787"/>
      <c r="IU787"/>
      <c r="IV787"/>
      <c r="IW787"/>
      <c r="IX787"/>
      <c r="IY787"/>
      <c r="IZ787"/>
      <c r="JA787"/>
      <c r="JB787"/>
      <c r="JC787"/>
    </row>
    <row r="788" spans="1:263" ht="12.75" customHeight="1">
      <c r="A788" s="9">
        <v>42074</v>
      </c>
      <c r="B788" s="9" t="s">
        <v>559</v>
      </c>
      <c r="C788" s="9">
        <v>20</v>
      </c>
      <c r="D788" s="13">
        <v>0</v>
      </c>
      <c r="E788" s="13" t="s">
        <v>1152</v>
      </c>
      <c r="F788" s="9">
        <v>0</v>
      </c>
      <c r="G788" s="13" t="s">
        <v>51</v>
      </c>
      <c r="H788" s="9">
        <v>42074</v>
      </c>
      <c r="I788" s="9">
        <v>2074</v>
      </c>
      <c r="J788" s="9">
        <v>10001</v>
      </c>
      <c r="K788" s="9">
        <v>20001</v>
      </c>
      <c r="L788" s="9">
        <v>40001</v>
      </c>
      <c r="M788" s="9">
        <v>30001</v>
      </c>
      <c r="R788" s="9">
        <v>2</v>
      </c>
      <c r="S788" s="9">
        <v>214</v>
      </c>
      <c r="T788" s="9" t="str">
        <f t="shared" si="135"/>
        <v>腰带</v>
      </c>
      <c r="U788" s="27">
        <f t="shared" si="136"/>
        <v>1009</v>
      </c>
      <c r="V788" s="9">
        <v>1</v>
      </c>
      <c r="W788" s="9">
        <v>0</v>
      </c>
      <c r="X788" s="9">
        <v>0</v>
      </c>
      <c r="Y788" s="9">
        <v>1</v>
      </c>
      <c r="Z788" s="9">
        <v>3</v>
      </c>
      <c r="AA788" s="20">
        <v>100</v>
      </c>
      <c r="AB788" s="23" t="b">
        <v>1</v>
      </c>
      <c r="AC788" s="20">
        <v>10</v>
      </c>
      <c r="AD788" s="9" t="b">
        <v>0</v>
      </c>
      <c r="AE788" s="9" t="b">
        <v>0</v>
      </c>
      <c r="AF788" s="9">
        <v>0</v>
      </c>
      <c r="AG788" s="9">
        <v>0</v>
      </c>
      <c r="AH788" s="9">
        <v>0</v>
      </c>
      <c r="AI788" s="9">
        <v>0</v>
      </c>
      <c r="AJ788" s="13">
        <v>2</v>
      </c>
      <c r="AK788" s="13">
        <v>0</v>
      </c>
      <c r="AL788" s="13">
        <v>0</v>
      </c>
      <c r="AM788" s="9">
        <v>0</v>
      </c>
      <c r="AN788" s="9">
        <v>0</v>
      </c>
      <c r="AO788" s="9">
        <v>0</v>
      </c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  <c r="FK788"/>
      <c r="FL788"/>
      <c r="FM788"/>
      <c r="FN788"/>
      <c r="FO788"/>
      <c r="FP788"/>
      <c r="FQ788"/>
      <c r="FR788"/>
      <c r="FS788"/>
      <c r="FT788"/>
      <c r="FU788"/>
      <c r="FV788"/>
      <c r="FW788"/>
      <c r="FX788"/>
      <c r="FY788"/>
      <c r="FZ788"/>
      <c r="GA788"/>
      <c r="GB788"/>
      <c r="GC788"/>
      <c r="GD788"/>
      <c r="GE788"/>
      <c r="GF788"/>
      <c r="GG788"/>
      <c r="GH788"/>
      <c r="GI788"/>
      <c r="GJ788"/>
      <c r="GK788"/>
      <c r="GL788"/>
      <c r="GM788"/>
      <c r="GN788"/>
      <c r="GO788"/>
      <c r="GP788"/>
      <c r="GQ788"/>
      <c r="GR788"/>
      <c r="GS788"/>
      <c r="GT788"/>
      <c r="GU788"/>
      <c r="GV788"/>
      <c r="GW788"/>
      <c r="GX788"/>
      <c r="GY788"/>
      <c r="GZ788"/>
      <c r="HA788"/>
      <c r="HB788"/>
      <c r="HC788"/>
      <c r="HD788"/>
      <c r="HE788"/>
      <c r="HF788"/>
      <c r="HG788"/>
      <c r="HH788"/>
      <c r="HI788"/>
      <c r="HJ788"/>
      <c r="HK788"/>
      <c r="HL788"/>
      <c r="HM788"/>
      <c r="HN788"/>
      <c r="HO788"/>
      <c r="HP788"/>
      <c r="HQ788"/>
      <c r="HR788"/>
      <c r="HS788"/>
      <c r="HT788"/>
      <c r="HU788"/>
      <c r="HV788"/>
      <c r="HW788"/>
      <c r="HX788"/>
      <c r="HY788"/>
      <c r="HZ788"/>
      <c r="IA788"/>
      <c r="IB788"/>
      <c r="IC788"/>
      <c r="ID788"/>
      <c r="IE788"/>
      <c r="IF788"/>
      <c r="IG788"/>
      <c r="IH788"/>
      <c r="II788"/>
      <c r="IJ788"/>
      <c r="IK788"/>
      <c r="IL788"/>
      <c r="IM788"/>
      <c r="IN788"/>
      <c r="IO788"/>
      <c r="IP788"/>
      <c r="IQ788"/>
      <c r="IR788"/>
      <c r="IS788"/>
      <c r="IT788"/>
      <c r="IU788"/>
      <c r="IV788"/>
      <c r="IW788"/>
      <c r="IX788"/>
      <c r="IY788"/>
      <c r="IZ788"/>
      <c r="JA788"/>
      <c r="JB788"/>
      <c r="JC788"/>
    </row>
    <row r="789" spans="1:263" ht="12.75" customHeight="1">
      <c r="A789" s="9">
        <v>42075</v>
      </c>
      <c r="B789" s="9" t="s">
        <v>560</v>
      </c>
      <c r="C789" s="9">
        <v>20</v>
      </c>
      <c r="D789" s="13">
        <v>0</v>
      </c>
      <c r="E789" s="13" t="s">
        <v>1153</v>
      </c>
      <c r="F789" s="9">
        <v>0</v>
      </c>
      <c r="G789" s="13" t="s">
        <v>51</v>
      </c>
      <c r="H789" s="9">
        <v>42075</v>
      </c>
      <c r="I789" s="9">
        <v>2075</v>
      </c>
      <c r="J789" s="9">
        <v>11001</v>
      </c>
      <c r="K789" s="9">
        <v>21001</v>
      </c>
      <c r="L789" s="9">
        <v>41001</v>
      </c>
      <c r="M789" s="9">
        <v>31001</v>
      </c>
      <c r="R789" s="9">
        <v>2</v>
      </c>
      <c r="S789" s="9">
        <v>214</v>
      </c>
      <c r="T789" s="9" t="str">
        <f t="shared" si="135"/>
        <v>腰带</v>
      </c>
      <c r="U789" s="27">
        <f t="shared" si="136"/>
        <v>1009</v>
      </c>
      <c r="V789" s="9">
        <v>1</v>
      </c>
      <c r="W789" s="9">
        <v>0</v>
      </c>
      <c r="X789" s="9">
        <v>0</v>
      </c>
      <c r="Y789" s="9">
        <v>3</v>
      </c>
      <c r="Z789" s="9">
        <v>3</v>
      </c>
      <c r="AA789" s="20">
        <v>100</v>
      </c>
      <c r="AB789" s="23" t="b">
        <v>1</v>
      </c>
      <c r="AC789" s="20">
        <v>10</v>
      </c>
      <c r="AD789" s="9" t="b">
        <v>0</v>
      </c>
      <c r="AE789" s="9" t="b">
        <v>0</v>
      </c>
      <c r="AF789" s="9">
        <v>0</v>
      </c>
      <c r="AG789" s="9">
        <v>0</v>
      </c>
      <c r="AH789" s="9">
        <v>0</v>
      </c>
      <c r="AI789" s="9">
        <v>0</v>
      </c>
      <c r="AJ789" s="13">
        <v>2</v>
      </c>
      <c r="AK789" s="13">
        <v>0</v>
      </c>
      <c r="AL789" s="13">
        <v>0</v>
      </c>
      <c r="AM789" s="9">
        <v>0</v>
      </c>
      <c r="AN789" s="9">
        <v>0</v>
      </c>
      <c r="AO789" s="9">
        <v>0</v>
      </c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  <c r="GQ789"/>
      <c r="GR789"/>
      <c r="GS789"/>
      <c r="GT789"/>
      <c r="GU789"/>
      <c r="GV789"/>
      <c r="GW789"/>
      <c r="GX789"/>
      <c r="GY789"/>
      <c r="GZ789"/>
      <c r="HA789"/>
      <c r="HB789"/>
      <c r="HC789"/>
      <c r="HD789"/>
      <c r="HE789"/>
      <c r="HF789"/>
      <c r="HG789"/>
      <c r="HH789"/>
      <c r="HI789"/>
      <c r="HJ789"/>
      <c r="HK789"/>
      <c r="HL789"/>
      <c r="HM789"/>
      <c r="HN789"/>
      <c r="HO789"/>
      <c r="HP789"/>
      <c r="HQ789"/>
      <c r="HR789"/>
      <c r="HS789"/>
      <c r="HT789"/>
      <c r="HU789"/>
      <c r="HV789"/>
      <c r="HW789"/>
      <c r="HX789"/>
      <c r="HY789"/>
      <c r="HZ789"/>
      <c r="IA789"/>
      <c r="IB789"/>
      <c r="IC789"/>
      <c r="ID789"/>
      <c r="IE789"/>
      <c r="IF789"/>
      <c r="IG789"/>
      <c r="IH789"/>
      <c r="II789"/>
      <c r="IJ789"/>
      <c r="IK789"/>
      <c r="IL789"/>
      <c r="IM789"/>
      <c r="IN789"/>
      <c r="IO789"/>
      <c r="IP789"/>
      <c r="IQ789"/>
      <c r="IR789"/>
      <c r="IS789"/>
      <c r="IT789"/>
      <c r="IU789"/>
      <c r="IV789"/>
      <c r="IW789"/>
      <c r="IX789"/>
      <c r="IY789"/>
      <c r="IZ789"/>
      <c r="JA789"/>
      <c r="JB789"/>
      <c r="JC789"/>
    </row>
    <row r="790" spans="1:263" ht="12.75" customHeight="1">
      <c r="A790" s="9">
        <v>42076</v>
      </c>
      <c r="B790" s="9" t="s">
        <v>561</v>
      </c>
      <c r="C790" s="9">
        <v>20</v>
      </c>
      <c r="D790" s="13">
        <v>0</v>
      </c>
      <c r="E790" s="13" t="s">
        <v>1154</v>
      </c>
      <c r="F790" s="9">
        <v>0</v>
      </c>
      <c r="G790" s="13" t="s">
        <v>51</v>
      </c>
      <c r="H790" s="9">
        <v>42076</v>
      </c>
      <c r="I790" s="9">
        <v>2076</v>
      </c>
      <c r="J790" s="9">
        <v>12001</v>
      </c>
      <c r="K790" s="9">
        <v>22001</v>
      </c>
      <c r="L790" s="9">
        <v>42001</v>
      </c>
      <c r="M790" s="9">
        <v>32001</v>
      </c>
      <c r="R790" s="9">
        <v>2</v>
      </c>
      <c r="S790" s="9">
        <v>214</v>
      </c>
      <c r="T790" s="9" t="str">
        <f t="shared" si="135"/>
        <v>腰带</v>
      </c>
      <c r="U790" s="27">
        <f t="shared" si="136"/>
        <v>1009</v>
      </c>
      <c r="V790" s="9">
        <v>1</v>
      </c>
      <c r="W790" s="9">
        <v>0</v>
      </c>
      <c r="X790" s="9">
        <v>0</v>
      </c>
      <c r="Y790" s="9">
        <v>2</v>
      </c>
      <c r="Z790" s="9">
        <v>3</v>
      </c>
      <c r="AA790" s="20">
        <v>100</v>
      </c>
      <c r="AB790" s="23" t="b">
        <v>1</v>
      </c>
      <c r="AC790" s="20">
        <v>10</v>
      </c>
      <c r="AD790" s="9" t="b">
        <v>0</v>
      </c>
      <c r="AE790" s="9" t="b">
        <v>0</v>
      </c>
      <c r="AF790" s="9">
        <v>0</v>
      </c>
      <c r="AG790" s="9">
        <v>0</v>
      </c>
      <c r="AH790" s="9">
        <v>0</v>
      </c>
      <c r="AI790" s="9">
        <v>0</v>
      </c>
      <c r="AJ790" s="13">
        <v>2</v>
      </c>
      <c r="AK790" s="13">
        <v>0</v>
      </c>
      <c r="AL790" s="13">
        <v>0</v>
      </c>
      <c r="AM790" s="9">
        <v>0</v>
      </c>
      <c r="AN790" s="9">
        <v>0</v>
      </c>
      <c r="AO790" s="9">
        <v>0</v>
      </c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  <c r="GQ790"/>
      <c r="GR790"/>
      <c r="GS790"/>
      <c r="GT790"/>
      <c r="GU790"/>
      <c r="GV790"/>
      <c r="GW790"/>
      <c r="GX790"/>
      <c r="GY790"/>
      <c r="GZ790"/>
      <c r="HA790"/>
      <c r="HB790"/>
      <c r="HC790"/>
      <c r="HD790"/>
      <c r="HE790"/>
      <c r="HF790"/>
      <c r="HG790"/>
      <c r="HH790"/>
      <c r="HI790"/>
      <c r="HJ790"/>
      <c r="HK790"/>
      <c r="HL790"/>
      <c r="HM790"/>
      <c r="HN790"/>
      <c r="HO790"/>
      <c r="HP790"/>
      <c r="HQ790"/>
      <c r="HR790"/>
      <c r="HS790"/>
      <c r="HT790"/>
      <c r="HU790"/>
      <c r="HV790"/>
      <c r="HW790"/>
      <c r="HX790"/>
      <c r="HY790"/>
      <c r="HZ790"/>
      <c r="IA790"/>
      <c r="IB790"/>
      <c r="IC790"/>
      <c r="ID790"/>
      <c r="IE790"/>
      <c r="IF790"/>
      <c r="IG790"/>
      <c r="IH790"/>
      <c r="II790"/>
      <c r="IJ790"/>
      <c r="IK790"/>
      <c r="IL790"/>
      <c r="IM790"/>
      <c r="IN790"/>
      <c r="IO790"/>
      <c r="IP790"/>
      <c r="IQ790"/>
      <c r="IR790"/>
      <c r="IS790"/>
      <c r="IT790"/>
      <c r="IU790"/>
      <c r="IV790"/>
      <c r="IW790"/>
      <c r="IX790"/>
      <c r="IY790"/>
      <c r="IZ790"/>
      <c r="JA790"/>
      <c r="JB790"/>
      <c r="JC790"/>
    </row>
    <row r="791" spans="1:263" ht="12.75" customHeight="1">
      <c r="A791" s="9">
        <v>42077</v>
      </c>
      <c r="B791" s="9" t="s">
        <v>562</v>
      </c>
      <c r="C791" s="9">
        <v>20</v>
      </c>
      <c r="D791" s="13">
        <v>0</v>
      </c>
      <c r="E791" s="13" t="s">
        <v>1155</v>
      </c>
      <c r="F791" s="9">
        <v>0</v>
      </c>
      <c r="G791" s="13" t="s">
        <v>51</v>
      </c>
      <c r="H791" s="9">
        <v>42077</v>
      </c>
      <c r="I791" s="9">
        <v>2077</v>
      </c>
      <c r="J791" s="9">
        <v>10001</v>
      </c>
      <c r="K791" s="9">
        <v>20001</v>
      </c>
      <c r="L791" s="9">
        <v>40001</v>
      </c>
      <c r="M791" s="9">
        <v>30001</v>
      </c>
      <c r="R791" s="9">
        <v>2</v>
      </c>
      <c r="S791" s="9">
        <v>210</v>
      </c>
      <c r="T791" s="9" t="str">
        <f t="shared" si="135"/>
        <v>鞋</v>
      </c>
      <c r="U791" s="27">
        <f t="shared" si="136"/>
        <v>1006</v>
      </c>
      <c r="V791" s="9">
        <v>1</v>
      </c>
      <c r="W791" s="9">
        <v>0</v>
      </c>
      <c r="X791" s="9">
        <v>0</v>
      </c>
      <c r="Y791" s="9">
        <v>1</v>
      </c>
      <c r="Z791" s="9">
        <v>3</v>
      </c>
      <c r="AA791" s="20">
        <v>100</v>
      </c>
      <c r="AB791" s="23" t="b">
        <v>1</v>
      </c>
      <c r="AC791" s="20">
        <v>10</v>
      </c>
      <c r="AD791" s="9" t="b">
        <v>0</v>
      </c>
      <c r="AE791" s="9" t="b">
        <v>0</v>
      </c>
      <c r="AF791" s="9">
        <v>0</v>
      </c>
      <c r="AG791" s="9">
        <v>0</v>
      </c>
      <c r="AH791" s="9">
        <v>0</v>
      </c>
      <c r="AI791" s="9">
        <v>0</v>
      </c>
      <c r="AJ791" s="13">
        <v>0</v>
      </c>
      <c r="AK791" s="13">
        <v>0</v>
      </c>
      <c r="AL791" s="13">
        <v>0</v>
      </c>
      <c r="AM791" s="9">
        <v>0</v>
      </c>
      <c r="AN791" s="9">
        <v>0</v>
      </c>
      <c r="AO791" s="9">
        <v>0</v>
      </c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  <c r="GQ791"/>
      <c r="GR791"/>
      <c r="GS791"/>
      <c r="GT791"/>
      <c r="GU791"/>
      <c r="GV791"/>
      <c r="GW791"/>
      <c r="GX791"/>
      <c r="GY791"/>
      <c r="GZ791"/>
      <c r="HA791"/>
      <c r="HB791"/>
      <c r="HC791"/>
      <c r="HD791"/>
      <c r="HE791"/>
      <c r="HF791"/>
      <c r="HG791"/>
      <c r="HH791"/>
      <c r="HI791"/>
      <c r="HJ791"/>
      <c r="HK791"/>
      <c r="HL791"/>
      <c r="HM791"/>
      <c r="HN791"/>
      <c r="HO791"/>
      <c r="HP791"/>
      <c r="HQ791"/>
      <c r="HR791"/>
      <c r="HS791"/>
      <c r="HT791"/>
      <c r="HU791"/>
      <c r="HV791"/>
      <c r="HW791"/>
      <c r="HX791"/>
      <c r="HY791"/>
      <c r="HZ791"/>
      <c r="IA791"/>
      <c r="IB791"/>
      <c r="IC791"/>
      <c r="ID791"/>
      <c r="IE791"/>
      <c r="IF791"/>
      <c r="IG791"/>
      <c r="IH791"/>
      <c r="II791"/>
      <c r="IJ791"/>
      <c r="IK791"/>
      <c r="IL791"/>
      <c r="IM791"/>
      <c r="IN791"/>
      <c r="IO791"/>
      <c r="IP791"/>
      <c r="IQ791"/>
      <c r="IR791"/>
      <c r="IS791"/>
      <c r="IT791"/>
      <c r="IU791"/>
      <c r="IV791"/>
      <c r="IW791"/>
      <c r="IX791"/>
      <c r="IY791"/>
      <c r="IZ791"/>
      <c r="JA791"/>
      <c r="JB791"/>
      <c r="JC791"/>
    </row>
    <row r="792" spans="1:263" ht="12.75" customHeight="1">
      <c r="A792" s="9">
        <v>42078</v>
      </c>
      <c r="B792" s="9" t="s">
        <v>563</v>
      </c>
      <c r="C792" s="9">
        <v>20</v>
      </c>
      <c r="D792" s="13">
        <v>0</v>
      </c>
      <c r="E792" s="13" t="s">
        <v>1156</v>
      </c>
      <c r="F792" s="9">
        <v>0</v>
      </c>
      <c r="G792" s="13" t="s">
        <v>51</v>
      </c>
      <c r="H792" s="9">
        <v>42078</v>
      </c>
      <c r="I792" s="9">
        <v>2078</v>
      </c>
      <c r="J792" s="9">
        <v>11001</v>
      </c>
      <c r="K792" s="9">
        <v>21001</v>
      </c>
      <c r="L792" s="9">
        <v>41001</v>
      </c>
      <c r="M792" s="9">
        <v>31001</v>
      </c>
      <c r="R792" s="9">
        <v>2</v>
      </c>
      <c r="S792" s="9">
        <v>210</v>
      </c>
      <c r="T792" s="9" t="str">
        <f t="shared" si="135"/>
        <v>鞋</v>
      </c>
      <c r="U792" s="27">
        <f t="shared" si="136"/>
        <v>1006</v>
      </c>
      <c r="V792" s="9">
        <v>1</v>
      </c>
      <c r="W792" s="9">
        <v>0</v>
      </c>
      <c r="X792" s="9">
        <v>0</v>
      </c>
      <c r="Y792" s="9">
        <v>3</v>
      </c>
      <c r="Z792" s="9">
        <v>3</v>
      </c>
      <c r="AA792" s="20">
        <v>100</v>
      </c>
      <c r="AB792" s="23" t="b">
        <v>1</v>
      </c>
      <c r="AC792" s="20">
        <v>10</v>
      </c>
      <c r="AD792" s="9" t="b">
        <v>0</v>
      </c>
      <c r="AE792" s="9" t="b">
        <v>0</v>
      </c>
      <c r="AF792" s="9">
        <v>0</v>
      </c>
      <c r="AG792" s="9">
        <v>0</v>
      </c>
      <c r="AH792" s="9">
        <v>0</v>
      </c>
      <c r="AI792" s="9">
        <v>0</v>
      </c>
      <c r="AJ792" s="13">
        <v>0</v>
      </c>
      <c r="AK792" s="13">
        <v>0</v>
      </c>
      <c r="AL792" s="13">
        <v>0</v>
      </c>
      <c r="AM792" s="9">
        <v>0</v>
      </c>
      <c r="AN792" s="9">
        <v>0</v>
      </c>
      <c r="AO792" s="9">
        <v>0</v>
      </c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  <c r="GQ792"/>
      <c r="GR792"/>
      <c r="GS792"/>
      <c r="GT792"/>
      <c r="GU792"/>
      <c r="GV792"/>
      <c r="GW792"/>
      <c r="GX792"/>
      <c r="GY792"/>
      <c r="GZ792"/>
      <c r="HA792"/>
      <c r="HB792"/>
      <c r="HC792"/>
      <c r="HD792"/>
      <c r="HE792"/>
      <c r="HF792"/>
      <c r="HG792"/>
      <c r="HH792"/>
      <c r="HI792"/>
      <c r="HJ792"/>
      <c r="HK792"/>
      <c r="HL792"/>
      <c r="HM792"/>
      <c r="HN792"/>
      <c r="HO792"/>
      <c r="HP792"/>
      <c r="HQ792"/>
      <c r="HR792"/>
      <c r="HS792"/>
      <c r="HT792"/>
      <c r="HU792"/>
      <c r="HV792"/>
      <c r="HW792"/>
      <c r="HX792"/>
      <c r="HY792"/>
      <c r="HZ792"/>
      <c r="IA792"/>
      <c r="IB792"/>
      <c r="IC792"/>
      <c r="ID792"/>
      <c r="IE792"/>
      <c r="IF792"/>
      <c r="IG792"/>
      <c r="IH792"/>
      <c r="II792"/>
      <c r="IJ792"/>
      <c r="IK792"/>
      <c r="IL792"/>
      <c r="IM792"/>
      <c r="IN792"/>
      <c r="IO792"/>
      <c r="IP792"/>
      <c r="IQ792"/>
      <c r="IR792"/>
      <c r="IS792"/>
      <c r="IT792"/>
      <c r="IU792"/>
      <c r="IV792"/>
      <c r="IW792"/>
      <c r="IX792"/>
      <c r="IY792"/>
      <c r="IZ792"/>
      <c r="JA792"/>
      <c r="JB792"/>
      <c r="JC792"/>
    </row>
    <row r="793" spans="1:263" ht="12.75" customHeight="1">
      <c r="A793" s="9">
        <v>42079</v>
      </c>
      <c r="B793" s="9" t="s">
        <v>564</v>
      </c>
      <c r="C793" s="9">
        <v>20</v>
      </c>
      <c r="D793" s="13">
        <v>0</v>
      </c>
      <c r="E793" s="13" t="s">
        <v>1157</v>
      </c>
      <c r="F793" s="9">
        <v>0</v>
      </c>
      <c r="G793" s="13" t="s">
        <v>51</v>
      </c>
      <c r="H793" s="9">
        <v>42079</v>
      </c>
      <c r="I793" s="9">
        <v>2079</v>
      </c>
      <c r="J793" s="9">
        <v>12001</v>
      </c>
      <c r="K793" s="9">
        <v>22001</v>
      </c>
      <c r="L793" s="9">
        <v>42001</v>
      </c>
      <c r="M793" s="9">
        <v>32001</v>
      </c>
      <c r="R793" s="9">
        <v>2</v>
      </c>
      <c r="S793" s="9">
        <v>210</v>
      </c>
      <c r="T793" s="9" t="str">
        <f t="shared" si="135"/>
        <v>鞋</v>
      </c>
      <c r="U793" s="27">
        <f t="shared" si="136"/>
        <v>1006</v>
      </c>
      <c r="V793" s="9">
        <v>1</v>
      </c>
      <c r="W793" s="9">
        <v>0</v>
      </c>
      <c r="X793" s="9">
        <v>0</v>
      </c>
      <c r="Y793" s="9">
        <v>2</v>
      </c>
      <c r="Z793" s="9">
        <v>3</v>
      </c>
      <c r="AA793" s="20">
        <v>100</v>
      </c>
      <c r="AB793" s="23" t="b">
        <v>1</v>
      </c>
      <c r="AC793" s="20">
        <v>10</v>
      </c>
      <c r="AD793" s="9" t="b">
        <v>0</v>
      </c>
      <c r="AE793" s="9" t="b">
        <v>0</v>
      </c>
      <c r="AF793" s="9">
        <v>0</v>
      </c>
      <c r="AG793" s="9">
        <v>0</v>
      </c>
      <c r="AH793" s="9">
        <v>0</v>
      </c>
      <c r="AI793" s="9">
        <v>0</v>
      </c>
      <c r="AJ793" s="13">
        <v>0</v>
      </c>
      <c r="AK793" s="13">
        <v>0</v>
      </c>
      <c r="AL793" s="13">
        <v>0</v>
      </c>
      <c r="AM793" s="9">
        <v>0</v>
      </c>
      <c r="AN793" s="9">
        <v>0</v>
      </c>
      <c r="AO793" s="9">
        <v>0</v>
      </c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  <c r="GQ793"/>
      <c r="GR793"/>
      <c r="GS793"/>
      <c r="GT793"/>
      <c r="GU793"/>
      <c r="GV793"/>
      <c r="GW793"/>
      <c r="GX793"/>
      <c r="GY793"/>
      <c r="GZ793"/>
      <c r="HA793"/>
      <c r="HB793"/>
      <c r="HC793"/>
      <c r="HD793"/>
      <c r="HE793"/>
      <c r="HF793"/>
      <c r="HG793"/>
      <c r="HH793"/>
      <c r="HI793"/>
      <c r="HJ793"/>
      <c r="HK793"/>
      <c r="HL793"/>
      <c r="HM793"/>
      <c r="HN793"/>
      <c r="HO793"/>
      <c r="HP793"/>
      <c r="HQ793"/>
      <c r="HR793"/>
      <c r="HS793"/>
      <c r="HT793"/>
      <c r="HU793"/>
      <c r="HV793"/>
      <c r="HW793"/>
      <c r="HX793"/>
      <c r="HY793"/>
      <c r="HZ793"/>
      <c r="IA793"/>
      <c r="IB793"/>
      <c r="IC793"/>
      <c r="ID793"/>
      <c r="IE793"/>
      <c r="IF793"/>
      <c r="IG793"/>
      <c r="IH793"/>
      <c r="II793"/>
      <c r="IJ793"/>
      <c r="IK793"/>
      <c r="IL793"/>
      <c r="IM793"/>
      <c r="IN793"/>
      <c r="IO793"/>
      <c r="IP793"/>
      <c r="IQ793"/>
      <c r="IR793"/>
      <c r="IS793"/>
      <c r="IT793"/>
      <c r="IU793"/>
      <c r="IV793"/>
      <c r="IW793"/>
      <c r="IX793"/>
      <c r="IY793"/>
      <c r="IZ793"/>
      <c r="JA793"/>
      <c r="JB793"/>
      <c r="JC793"/>
    </row>
    <row r="794" spans="1:263" ht="12.75" customHeight="1">
      <c r="A794" s="9">
        <v>42080</v>
      </c>
      <c r="B794" s="9" t="s">
        <v>565</v>
      </c>
      <c r="C794" s="9">
        <v>20</v>
      </c>
      <c r="D794" s="13">
        <v>0</v>
      </c>
      <c r="E794" s="13" t="s">
        <v>1158</v>
      </c>
      <c r="F794" s="9">
        <v>0</v>
      </c>
      <c r="G794" s="13" t="s">
        <v>51</v>
      </c>
      <c r="H794" s="9">
        <v>42080</v>
      </c>
      <c r="I794" s="9">
        <v>2080</v>
      </c>
      <c r="R794" s="9">
        <v>2</v>
      </c>
      <c r="S794" s="9">
        <v>215</v>
      </c>
      <c r="T794" s="9" t="str">
        <f t="shared" si="135"/>
        <v>戒指</v>
      </c>
      <c r="U794" s="27">
        <f t="shared" si="136"/>
        <v>1008</v>
      </c>
      <c r="V794" s="9">
        <v>1</v>
      </c>
      <c r="W794" s="9">
        <v>0</v>
      </c>
      <c r="X794" s="9">
        <v>0</v>
      </c>
      <c r="Y794" s="9">
        <v>0</v>
      </c>
      <c r="Z794" s="9">
        <v>2</v>
      </c>
      <c r="AA794" s="20">
        <v>100</v>
      </c>
      <c r="AB794" s="23" t="b">
        <v>1</v>
      </c>
      <c r="AC794" s="20">
        <v>10</v>
      </c>
      <c r="AD794" s="9" t="b">
        <v>0</v>
      </c>
      <c r="AE794" s="9" t="b">
        <v>0</v>
      </c>
      <c r="AF794" s="9">
        <v>0</v>
      </c>
      <c r="AG794" s="9">
        <v>0</v>
      </c>
      <c r="AH794" s="9">
        <v>0</v>
      </c>
      <c r="AI794" s="9">
        <v>0</v>
      </c>
      <c r="AJ794" s="13">
        <v>0</v>
      </c>
      <c r="AK794" s="13">
        <v>0</v>
      </c>
      <c r="AL794" s="13">
        <v>0</v>
      </c>
      <c r="AM794" s="9">
        <v>0</v>
      </c>
      <c r="AN794" s="9">
        <v>0</v>
      </c>
      <c r="AO794" s="9">
        <v>0</v>
      </c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  <c r="FK794"/>
      <c r="FL794"/>
      <c r="FM794"/>
      <c r="FN794"/>
      <c r="FO794"/>
      <c r="FP794"/>
      <c r="FQ794"/>
      <c r="FR794"/>
      <c r="FS794"/>
      <c r="FT794"/>
      <c r="FU794"/>
      <c r="FV794"/>
      <c r="FW794"/>
      <c r="FX794"/>
      <c r="FY794"/>
      <c r="FZ794"/>
      <c r="GA794"/>
      <c r="GB794"/>
      <c r="GC794"/>
      <c r="GD794"/>
      <c r="GE794"/>
      <c r="GF794"/>
      <c r="GG794"/>
      <c r="GH794"/>
      <c r="GI794"/>
      <c r="GJ794"/>
      <c r="GK794"/>
      <c r="GL794"/>
      <c r="GM794"/>
      <c r="GN794"/>
      <c r="GO794"/>
      <c r="GP794"/>
      <c r="GQ794"/>
      <c r="GR794"/>
      <c r="GS794"/>
      <c r="GT794"/>
      <c r="GU794"/>
      <c r="GV794"/>
      <c r="GW794"/>
      <c r="GX794"/>
      <c r="GY794"/>
      <c r="GZ794"/>
      <c r="HA794"/>
      <c r="HB794"/>
      <c r="HC794"/>
      <c r="HD794"/>
      <c r="HE794"/>
      <c r="HF794"/>
      <c r="HG794"/>
      <c r="HH794"/>
      <c r="HI794"/>
      <c r="HJ794"/>
      <c r="HK794"/>
      <c r="HL794"/>
      <c r="HM794"/>
      <c r="HN794"/>
      <c r="HO794"/>
      <c r="HP794"/>
      <c r="HQ794"/>
      <c r="HR794"/>
      <c r="HS794"/>
      <c r="HT794"/>
      <c r="HU794"/>
      <c r="HV794"/>
      <c r="HW794"/>
      <c r="HX794"/>
      <c r="HY794"/>
      <c r="HZ794"/>
      <c r="IA794"/>
      <c r="IB794"/>
      <c r="IC794"/>
      <c r="ID794"/>
      <c r="IE794"/>
      <c r="IF794"/>
      <c r="IG794"/>
      <c r="IH794"/>
      <c r="II794"/>
      <c r="IJ794"/>
      <c r="IK794"/>
      <c r="IL794"/>
      <c r="IM794"/>
      <c r="IN794"/>
      <c r="IO794"/>
      <c r="IP794"/>
      <c r="IQ794"/>
      <c r="IR794"/>
      <c r="IS794"/>
      <c r="IT794"/>
      <c r="IU794"/>
      <c r="IV794"/>
      <c r="IW794"/>
      <c r="IX794"/>
      <c r="IY794"/>
      <c r="IZ794"/>
      <c r="JA794"/>
      <c r="JB794"/>
      <c r="JC794"/>
    </row>
    <row r="795" spans="1:263" ht="12.75" customHeight="1">
      <c r="A795" s="9">
        <v>42081</v>
      </c>
      <c r="B795" s="9" t="s">
        <v>566</v>
      </c>
      <c r="C795" s="9">
        <v>20</v>
      </c>
      <c r="D795" s="13">
        <v>0</v>
      </c>
      <c r="E795" s="13" t="s">
        <v>1159</v>
      </c>
      <c r="F795" s="9">
        <v>0</v>
      </c>
      <c r="G795" s="13" t="s">
        <v>51</v>
      </c>
      <c r="H795" s="9">
        <v>42081</v>
      </c>
      <c r="I795" s="9">
        <v>2081</v>
      </c>
      <c r="R795" s="9">
        <v>2</v>
      </c>
      <c r="S795" s="9">
        <v>215</v>
      </c>
      <c r="T795" s="9" t="str">
        <f t="shared" si="135"/>
        <v>戒指</v>
      </c>
      <c r="U795" s="27">
        <f t="shared" si="136"/>
        <v>1008</v>
      </c>
      <c r="V795" s="9">
        <v>1</v>
      </c>
      <c r="W795" s="9">
        <v>0</v>
      </c>
      <c r="X795" s="9">
        <v>0</v>
      </c>
      <c r="Y795" s="9">
        <v>0</v>
      </c>
      <c r="Z795" s="9">
        <v>2</v>
      </c>
      <c r="AA795" s="20">
        <v>100</v>
      </c>
      <c r="AB795" s="23" t="b">
        <v>1</v>
      </c>
      <c r="AC795" s="20">
        <v>10</v>
      </c>
      <c r="AD795" s="9" t="b">
        <v>0</v>
      </c>
      <c r="AE795" s="9" t="b">
        <v>0</v>
      </c>
      <c r="AF795" s="9">
        <v>0</v>
      </c>
      <c r="AG795" s="9">
        <v>0</v>
      </c>
      <c r="AH795" s="9">
        <v>0</v>
      </c>
      <c r="AI795" s="9">
        <v>0</v>
      </c>
      <c r="AJ795" s="13">
        <v>0</v>
      </c>
      <c r="AK795" s="13">
        <v>0</v>
      </c>
      <c r="AL795" s="13">
        <v>0</v>
      </c>
      <c r="AM795" s="9">
        <v>0</v>
      </c>
      <c r="AN795" s="9">
        <v>0</v>
      </c>
      <c r="AO795" s="9">
        <v>0</v>
      </c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  <c r="FK795"/>
      <c r="FL795"/>
      <c r="FM795"/>
      <c r="FN795"/>
      <c r="FO795"/>
      <c r="FP795"/>
      <c r="FQ795"/>
      <c r="FR795"/>
      <c r="FS795"/>
      <c r="FT795"/>
      <c r="FU795"/>
      <c r="FV795"/>
      <c r="FW795"/>
      <c r="FX795"/>
      <c r="FY795"/>
      <c r="FZ795"/>
      <c r="GA795"/>
      <c r="GB795"/>
      <c r="GC795"/>
      <c r="GD795"/>
      <c r="GE795"/>
      <c r="GF795"/>
      <c r="GG795"/>
      <c r="GH795"/>
      <c r="GI795"/>
      <c r="GJ795"/>
      <c r="GK795"/>
      <c r="GL795"/>
      <c r="GM795"/>
      <c r="GN795"/>
      <c r="GO795"/>
      <c r="GP795"/>
      <c r="GQ795"/>
      <c r="GR795"/>
      <c r="GS795"/>
      <c r="GT795"/>
      <c r="GU795"/>
      <c r="GV795"/>
      <c r="GW795"/>
      <c r="GX795"/>
      <c r="GY795"/>
      <c r="GZ795"/>
      <c r="HA795"/>
      <c r="HB795"/>
      <c r="HC795"/>
      <c r="HD795"/>
      <c r="HE795"/>
      <c r="HF795"/>
      <c r="HG795"/>
      <c r="HH795"/>
      <c r="HI795"/>
      <c r="HJ795"/>
      <c r="HK795"/>
      <c r="HL795"/>
      <c r="HM795"/>
      <c r="HN795"/>
      <c r="HO795"/>
      <c r="HP795"/>
      <c r="HQ795"/>
      <c r="HR795"/>
      <c r="HS795"/>
      <c r="HT795"/>
      <c r="HU795"/>
      <c r="HV795"/>
      <c r="HW795"/>
      <c r="HX795"/>
      <c r="HY795"/>
      <c r="HZ795"/>
      <c r="IA795"/>
      <c r="IB795"/>
      <c r="IC795"/>
      <c r="ID795"/>
      <c r="IE795"/>
      <c r="IF795"/>
      <c r="IG795"/>
      <c r="IH795"/>
      <c r="II795"/>
      <c r="IJ795"/>
      <c r="IK795"/>
      <c r="IL795"/>
      <c r="IM795"/>
      <c r="IN795"/>
      <c r="IO795"/>
      <c r="IP795"/>
      <c r="IQ795"/>
      <c r="IR795"/>
      <c r="IS795"/>
      <c r="IT795"/>
      <c r="IU795"/>
      <c r="IV795"/>
      <c r="IW795"/>
      <c r="IX795"/>
      <c r="IY795"/>
      <c r="IZ795"/>
      <c r="JA795"/>
      <c r="JB795"/>
      <c r="JC795"/>
    </row>
    <row r="796" spans="1:263" ht="12.75" customHeight="1">
      <c r="A796" s="9">
        <v>42082</v>
      </c>
      <c r="B796" s="9" t="s">
        <v>567</v>
      </c>
      <c r="C796" s="9">
        <v>20</v>
      </c>
      <c r="D796" s="13">
        <v>0</v>
      </c>
      <c r="E796" s="13" t="s">
        <v>1160</v>
      </c>
      <c r="F796" s="9">
        <v>0</v>
      </c>
      <c r="G796" s="13" t="s">
        <v>51</v>
      </c>
      <c r="H796" s="9">
        <v>42082</v>
      </c>
      <c r="I796" s="9">
        <v>2082</v>
      </c>
      <c r="R796" s="9">
        <v>2</v>
      </c>
      <c r="S796" s="9">
        <v>216</v>
      </c>
      <c r="T796" s="9" t="str">
        <f t="shared" si="135"/>
        <v>项链</v>
      </c>
      <c r="U796" s="27">
        <f t="shared" si="136"/>
        <v>1007</v>
      </c>
      <c r="V796" s="9">
        <v>1</v>
      </c>
      <c r="W796" s="9">
        <v>0</v>
      </c>
      <c r="X796" s="9">
        <v>0</v>
      </c>
      <c r="Y796" s="9">
        <v>0</v>
      </c>
      <c r="Z796" s="9">
        <v>2</v>
      </c>
      <c r="AA796" s="20">
        <v>100</v>
      </c>
      <c r="AB796" s="23" t="b">
        <v>1</v>
      </c>
      <c r="AC796" s="20">
        <v>10</v>
      </c>
      <c r="AD796" s="9" t="b">
        <v>0</v>
      </c>
      <c r="AE796" s="9" t="b">
        <v>0</v>
      </c>
      <c r="AF796" s="9">
        <v>0</v>
      </c>
      <c r="AG796" s="9">
        <v>0</v>
      </c>
      <c r="AH796" s="9">
        <v>0</v>
      </c>
      <c r="AI796" s="9">
        <v>0</v>
      </c>
      <c r="AJ796" s="13">
        <v>0</v>
      </c>
      <c r="AK796" s="13">
        <v>0</v>
      </c>
      <c r="AL796" s="13">
        <v>0</v>
      </c>
      <c r="AM796" s="9">
        <v>0</v>
      </c>
      <c r="AN796" s="9">
        <v>0</v>
      </c>
      <c r="AO796" s="9">
        <v>0</v>
      </c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  <c r="GQ796"/>
      <c r="GR796"/>
      <c r="GS796"/>
      <c r="GT796"/>
      <c r="GU796"/>
      <c r="GV796"/>
      <c r="GW796"/>
      <c r="GX796"/>
      <c r="GY796"/>
      <c r="GZ796"/>
      <c r="HA796"/>
      <c r="HB796"/>
      <c r="HC796"/>
      <c r="HD796"/>
      <c r="HE796"/>
      <c r="HF796"/>
      <c r="HG796"/>
      <c r="HH796"/>
      <c r="HI796"/>
      <c r="HJ796"/>
      <c r="HK796"/>
      <c r="HL796"/>
      <c r="HM796"/>
      <c r="HN796"/>
      <c r="HO796"/>
      <c r="HP796"/>
      <c r="HQ796"/>
      <c r="HR796"/>
      <c r="HS796"/>
      <c r="HT796"/>
      <c r="HU796"/>
      <c r="HV796"/>
      <c r="HW796"/>
      <c r="HX796"/>
      <c r="HY796"/>
      <c r="HZ796"/>
      <c r="IA796"/>
      <c r="IB796"/>
      <c r="IC796"/>
      <c r="ID796"/>
      <c r="IE796"/>
      <c r="IF796"/>
      <c r="IG796"/>
      <c r="IH796"/>
      <c r="II796"/>
      <c r="IJ796"/>
      <c r="IK796"/>
      <c r="IL796"/>
      <c r="IM796"/>
      <c r="IN796"/>
      <c r="IO796"/>
      <c r="IP796"/>
      <c r="IQ796"/>
      <c r="IR796"/>
      <c r="IS796"/>
      <c r="IT796"/>
      <c r="IU796"/>
      <c r="IV796"/>
      <c r="IW796"/>
      <c r="IX796"/>
      <c r="IY796"/>
      <c r="IZ796"/>
      <c r="JA796"/>
      <c r="JB796"/>
      <c r="JC796"/>
    </row>
    <row r="797" spans="1:263" s="9" customFormat="1" ht="12.75" customHeight="1">
      <c r="A797" s="9">
        <v>42083</v>
      </c>
      <c r="B797" s="9" t="s">
        <v>1442</v>
      </c>
      <c r="C797" s="9">
        <v>1</v>
      </c>
      <c r="D797" s="13">
        <v>0</v>
      </c>
      <c r="E797" s="9" t="s">
        <v>1983</v>
      </c>
      <c r="F797" s="9">
        <v>0</v>
      </c>
      <c r="G797" s="13" t="s">
        <v>51</v>
      </c>
      <c r="H797" s="9">
        <v>15014</v>
      </c>
      <c r="I797" s="9">
        <v>15014</v>
      </c>
      <c r="R797" s="9">
        <v>2</v>
      </c>
      <c r="S797" s="9">
        <v>217</v>
      </c>
      <c r="T797" s="9" t="str">
        <f t="shared" si="135"/>
        <v>无</v>
      </c>
      <c r="U797" s="27">
        <f t="shared" si="136"/>
        <v>0</v>
      </c>
      <c r="V797" s="9">
        <v>1</v>
      </c>
      <c r="W797" s="9">
        <v>0</v>
      </c>
      <c r="X797" s="9">
        <v>0</v>
      </c>
      <c r="Y797" s="9">
        <v>0</v>
      </c>
      <c r="Z797" s="9">
        <v>3</v>
      </c>
      <c r="AA797" s="20">
        <v>0</v>
      </c>
      <c r="AB797" s="23" t="b">
        <v>1</v>
      </c>
      <c r="AC797" s="20">
        <v>10</v>
      </c>
      <c r="AD797" s="9" t="b">
        <v>0</v>
      </c>
      <c r="AE797" s="9" t="b">
        <v>0</v>
      </c>
      <c r="AF797" s="9">
        <v>0</v>
      </c>
      <c r="AG797" s="9">
        <v>0</v>
      </c>
      <c r="AH797" s="9">
        <v>0</v>
      </c>
      <c r="AI797" s="9">
        <v>0</v>
      </c>
      <c r="AJ797" s="13">
        <v>1</v>
      </c>
      <c r="AK797" s="13">
        <v>0</v>
      </c>
      <c r="AL797" s="13">
        <v>0</v>
      </c>
      <c r="AM797" s="9">
        <v>0</v>
      </c>
      <c r="AN797" s="9">
        <v>0</v>
      </c>
      <c r="AO797" s="9">
        <v>0</v>
      </c>
    </row>
    <row r="798" spans="1:263" ht="12.75" customHeight="1">
      <c r="A798" s="9">
        <v>42084</v>
      </c>
      <c r="B798" s="9" t="s">
        <v>1443</v>
      </c>
      <c r="C798" s="9">
        <v>1</v>
      </c>
      <c r="D798" s="13">
        <v>0</v>
      </c>
      <c r="E798" s="9" t="s">
        <v>1984</v>
      </c>
      <c r="F798" s="9">
        <v>0</v>
      </c>
      <c r="G798" s="13" t="s">
        <v>51</v>
      </c>
      <c r="H798" s="9">
        <v>15014</v>
      </c>
      <c r="I798" s="9">
        <v>15014</v>
      </c>
      <c r="R798" s="9">
        <v>2</v>
      </c>
      <c r="S798" s="9">
        <v>217</v>
      </c>
      <c r="T798" s="9" t="str">
        <f t="shared" si="135"/>
        <v>无</v>
      </c>
      <c r="U798" s="27">
        <f t="shared" si="136"/>
        <v>0</v>
      </c>
      <c r="V798" s="9">
        <v>1</v>
      </c>
      <c r="W798" s="9">
        <v>0</v>
      </c>
      <c r="X798" s="9">
        <v>0</v>
      </c>
      <c r="Y798" s="9">
        <v>0</v>
      </c>
      <c r="Z798" s="9">
        <v>3</v>
      </c>
      <c r="AA798" s="20">
        <v>0</v>
      </c>
      <c r="AB798" s="23" t="b">
        <v>1</v>
      </c>
      <c r="AC798" s="20">
        <v>10</v>
      </c>
      <c r="AD798" s="9" t="b">
        <v>0</v>
      </c>
      <c r="AE798" s="9" t="b">
        <v>0</v>
      </c>
      <c r="AF798" s="9">
        <v>0</v>
      </c>
      <c r="AG798" s="9">
        <v>0</v>
      </c>
      <c r="AH798" s="9">
        <v>0</v>
      </c>
      <c r="AI798" s="9">
        <v>0</v>
      </c>
      <c r="AJ798" s="13">
        <v>2</v>
      </c>
      <c r="AK798" s="13">
        <v>0</v>
      </c>
      <c r="AL798" s="13">
        <v>0</v>
      </c>
      <c r="AM798" s="9">
        <v>0</v>
      </c>
      <c r="AN798" s="9">
        <v>0</v>
      </c>
      <c r="AO798" s="9">
        <v>0</v>
      </c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  <c r="FK798"/>
      <c r="FL798"/>
      <c r="FM798"/>
      <c r="FN798"/>
      <c r="FO798"/>
      <c r="FP798"/>
      <c r="FQ798"/>
      <c r="FR798"/>
      <c r="FS798"/>
      <c r="FT798"/>
      <c r="FU798"/>
      <c r="FV798"/>
      <c r="FW798"/>
      <c r="FX798"/>
      <c r="FY798"/>
      <c r="FZ798"/>
      <c r="GA798"/>
      <c r="GB798"/>
      <c r="GC798"/>
      <c r="GD798"/>
      <c r="GE798"/>
      <c r="GF798"/>
      <c r="GG798"/>
      <c r="GH798"/>
      <c r="GI798"/>
      <c r="GJ798"/>
      <c r="GK798"/>
      <c r="GL798"/>
      <c r="GM798"/>
      <c r="GN798"/>
      <c r="GO798"/>
      <c r="GP798"/>
      <c r="GQ798"/>
      <c r="GR798"/>
      <c r="GS798"/>
      <c r="GT798"/>
      <c r="GU798"/>
      <c r="GV798"/>
      <c r="GW798"/>
      <c r="GX798"/>
      <c r="GY798"/>
      <c r="GZ798"/>
      <c r="HA798"/>
      <c r="HB798"/>
      <c r="HC798"/>
      <c r="HD798"/>
      <c r="HE798"/>
      <c r="HF798"/>
      <c r="HG798"/>
      <c r="HH798"/>
      <c r="HI798"/>
      <c r="HJ798"/>
      <c r="HK798"/>
      <c r="HL798"/>
      <c r="HM798"/>
      <c r="HN798"/>
      <c r="HO798"/>
      <c r="HP798"/>
      <c r="HQ798"/>
      <c r="HR798"/>
      <c r="HS798"/>
      <c r="HT798"/>
      <c r="HU798"/>
      <c r="HV798"/>
      <c r="HW798"/>
      <c r="HX798"/>
      <c r="HY798"/>
      <c r="HZ798"/>
      <c r="IA798"/>
      <c r="IB798"/>
      <c r="IC798"/>
      <c r="ID798"/>
      <c r="IE798"/>
      <c r="IF798"/>
      <c r="IG798"/>
      <c r="IH798"/>
      <c r="II798"/>
      <c r="IJ798"/>
      <c r="IK798"/>
      <c r="IL798"/>
      <c r="IM798"/>
      <c r="IN798"/>
      <c r="IO798"/>
      <c r="IP798"/>
      <c r="IQ798"/>
      <c r="IR798"/>
      <c r="IS798"/>
      <c r="IT798"/>
      <c r="IU798"/>
      <c r="IV798"/>
      <c r="IW798"/>
      <c r="IX798"/>
      <c r="IY798"/>
      <c r="IZ798"/>
      <c r="JA798"/>
      <c r="JB798"/>
      <c r="JC798"/>
    </row>
    <row r="799" spans="1:263" ht="12.75" customHeight="1">
      <c r="A799" s="9">
        <v>42085</v>
      </c>
      <c r="B799" s="9" t="s">
        <v>1444</v>
      </c>
      <c r="C799" s="9">
        <v>1</v>
      </c>
      <c r="D799" s="13">
        <v>0</v>
      </c>
      <c r="E799" s="9" t="s">
        <v>1985</v>
      </c>
      <c r="F799" s="9">
        <v>0</v>
      </c>
      <c r="G799" s="13" t="s">
        <v>51</v>
      </c>
      <c r="H799" s="9">
        <v>15014</v>
      </c>
      <c r="I799" s="9">
        <v>15014</v>
      </c>
      <c r="R799" s="9">
        <v>2</v>
      </c>
      <c r="S799" s="9">
        <v>217</v>
      </c>
      <c r="T799" s="9" t="str">
        <f t="shared" si="135"/>
        <v>无</v>
      </c>
      <c r="U799" s="27">
        <f t="shared" si="136"/>
        <v>0</v>
      </c>
      <c r="V799" s="9">
        <v>1</v>
      </c>
      <c r="W799" s="9">
        <v>0</v>
      </c>
      <c r="X799" s="9">
        <v>0</v>
      </c>
      <c r="Y799" s="9">
        <v>0</v>
      </c>
      <c r="Z799" s="9">
        <v>3</v>
      </c>
      <c r="AA799" s="20">
        <v>0</v>
      </c>
      <c r="AB799" s="23" t="b">
        <v>1</v>
      </c>
      <c r="AC799" s="20">
        <v>10</v>
      </c>
      <c r="AD799" s="9" t="b">
        <v>0</v>
      </c>
      <c r="AE799" s="9" t="b">
        <v>0</v>
      </c>
      <c r="AF799" s="9">
        <v>0</v>
      </c>
      <c r="AG799" s="9">
        <v>0</v>
      </c>
      <c r="AH799" s="9">
        <v>0</v>
      </c>
      <c r="AI799" s="9">
        <v>0</v>
      </c>
      <c r="AJ799" s="13">
        <v>3</v>
      </c>
      <c r="AK799" s="13">
        <v>0</v>
      </c>
      <c r="AL799" s="13">
        <v>0</v>
      </c>
      <c r="AM799" s="9">
        <v>0</v>
      </c>
      <c r="AN799" s="9">
        <v>0</v>
      </c>
      <c r="AO799" s="9">
        <v>0</v>
      </c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  <c r="FK799"/>
      <c r="FL799"/>
      <c r="FM799"/>
      <c r="FN799"/>
      <c r="FO799"/>
      <c r="FP799"/>
      <c r="FQ799"/>
      <c r="FR799"/>
      <c r="FS799"/>
      <c r="FT799"/>
      <c r="FU799"/>
      <c r="FV799"/>
      <c r="FW799"/>
      <c r="FX799"/>
      <c r="FY799"/>
      <c r="FZ799"/>
      <c r="GA799"/>
      <c r="GB799"/>
      <c r="GC799"/>
      <c r="GD799"/>
      <c r="GE799"/>
      <c r="GF799"/>
      <c r="GG799"/>
      <c r="GH799"/>
      <c r="GI799"/>
      <c r="GJ799"/>
      <c r="GK799"/>
      <c r="GL799"/>
      <c r="GM799"/>
      <c r="GN799"/>
      <c r="GO799"/>
      <c r="GP799"/>
      <c r="GQ799"/>
      <c r="GR799"/>
      <c r="GS799"/>
      <c r="GT799"/>
      <c r="GU799"/>
      <c r="GV799"/>
      <c r="GW799"/>
      <c r="GX799"/>
      <c r="GY799"/>
      <c r="GZ799"/>
      <c r="HA799"/>
      <c r="HB799"/>
      <c r="HC799"/>
      <c r="HD799"/>
      <c r="HE799"/>
      <c r="HF799"/>
      <c r="HG799"/>
      <c r="HH799"/>
      <c r="HI799"/>
      <c r="HJ799"/>
      <c r="HK799"/>
      <c r="HL799"/>
      <c r="HM799"/>
      <c r="HN799"/>
      <c r="HO799"/>
      <c r="HP799"/>
      <c r="HQ799"/>
      <c r="HR799"/>
      <c r="HS799"/>
      <c r="HT799"/>
      <c r="HU799"/>
      <c r="HV799"/>
      <c r="HW799"/>
      <c r="HX799"/>
      <c r="HY799"/>
      <c r="HZ799"/>
      <c r="IA799"/>
      <c r="IB799"/>
      <c r="IC799"/>
      <c r="ID799"/>
      <c r="IE799"/>
      <c r="IF799"/>
      <c r="IG799"/>
      <c r="IH799"/>
      <c r="II799"/>
      <c r="IJ799"/>
      <c r="IK799"/>
      <c r="IL799"/>
      <c r="IM799"/>
      <c r="IN799"/>
      <c r="IO799"/>
      <c r="IP799"/>
      <c r="IQ799"/>
      <c r="IR799"/>
      <c r="IS799"/>
      <c r="IT799"/>
      <c r="IU799"/>
      <c r="IV799"/>
      <c r="IW799"/>
      <c r="IX799"/>
      <c r="IY799"/>
      <c r="IZ799"/>
      <c r="JA799"/>
      <c r="JB799"/>
      <c r="JC799"/>
    </row>
    <row r="800" spans="1:263" ht="12.75" customHeight="1">
      <c r="A800" s="9">
        <v>42086</v>
      </c>
      <c r="B800" s="9" t="s">
        <v>1445</v>
      </c>
      <c r="C800" s="9">
        <v>1</v>
      </c>
      <c r="D800" s="13">
        <v>0</v>
      </c>
      <c r="E800" s="9" t="s">
        <v>1986</v>
      </c>
      <c r="F800" s="9">
        <v>0</v>
      </c>
      <c r="G800" s="13" t="s">
        <v>51</v>
      </c>
      <c r="H800" s="9">
        <v>15014</v>
      </c>
      <c r="I800" s="9">
        <v>15014</v>
      </c>
      <c r="R800" s="9">
        <v>2</v>
      </c>
      <c r="S800" s="9">
        <v>217</v>
      </c>
      <c r="T800" s="9" t="str">
        <f t="shared" si="135"/>
        <v>无</v>
      </c>
      <c r="U800" s="27">
        <f t="shared" si="136"/>
        <v>0</v>
      </c>
      <c r="V800" s="9">
        <v>1</v>
      </c>
      <c r="W800" s="9">
        <v>0</v>
      </c>
      <c r="X800" s="9">
        <v>0</v>
      </c>
      <c r="Y800" s="9">
        <v>0</v>
      </c>
      <c r="Z800" s="9">
        <v>3</v>
      </c>
      <c r="AA800" s="20">
        <v>0</v>
      </c>
      <c r="AB800" s="23" t="b">
        <v>1</v>
      </c>
      <c r="AC800" s="20">
        <v>10</v>
      </c>
      <c r="AD800" s="9" t="b">
        <v>0</v>
      </c>
      <c r="AE800" s="9" t="b">
        <v>0</v>
      </c>
      <c r="AF800" s="9">
        <v>0</v>
      </c>
      <c r="AG800" s="9">
        <v>0</v>
      </c>
      <c r="AH800" s="9">
        <v>0</v>
      </c>
      <c r="AI800" s="9">
        <v>0</v>
      </c>
      <c r="AJ800" s="13">
        <v>4</v>
      </c>
      <c r="AK800" s="13">
        <v>0</v>
      </c>
      <c r="AL800" s="13">
        <v>0</v>
      </c>
      <c r="AM800" s="9">
        <v>0</v>
      </c>
      <c r="AN800" s="9">
        <v>0</v>
      </c>
      <c r="AO800" s="9">
        <v>0</v>
      </c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  <c r="GQ800"/>
      <c r="GR800"/>
      <c r="GS800"/>
      <c r="GT800"/>
      <c r="GU800"/>
      <c r="GV800"/>
      <c r="GW800"/>
      <c r="GX800"/>
      <c r="GY800"/>
      <c r="GZ800"/>
      <c r="HA800"/>
      <c r="HB800"/>
      <c r="HC800"/>
      <c r="HD800"/>
      <c r="HE800"/>
      <c r="HF800"/>
      <c r="HG800"/>
      <c r="HH800"/>
      <c r="HI800"/>
      <c r="HJ800"/>
      <c r="HK800"/>
      <c r="HL800"/>
      <c r="HM800"/>
      <c r="HN800"/>
      <c r="HO800"/>
      <c r="HP800"/>
      <c r="HQ800"/>
      <c r="HR800"/>
      <c r="HS800"/>
      <c r="HT800"/>
      <c r="HU800"/>
      <c r="HV800"/>
      <c r="HW800"/>
      <c r="HX800"/>
      <c r="HY800"/>
      <c r="HZ800"/>
      <c r="IA800"/>
      <c r="IB800"/>
      <c r="IC800"/>
      <c r="ID800"/>
      <c r="IE800"/>
      <c r="IF800"/>
      <c r="IG800"/>
      <c r="IH800"/>
      <c r="II800"/>
      <c r="IJ800"/>
      <c r="IK800"/>
      <c r="IL800"/>
      <c r="IM800"/>
      <c r="IN800"/>
      <c r="IO800"/>
      <c r="IP800"/>
      <c r="IQ800"/>
      <c r="IR800"/>
      <c r="IS800"/>
      <c r="IT800"/>
      <c r="IU800"/>
      <c r="IV800"/>
      <c r="IW800"/>
      <c r="IX800"/>
      <c r="IY800"/>
      <c r="IZ800"/>
      <c r="JA800"/>
      <c r="JB800"/>
      <c r="JC800"/>
    </row>
    <row r="801" spans="1:263" ht="12.75" customHeight="1">
      <c r="A801" s="9">
        <v>42087</v>
      </c>
      <c r="B801" s="9" t="s">
        <v>568</v>
      </c>
      <c r="C801" s="9">
        <v>20</v>
      </c>
      <c r="D801" s="13">
        <v>0</v>
      </c>
      <c r="E801" s="13" t="s">
        <v>1161</v>
      </c>
      <c r="F801" s="9">
        <v>0</v>
      </c>
      <c r="G801" s="13" t="s">
        <v>51</v>
      </c>
      <c r="H801" s="9">
        <v>42087</v>
      </c>
      <c r="I801" s="9">
        <v>2087</v>
      </c>
      <c r="R801" s="9">
        <v>2</v>
      </c>
      <c r="S801" s="9">
        <v>218</v>
      </c>
      <c r="T801" s="9" t="str">
        <f t="shared" si="135"/>
        <v>无</v>
      </c>
      <c r="U801" s="27">
        <f t="shared" si="136"/>
        <v>0</v>
      </c>
      <c r="V801" s="9">
        <v>1</v>
      </c>
      <c r="W801" s="9">
        <v>0</v>
      </c>
      <c r="X801" s="9">
        <v>0</v>
      </c>
      <c r="Y801" s="9">
        <v>0</v>
      </c>
      <c r="Z801" s="9">
        <v>3</v>
      </c>
      <c r="AA801" s="20">
        <v>100</v>
      </c>
      <c r="AB801" s="23" t="b">
        <v>1</v>
      </c>
      <c r="AC801" s="20">
        <v>10</v>
      </c>
      <c r="AD801" s="9" t="b">
        <v>0</v>
      </c>
      <c r="AE801" s="9" t="b">
        <v>0</v>
      </c>
      <c r="AF801" s="9">
        <v>0</v>
      </c>
      <c r="AG801" s="9">
        <v>0</v>
      </c>
      <c r="AH801" s="9">
        <v>0</v>
      </c>
      <c r="AI801" s="9">
        <v>0</v>
      </c>
      <c r="AJ801" s="13">
        <v>0</v>
      </c>
      <c r="AK801" s="13">
        <v>0</v>
      </c>
      <c r="AL801" s="13">
        <v>0</v>
      </c>
      <c r="AM801" s="9">
        <v>0</v>
      </c>
      <c r="AN801" s="9">
        <v>0</v>
      </c>
      <c r="AO801" s="9">
        <v>0</v>
      </c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  <c r="GQ801"/>
      <c r="GR801"/>
      <c r="GS801"/>
      <c r="GT801"/>
      <c r="GU801"/>
      <c r="GV801"/>
      <c r="GW801"/>
      <c r="GX801"/>
      <c r="GY801"/>
      <c r="GZ801"/>
      <c r="HA801"/>
      <c r="HB801"/>
      <c r="HC801"/>
      <c r="HD801"/>
      <c r="HE801"/>
      <c r="HF801"/>
      <c r="HG801"/>
      <c r="HH801"/>
      <c r="HI801"/>
      <c r="HJ801"/>
      <c r="HK801"/>
      <c r="HL801"/>
      <c r="HM801"/>
      <c r="HN801"/>
      <c r="HO801"/>
      <c r="HP801"/>
      <c r="HQ801"/>
      <c r="HR801"/>
      <c r="HS801"/>
      <c r="HT801"/>
      <c r="HU801"/>
      <c r="HV801"/>
      <c r="HW801"/>
      <c r="HX801"/>
      <c r="HY801"/>
      <c r="HZ801"/>
      <c r="IA801"/>
      <c r="IB801"/>
      <c r="IC801"/>
      <c r="ID801"/>
      <c r="IE801"/>
      <c r="IF801"/>
      <c r="IG801"/>
      <c r="IH801"/>
      <c r="II801"/>
      <c r="IJ801"/>
      <c r="IK801"/>
      <c r="IL801"/>
      <c r="IM801"/>
      <c r="IN801"/>
      <c r="IO801"/>
      <c r="IP801"/>
      <c r="IQ801"/>
      <c r="IR801"/>
      <c r="IS801"/>
      <c r="IT801"/>
      <c r="IU801"/>
      <c r="IV801"/>
      <c r="IW801"/>
      <c r="IX801"/>
      <c r="IY801"/>
      <c r="IZ801"/>
      <c r="JA801"/>
      <c r="JB801"/>
      <c r="JC801"/>
    </row>
    <row r="802" spans="1:263" ht="12.75" customHeight="1">
      <c r="A802" s="9">
        <v>42088</v>
      </c>
      <c r="B802" s="9" t="s">
        <v>569</v>
      </c>
      <c r="C802" s="9">
        <v>30</v>
      </c>
      <c r="D802" s="13">
        <v>0</v>
      </c>
      <c r="E802" s="13" t="s">
        <v>1162</v>
      </c>
      <c r="F802" s="9">
        <v>0</v>
      </c>
      <c r="G802" s="13" t="s">
        <v>51</v>
      </c>
      <c r="H802" s="9">
        <v>42088</v>
      </c>
      <c r="I802" s="9">
        <v>2088</v>
      </c>
      <c r="J802" s="9">
        <v>10001</v>
      </c>
      <c r="K802" s="9">
        <v>20001</v>
      </c>
      <c r="L802" s="9">
        <v>40001</v>
      </c>
      <c r="M802" s="9">
        <v>30001</v>
      </c>
      <c r="R802" s="9">
        <v>2</v>
      </c>
      <c r="S802" s="9">
        <v>201</v>
      </c>
      <c r="T802" s="9" t="str">
        <f t="shared" si="135"/>
        <v>武器</v>
      </c>
      <c r="U802" s="27">
        <f t="shared" si="136"/>
        <v>1001</v>
      </c>
      <c r="V802" s="9">
        <v>1</v>
      </c>
      <c r="W802" s="9">
        <v>0</v>
      </c>
      <c r="X802" s="9">
        <v>0</v>
      </c>
      <c r="Y802" s="9">
        <v>1</v>
      </c>
      <c r="Z802" s="9">
        <v>3</v>
      </c>
      <c r="AA802" s="20">
        <v>100</v>
      </c>
      <c r="AB802" s="23" t="b">
        <v>1</v>
      </c>
      <c r="AC802" s="20">
        <v>10</v>
      </c>
      <c r="AD802" s="9" t="b">
        <v>0</v>
      </c>
      <c r="AE802" s="9" t="b">
        <v>0</v>
      </c>
      <c r="AF802" s="9">
        <v>0</v>
      </c>
      <c r="AG802" s="9">
        <v>0</v>
      </c>
      <c r="AH802" s="9">
        <v>0</v>
      </c>
      <c r="AI802" s="9">
        <v>0</v>
      </c>
      <c r="AJ802" s="13">
        <v>0</v>
      </c>
      <c r="AK802" s="13">
        <v>0</v>
      </c>
      <c r="AL802" s="13">
        <v>0</v>
      </c>
      <c r="AM802" s="9">
        <v>0</v>
      </c>
      <c r="AN802" s="9">
        <v>0</v>
      </c>
      <c r="AO802" s="9">
        <v>0</v>
      </c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  <c r="FK802"/>
      <c r="FL802"/>
      <c r="FM802"/>
      <c r="FN802"/>
      <c r="FO802"/>
      <c r="FP802"/>
      <c r="FQ802"/>
      <c r="FR802"/>
      <c r="FS802"/>
      <c r="FT802"/>
      <c r="FU802"/>
      <c r="FV802"/>
      <c r="FW802"/>
      <c r="FX802"/>
      <c r="FY802"/>
      <c r="FZ802"/>
      <c r="GA802"/>
      <c r="GB802"/>
      <c r="GC802"/>
      <c r="GD802"/>
      <c r="GE802"/>
      <c r="GF802"/>
      <c r="GG802"/>
      <c r="GH802"/>
      <c r="GI802"/>
      <c r="GJ802"/>
      <c r="GK802"/>
      <c r="GL802"/>
      <c r="GM802"/>
      <c r="GN802"/>
      <c r="GO802"/>
      <c r="GP802"/>
      <c r="GQ802"/>
      <c r="GR802"/>
      <c r="GS802"/>
      <c r="GT802"/>
      <c r="GU802"/>
      <c r="GV802"/>
      <c r="GW802"/>
      <c r="GX802"/>
      <c r="GY802"/>
      <c r="GZ802"/>
      <c r="HA802"/>
      <c r="HB802"/>
      <c r="HC802"/>
      <c r="HD802"/>
      <c r="HE802"/>
      <c r="HF802"/>
      <c r="HG802"/>
      <c r="HH802"/>
      <c r="HI802"/>
      <c r="HJ802"/>
      <c r="HK802"/>
      <c r="HL802"/>
      <c r="HM802"/>
      <c r="HN802"/>
      <c r="HO802"/>
      <c r="HP802"/>
      <c r="HQ802"/>
      <c r="HR802"/>
      <c r="HS802"/>
      <c r="HT802"/>
      <c r="HU802"/>
      <c r="HV802"/>
      <c r="HW802"/>
      <c r="HX802"/>
      <c r="HY802"/>
      <c r="HZ802"/>
      <c r="IA802"/>
      <c r="IB802"/>
      <c r="IC802"/>
      <c r="ID802"/>
      <c r="IE802"/>
      <c r="IF802"/>
      <c r="IG802"/>
      <c r="IH802"/>
      <c r="II802"/>
      <c r="IJ802"/>
      <c r="IK802"/>
      <c r="IL802"/>
      <c r="IM802"/>
      <c r="IN802"/>
      <c r="IO802"/>
      <c r="IP802"/>
      <c r="IQ802"/>
      <c r="IR802"/>
      <c r="IS802"/>
      <c r="IT802"/>
      <c r="IU802"/>
      <c r="IV802"/>
      <c r="IW802"/>
      <c r="IX802"/>
      <c r="IY802"/>
      <c r="IZ802"/>
      <c r="JA802"/>
      <c r="JB802"/>
      <c r="JC802"/>
    </row>
    <row r="803" spans="1:263" ht="12.75" customHeight="1">
      <c r="A803" s="9">
        <v>42089</v>
      </c>
      <c r="B803" s="9" t="s">
        <v>570</v>
      </c>
      <c r="C803" s="9">
        <v>30</v>
      </c>
      <c r="D803" s="13">
        <v>0</v>
      </c>
      <c r="E803" s="13" t="s">
        <v>1163</v>
      </c>
      <c r="F803" s="9">
        <v>0</v>
      </c>
      <c r="G803" s="13" t="s">
        <v>51</v>
      </c>
      <c r="H803" s="9">
        <v>42089</v>
      </c>
      <c r="I803" s="9">
        <v>2089</v>
      </c>
      <c r="J803" s="9">
        <v>11001</v>
      </c>
      <c r="K803" s="9">
        <v>21001</v>
      </c>
      <c r="L803" s="9">
        <v>41001</v>
      </c>
      <c r="M803" s="9">
        <v>31001</v>
      </c>
      <c r="R803" s="9">
        <v>2</v>
      </c>
      <c r="S803" s="9">
        <v>204</v>
      </c>
      <c r="T803" s="9" t="str">
        <f t="shared" si="135"/>
        <v>武器</v>
      </c>
      <c r="U803" s="27">
        <f t="shared" si="136"/>
        <v>1001</v>
      </c>
      <c r="V803" s="9">
        <v>1</v>
      </c>
      <c r="W803" s="9">
        <v>0</v>
      </c>
      <c r="X803" s="9">
        <v>0</v>
      </c>
      <c r="Y803" s="9">
        <v>3</v>
      </c>
      <c r="Z803" s="9">
        <v>3</v>
      </c>
      <c r="AA803" s="20">
        <v>100</v>
      </c>
      <c r="AB803" s="23" t="b">
        <v>1</v>
      </c>
      <c r="AC803" s="20">
        <v>10</v>
      </c>
      <c r="AD803" s="9" t="b">
        <v>0</v>
      </c>
      <c r="AE803" s="9" t="b">
        <v>0</v>
      </c>
      <c r="AF803" s="9">
        <v>0</v>
      </c>
      <c r="AG803" s="9">
        <v>0</v>
      </c>
      <c r="AH803" s="9">
        <v>0</v>
      </c>
      <c r="AI803" s="9">
        <v>0</v>
      </c>
      <c r="AJ803" s="13">
        <v>0</v>
      </c>
      <c r="AK803" s="13">
        <v>0</v>
      </c>
      <c r="AL803" s="13">
        <v>0</v>
      </c>
      <c r="AM803" s="9">
        <v>0</v>
      </c>
      <c r="AN803" s="9">
        <v>0</v>
      </c>
      <c r="AO803" s="9">
        <v>0</v>
      </c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  <c r="FK803"/>
      <c r="FL803"/>
      <c r="FM803"/>
      <c r="FN803"/>
      <c r="FO803"/>
      <c r="FP803"/>
      <c r="FQ803"/>
      <c r="FR803"/>
      <c r="FS803"/>
      <c r="FT803"/>
      <c r="FU803"/>
      <c r="FV803"/>
      <c r="FW803"/>
      <c r="FX803"/>
      <c r="FY803"/>
      <c r="FZ803"/>
      <c r="GA803"/>
      <c r="GB803"/>
      <c r="GC803"/>
      <c r="GD803"/>
      <c r="GE803"/>
      <c r="GF803"/>
      <c r="GG803"/>
      <c r="GH803"/>
      <c r="GI803"/>
      <c r="GJ803"/>
      <c r="GK803"/>
      <c r="GL803"/>
      <c r="GM803"/>
      <c r="GN803"/>
      <c r="GO803"/>
      <c r="GP803"/>
      <c r="GQ803"/>
      <c r="GR803"/>
      <c r="GS803"/>
      <c r="GT803"/>
      <c r="GU803"/>
      <c r="GV803"/>
      <c r="GW803"/>
      <c r="GX803"/>
      <c r="GY803"/>
      <c r="GZ803"/>
      <c r="HA803"/>
      <c r="HB803"/>
      <c r="HC803"/>
      <c r="HD803"/>
      <c r="HE803"/>
      <c r="HF803"/>
      <c r="HG803"/>
      <c r="HH803"/>
      <c r="HI803"/>
      <c r="HJ803"/>
      <c r="HK803"/>
      <c r="HL803"/>
      <c r="HM803"/>
      <c r="HN803"/>
      <c r="HO803"/>
      <c r="HP803"/>
      <c r="HQ803"/>
      <c r="HR803"/>
      <c r="HS803"/>
      <c r="HT803"/>
      <c r="HU803"/>
      <c r="HV803"/>
      <c r="HW803"/>
      <c r="HX803"/>
      <c r="HY803"/>
      <c r="HZ803"/>
      <c r="IA803"/>
      <c r="IB803"/>
      <c r="IC803"/>
      <c r="ID803"/>
      <c r="IE803"/>
      <c r="IF803"/>
      <c r="IG803"/>
      <c r="IH803"/>
      <c r="II803"/>
      <c r="IJ803"/>
      <c r="IK803"/>
      <c r="IL803"/>
      <c r="IM803"/>
      <c r="IN803"/>
      <c r="IO803"/>
      <c r="IP803"/>
      <c r="IQ803"/>
      <c r="IR803"/>
      <c r="IS803"/>
      <c r="IT803"/>
      <c r="IU803"/>
      <c r="IV803"/>
      <c r="IW803"/>
      <c r="IX803"/>
      <c r="IY803"/>
      <c r="IZ803"/>
      <c r="JA803"/>
      <c r="JB803"/>
      <c r="JC803"/>
    </row>
    <row r="804" spans="1:263" ht="12.75" customHeight="1">
      <c r="A804" s="9">
        <v>42090</v>
      </c>
      <c r="B804" s="9" t="s">
        <v>1924</v>
      </c>
      <c r="C804" s="9">
        <v>30</v>
      </c>
      <c r="D804" s="13">
        <v>0</v>
      </c>
      <c r="E804" s="13" t="s">
        <v>1925</v>
      </c>
      <c r="F804" s="9">
        <v>0</v>
      </c>
      <c r="G804" s="13" t="s">
        <v>51</v>
      </c>
      <c r="H804" s="9">
        <v>42090</v>
      </c>
      <c r="I804" s="9">
        <v>2090</v>
      </c>
      <c r="J804" s="9">
        <v>12001</v>
      </c>
      <c r="K804" s="9">
        <v>22001</v>
      </c>
      <c r="L804" s="9">
        <v>42001</v>
      </c>
      <c r="M804" s="9">
        <v>32001</v>
      </c>
      <c r="R804" s="9">
        <v>2</v>
      </c>
      <c r="S804" s="9">
        <v>202</v>
      </c>
      <c r="T804" s="9" t="str">
        <f t="shared" si="135"/>
        <v>武器</v>
      </c>
      <c r="U804" s="27">
        <f t="shared" si="136"/>
        <v>1001</v>
      </c>
      <c r="V804" s="9">
        <v>1</v>
      </c>
      <c r="W804" s="9">
        <v>0</v>
      </c>
      <c r="X804" s="9">
        <v>0</v>
      </c>
      <c r="Y804" s="9">
        <v>2</v>
      </c>
      <c r="Z804" s="9">
        <v>3</v>
      </c>
      <c r="AA804" s="20">
        <v>100</v>
      </c>
      <c r="AB804" s="23" t="b">
        <v>1</v>
      </c>
      <c r="AC804" s="20">
        <v>10</v>
      </c>
      <c r="AD804" s="9" t="b">
        <v>0</v>
      </c>
      <c r="AE804" s="9" t="b">
        <v>0</v>
      </c>
      <c r="AF804" s="9">
        <v>0</v>
      </c>
      <c r="AG804" s="9">
        <v>0</v>
      </c>
      <c r="AH804" s="9">
        <v>0</v>
      </c>
      <c r="AI804" s="9">
        <v>0</v>
      </c>
      <c r="AJ804" s="13">
        <v>0</v>
      </c>
      <c r="AK804" s="13">
        <v>0</v>
      </c>
      <c r="AL804" s="13">
        <v>0</v>
      </c>
      <c r="AM804" s="9">
        <v>0</v>
      </c>
      <c r="AN804" s="9">
        <v>0</v>
      </c>
      <c r="AO804" s="9">
        <v>0</v>
      </c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  <c r="FK804"/>
      <c r="FL804"/>
      <c r="FM804"/>
      <c r="FN804"/>
      <c r="FO804"/>
      <c r="FP804"/>
      <c r="FQ804"/>
      <c r="FR804"/>
      <c r="FS804"/>
      <c r="FT804"/>
      <c r="FU804"/>
      <c r="FV804"/>
      <c r="FW804"/>
      <c r="FX804"/>
      <c r="FY804"/>
      <c r="FZ804"/>
      <c r="GA804"/>
      <c r="GB804"/>
      <c r="GC804"/>
      <c r="GD804"/>
      <c r="GE804"/>
      <c r="GF804"/>
      <c r="GG804"/>
      <c r="GH804"/>
      <c r="GI804"/>
      <c r="GJ804"/>
      <c r="GK804"/>
      <c r="GL804"/>
      <c r="GM804"/>
      <c r="GN804"/>
      <c r="GO804"/>
      <c r="GP804"/>
      <c r="GQ804"/>
      <c r="GR804"/>
      <c r="GS804"/>
      <c r="GT804"/>
      <c r="GU804"/>
      <c r="GV804"/>
      <c r="GW804"/>
      <c r="GX804"/>
      <c r="GY804"/>
      <c r="GZ804"/>
      <c r="HA804"/>
      <c r="HB804"/>
      <c r="HC804"/>
      <c r="HD804"/>
      <c r="HE804"/>
      <c r="HF804"/>
      <c r="HG804"/>
      <c r="HH804"/>
      <c r="HI804"/>
      <c r="HJ804"/>
      <c r="HK804"/>
      <c r="HL804"/>
      <c r="HM804"/>
      <c r="HN804"/>
      <c r="HO804"/>
      <c r="HP804"/>
      <c r="HQ804"/>
      <c r="HR804"/>
      <c r="HS804"/>
      <c r="HT804"/>
      <c r="HU804"/>
      <c r="HV804"/>
      <c r="HW804"/>
      <c r="HX804"/>
      <c r="HY804"/>
      <c r="HZ804"/>
      <c r="IA804"/>
      <c r="IB804"/>
      <c r="IC804"/>
      <c r="ID804"/>
      <c r="IE804"/>
      <c r="IF804"/>
      <c r="IG804"/>
      <c r="IH804"/>
      <c r="II804"/>
      <c r="IJ804"/>
      <c r="IK804"/>
      <c r="IL804"/>
      <c r="IM804"/>
      <c r="IN804"/>
      <c r="IO804"/>
      <c r="IP804"/>
      <c r="IQ804"/>
      <c r="IR804"/>
      <c r="IS804"/>
      <c r="IT804"/>
      <c r="IU804"/>
      <c r="IV804"/>
      <c r="IW804"/>
      <c r="IX804"/>
      <c r="IY804"/>
      <c r="IZ804"/>
      <c r="JA804"/>
      <c r="JB804"/>
      <c r="JC804"/>
    </row>
    <row r="805" spans="1:263" ht="12.75" customHeight="1">
      <c r="A805" s="9">
        <v>42091</v>
      </c>
      <c r="B805" s="9" t="s">
        <v>1930</v>
      </c>
      <c r="C805" s="9">
        <v>30</v>
      </c>
      <c r="D805" s="13">
        <v>0</v>
      </c>
      <c r="E805" s="13" t="s">
        <v>1931</v>
      </c>
      <c r="F805" s="9">
        <v>0</v>
      </c>
      <c r="G805" s="13" t="s">
        <v>51</v>
      </c>
      <c r="H805" s="9">
        <v>42091</v>
      </c>
      <c r="I805" s="9">
        <v>2091</v>
      </c>
      <c r="J805" s="9">
        <v>10001</v>
      </c>
      <c r="K805" s="9">
        <v>20001</v>
      </c>
      <c r="L805" s="9">
        <v>40001</v>
      </c>
      <c r="M805" s="9">
        <v>30001</v>
      </c>
      <c r="R805" s="9">
        <v>2</v>
      </c>
      <c r="S805" s="9">
        <v>211</v>
      </c>
      <c r="T805" s="9" t="str">
        <f t="shared" si="135"/>
        <v>衣服</v>
      </c>
      <c r="U805" s="27">
        <f t="shared" si="136"/>
        <v>1004</v>
      </c>
      <c r="V805" s="9">
        <v>1</v>
      </c>
      <c r="W805" s="9">
        <v>0</v>
      </c>
      <c r="X805" s="9">
        <v>0</v>
      </c>
      <c r="Y805" s="9">
        <v>1</v>
      </c>
      <c r="Z805" s="9">
        <v>3</v>
      </c>
      <c r="AA805" s="20">
        <v>100</v>
      </c>
      <c r="AB805" s="23" t="b">
        <v>1</v>
      </c>
      <c r="AC805" s="20">
        <v>10</v>
      </c>
      <c r="AD805" s="9" t="b">
        <v>0</v>
      </c>
      <c r="AE805" s="9" t="b">
        <v>0</v>
      </c>
      <c r="AF805" s="9">
        <v>0</v>
      </c>
      <c r="AG805" s="9">
        <v>0</v>
      </c>
      <c r="AH805" s="9">
        <v>0</v>
      </c>
      <c r="AI805" s="9">
        <v>0</v>
      </c>
      <c r="AJ805" s="13">
        <v>0</v>
      </c>
      <c r="AK805" s="13">
        <v>0</v>
      </c>
      <c r="AL805" s="13">
        <v>0</v>
      </c>
      <c r="AM805" s="9">
        <v>0</v>
      </c>
      <c r="AN805" s="9">
        <v>0</v>
      </c>
      <c r="AO805" s="9">
        <v>0</v>
      </c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/>
      <c r="FF805"/>
      <c r="FG805"/>
      <c r="FH805"/>
      <c r="FI805"/>
      <c r="FJ805"/>
      <c r="FK805"/>
      <c r="FL805"/>
      <c r="FM805"/>
      <c r="FN805"/>
      <c r="FO805"/>
      <c r="FP805"/>
      <c r="FQ805"/>
      <c r="FR805"/>
      <c r="FS805"/>
      <c r="FT805"/>
      <c r="FU805"/>
      <c r="FV805"/>
      <c r="FW805"/>
      <c r="FX805"/>
      <c r="FY805"/>
      <c r="FZ805"/>
      <c r="GA805"/>
      <c r="GB805"/>
      <c r="GC805"/>
      <c r="GD805"/>
      <c r="GE805"/>
      <c r="GF805"/>
      <c r="GG805"/>
      <c r="GH805"/>
      <c r="GI805"/>
      <c r="GJ805"/>
      <c r="GK805"/>
      <c r="GL805"/>
      <c r="GM805"/>
      <c r="GN805"/>
      <c r="GO805"/>
      <c r="GP805"/>
      <c r="GQ805"/>
      <c r="GR805"/>
      <c r="GS805"/>
      <c r="GT805"/>
      <c r="GU805"/>
      <c r="GV805"/>
      <c r="GW805"/>
      <c r="GX805"/>
      <c r="GY805"/>
      <c r="GZ805"/>
      <c r="HA805"/>
      <c r="HB805"/>
      <c r="HC805"/>
      <c r="HD805"/>
      <c r="HE805"/>
      <c r="HF805"/>
      <c r="HG805"/>
      <c r="HH805"/>
      <c r="HI805"/>
      <c r="HJ805"/>
      <c r="HK805"/>
      <c r="HL805"/>
      <c r="HM805"/>
      <c r="HN805"/>
      <c r="HO805"/>
      <c r="HP805"/>
      <c r="HQ805"/>
      <c r="HR805"/>
      <c r="HS805"/>
      <c r="HT805"/>
      <c r="HU805"/>
      <c r="HV805"/>
      <c r="HW805"/>
      <c r="HX805"/>
      <c r="HY805"/>
      <c r="HZ805"/>
      <c r="IA805"/>
      <c r="IB805"/>
      <c r="IC805"/>
      <c r="ID805"/>
      <c r="IE805"/>
      <c r="IF805"/>
      <c r="IG805"/>
      <c r="IH805"/>
      <c r="II805"/>
      <c r="IJ805"/>
      <c r="IK805"/>
      <c r="IL805"/>
      <c r="IM805"/>
      <c r="IN805"/>
      <c r="IO805"/>
      <c r="IP805"/>
      <c r="IQ805"/>
      <c r="IR805"/>
      <c r="IS805"/>
      <c r="IT805"/>
      <c r="IU805"/>
      <c r="IV805"/>
      <c r="IW805"/>
      <c r="IX805"/>
      <c r="IY805"/>
      <c r="IZ805"/>
      <c r="JA805"/>
      <c r="JB805"/>
      <c r="JC805"/>
    </row>
    <row r="806" spans="1:263" ht="12.75" customHeight="1">
      <c r="A806" s="9">
        <v>42092</v>
      </c>
      <c r="B806" s="9" t="s">
        <v>571</v>
      </c>
      <c r="C806" s="9">
        <v>30</v>
      </c>
      <c r="D806" s="13">
        <v>0</v>
      </c>
      <c r="E806" s="13" t="s">
        <v>1164</v>
      </c>
      <c r="F806" s="9">
        <v>0</v>
      </c>
      <c r="G806" s="13" t="s">
        <v>51</v>
      </c>
      <c r="H806" s="9">
        <v>42092</v>
      </c>
      <c r="I806" s="9">
        <v>2092</v>
      </c>
      <c r="J806" s="9">
        <v>11001</v>
      </c>
      <c r="K806" s="9">
        <v>21001</v>
      </c>
      <c r="L806" s="9">
        <v>41001</v>
      </c>
      <c r="M806" s="9">
        <v>31001</v>
      </c>
      <c r="R806" s="9">
        <v>2</v>
      </c>
      <c r="S806" s="9">
        <v>211</v>
      </c>
      <c r="T806" s="9" t="str">
        <f t="shared" si="135"/>
        <v>衣服</v>
      </c>
      <c r="U806" s="27">
        <f t="shared" si="136"/>
        <v>1004</v>
      </c>
      <c r="V806" s="9">
        <v>1</v>
      </c>
      <c r="W806" s="9">
        <v>0</v>
      </c>
      <c r="X806" s="9">
        <v>0</v>
      </c>
      <c r="Y806" s="9">
        <v>3</v>
      </c>
      <c r="Z806" s="9">
        <v>3</v>
      </c>
      <c r="AA806" s="20">
        <v>100</v>
      </c>
      <c r="AB806" s="23" t="b">
        <v>1</v>
      </c>
      <c r="AC806" s="20">
        <v>10</v>
      </c>
      <c r="AD806" s="9" t="b">
        <v>0</v>
      </c>
      <c r="AE806" s="9" t="b">
        <v>0</v>
      </c>
      <c r="AF806" s="9">
        <v>0</v>
      </c>
      <c r="AG806" s="9">
        <v>0</v>
      </c>
      <c r="AH806" s="9">
        <v>0</v>
      </c>
      <c r="AI806" s="9">
        <v>0</v>
      </c>
      <c r="AJ806" s="13">
        <v>0</v>
      </c>
      <c r="AK806" s="13">
        <v>0</v>
      </c>
      <c r="AL806" s="13">
        <v>0</v>
      </c>
      <c r="AM806" s="9">
        <v>0</v>
      </c>
      <c r="AN806" s="9">
        <v>0</v>
      </c>
      <c r="AO806" s="9">
        <v>0</v>
      </c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/>
      <c r="FF806"/>
      <c r="FG806"/>
      <c r="FH806"/>
      <c r="FI806"/>
      <c r="FJ806"/>
      <c r="FK806"/>
      <c r="FL806"/>
      <c r="FM806"/>
      <c r="FN806"/>
      <c r="FO806"/>
      <c r="FP806"/>
      <c r="FQ806"/>
      <c r="FR806"/>
      <c r="FS806"/>
      <c r="FT806"/>
      <c r="FU806"/>
      <c r="FV806"/>
      <c r="FW806"/>
      <c r="FX806"/>
      <c r="FY806"/>
      <c r="FZ806"/>
      <c r="GA806"/>
      <c r="GB806"/>
      <c r="GC806"/>
      <c r="GD806"/>
      <c r="GE806"/>
      <c r="GF806"/>
      <c r="GG806"/>
      <c r="GH806"/>
      <c r="GI806"/>
      <c r="GJ806"/>
      <c r="GK806"/>
      <c r="GL806"/>
      <c r="GM806"/>
      <c r="GN806"/>
      <c r="GO806"/>
      <c r="GP806"/>
      <c r="GQ806"/>
      <c r="GR806"/>
      <c r="GS806"/>
      <c r="GT806"/>
      <c r="GU806"/>
      <c r="GV806"/>
      <c r="GW806"/>
      <c r="GX806"/>
      <c r="GY806"/>
      <c r="GZ806"/>
      <c r="HA806"/>
      <c r="HB806"/>
      <c r="HC806"/>
      <c r="HD806"/>
      <c r="HE806"/>
      <c r="HF806"/>
      <c r="HG806"/>
      <c r="HH806"/>
      <c r="HI806"/>
      <c r="HJ806"/>
      <c r="HK806"/>
      <c r="HL806"/>
      <c r="HM806"/>
      <c r="HN806"/>
      <c r="HO806"/>
      <c r="HP806"/>
      <c r="HQ806"/>
      <c r="HR806"/>
      <c r="HS806"/>
      <c r="HT806"/>
      <c r="HU806"/>
      <c r="HV806"/>
      <c r="HW806"/>
      <c r="HX806"/>
      <c r="HY806"/>
      <c r="HZ806"/>
      <c r="IA806"/>
      <c r="IB806"/>
      <c r="IC806"/>
      <c r="ID806"/>
      <c r="IE806"/>
      <c r="IF806"/>
      <c r="IG806"/>
      <c r="IH806"/>
      <c r="II806"/>
      <c r="IJ806"/>
      <c r="IK806"/>
      <c r="IL806"/>
      <c r="IM806"/>
      <c r="IN806"/>
      <c r="IO806"/>
      <c r="IP806"/>
      <c r="IQ806"/>
      <c r="IR806"/>
      <c r="IS806"/>
      <c r="IT806"/>
      <c r="IU806"/>
      <c r="IV806"/>
      <c r="IW806"/>
      <c r="IX806"/>
      <c r="IY806"/>
      <c r="IZ806"/>
      <c r="JA806"/>
      <c r="JB806"/>
      <c r="JC806"/>
    </row>
    <row r="807" spans="1:263" ht="12.75" customHeight="1">
      <c r="A807" s="9">
        <v>42093</v>
      </c>
      <c r="B807" s="9" t="s">
        <v>572</v>
      </c>
      <c r="C807" s="9">
        <v>30</v>
      </c>
      <c r="D807" s="13">
        <v>0</v>
      </c>
      <c r="E807" s="13" t="s">
        <v>1165</v>
      </c>
      <c r="F807" s="9">
        <v>0</v>
      </c>
      <c r="G807" s="13" t="s">
        <v>51</v>
      </c>
      <c r="H807" s="9">
        <v>42093</v>
      </c>
      <c r="I807" s="9">
        <v>2093</v>
      </c>
      <c r="J807" s="9">
        <v>12001</v>
      </c>
      <c r="K807" s="9">
        <v>22001</v>
      </c>
      <c r="L807" s="9">
        <v>42001</v>
      </c>
      <c r="M807" s="9">
        <v>32001</v>
      </c>
      <c r="R807" s="9">
        <v>2</v>
      </c>
      <c r="S807" s="9">
        <v>211</v>
      </c>
      <c r="T807" s="9" t="str">
        <f t="shared" si="135"/>
        <v>衣服</v>
      </c>
      <c r="U807" s="27">
        <f t="shared" si="136"/>
        <v>1004</v>
      </c>
      <c r="V807" s="9">
        <v>1</v>
      </c>
      <c r="W807" s="9">
        <v>0</v>
      </c>
      <c r="X807" s="9">
        <v>0</v>
      </c>
      <c r="Y807" s="9">
        <v>2</v>
      </c>
      <c r="Z807" s="9">
        <v>3</v>
      </c>
      <c r="AA807" s="20">
        <v>100</v>
      </c>
      <c r="AB807" s="23" t="b">
        <v>1</v>
      </c>
      <c r="AC807" s="20">
        <v>10</v>
      </c>
      <c r="AD807" s="9" t="b">
        <v>0</v>
      </c>
      <c r="AE807" s="9" t="b">
        <v>0</v>
      </c>
      <c r="AF807" s="9">
        <v>0</v>
      </c>
      <c r="AG807" s="9">
        <v>0</v>
      </c>
      <c r="AH807" s="9">
        <v>0</v>
      </c>
      <c r="AI807" s="9">
        <v>0</v>
      </c>
      <c r="AJ807" s="13">
        <v>0</v>
      </c>
      <c r="AK807" s="13">
        <v>0</v>
      </c>
      <c r="AL807" s="13">
        <v>0</v>
      </c>
      <c r="AM807" s="9">
        <v>0</v>
      </c>
      <c r="AN807" s="9">
        <v>0</v>
      </c>
      <c r="AO807" s="9">
        <v>0</v>
      </c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  <c r="FX807"/>
      <c r="FY807"/>
      <c r="FZ807"/>
      <c r="GA807"/>
      <c r="GB807"/>
      <c r="GC807"/>
      <c r="GD807"/>
      <c r="GE807"/>
      <c r="GF807"/>
      <c r="GG807"/>
      <c r="GH807"/>
      <c r="GI807"/>
      <c r="GJ807"/>
      <c r="GK807"/>
      <c r="GL807"/>
      <c r="GM807"/>
      <c r="GN807"/>
      <c r="GO807"/>
      <c r="GP807"/>
      <c r="GQ807"/>
      <c r="GR807"/>
      <c r="GS807"/>
      <c r="GT807"/>
      <c r="GU807"/>
      <c r="GV807"/>
      <c r="GW807"/>
      <c r="GX807"/>
      <c r="GY807"/>
      <c r="GZ807"/>
      <c r="HA807"/>
      <c r="HB807"/>
      <c r="HC807"/>
      <c r="HD807"/>
      <c r="HE807"/>
      <c r="HF807"/>
      <c r="HG807"/>
      <c r="HH807"/>
      <c r="HI807"/>
      <c r="HJ807"/>
      <c r="HK807"/>
      <c r="HL807"/>
      <c r="HM807"/>
      <c r="HN807"/>
      <c r="HO807"/>
      <c r="HP807"/>
      <c r="HQ807"/>
      <c r="HR807"/>
      <c r="HS807"/>
      <c r="HT807"/>
      <c r="HU807"/>
      <c r="HV807"/>
      <c r="HW807"/>
      <c r="HX807"/>
      <c r="HY807"/>
      <c r="HZ807"/>
      <c r="IA807"/>
      <c r="IB807"/>
      <c r="IC807"/>
      <c r="ID807"/>
      <c r="IE807"/>
      <c r="IF807"/>
      <c r="IG807"/>
      <c r="IH807"/>
      <c r="II807"/>
      <c r="IJ807"/>
      <c r="IK807"/>
      <c r="IL807"/>
      <c r="IM807"/>
      <c r="IN807"/>
      <c r="IO807"/>
      <c r="IP807"/>
      <c r="IQ807"/>
      <c r="IR807"/>
      <c r="IS807"/>
      <c r="IT807"/>
      <c r="IU807"/>
      <c r="IV807"/>
      <c r="IW807"/>
      <c r="IX807"/>
      <c r="IY807"/>
      <c r="IZ807"/>
      <c r="JA807"/>
      <c r="JB807"/>
      <c r="JC807"/>
    </row>
    <row r="808" spans="1:263" ht="12.75" customHeight="1">
      <c r="A808" s="9">
        <v>42094</v>
      </c>
      <c r="B808" s="9" t="s">
        <v>573</v>
      </c>
      <c r="C808" s="9">
        <v>30</v>
      </c>
      <c r="D808" s="13">
        <v>0</v>
      </c>
      <c r="E808" s="13" t="s">
        <v>1166</v>
      </c>
      <c r="F808" s="9">
        <v>0</v>
      </c>
      <c r="G808" s="13" t="s">
        <v>51</v>
      </c>
      <c r="H808" s="9">
        <v>42094</v>
      </c>
      <c r="I808" s="9">
        <v>2094</v>
      </c>
      <c r="J808" s="9">
        <v>10001</v>
      </c>
      <c r="K808" s="9">
        <v>20001</v>
      </c>
      <c r="L808" s="9">
        <v>40001</v>
      </c>
      <c r="M808" s="9">
        <v>30001</v>
      </c>
      <c r="R808" s="9">
        <v>2</v>
      </c>
      <c r="S808" s="9">
        <v>205</v>
      </c>
      <c r="T808" s="9" t="str">
        <f t="shared" si="135"/>
        <v>副手</v>
      </c>
      <c r="U808" s="27">
        <f t="shared" si="136"/>
        <v>1002</v>
      </c>
      <c r="V808" s="9">
        <v>1</v>
      </c>
      <c r="W808" s="9">
        <v>0</v>
      </c>
      <c r="X808" s="9">
        <v>0</v>
      </c>
      <c r="Y808" s="9">
        <v>1</v>
      </c>
      <c r="Z808" s="9">
        <v>3</v>
      </c>
      <c r="AA808" s="20">
        <v>100</v>
      </c>
      <c r="AB808" s="23" t="b">
        <v>1</v>
      </c>
      <c r="AC808" s="20">
        <v>10</v>
      </c>
      <c r="AD808" s="9" t="b">
        <v>0</v>
      </c>
      <c r="AE808" s="9" t="b">
        <v>0</v>
      </c>
      <c r="AF808" s="9">
        <v>0</v>
      </c>
      <c r="AG808" s="9">
        <v>0</v>
      </c>
      <c r="AH808" s="9">
        <v>0</v>
      </c>
      <c r="AI808" s="9">
        <v>0</v>
      </c>
      <c r="AJ808" s="13">
        <v>0</v>
      </c>
      <c r="AK808" s="13">
        <v>0</v>
      </c>
      <c r="AL808" s="13">
        <v>0</v>
      </c>
      <c r="AM808" s="9">
        <v>0</v>
      </c>
      <c r="AN808" s="9">
        <v>0</v>
      </c>
      <c r="AO808" s="9">
        <v>0</v>
      </c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  <c r="FK808"/>
      <c r="FL808"/>
      <c r="FM808"/>
      <c r="FN808"/>
      <c r="FO808"/>
      <c r="FP808"/>
      <c r="FQ808"/>
      <c r="FR808"/>
      <c r="FS808"/>
      <c r="FT808"/>
      <c r="FU808"/>
      <c r="FV808"/>
      <c r="FW808"/>
      <c r="FX808"/>
      <c r="FY808"/>
      <c r="FZ808"/>
      <c r="GA808"/>
      <c r="GB808"/>
      <c r="GC808"/>
      <c r="GD808"/>
      <c r="GE808"/>
      <c r="GF808"/>
      <c r="GG808"/>
      <c r="GH808"/>
      <c r="GI808"/>
      <c r="GJ808"/>
      <c r="GK808"/>
      <c r="GL808"/>
      <c r="GM808"/>
      <c r="GN808"/>
      <c r="GO808"/>
      <c r="GP808"/>
      <c r="GQ808"/>
      <c r="GR808"/>
      <c r="GS808"/>
      <c r="GT808"/>
      <c r="GU808"/>
      <c r="GV808"/>
      <c r="GW808"/>
      <c r="GX808"/>
      <c r="GY808"/>
      <c r="GZ808"/>
      <c r="HA808"/>
      <c r="HB808"/>
      <c r="HC808"/>
      <c r="HD808"/>
      <c r="HE808"/>
      <c r="HF808"/>
      <c r="HG808"/>
      <c r="HH808"/>
      <c r="HI808"/>
      <c r="HJ808"/>
      <c r="HK808"/>
      <c r="HL808"/>
      <c r="HM808"/>
      <c r="HN808"/>
      <c r="HO808"/>
      <c r="HP808"/>
      <c r="HQ808"/>
      <c r="HR808"/>
      <c r="HS808"/>
      <c r="HT808"/>
      <c r="HU808"/>
      <c r="HV808"/>
      <c r="HW808"/>
      <c r="HX808"/>
      <c r="HY808"/>
      <c r="HZ808"/>
      <c r="IA808"/>
      <c r="IB808"/>
      <c r="IC808"/>
      <c r="ID808"/>
      <c r="IE808"/>
      <c r="IF808"/>
      <c r="IG808"/>
      <c r="IH808"/>
      <c r="II808"/>
      <c r="IJ808"/>
      <c r="IK808"/>
      <c r="IL808"/>
      <c r="IM808"/>
      <c r="IN808"/>
      <c r="IO808"/>
      <c r="IP808"/>
      <c r="IQ808"/>
      <c r="IR808"/>
      <c r="IS808"/>
      <c r="IT808"/>
      <c r="IU808"/>
      <c r="IV808"/>
      <c r="IW808"/>
      <c r="IX808"/>
      <c r="IY808"/>
      <c r="IZ808"/>
      <c r="JA808"/>
      <c r="JB808"/>
      <c r="JC808"/>
    </row>
    <row r="809" spans="1:263" ht="12.75" customHeight="1">
      <c r="A809" s="9">
        <v>42095</v>
      </c>
      <c r="B809" s="9" t="s">
        <v>574</v>
      </c>
      <c r="C809" s="9">
        <v>30</v>
      </c>
      <c r="D809" s="13">
        <v>0</v>
      </c>
      <c r="E809" s="13" t="s">
        <v>1167</v>
      </c>
      <c r="F809" s="9">
        <v>0</v>
      </c>
      <c r="G809" s="13" t="s">
        <v>51</v>
      </c>
      <c r="H809" s="9">
        <v>42095</v>
      </c>
      <c r="I809" s="9">
        <v>2095</v>
      </c>
      <c r="J809" s="9">
        <v>11001</v>
      </c>
      <c r="K809" s="9">
        <v>21001</v>
      </c>
      <c r="L809" s="9">
        <v>41001</v>
      </c>
      <c r="M809" s="9">
        <v>31001</v>
      </c>
      <c r="R809" s="9">
        <v>2</v>
      </c>
      <c r="S809" s="9">
        <v>209</v>
      </c>
      <c r="T809" s="9" t="str">
        <f t="shared" si="135"/>
        <v>副手</v>
      </c>
      <c r="U809" s="27">
        <f t="shared" si="136"/>
        <v>1002</v>
      </c>
      <c r="V809" s="9">
        <v>1</v>
      </c>
      <c r="W809" s="9">
        <v>0</v>
      </c>
      <c r="X809" s="9">
        <v>0</v>
      </c>
      <c r="Y809" s="9">
        <v>3</v>
      </c>
      <c r="Z809" s="9">
        <v>3</v>
      </c>
      <c r="AA809" s="20">
        <v>100</v>
      </c>
      <c r="AB809" s="23" t="b">
        <v>1</v>
      </c>
      <c r="AC809" s="20">
        <v>10</v>
      </c>
      <c r="AD809" s="9" t="b">
        <v>0</v>
      </c>
      <c r="AE809" s="9" t="b">
        <v>0</v>
      </c>
      <c r="AF809" s="9">
        <v>0</v>
      </c>
      <c r="AG809" s="9">
        <v>0</v>
      </c>
      <c r="AH809" s="9">
        <v>0</v>
      </c>
      <c r="AI809" s="9">
        <v>0</v>
      </c>
      <c r="AJ809" s="13">
        <v>0</v>
      </c>
      <c r="AK809" s="13">
        <v>0</v>
      </c>
      <c r="AL809" s="13">
        <v>0</v>
      </c>
      <c r="AM809" s="9">
        <v>0</v>
      </c>
      <c r="AN809" s="9">
        <v>0</v>
      </c>
      <c r="AO809" s="9">
        <v>0</v>
      </c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  <c r="FX809"/>
      <c r="FY809"/>
      <c r="FZ809"/>
      <c r="GA809"/>
      <c r="GB809"/>
      <c r="GC809"/>
      <c r="GD809"/>
      <c r="GE809"/>
      <c r="GF809"/>
      <c r="GG809"/>
      <c r="GH809"/>
      <c r="GI809"/>
      <c r="GJ809"/>
      <c r="GK809"/>
      <c r="GL809"/>
      <c r="GM809"/>
      <c r="GN809"/>
      <c r="GO809"/>
      <c r="GP809"/>
      <c r="GQ809"/>
      <c r="GR809"/>
      <c r="GS809"/>
      <c r="GT809"/>
      <c r="GU809"/>
      <c r="GV809"/>
      <c r="GW809"/>
      <c r="GX809"/>
      <c r="GY809"/>
      <c r="GZ809"/>
      <c r="HA809"/>
      <c r="HB809"/>
      <c r="HC809"/>
      <c r="HD809"/>
      <c r="HE809"/>
      <c r="HF809"/>
      <c r="HG809"/>
      <c r="HH809"/>
      <c r="HI809"/>
      <c r="HJ809"/>
      <c r="HK809"/>
      <c r="HL809"/>
      <c r="HM809"/>
      <c r="HN809"/>
      <c r="HO809"/>
      <c r="HP809"/>
      <c r="HQ809"/>
      <c r="HR809"/>
      <c r="HS809"/>
      <c r="HT809"/>
      <c r="HU809"/>
      <c r="HV809"/>
      <c r="HW809"/>
      <c r="HX809"/>
      <c r="HY809"/>
      <c r="HZ809"/>
      <c r="IA809"/>
      <c r="IB809"/>
      <c r="IC809"/>
      <c r="ID809"/>
      <c r="IE809"/>
      <c r="IF809"/>
      <c r="IG809"/>
      <c r="IH809"/>
      <c r="II809"/>
      <c r="IJ809"/>
      <c r="IK809"/>
      <c r="IL809"/>
      <c r="IM809"/>
      <c r="IN809"/>
      <c r="IO809"/>
      <c r="IP809"/>
      <c r="IQ809"/>
      <c r="IR809"/>
      <c r="IS809"/>
      <c r="IT809"/>
      <c r="IU809"/>
      <c r="IV809"/>
      <c r="IW809"/>
      <c r="IX809"/>
      <c r="IY809"/>
      <c r="IZ809"/>
      <c r="JA809"/>
      <c r="JB809"/>
      <c r="JC809"/>
    </row>
    <row r="810" spans="1:263" ht="12.75" customHeight="1">
      <c r="A810" s="9">
        <v>42096</v>
      </c>
      <c r="B810" s="9" t="s">
        <v>1919</v>
      </c>
      <c r="C810" s="9">
        <v>30</v>
      </c>
      <c r="D810" s="13">
        <v>0</v>
      </c>
      <c r="E810" s="13" t="s">
        <v>1920</v>
      </c>
      <c r="F810" s="9">
        <v>0</v>
      </c>
      <c r="G810" s="13" t="s">
        <v>51</v>
      </c>
      <c r="H810" s="9">
        <v>42096</v>
      </c>
      <c r="I810" s="9">
        <v>2096</v>
      </c>
      <c r="J810" s="9">
        <v>12001</v>
      </c>
      <c r="K810" s="9">
        <v>22001</v>
      </c>
      <c r="L810" s="9">
        <v>42001</v>
      </c>
      <c r="M810" s="9">
        <v>32001</v>
      </c>
      <c r="R810" s="9">
        <v>2</v>
      </c>
      <c r="S810" s="9">
        <v>207</v>
      </c>
      <c r="T810" s="9" t="str">
        <f t="shared" si="135"/>
        <v>副手</v>
      </c>
      <c r="U810" s="27">
        <f t="shared" si="136"/>
        <v>1002</v>
      </c>
      <c r="V810" s="9">
        <v>1</v>
      </c>
      <c r="W810" s="9">
        <v>0</v>
      </c>
      <c r="X810" s="9">
        <v>0</v>
      </c>
      <c r="Y810" s="9">
        <v>2</v>
      </c>
      <c r="Z810" s="9">
        <v>3</v>
      </c>
      <c r="AA810" s="20">
        <v>100</v>
      </c>
      <c r="AB810" s="23" t="b">
        <v>1</v>
      </c>
      <c r="AC810" s="20">
        <v>10</v>
      </c>
      <c r="AD810" s="9" t="b">
        <v>0</v>
      </c>
      <c r="AE810" s="9" t="b">
        <v>0</v>
      </c>
      <c r="AF810" s="9">
        <v>0</v>
      </c>
      <c r="AG810" s="9">
        <v>0</v>
      </c>
      <c r="AH810" s="9">
        <v>0</v>
      </c>
      <c r="AI810" s="9">
        <v>0</v>
      </c>
      <c r="AJ810" s="13">
        <v>0</v>
      </c>
      <c r="AK810" s="13">
        <v>0</v>
      </c>
      <c r="AL810" s="13">
        <v>0</v>
      </c>
      <c r="AM810" s="9">
        <v>0</v>
      </c>
      <c r="AN810" s="9">
        <v>0</v>
      </c>
      <c r="AO810" s="9">
        <v>0</v>
      </c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/>
      <c r="FF810"/>
      <c r="FG810"/>
      <c r="FH810"/>
      <c r="FI810"/>
      <c r="FJ810"/>
      <c r="FK810"/>
      <c r="FL810"/>
      <c r="FM810"/>
      <c r="FN810"/>
      <c r="FO810"/>
      <c r="FP810"/>
      <c r="FQ810"/>
      <c r="FR810"/>
      <c r="FS810"/>
      <c r="FT810"/>
      <c r="FU810"/>
      <c r="FV810"/>
      <c r="FW810"/>
      <c r="FX810"/>
      <c r="FY810"/>
      <c r="FZ810"/>
      <c r="GA810"/>
      <c r="GB810"/>
      <c r="GC810"/>
      <c r="GD810"/>
      <c r="GE810"/>
      <c r="GF810"/>
      <c r="GG810"/>
      <c r="GH810"/>
      <c r="GI810"/>
      <c r="GJ810"/>
      <c r="GK810"/>
      <c r="GL810"/>
      <c r="GM810"/>
      <c r="GN810"/>
      <c r="GO810"/>
      <c r="GP810"/>
      <c r="GQ810"/>
      <c r="GR810"/>
      <c r="GS810"/>
      <c r="GT810"/>
      <c r="GU810"/>
      <c r="GV810"/>
      <c r="GW810"/>
      <c r="GX810"/>
      <c r="GY810"/>
      <c r="GZ810"/>
      <c r="HA810"/>
      <c r="HB810"/>
      <c r="HC810"/>
      <c r="HD810"/>
      <c r="HE810"/>
      <c r="HF810"/>
      <c r="HG810"/>
      <c r="HH810"/>
      <c r="HI810"/>
      <c r="HJ810"/>
      <c r="HK810"/>
      <c r="HL810"/>
      <c r="HM810"/>
      <c r="HN810"/>
      <c r="HO810"/>
      <c r="HP810"/>
      <c r="HQ810"/>
      <c r="HR810"/>
      <c r="HS810"/>
      <c r="HT810"/>
      <c r="HU810"/>
      <c r="HV810"/>
      <c r="HW810"/>
      <c r="HX810"/>
      <c r="HY810"/>
      <c r="HZ810"/>
      <c r="IA810"/>
      <c r="IB810"/>
      <c r="IC810"/>
      <c r="ID810"/>
      <c r="IE810"/>
      <c r="IF810"/>
      <c r="IG810"/>
      <c r="IH810"/>
      <c r="II810"/>
      <c r="IJ810"/>
      <c r="IK810"/>
      <c r="IL810"/>
      <c r="IM810"/>
      <c r="IN810"/>
      <c r="IO810"/>
      <c r="IP810"/>
      <c r="IQ810"/>
      <c r="IR810"/>
      <c r="IS810"/>
      <c r="IT810"/>
      <c r="IU810"/>
      <c r="IV810"/>
      <c r="IW810"/>
      <c r="IX810"/>
      <c r="IY810"/>
      <c r="IZ810"/>
      <c r="JA810"/>
      <c r="JB810"/>
      <c r="JC810"/>
    </row>
    <row r="811" spans="1:263" ht="12.75" customHeight="1">
      <c r="A811" s="9">
        <v>42097</v>
      </c>
      <c r="B811" s="9" t="s">
        <v>1932</v>
      </c>
      <c r="C811" s="9">
        <v>30</v>
      </c>
      <c r="D811" s="13">
        <v>0</v>
      </c>
      <c r="E811" s="13" t="s">
        <v>1933</v>
      </c>
      <c r="F811" s="9">
        <v>0</v>
      </c>
      <c r="G811" s="13" t="s">
        <v>51</v>
      </c>
      <c r="H811" s="9">
        <v>42097</v>
      </c>
      <c r="I811" s="9">
        <v>2097</v>
      </c>
      <c r="J811" s="9">
        <v>10001</v>
      </c>
      <c r="K811" s="9">
        <v>20001</v>
      </c>
      <c r="L811" s="9">
        <v>40001</v>
      </c>
      <c r="M811" s="9">
        <v>30001</v>
      </c>
      <c r="R811" s="9">
        <v>2</v>
      </c>
      <c r="S811" s="9">
        <v>212</v>
      </c>
      <c r="T811" s="9" t="str">
        <f t="shared" si="135"/>
        <v>头饰</v>
      </c>
      <c r="U811" s="27">
        <f t="shared" si="136"/>
        <v>1003</v>
      </c>
      <c r="V811" s="9">
        <v>1</v>
      </c>
      <c r="W811" s="9">
        <v>0</v>
      </c>
      <c r="X811" s="9">
        <v>0</v>
      </c>
      <c r="Y811" s="9">
        <v>1</v>
      </c>
      <c r="Z811" s="9">
        <v>3</v>
      </c>
      <c r="AA811" s="20">
        <v>100</v>
      </c>
      <c r="AB811" s="23" t="b">
        <v>1</v>
      </c>
      <c r="AC811" s="20">
        <v>10</v>
      </c>
      <c r="AD811" s="9" t="b">
        <v>0</v>
      </c>
      <c r="AE811" s="9" t="b">
        <v>0</v>
      </c>
      <c r="AF811" s="9">
        <v>0</v>
      </c>
      <c r="AG811" s="9">
        <v>0</v>
      </c>
      <c r="AH811" s="9">
        <v>0</v>
      </c>
      <c r="AI811" s="9">
        <v>0</v>
      </c>
      <c r="AJ811" s="13">
        <v>0</v>
      </c>
      <c r="AK811" s="13">
        <v>0</v>
      </c>
      <c r="AL811" s="13">
        <v>0</v>
      </c>
      <c r="AM811" s="9">
        <v>0</v>
      </c>
      <c r="AN811" s="9">
        <v>0</v>
      </c>
      <c r="AO811" s="9">
        <v>0</v>
      </c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  <c r="EZ811"/>
      <c r="FA811"/>
      <c r="FB811"/>
      <c r="FC811"/>
      <c r="FD811"/>
      <c r="FE811"/>
      <c r="FF811"/>
      <c r="FG811"/>
      <c r="FH811"/>
      <c r="FI811"/>
      <c r="FJ811"/>
      <c r="FK811"/>
      <c r="FL811"/>
      <c r="FM811"/>
      <c r="FN811"/>
      <c r="FO811"/>
      <c r="FP811"/>
      <c r="FQ811"/>
      <c r="FR811"/>
      <c r="FS811"/>
      <c r="FT811"/>
      <c r="FU811"/>
      <c r="FV811"/>
      <c r="FW811"/>
      <c r="FX811"/>
      <c r="FY811"/>
      <c r="FZ811"/>
      <c r="GA811"/>
      <c r="GB811"/>
      <c r="GC811"/>
      <c r="GD811"/>
      <c r="GE811"/>
      <c r="GF811"/>
      <c r="GG811"/>
      <c r="GH811"/>
      <c r="GI811"/>
      <c r="GJ811"/>
      <c r="GK811"/>
      <c r="GL811"/>
      <c r="GM811"/>
      <c r="GN811"/>
      <c r="GO811"/>
      <c r="GP811"/>
      <c r="GQ811"/>
      <c r="GR811"/>
      <c r="GS811"/>
      <c r="GT811"/>
      <c r="GU811"/>
      <c r="GV811"/>
      <c r="GW811"/>
      <c r="GX811"/>
      <c r="GY811"/>
      <c r="GZ811"/>
      <c r="HA811"/>
      <c r="HB811"/>
      <c r="HC811"/>
      <c r="HD811"/>
      <c r="HE811"/>
      <c r="HF811"/>
      <c r="HG811"/>
      <c r="HH811"/>
      <c r="HI811"/>
      <c r="HJ811"/>
      <c r="HK811"/>
      <c r="HL811"/>
      <c r="HM811"/>
      <c r="HN811"/>
      <c r="HO811"/>
      <c r="HP811"/>
      <c r="HQ811"/>
      <c r="HR811"/>
      <c r="HS811"/>
      <c r="HT811"/>
      <c r="HU811"/>
      <c r="HV811"/>
      <c r="HW811"/>
      <c r="HX811"/>
      <c r="HY811"/>
      <c r="HZ811"/>
      <c r="IA811"/>
      <c r="IB811"/>
      <c r="IC811"/>
      <c r="ID811"/>
      <c r="IE811"/>
      <c r="IF811"/>
      <c r="IG811"/>
      <c r="IH811"/>
      <c r="II811"/>
      <c r="IJ811"/>
      <c r="IK811"/>
      <c r="IL811"/>
      <c r="IM811"/>
      <c r="IN811"/>
      <c r="IO811"/>
      <c r="IP811"/>
      <c r="IQ811"/>
      <c r="IR811"/>
      <c r="IS811"/>
      <c r="IT811"/>
      <c r="IU811"/>
      <c r="IV811"/>
      <c r="IW811"/>
      <c r="IX811"/>
      <c r="IY811"/>
      <c r="IZ811"/>
      <c r="JA811"/>
      <c r="JB811"/>
      <c r="JC811"/>
    </row>
    <row r="812" spans="1:263" ht="12.75" customHeight="1">
      <c r="A812" s="9">
        <v>42098</v>
      </c>
      <c r="B812" s="9" t="s">
        <v>575</v>
      </c>
      <c r="C812" s="9">
        <v>30</v>
      </c>
      <c r="D812" s="13">
        <v>0</v>
      </c>
      <c r="E812" s="13" t="s">
        <v>1168</v>
      </c>
      <c r="F812" s="9">
        <v>0</v>
      </c>
      <c r="G812" s="13" t="s">
        <v>51</v>
      </c>
      <c r="H812" s="9">
        <v>42098</v>
      </c>
      <c r="I812" s="9">
        <v>2098</v>
      </c>
      <c r="J812" s="9">
        <v>11001</v>
      </c>
      <c r="K812" s="9">
        <v>21001</v>
      </c>
      <c r="L812" s="9">
        <v>41001</v>
      </c>
      <c r="M812" s="9">
        <v>31001</v>
      </c>
      <c r="R812" s="9">
        <v>2</v>
      </c>
      <c r="S812" s="9">
        <v>212</v>
      </c>
      <c r="T812" s="9" t="str">
        <f t="shared" si="135"/>
        <v>头饰</v>
      </c>
      <c r="U812" s="27">
        <f t="shared" si="136"/>
        <v>1003</v>
      </c>
      <c r="V812" s="9">
        <v>1</v>
      </c>
      <c r="W812" s="9">
        <v>0</v>
      </c>
      <c r="X812" s="9">
        <v>0</v>
      </c>
      <c r="Y812" s="9">
        <v>3</v>
      </c>
      <c r="Z812" s="9">
        <v>3</v>
      </c>
      <c r="AA812" s="20">
        <v>100</v>
      </c>
      <c r="AB812" s="23" t="b">
        <v>1</v>
      </c>
      <c r="AC812" s="20">
        <v>10</v>
      </c>
      <c r="AD812" s="9" t="b">
        <v>0</v>
      </c>
      <c r="AE812" s="9" t="b">
        <v>0</v>
      </c>
      <c r="AF812" s="9">
        <v>0</v>
      </c>
      <c r="AG812" s="9">
        <v>0</v>
      </c>
      <c r="AH812" s="9">
        <v>0</v>
      </c>
      <c r="AI812" s="9">
        <v>0</v>
      </c>
      <c r="AJ812" s="13">
        <v>0</v>
      </c>
      <c r="AK812" s="13">
        <v>0</v>
      </c>
      <c r="AL812" s="13">
        <v>0</v>
      </c>
      <c r="AM812" s="9">
        <v>0</v>
      </c>
      <c r="AN812" s="9">
        <v>0</v>
      </c>
      <c r="AO812" s="9">
        <v>0</v>
      </c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  <c r="GQ812"/>
      <c r="GR812"/>
      <c r="GS812"/>
      <c r="GT812"/>
      <c r="GU812"/>
      <c r="GV812"/>
      <c r="GW812"/>
      <c r="GX812"/>
      <c r="GY812"/>
      <c r="GZ812"/>
      <c r="HA812"/>
      <c r="HB812"/>
      <c r="HC812"/>
      <c r="HD812"/>
      <c r="HE812"/>
      <c r="HF812"/>
      <c r="HG812"/>
      <c r="HH812"/>
      <c r="HI812"/>
      <c r="HJ812"/>
      <c r="HK812"/>
      <c r="HL812"/>
      <c r="HM812"/>
      <c r="HN812"/>
      <c r="HO812"/>
      <c r="HP812"/>
      <c r="HQ812"/>
      <c r="HR812"/>
      <c r="HS812"/>
      <c r="HT812"/>
      <c r="HU812"/>
      <c r="HV812"/>
      <c r="HW812"/>
      <c r="HX812"/>
      <c r="HY812"/>
      <c r="HZ812"/>
      <c r="IA812"/>
      <c r="IB812"/>
      <c r="IC812"/>
      <c r="ID812"/>
      <c r="IE812"/>
      <c r="IF812"/>
      <c r="IG812"/>
      <c r="IH812"/>
      <c r="II812"/>
      <c r="IJ812"/>
      <c r="IK812"/>
      <c r="IL812"/>
      <c r="IM812"/>
      <c r="IN812"/>
      <c r="IO812"/>
      <c r="IP812"/>
      <c r="IQ812"/>
      <c r="IR812"/>
      <c r="IS812"/>
      <c r="IT812"/>
      <c r="IU812"/>
      <c r="IV812"/>
      <c r="IW812"/>
      <c r="IX812"/>
      <c r="IY812"/>
      <c r="IZ812"/>
      <c r="JA812"/>
      <c r="JB812"/>
      <c r="JC812"/>
    </row>
    <row r="813" spans="1:263" ht="12.75" customHeight="1">
      <c r="A813" s="9">
        <v>42099</v>
      </c>
      <c r="B813" s="9" t="s">
        <v>576</v>
      </c>
      <c r="C813" s="9">
        <v>30</v>
      </c>
      <c r="D813" s="13">
        <v>0</v>
      </c>
      <c r="E813" s="13" t="s">
        <v>1169</v>
      </c>
      <c r="F813" s="9">
        <v>0</v>
      </c>
      <c r="G813" s="13" t="s">
        <v>51</v>
      </c>
      <c r="H813" s="9">
        <v>42099</v>
      </c>
      <c r="I813" s="9">
        <v>2099</v>
      </c>
      <c r="J813" s="9">
        <v>12001</v>
      </c>
      <c r="K813" s="9">
        <v>22001</v>
      </c>
      <c r="L813" s="9">
        <v>42001</v>
      </c>
      <c r="M813" s="9">
        <v>32001</v>
      </c>
      <c r="R813" s="9">
        <v>2</v>
      </c>
      <c r="S813" s="9">
        <v>212</v>
      </c>
      <c r="T813" s="9" t="str">
        <f t="shared" si="135"/>
        <v>头饰</v>
      </c>
      <c r="U813" s="27">
        <f t="shared" si="136"/>
        <v>1003</v>
      </c>
      <c r="V813" s="9">
        <v>1</v>
      </c>
      <c r="W813" s="9">
        <v>0</v>
      </c>
      <c r="X813" s="9">
        <v>0</v>
      </c>
      <c r="Y813" s="9">
        <v>2</v>
      </c>
      <c r="Z813" s="9">
        <v>3</v>
      </c>
      <c r="AA813" s="20">
        <v>100</v>
      </c>
      <c r="AB813" s="23" t="b">
        <v>1</v>
      </c>
      <c r="AC813" s="20">
        <v>10</v>
      </c>
      <c r="AD813" s="9" t="b">
        <v>0</v>
      </c>
      <c r="AE813" s="9" t="b">
        <v>0</v>
      </c>
      <c r="AF813" s="9">
        <v>0</v>
      </c>
      <c r="AG813" s="9">
        <v>0</v>
      </c>
      <c r="AH813" s="9">
        <v>0</v>
      </c>
      <c r="AI813" s="9">
        <v>0</v>
      </c>
      <c r="AJ813" s="13">
        <v>0</v>
      </c>
      <c r="AK813" s="13">
        <v>0</v>
      </c>
      <c r="AL813" s="13">
        <v>0</v>
      </c>
      <c r="AM813" s="9">
        <v>0</v>
      </c>
      <c r="AN813" s="9">
        <v>0</v>
      </c>
      <c r="AO813" s="9">
        <v>0</v>
      </c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  <c r="FX813"/>
      <c r="FY813"/>
      <c r="FZ813"/>
      <c r="GA813"/>
      <c r="GB813"/>
      <c r="GC813"/>
      <c r="GD813"/>
      <c r="GE813"/>
      <c r="GF813"/>
      <c r="GG813"/>
      <c r="GH813"/>
      <c r="GI813"/>
      <c r="GJ813"/>
      <c r="GK813"/>
      <c r="GL813"/>
      <c r="GM813"/>
      <c r="GN813"/>
      <c r="GO813"/>
      <c r="GP813"/>
      <c r="GQ813"/>
      <c r="GR813"/>
      <c r="GS813"/>
      <c r="GT813"/>
      <c r="GU813"/>
      <c r="GV813"/>
      <c r="GW813"/>
      <c r="GX813"/>
      <c r="GY813"/>
      <c r="GZ813"/>
      <c r="HA813"/>
      <c r="HB813"/>
      <c r="HC813"/>
      <c r="HD813"/>
      <c r="HE813"/>
      <c r="HF813"/>
      <c r="HG813"/>
      <c r="HH813"/>
      <c r="HI813"/>
      <c r="HJ813"/>
      <c r="HK813"/>
      <c r="HL813"/>
      <c r="HM813"/>
      <c r="HN813"/>
      <c r="HO813"/>
      <c r="HP813"/>
      <c r="HQ813"/>
      <c r="HR813"/>
      <c r="HS813"/>
      <c r="HT813"/>
      <c r="HU813"/>
      <c r="HV813"/>
      <c r="HW813"/>
      <c r="HX813"/>
      <c r="HY813"/>
      <c r="HZ813"/>
      <c r="IA813"/>
      <c r="IB813"/>
      <c r="IC813"/>
      <c r="ID813"/>
      <c r="IE813"/>
      <c r="IF813"/>
      <c r="IG813"/>
      <c r="IH813"/>
      <c r="II813"/>
      <c r="IJ813"/>
      <c r="IK813"/>
      <c r="IL813"/>
      <c r="IM813"/>
      <c r="IN813"/>
      <c r="IO813"/>
      <c r="IP813"/>
      <c r="IQ813"/>
      <c r="IR813"/>
      <c r="IS813"/>
      <c r="IT813"/>
      <c r="IU813"/>
      <c r="IV813"/>
      <c r="IW813"/>
      <c r="IX813"/>
      <c r="IY813"/>
      <c r="IZ813"/>
      <c r="JA813"/>
      <c r="JB813"/>
      <c r="JC813"/>
    </row>
    <row r="814" spans="1:263" ht="12.75" customHeight="1">
      <c r="A814" s="9">
        <v>42100</v>
      </c>
      <c r="B814" s="9" t="s">
        <v>1934</v>
      </c>
      <c r="C814" s="9">
        <v>30</v>
      </c>
      <c r="D814" s="13">
        <v>0</v>
      </c>
      <c r="E814" s="13" t="s">
        <v>1935</v>
      </c>
      <c r="F814" s="9">
        <v>0</v>
      </c>
      <c r="G814" s="13" t="s">
        <v>51</v>
      </c>
      <c r="H814" s="9">
        <v>42100</v>
      </c>
      <c r="I814" s="9">
        <v>2100</v>
      </c>
      <c r="J814" s="9">
        <v>10001</v>
      </c>
      <c r="K814" s="9">
        <v>20001</v>
      </c>
      <c r="L814" s="9">
        <v>40001</v>
      </c>
      <c r="M814" s="9">
        <v>30001</v>
      </c>
      <c r="R814" s="9">
        <v>2</v>
      </c>
      <c r="S814" s="9">
        <v>213</v>
      </c>
      <c r="T814" s="9" t="str">
        <f t="shared" si="135"/>
        <v>手套</v>
      </c>
      <c r="U814" s="27">
        <f t="shared" si="136"/>
        <v>1005</v>
      </c>
      <c r="V814" s="9">
        <v>1</v>
      </c>
      <c r="W814" s="9">
        <v>0</v>
      </c>
      <c r="X814" s="9">
        <v>0</v>
      </c>
      <c r="Y814" s="9">
        <v>1</v>
      </c>
      <c r="Z814" s="9">
        <v>3</v>
      </c>
      <c r="AA814" s="20">
        <v>100</v>
      </c>
      <c r="AB814" s="23" t="b">
        <v>1</v>
      </c>
      <c r="AC814" s="20">
        <v>10</v>
      </c>
      <c r="AD814" s="9" t="b">
        <v>0</v>
      </c>
      <c r="AE814" s="9" t="b">
        <v>0</v>
      </c>
      <c r="AF814" s="9">
        <v>0</v>
      </c>
      <c r="AG814" s="9">
        <v>0</v>
      </c>
      <c r="AH814" s="9">
        <v>0</v>
      </c>
      <c r="AI814" s="9">
        <v>0</v>
      </c>
      <c r="AJ814" s="13">
        <v>0</v>
      </c>
      <c r="AK814" s="13">
        <v>0</v>
      </c>
      <c r="AL814" s="13">
        <v>0</v>
      </c>
      <c r="AM814" s="9">
        <v>0</v>
      </c>
      <c r="AN814" s="9">
        <v>0</v>
      </c>
      <c r="AO814" s="9">
        <v>0</v>
      </c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  <c r="FK814"/>
      <c r="FL814"/>
      <c r="FM814"/>
      <c r="FN814"/>
      <c r="FO814"/>
      <c r="FP814"/>
      <c r="FQ814"/>
      <c r="FR814"/>
      <c r="FS814"/>
      <c r="FT814"/>
      <c r="FU814"/>
      <c r="FV814"/>
      <c r="FW814"/>
      <c r="FX814"/>
      <c r="FY814"/>
      <c r="FZ814"/>
      <c r="GA814"/>
      <c r="GB814"/>
      <c r="GC814"/>
      <c r="GD814"/>
      <c r="GE814"/>
      <c r="GF814"/>
      <c r="GG814"/>
      <c r="GH814"/>
      <c r="GI814"/>
      <c r="GJ814"/>
      <c r="GK814"/>
      <c r="GL814"/>
      <c r="GM814"/>
      <c r="GN814"/>
      <c r="GO814"/>
      <c r="GP814"/>
      <c r="GQ814"/>
      <c r="GR814"/>
      <c r="GS814"/>
      <c r="GT814"/>
      <c r="GU814"/>
      <c r="GV814"/>
      <c r="GW814"/>
      <c r="GX814"/>
      <c r="GY814"/>
      <c r="GZ814"/>
      <c r="HA814"/>
      <c r="HB814"/>
      <c r="HC814"/>
      <c r="HD814"/>
      <c r="HE814"/>
      <c r="HF814"/>
      <c r="HG814"/>
      <c r="HH814"/>
      <c r="HI814"/>
      <c r="HJ814"/>
      <c r="HK814"/>
      <c r="HL814"/>
      <c r="HM814"/>
      <c r="HN814"/>
      <c r="HO814"/>
      <c r="HP814"/>
      <c r="HQ814"/>
      <c r="HR814"/>
      <c r="HS814"/>
      <c r="HT814"/>
      <c r="HU814"/>
      <c r="HV814"/>
      <c r="HW814"/>
      <c r="HX814"/>
      <c r="HY814"/>
      <c r="HZ814"/>
      <c r="IA814"/>
      <c r="IB814"/>
      <c r="IC814"/>
      <c r="ID814"/>
      <c r="IE814"/>
      <c r="IF814"/>
      <c r="IG814"/>
      <c r="IH814"/>
      <c r="II814"/>
      <c r="IJ814"/>
      <c r="IK814"/>
      <c r="IL814"/>
      <c r="IM814"/>
      <c r="IN814"/>
      <c r="IO814"/>
      <c r="IP814"/>
      <c r="IQ814"/>
      <c r="IR814"/>
      <c r="IS814"/>
      <c r="IT814"/>
      <c r="IU814"/>
      <c r="IV814"/>
      <c r="IW814"/>
      <c r="IX814"/>
      <c r="IY814"/>
      <c r="IZ814"/>
      <c r="JA814"/>
      <c r="JB814"/>
      <c r="JC814"/>
    </row>
    <row r="815" spans="1:263" ht="12.75" customHeight="1">
      <c r="A815" s="9">
        <v>42101</v>
      </c>
      <c r="B815" s="9" t="s">
        <v>577</v>
      </c>
      <c r="C815" s="9">
        <v>30</v>
      </c>
      <c r="D815" s="13">
        <v>0</v>
      </c>
      <c r="E815" s="13" t="s">
        <v>1170</v>
      </c>
      <c r="F815" s="9">
        <v>0</v>
      </c>
      <c r="G815" s="13" t="s">
        <v>51</v>
      </c>
      <c r="H815" s="9">
        <v>42101</v>
      </c>
      <c r="I815" s="9">
        <v>2101</v>
      </c>
      <c r="J815" s="9">
        <v>11001</v>
      </c>
      <c r="K815" s="9">
        <v>21001</v>
      </c>
      <c r="L815" s="9">
        <v>41001</v>
      </c>
      <c r="M815" s="9">
        <v>31001</v>
      </c>
      <c r="R815" s="9">
        <v>2</v>
      </c>
      <c r="S815" s="9">
        <v>213</v>
      </c>
      <c r="T815" s="9" t="str">
        <f t="shared" si="135"/>
        <v>手套</v>
      </c>
      <c r="U815" s="27">
        <f t="shared" si="136"/>
        <v>1005</v>
      </c>
      <c r="V815" s="9">
        <v>1</v>
      </c>
      <c r="W815" s="9">
        <v>0</v>
      </c>
      <c r="X815" s="9">
        <v>0</v>
      </c>
      <c r="Y815" s="9">
        <v>3</v>
      </c>
      <c r="Z815" s="9">
        <v>3</v>
      </c>
      <c r="AA815" s="20">
        <v>100</v>
      </c>
      <c r="AB815" s="23" t="b">
        <v>1</v>
      </c>
      <c r="AC815" s="20">
        <v>10</v>
      </c>
      <c r="AD815" s="9" t="b">
        <v>0</v>
      </c>
      <c r="AE815" s="9" t="b">
        <v>0</v>
      </c>
      <c r="AF815" s="9">
        <v>0</v>
      </c>
      <c r="AG815" s="9">
        <v>0</v>
      </c>
      <c r="AH815" s="9">
        <v>0</v>
      </c>
      <c r="AI815" s="9">
        <v>0</v>
      </c>
      <c r="AJ815" s="13">
        <v>0</v>
      </c>
      <c r="AK815" s="13">
        <v>0</v>
      </c>
      <c r="AL815" s="13">
        <v>0</v>
      </c>
      <c r="AM815" s="9">
        <v>0</v>
      </c>
      <c r="AN815" s="9">
        <v>0</v>
      </c>
      <c r="AO815" s="9">
        <v>0</v>
      </c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  <c r="FK815"/>
      <c r="FL815"/>
      <c r="FM815"/>
      <c r="FN815"/>
      <c r="FO815"/>
      <c r="FP815"/>
      <c r="FQ815"/>
      <c r="FR815"/>
      <c r="FS815"/>
      <c r="FT815"/>
      <c r="FU815"/>
      <c r="FV815"/>
      <c r="FW815"/>
      <c r="FX815"/>
      <c r="FY815"/>
      <c r="FZ815"/>
      <c r="GA815"/>
      <c r="GB815"/>
      <c r="GC815"/>
      <c r="GD815"/>
      <c r="GE815"/>
      <c r="GF815"/>
      <c r="GG815"/>
      <c r="GH815"/>
      <c r="GI815"/>
      <c r="GJ815"/>
      <c r="GK815"/>
      <c r="GL815"/>
      <c r="GM815"/>
      <c r="GN815"/>
      <c r="GO815"/>
      <c r="GP815"/>
      <c r="GQ815"/>
      <c r="GR815"/>
      <c r="GS815"/>
      <c r="GT815"/>
      <c r="GU815"/>
      <c r="GV815"/>
      <c r="GW815"/>
      <c r="GX815"/>
      <c r="GY815"/>
      <c r="GZ815"/>
      <c r="HA815"/>
      <c r="HB815"/>
      <c r="HC815"/>
      <c r="HD815"/>
      <c r="HE815"/>
      <c r="HF815"/>
      <c r="HG815"/>
      <c r="HH815"/>
      <c r="HI815"/>
      <c r="HJ815"/>
      <c r="HK815"/>
      <c r="HL815"/>
      <c r="HM815"/>
      <c r="HN815"/>
      <c r="HO815"/>
      <c r="HP815"/>
      <c r="HQ815"/>
      <c r="HR815"/>
      <c r="HS815"/>
      <c r="HT815"/>
      <c r="HU815"/>
      <c r="HV815"/>
      <c r="HW815"/>
      <c r="HX815"/>
      <c r="HY815"/>
      <c r="HZ815"/>
      <c r="IA815"/>
      <c r="IB815"/>
      <c r="IC815"/>
      <c r="ID815"/>
      <c r="IE815"/>
      <c r="IF815"/>
      <c r="IG815"/>
      <c r="IH815"/>
      <c r="II815"/>
      <c r="IJ815"/>
      <c r="IK815"/>
      <c r="IL815"/>
      <c r="IM815"/>
      <c r="IN815"/>
      <c r="IO815"/>
      <c r="IP815"/>
      <c r="IQ815"/>
      <c r="IR815"/>
      <c r="IS815"/>
      <c r="IT815"/>
      <c r="IU815"/>
      <c r="IV815"/>
      <c r="IW815"/>
      <c r="IX815"/>
      <c r="IY815"/>
      <c r="IZ815"/>
      <c r="JA815"/>
      <c r="JB815"/>
      <c r="JC815"/>
    </row>
    <row r="816" spans="1:263" ht="12.75" customHeight="1">
      <c r="A816" s="9">
        <v>42102</v>
      </c>
      <c r="B816" s="9" t="s">
        <v>578</v>
      </c>
      <c r="C816" s="9">
        <v>30</v>
      </c>
      <c r="D816" s="13">
        <v>0</v>
      </c>
      <c r="E816" s="13" t="s">
        <v>1171</v>
      </c>
      <c r="F816" s="9">
        <v>0</v>
      </c>
      <c r="G816" s="13" t="s">
        <v>51</v>
      </c>
      <c r="H816" s="9">
        <v>42102</v>
      </c>
      <c r="I816" s="9">
        <v>2102</v>
      </c>
      <c r="J816" s="9">
        <v>12001</v>
      </c>
      <c r="K816" s="9">
        <v>22001</v>
      </c>
      <c r="L816" s="9">
        <v>42001</v>
      </c>
      <c r="M816" s="9">
        <v>32001</v>
      </c>
      <c r="R816" s="9">
        <v>2</v>
      </c>
      <c r="S816" s="9">
        <v>213</v>
      </c>
      <c r="T816" s="9" t="str">
        <f t="shared" si="135"/>
        <v>手套</v>
      </c>
      <c r="U816" s="27">
        <f t="shared" si="136"/>
        <v>1005</v>
      </c>
      <c r="V816" s="9">
        <v>1</v>
      </c>
      <c r="W816" s="9">
        <v>0</v>
      </c>
      <c r="X816" s="9">
        <v>0</v>
      </c>
      <c r="Y816" s="9">
        <v>2</v>
      </c>
      <c r="Z816" s="9">
        <v>3</v>
      </c>
      <c r="AA816" s="20">
        <v>100</v>
      </c>
      <c r="AB816" s="23" t="b">
        <v>1</v>
      </c>
      <c r="AC816" s="20">
        <v>10</v>
      </c>
      <c r="AD816" s="9" t="b">
        <v>0</v>
      </c>
      <c r="AE816" s="9" t="b">
        <v>0</v>
      </c>
      <c r="AF816" s="9">
        <v>0</v>
      </c>
      <c r="AG816" s="9">
        <v>0</v>
      </c>
      <c r="AH816" s="9">
        <v>0</v>
      </c>
      <c r="AI816" s="9">
        <v>0</v>
      </c>
      <c r="AJ816" s="13">
        <v>0</v>
      </c>
      <c r="AK816" s="13">
        <v>0</v>
      </c>
      <c r="AL816" s="13">
        <v>0</v>
      </c>
      <c r="AM816" s="9">
        <v>0</v>
      </c>
      <c r="AN816" s="9">
        <v>0</v>
      </c>
      <c r="AO816" s="9">
        <v>0</v>
      </c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  <c r="EZ816"/>
      <c r="FA816"/>
      <c r="FB816"/>
      <c r="FC816"/>
      <c r="FD816"/>
      <c r="FE816"/>
      <c r="FF816"/>
      <c r="FG816"/>
      <c r="FH816"/>
      <c r="FI816"/>
      <c r="FJ816"/>
      <c r="FK816"/>
      <c r="FL816"/>
      <c r="FM816"/>
      <c r="FN816"/>
      <c r="FO816"/>
      <c r="FP816"/>
      <c r="FQ816"/>
      <c r="FR816"/>
      <c r="FS816"/>
      <c r="FT816"/>
      <c r="FU816"/>
      <c r="FV816"/>
      <c r="FW816"/>
      <c r="FX816"/>
      <c r="FY816"/>
      <c r="FZ816"/>
      <c r="GA816"/>
      <c r="GB816"/>
      <c r="GC816"/>
      <c r="GD816"/>
      <c r="GE816"/>
      <c r="GF816"/>
      <c r="GG816"/>
      <c r="GH816"/>
      <c r="GI816"/>
      <c r="GJ816"/>
      <c r="GK816"/>
      <c r="GL816"/>
      <c r="GM816"/>
      <c r="GN816"/>
      <c r="GO816"/>
      <c r="GP816"/>
      <c r="GQ816"/>
      <c r="GR816"/>
      <c r="GS816"/>
      <c r="GT816"/>
      <c r="GU816"/>
      <c r="GV816"/>
      <c r="GW816"/>
      <c r="GX816"/>
      <c r="GY816"/>
      <c r="GZ816"/>
      <c r="HA816"/>
      <c r="HB816"/>
      <c r="HC816"/>
      <c r="HD816"/>
      <c r="HE816"/>
      <c r="HF816"/>
      <c r="HG816"/>
      <c r="HH816"/>
      <c r="HI816"/>
      <c r="HJ816"/>
      <c r="HK816"/>
      <c r="HL816"/>
      <c r="HM816"/>
      <c r="HN816"/>
      <c r="HO816"/>
      <c r="HP816"/>
      <c r="HQ816"/>
      <c r="HR816"/>
      <c r="HS816"/>
      <c r="HT816"/>
      <c r="HU816"/>
      <c r="HV816"/>
      <c r="HW816"/>
      <c r="HX816"/>
      <c r="HY816"/>
      <c r="HZ816"/>
      <c r="IA816"/>
      <c r="IB816"/>
      <c r="IC816"/>
      <c r="ID816"/>
      <c r="IE816"/>
      <c r="IF816"/>
      <c r="IG816"/>
      <c r="IH816"/>
      <c r="II816"/>
      <c r="IJ816"/>
      <c r="IK816"/>
      <c r="IL816"/>
      <c r="IM816"/>
      <c r="IN816"/>
      <c r="IO816"/>
      <c r="IP816"/>
      <c r="IQ816"/>
      <c r="IR816"/>
      <c r="IS816"/>
      <c r="IT816"/>
      <c r="IU816"/>
      <c r="IV816"/>
      <c r="IW816"/>
      <c r="IX816"/>
      <c r="IY816"/>
      <c r="IZ816"/>
      <c r="JA816"/>
      <c r="JB816"/>
      <c r="JC816"/>
    </row>
    <row r="817" spans="1:263" ht="12.75" customHeight="1">
      <c r="A817" s="9">
        <v>42103</v>
      </c>
      <c r="B817" s="9" t="s">
        <v>1936</v>
      </c>
      <c r="C817" s="9">
        <v>30</v>
      </c>
      <c r="D817" s="13">
        <v>0</v>
      </c>
      <c r="E817" s="13" t="s">
        <v>1937</v>
      </c>
      <c r="F817" s="9">
        <v>0</v>
      </c>
      <c r="G817" s="13" t="s">
        <v>51</v>
      </c>
      <c r="H817" s="9">
        <v>42103</v>
      </c>
      <c r="I817" s="9">
        <v>2103</v>
      </c>
      <c r="J817" s="9">
        <v>10001</v>
      </c>
      <c r="K817" s="9">
        <v>20001</v>
      </c>
      <c r="L817" s="9">
        <v>40001</v>
      </c>
      <c r="M817" s="9">
        <v>30001</v>
      </c>
      <c r="R817" s="9">
        <v>2</v>
      </c>
      <c r="S817" s="9">
        <v>214</v>
      </c>
      <c r="T817" s="9" t="str">
        <f t="shared" si="135"/>
        <v>腰带</v>
      </c>
      <c r="U817" s="27">
        <f t="shared" si="136"/>
        <v>1009</v>
      </c>
      <c r="V817" s="9">
        <v>1</v>
      </c>
      <c r="W817" s="9">
        <v>0</v>
      </c>
      <c r="X817" s="9">
        <v>0</v>
      </c>
      <c r="Y817" s="9">
        <v>1</v>
      </c>
      <c r="Z817" s="9">
        <v>3</v>
      </c>
      <c r="AA817" s="20">
        <v>100</v>
      </c>
      <c r="AB817" s="23" t="b">
        <v>1</v>
      </c>
      <c r="AC817" s="20">
        <v>10</v>
      </c>
      <c r="AD817" s="9" t="b">
        <v>0</v>
      </c>
      <c r="AE817" s="9" t="b">
        <v>0</v>
      </c>
      <c r="AF817" s="9">
        <v>0</v>
      </c>
      <c r="AG817" s="9">
        <v>0</v>
      </c>
      <c r="AH817" s="9">
        <v>0</v>
      </c>
      <c r="AI817" s="9">
        <v>0</v>
      </c>
      <c r="AJ817" s="13">
        <v>3</v>
      </c>
      <c r="AK817" s="13">
        <v>0</v>
      </c>
      <c r="AL817" s="13">
        <v>0</v>
      </c>
      <c r="AM817" s="9">
        <v>0</v>
      </c>
      <c r="AN817" s="9">
        <v>0</v>
      </c>
      <c r="AO817" s="9">
        <v>0</v>
      </c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  <c r="EZ817"/>
      <c r="FA817"/>
      <c r="FB817"/>
      <c r="FC817"/>
      <c r="FD817"/>
      <c r="FE817"/>
      <c r="FF817"/>
      <c r="FG817"/>
      <c r="FH817"/>
      <c r="FI817"/>
      <c r="FJ817"/>
      <c r="FK817"/>
      <c r="FL817"/>
      <c r="FM817"/>
      <c r="FN817"/>
      <c r="FO817"/>
      <c r="FP817"/>
      <c r="FQ817"/>
      <c r="FR817"/>
      <c r="FS817"/>
      <c r="FT817"/>
      <c r="FU817"/>
      <c r="FV817"/>
      <c r="FW817"/>
      <c r="FX817"/>
      <c r="FY817"/>
      <c r="FZ817"/>
      <c r="GA817"/>
      <c r="GB817"/>
      <c r="GC817"/>
      <c r="GD817"/>
      <c r="GE817"/>
      <c r="GF817"/>
      <c r="GG817"/>
      <c r="GH817"/>
      <c r="GI817"/>
      <c r="GJ817"/>
      <c r="GK817"/>
      <c r="GL817"/>
      <c r="GM817"/>
      <c r="GN817"/>
      <c r="GO817"/>
      <c r="GP817"/>
      <c r="GQ817"/>
      <c r="GR817"/>
      <c r="GS817"/>
      <c r="GT817"/>
      <c r="GU817"/>
      <c r="GV817"/>
      <c r="GW817"/>
      <c r="GX817"/>
      <c r="GY817"/>
      <c r="GZ817"/>
      <c r="HA817"/>
      <c r="HB817"/>
      <c r="HC817"/>
      <c r="HD817"/>
      <c r="HE817"/>
      <c r="HF817"/>
      <c r="HG817"/>
      <c r="HH817"/>
      <c r="HI817"/>
      <c r="HJ817"/>
      <c r="HK817"/>
      <c r="HL817"/>
      <c r="HM817"/>
      <c r="HN817"/>
      <c r="HO817"/>
      <c r="HP817"/>
      <c r="HQ817"/>
      <c r="HR817"/>
      <c r="HS817"/>
      <c r="HT817"/>
      <c r="HU817"/>
      <c r="HV817"/>
      <c r="HW817"/>
      <c r="HX817"/>
      <c r="HY817"/>
      <c r="HZ817"/>
      <c r="IA817"/>
      <c r="IB817"/>
      <c r="IC817"/>
      <c r="ID817"/>
      <c r="IE817"/>
      <c r="IF817"/>
      <c r="IG817"/>
      <c r="IH817"/>
      <c r="II817"/>
      <c r="IJ817"/>
      <c r="IK817"/>
      <c r="IL817"/>
      <c r="IM817"/>
      <c r="IN817"/>
      <c r="IO817"/>
      <c r="IP817"/>
      <c r="IQ817"/>
      <c r="IR817"/>
      <c r="IS817"/>
      <c r="IT817"/>
      <c r="IU817"/>
      <c r="IV817"/>
      <c r="IW817"/>
      <c r="IX817"/>
      <c r="IY817"/>
      <c r="IZ817"/>
      <c r="JA817"/>
      <c r="JB817"/>
      <c r="JC817"/>
    </row>
    <row r="818" spans="1:263" ht="12.75" customHeight="1">
      <c r="A818" s="9">
        <v>42104</v>
      </c>
      <c r="B818" s="9" t="s">
        <v>1454</v>
      </c>
      <c r="C818" s="9">
        <v>30</v>
      </c>
      <c r="D818" s="13">
        <v>0</v>
      </c>
      <c r="E818" s="13" t="s">
        <v>1172</v>
      </c>
      <c r="F818" s="9">
        <v>0</v>
      </c>
      <c r="G818" s="13" t="s">
        <v>51</v>
      </c>
      <c r="H818" s="9">
        <v>42104</v>
      </c>
      <c r="I818" s="9">
        <v>2104</v>
      </c>
      <c r="J818" s="9">
        <v>11001</v>
      </c>
      <c r="K818" s="9">
        <v>21001</v>
      </c>
      <c r="L818" s="9">
        <v>41001</v>
      </c>
      <c r="M818" s="9">
        <v>31001</v>
      </c>
      <c r="R818" s="9">
        <v>2</v>
      </c>
      <c r="S818" s="9">
        <v>214</v>
      </c>
      <c r="T818" s="9" t="str">
        <f t="shared" si="135"/>
        <v>腰带</v>
      </c>
      <c r="U818" s="27">
        <f t="shared" si="136"/>
        <v>1009</v>
      </c>
      <c r="V818" s="9">
        <v>1</v>
      </c>
      <c r="W818" s="9">
        <v>0</v>
      </c>
      <c r="X818" s="9">
        <v>0</v>
      </c>
      <c r="Y818" s="9">
        <v>3</v>
      </c>
      <c r="Z818" s="9">
        <v>3</v>
      </c>
      <c r="AA818" s="20">
        <v>100</v>
      </c>
      <c r="AB818" s="23" t="b">
        <v>1</v>
      </c>
      <c r="AC818" s="20">
        <v>10</v>
      </c>
      <c r="AD818" s="9" t="b">
        <v>0</v>
      </c>
      <c r="AE818" s="9" t="b">
        <v>0</v>
      </c>
      <c r="AF818" s="9">
        <v>0</v>
      </c>
      <c r="AG818" s="9">
        <v>0</v>
      </c>
      <c r="AH818" s="9">
        <v>0</v>
      </c>
      <c r="AI818" s="9">
        <v>0</v>
      </c>
      <c r="AJ818" s="13">
        <v>3</v>
      </c>
      <c r="AK818" s="13">
        <v>0</v>
      </c>
      <c r="AL818" s="13">
        <v>0</v>
      </c>
      <c r="AM818" s="9">
        <v>0</v>
      </c>
      <c r="AN818" s="9">
        <v>0</v>
      </c>
      <c r="AO818" s="9">
        <v>0</v>
      </c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  <c r="EZ818"/>
      <c r="FA818"/>
      <c r="FB818"/>
      <c r="FC818"/>
      <c r="FD818"/>
      <c r="FE818"/>
      <c r="FF818"/>
      <c r="FG818"/>
      <c r="FH818"/>
      <c r="FI818"/>
      <c r="FJ818"/>
      <c r="FK818"/>
      <c r="FL818"/>
      <c r="FM818"/>
      <c r="FN818"/>
      <c r="FO818"/>
      <c r="FP818"/>
      <c r="FQ818"/>
      <c r="FR818"/>
      <c r="FS818"/>
      <c r="FT818"/>
      <c r="FU818"/>
      <c r="FV818"/>
      <c r="FW818"/>
      <c r="FX818"/>
      <c r="FY818"/>
      <c r="FZ818"/>
      <c r="GA818"/>
      <c r="GB818"/>
      <c r="GC818"/>
      <c r="GD818"/>
      <c r="GE818"/>
      <c r="GF818"/>
      <c r="GG818"/>
      <c r="GH818"/>
      <c r="GI818"/>
      <c r="GJ818"/>
      <c r="GK818"/>
      <c r="GL818"/>
      <c r="GM818"/>
      <c r="GN818"/>
      <c r="GO818"/>
      <c r="GP818"/>
      <c r="GQ818"/>
      <c r="GR818"/>
      <c r="GS818"/>
      <c r="GT818"/>
      <c r="GU818"/>
      <c r="GV818"/>
      <c r="GW818"/>
      <c r="GX818"/>
      <c r="GY818"/>
      <c r="GZ818"/>
      <c r="HA818"/>
      <c r="HB818"/>
      <c r="HC818"/>
      <c r="HD818"/>
      <c r="HE818"/>
      <c r="HF818"/>
      <c r="HG818"/>
      <c r="HH818"/>
      <c r="HI818"/>
      <c r="HJ818"/>
      <c r="HK818"/>
      <c r="HL818"/>
      <c r="HM818"/>
      <c r="HN818"/>
      <c r="HO818"/>
      <c r="HP818"/>
      <c r="HQ818"/>
      <c r="HR818"/>
      <c r="HS818"/>
      <c r="HT818"/>
      <c r="HU818"/>
      <c r="HV818"/>
      <c r="HW818"/>
      <c r="HX818"/>
      <c r="HY818"/>
      <c r="HZ818"/>
      <c r="IA818"/>
      <c r="IB818"/>
      <c r="IC818"/>
      <c r="ID818"/>
      <c r="IE818"/>
      <c r="IF818"/>
      <c r="IG818"/>
      <c r="IH818"/>
      <c r="II818"/>
      <c r="IJ818"/>
      <c r="IK818"/>
      <c r="IL818"/>
      <c r="IM818"/>
      <c r="IN818"/>
      <c r="IO818"/>
      <c r="IP818"/>
      <c r="IQ818"/>
      <c r="IR818"/>
      <c r="IS818"/>
      <c r="IT818"/>
      <c r="IU818"/>
      <c r="IV818"/>
      <c r="IW818"/>
      <c r="IX818"/>
      <c r="IY818"/>
      <c r="IZ818"/>
      <c r="JA818"/>
      <c r="JB818"/>
      <c r="JC818"/>
    </row>
    <row r="819" spans="1:263" ht="12.75" customHeight="1">
      <c r="A819" s="9">
        <v>42105</v>
      </c>
      <c r="B819" s="9" t="s">
        <v>579</v>
      </c>
      <c r="C819" s="9">
        <v>30</v>
      </c>
      <c r="D819" s="13">
        <v>0</v>
      </c>
      <c r="E819" s="13" t="s">
        <v>1173</v>
      </c>
      <c r="F819" s="9">
        <v>0</v>
      </c>
      <c r="G819" s="13" t="s">
        <v>51</v>
      </c>
      <c r="H819" s="9">
        <v>42105</v>
      </c>
      <c r="I819" s="9">
        <v>2105</v>
      </c>
      <c r="J819" s="9">
        <v>12001</v>
      </c>
      <c r="K819" s="9">
        <v>22001</v>
      </c>
      <c r="L819" s="9">
        <v>42001</v>
      </c>
      <c r="M819" s="9">
        <v>32001</v>
      </c>
      <c r="R819" s="9">
        <v>2</v>
      </c>
      <c r="S819" s="9">
        <v>214</v>
      </c>
      <c r="T819" s="9" t="str">
        <f t="shared" si="135"/>
        <v>腰带</v>
      </c>
      <c r="U819" s="27">
        <f t="shared" si="136"/>
        <v>1009</v>
      </c>
      <c r="V819" s="9">
        <v>1</v>
      </c>
      <c r="W819" s="9">
        <v>0</v>
      </c>
      <c r="X819" s="9">
        <v>0</v>
      </c>
      <c r="Y819" s="9">
        <v>2</v>
      </c>
      <c r="Z819" s="9">
        <v>3</v>
      </c>
      <c r="AA819" s="20">
        <v>100</v>
      </c>
      <c r="AB819" s="23" t="b">
        <v>1</v>
      </c>
      <c r="AC819" s="20">
        <v>10</v>
      </c>
      <c r="AD819" s="9" t="b">
        <v>0</v>
      </c>
      <c r="AE819" s="9" t="b">
        <v>0</v>
      </c>
      <c r="AF819" s="9">
        <v>0</v>
      </c>
      <c r="AG819" s="9">
        <v>0</v>
      </c>
      <c r="AH819" s="9">
        <v>0</v>
      </c>
      <c r="AI819" s="9">
        <v>0</v>
      </c>
      <c r="AJ819" s="13">
        <v>3</v>
      </c>
      <c r="AK819" s="13">
        <v>0</v>
      </c>
      <c r="AL819" s="13">
        <v>0</v>
      </c>
      <c r="AM819" s="9">
        <v>0</v>
      </c>
      <c r="AN819" s="9">
        <v>0</v>
      </c>
      <c r="AO819" s="9">
        <v>0</v>
      </c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  <c r="EZ819"/>
      <c r="FA819"/>
      <c r="FB819"/>
      <c r="FC819"/>
      <c r="FD819"/>
      <c r="FE819"/>
      <c r="FF819"/>
      <c r="FG819"/>
      <c r="FH819"/>
      <c r="FI819"/>
      <c r="FJ819"/>
      <c r="FK819"/>
      <c r="FL819"/>
      <c r="FM819"/>
      <c r="FN819"/>
      <c r="FO819"/>
      <c r="FP819"/>
      <c r="FQ819"/>
      <c r="FR819"/>
      <c r="FS819"/>
      <c r="FT819"/>
      <c r="FU819"/>
      <c r="FV819"/>
      <c r="FW819"/>
      <c r="FX819"/>
      <c r="FY819"/>
      <c r="FZ819"/>
      <c r="GA819"/>
      <c r="GB819"/>
      <c r="GC819"/>
      <c r="GD819"/>
      <c r="GE819"/>
      <c r="GF819"/>
      <c r="GG819"/>
      <c r="GH819"/>
      <c r="GI819"/>
      <c r="GJ819"/>
      <c r="GK819"/>
      <c r="GL819"/>
      <c r="GM819"/>
      <c r="GN819"/>
      <c r="GO819"/>
      <c r="GP819"/>
      <c r="GQ819"/>
      <c r="GR819"/>
      <c r="GS819"/>
      <c r="GT819"/>
      <c r="GU819"/>
      <c r="GV819"/>
      <c r="GW819"/>
      <c r="GX819"/>
      <c r="GY819"/>
      <c r="GZ819"/>
      <c r="HA819"/>
      <c r="HB819"/>
      <c r="HC819"/>
      <c r="HD819"/>
      <c r="HE819"/>
      <c r="HF819"/>
      <c r="HG819"/>
      <c r="HH819"/>
      <c r="HI819"/>
      <c r="HJ819"/>
      <c r="HK819"/>
      <c r="HL819"/>
      <c r="HM819"/>
      <c r="HN819"/>
      <c r="HO819"/>
      <c r="HP819"/>
      <c r="HQ819"/>
      <c r="HR819"/>
      <c r="HS819"/>
      <c r="HT819"/>
      <c r="HU819"/>
      <c r="HV819"/>
      <c r="HW819"/>
      <c r="HX819"/>
      <c r="HY819"/>
      <c r="HZ819"/>
      <c r="IA819"/>
      <c r="IB819"/>
      <c r="IC819"/>
      <c r="ID819"/>
      <c r="IE819"/>
      <c r="IF819"/>
      <c r="IG819"/>
      <c r="IH819"/>
      <c r="II819"/>
      <c r="IJ819"/>
      <c r="IK819"/>
      <c r="IL819"/>
      <c r="IM819"/>
      <c r="IN819"/>
      <c r="IO819"/>
      <c r="IP819"/>
      <c r="IQ819"/>
      <c r="IR819"/>
      <c r="IS819"/>
      <c r="IT819"/>
      <c r="IU819"/>
      <c r="IV819"/>
      <c r="IW819"/>
      <c r="IX819"/>
      <c r="IY819"/>
      <c r="IZ819"/>
      <c r="JA819"/>
      <c r="JB819"/>
      <c r="JC819"/>
    </row>
    <row r="820" spans="1:263" ht="12.75" customHeight="1">
      <c r="A820" s="9">
        <v>42106</v>
      </c>
      <c r="B820" s="9" t="s">
        <v>1938</v>
      </c>
      <c r="C820" s="9">
        <v>30</v>
      </c>
      <c r="D820" s="13">
        <v>0</v>
      </c>
      <c r="E820" s="13" t="s">
        <v>1939</v>
      </c>
      <c r="F820" s="9">
        <v>0</v>
      </c>
      <c r="G820" s="13" t="s">
        <v>51</v>
      </c>
      <c r="H820" s="9">
        <v>42106</v>
      </c>
      <c r="I820" s="9">
        <v>2106</v>
      </c>
      <c r="J820" s="9">
        <v>10001</v>
      </c>
      <c r="K820" s="9">
        <v>20001</v>
      </c>
      <c r="L820" s="9">
        <v>40001</v>
      </c>
      <c r="M820" s="9">
        <v>30001</v>
      </c>
      <c r="R820" s="9">
        <v>2</v>
      </c>
      <c r="S820" s="9">
        <v>210</v>
      </c>
      <c r="T820" s="9" t="str">
        <f t="shared" si="135"/>
        <v>鞋</v>
      </c>
      <c r="U820" s="27">
        <f t="shared" si="136"/>
        <v>1006</v>
      </c>
      <c r="V820" s="9">
        <v>1</v>
      </c>
      <c r="W820" s="9">
        <v>0</v>
      </c>
      <c r="X820" s="9">
        <v>0</v>
      </c>
      <c r="Y820" s="9">
        <v>1</v>
      </c>
      <c r="Z820" s="9">
        <v>3</v>
      </c>
      <c r="AA820" s="20">
        <v>100</v>
      </c>
      <c r="AB820" s="23" t="b">
        <v>1</v>
      </c>
      <c r="AC820" s="20">
        <v>10</v>
      </c>
      <c r="AD820" s="9" t="b">
        <v>0</v>
      </c>
      <c r="AE820" s="9" t="b">
        <v>0</v>
      </c>
      <c r="AF820" s="9">
        <v>0</v>
      </c>
      <c r="AG820" s="9">
        <v>0</v>
      </c>
      <c r="AH820" s="9">
        <v>0</v>
      </c>
      <c r="AI820" s="9">
        <v>0</v>
      </c>
      <c r="AJ820" s="13">
        <v>0</v>
      </c>
      <c r="AK820" s="13">
        <v>0</v>
      </c>
      <c r="AL820" s="13">
        <v>0</v>
      </c>
      <c r="AM820" s="9">
        <v>0</v>
      </c>
      <c r="AN820" s="9">
        <v>0</v>
      </c>
      <c r="AO820" s="9">
        <v>0</v>
      </c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  <c r="EZ820"/>
      <c r="FA820"/>
      <c r="FB820"/>
      <c r="FC820"/>
      <c r="FD820"/>
      <c r="FE820"/>
      <c r="FF820"/>
      <c r="FG820"/>
      <c r="FH820"/>
      <c r="FI820"/>
      <c r="FJ820"/>
      <c r="FK820"/>
      <c r="FL820"/>
      <c r="FM820"/>
      <c r="FN820"/>
      <c r="FO820"/>
      <c r="FP820"/>
      <c r="FQ820"/>
      <c r="FR820"/>
      <c r="FS820"/>
      <c r="FT820"/>
      <c r="FU820"/>
      <c r="FV820"/>
      <c r="FW820"/>
      <c r="FX820"/>
      <c r="FY820"/>
      <c r="FZ820"/>
      <c r="GA820"/>
      <c r="GB820"/>
      <c r="GC820"/>
      <c r="GD820"/>
      <c r="GE820"/>
      <c r="GF820"/>
      <c r="GG820"/>
      <c r="GH820"/>
      <c r="GI820"/>
      <c r="GJ820"/>
      <c r="GK820"/>
      <c r="GL820"/>
      <c r="GM820"/>
      <c r="GN820"/>
      <c r="GO820"/>
      <c r="GP820"/>
      <c r="GQ820"/>
      <c r="GR820"/>
      <c r="GS820"/>
      <c r="GT820"/>
      <c r="GU820"/>
      <c r="GV820"/>
      <c r="GW820"/>
      <c r="GX820"/>
      <c r="GY820"/>
      <c r="GZ820"/>
      <c r="HA820"/>
      <c r="HB820"/>
      <c r="HC820"/>
      <c r="HD820"/>
      <c r="HE820"/>
      <c r="HF820"/>
      <c r="HG820"/>
      <c r="HH820"/>
      <c r="HI820"/>
      <c r="HJ820"/>
      <c r="HK820"/>
      <c r="HL820"/>
      <c r="HM820"/>
      <c r="HN820"/>
      <c r="HO820"/>
      <c r="HP820"/>
      <c r="HQ820"/>
      <c r="HR820"/>
      <c r="HS820"/>
      <c r="HT820"/>
      <c r="HU820"/>
      <c r="HV820"/>
      <c r="HW820"/>
      <c r="HX820"/>
      <c r="HY820"/>
      <c r="HZ820"/>
      <c r="IA820"/>
      <c r="IB820"/>
      <c r="IC820"/>
      <c r="ID820"/>
      <c r="IE820"/>
      <c r="IF820"/>
      <c r="IG820"/>
      <c r="IH820"/>
      <c r="II820"/>
      <c r="IJ820"/>
      <c r="IK820"/>
      <c r="IL820"/>
      <c r="IM820"/>
      <c r="IN820"/>
      <c r="IO820"/>
      <c r="IP820"/>
      <c r="IQ820"/>
      <c r="IR820"/>
      <c r="IS820"/>
      <c r="IT820"/>
      <c r="IU820"/>
      <c r="IV820"/>
      <c r="IW820"/>
      <c r="IX820"/>
      <c r="IY820"/>
      <c r="IZ820"/>
      <c r="JA820"/>
      <c r="JB820"/>
      <c r="JC820"/>
    </row>
    <row r="821" spans="1:263" ht="12.75" customHeight="1">
      <c r="A821" s="9">
        <v>42107</v>
      </c>
      <c r="B821" s="9" t="s">
        <v>580</v>
      </c>
      <c r="C821" s="9">
        <v>30</v>
      </c>
      <c r="D821" s="13">
        <v>0</v>
      </c>
      <c r="E821" s="13" t="s">
        <v>1174</v>
      </c>
      <c r="F821" s="9">
        <v>0</v>
      </c>
      <c r="G821" s="13" t="s">
        <v>51</v>
      </c>
      <c r="H821" s="9">
        <v>42107</v>
      </c>
      <c r="I821" s="9">
        <v>2107</v>
      </c>
      <c r="J821" s="9">
        <v>11001</v>
      </c>
      <c r="K821" s="9">
        <v>21001</v>
      </c>
      <c r="L821" s="9">
        <v>41001</v>
      </c>
      <c r="M821" s="9">
        <v>31001</v>
      </c>
      <c r="R821" s="9">
        <v>2</v>
      </c>
      <c r="S821" s="9">
        <v>210</v>
      </c>
      <c r="T821" s="9" t="str">
        <f t="shared" si="135"/>
        <v>鞋</v>
      </c>
      <c r="U821" s="27">
        <f t="shared" si="136"/>
        <v>1006</v>
      </c>
      <c r="V821" s="9">
        <v>1</v>
      </c>
      <c r="W821" s="9">
        <v>0</v>
      </c>
      <c r="X821" s="9">
        <v>0</v>
      </c>
      <c r="Y821" s="9">
        <v>3</v>
      </c>
      <c r="Z821" s="9">
        <v>3</v>
      </c>
      <c r="AA821" s="20">
        <v>100</v>
      </c>
      <c r="AB821" s="23" t="b">
        <v>1</v>
      </c>
      <c r="AC821" s="20">
        <v>10</v>
      </c>
      <c r="AD821" s="9" t="b">
        <v>0</v>
      </c>
      <c r="AE821" s="9" t="b">
        <v>0</v>
      </c>
      <c r="AF821" s="9">
        <v>0</v>
      </c>
      <c r="AG821" s="9">
        <v>0</v>
      </c>
      <c r="AH821" s="9">
        <v>0</v>
      </c>
      <c r="AI821" s="9">
        <v>0</v>
      </c>
      <c r="AJ821" s="13">
        <v>0</v>
      </c>
      <c r="AK821" s="13">
        <v>0</v>
      </c>
      <c r="AL821" s="13">
        <v>0</v>
      </c>
      <c r="AM821" s="9">
        <v>0</v>
      </c>
      <c r="AN821" s="9">
        <v>0</v>
      </c>
      <c r="AO821" s="9">
        <v>0</v>
      </c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  <c r="EZ821"/>
      <c r="FA821"/>
      <c r="FB821"/>
      <c r="FC821"/>
      <c r="FD821"/>
      <c r="FE821"/>
      <c r="FF821"/>
      <c r="FG821"/>
      <c r="FH821"/>
      <c r="FI821"/>
      <c r="FJ821"/>
      <c r="FK821"/>
      <c r="FL821"/>
      <c r="FM821"/>
      <c r="FN821"/>
      <c r="FO821"/>
      <c r="FP821"/>
      <c r="FQ821"/>
      <c r="FR821"/>
      <c r="FS821"/>
      <c r="FT821"/>
      <c r="FU821"/>
      <c r="FV821"/>
      <c r="FW821"/>
      <c r="FX821"/>
      <c r="FY821"/>
      <c r="FZ821"/>
      <c r="GA821"/>
      <c r="GB821"/>
      <c r="GC821"/>
      <c r="GD821"/>
      <c r="GE821"/>
      <c r="GF821"/>
      <c r="GG821"/>
      <c r="GH821"/>
      <c r="GI821"/>
      <c r="GJ821"/>
      <c r="GK821"/>
      <c r="GL821"/>
      <c r="GM821"/>
      <c r="GN821"/>
      <c r="GO821"/>
      <c r="GP821"/>
      <c r="GQ821"/>
      <c r="GR821"/>
      <c r="GS821"/>
      <c r="GT821"/>
      <c r="GU821"/>
      <c r="GV821"/>
      <c r="GW821"/>
      <c r="GX821"/>
      <c r="GY821"/>
      <c r="GZ821"/>
      <c r="HA821"/>
      <c r="HB821"/>
      <c r="HC821"/>
      <c r="HD821"/>
      <c r="HE821"/>
      <c r="HF821"/>
      <c r="HG821"/>
      <c r="HH821"/>
      <c r="HI821"/>
      <c r="HJ821"/>
      <c r="HK821"/>
      <c r="HL821"/>
      <c r="HM821"/>
      <c r="HN821"/>
      <c r="HO821"/>
      <c r="HP821"/>
      <c r="HQ821"/>
      <c r="HR821"/>
      <c r="HS821"/>
      <c r="HT821"/>
      <c r="HU821"/>
      <c r="HV821"/>
      <c r="HW821"/>
      <c r="HX821"/>
      <c r="HY821"/>
      <c r="HZ821"/>
      <c r="IA821"/>
      <c r="IB821"/>
      <c r="IC821"/>
      <c r="ID821"/>
      <c r="IE821"/>
      <c r="IF821"/>
      <c r="IG821"/>
      <c r="IH821"/>
      <c r="II821"/>
      <c r="IJ821"/>
      <c r="IK821"/>
      <c r="IL821"/>
      <c r="IM821"/>
      <c r="IN821"/>
      <c r="IO821"/>
      <c r="IP821"/>
      <c r="IQ821"/>
      <c r="IR821"/>
      <c r="IS821"/>
      <c r="IT821"/>
      <c r="IU821"/>
      <c r="IV821"/>
      <c r="IW821"/>
      <c r="IX821"/>
      <c r="IY821"/>
      <c r="IZ821"/>
      <c r="JA821"/>
      <c r="JB821"/>
      <c r="JC821"/>
    </row>
    <row r="822" spans="1:263" ht="12.75" customHeight="1">
      <c r="A822" s="9">
        <v>42108</v>
      </c>
      <c r="B822" s="9" t="s">
        <v>581</v>
      </c>
      <c r="C822" s="9">
        <v>30</v>
      </c>
      <c r="D822" s="13">
        <v>0</v>
      </c>
      <c r="E822" s="13" t="s">
        <v>1175</v>
      </c>
      <c r="F822" s="9">
        <v>0</v>
      </c>
      <c r="G822" s="13" t="s">
        <v>51</v>
      </c>
      <c r="H822" s="9">
        <v>42108</v>
      </c>
      <c r="I822" s="9">
        <v>2108</v>
      </c>
      <c r="J822" s="9">
        <v>12001</v>
      </c>
      <c r="K822" s="9">
        <v>22001</v>
      </c>
      <c r="L822" s="9">
        <v>42001</v>
      </c>
      <c r="M822" s="9">
        <v>32001</v>
      </c>
      <c r="R822" s="9">
        <v>2</v>
      </c>
      <c r="S822" s="9">
        <v>210</v>
      </c>
      <c r="T822" s="9" t="str">
        <f t="shared" si="135"/>
        <v>鞋</v>
      </c>
      <c r="U822" s="27">
        <f t="shared" si="136"/>
        <v>1006</v>
      </c>
      <c r="V822" s="9">
        <v>1</v>
      </c>
      <c r="W822" s="9">
        <v>0</v>
      </c>
      <c r="X822" s="9">
        <v>0</v>
      </c>
      <c r="Y822" s="9">
        <v>2</v>
      </c>
      <c r="Z822" s="9">
        <v>3</v>
      </c>
      <c r="AA822" s="20">
        <v>100</v>
      </c>
      <c r="AB822" s="23" t="b">
        <v>1</v>
      </c>
      <c r="AC822" s="20">
        <v>10</v>
      </c>
      <c r="AD822" s="9" t="b">
        <v>0</v>
      </c>
      <c r="AE822" s="9" t="b">
        <v>0</v>
      </c>
      <c r="AF822" s="9">
        <v>0</v>
      </c>
      <c r="AG822" s="9">
        <v>0</v>
      </c>
      <c r="AH822" s="9">
        <v>0</v>
      </c>
      <c r="AI822" s="9">
        <v>0</v>
      </c>
      <c r="AJ822" s="13">
        <v>0</v>
      </c>
      <c r="AK822" s="13">
        <v>0</v>
      </c>
      <c r="AL822" s="13">
        <v>0</v>
      </c>
      <c r="AM822" s="9">
        <v>0</v>
      </c>
      <c r="AN822" s="9">
        <v>0</v>
      </c>
      <c r="AO822" s="9">
        <v>0</v>
      </c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  <c r="EZ822"/>
      <c r="FA822"/>
      <c r="FB822"/>
      <c r="FC822"/>
      <c r="FD822"/>
      <c r="FE822"/>
      <c r="FF822"/>
      <c r="FG822"/>
      <c r="FH822"/>
      <c r="FI822"/>
      <c r="FJ822"/>
      <c r="FK822"/>
      <c r="FL822"/>
      <c r="FM822"/>
      <c r="FN822"/>
      <c r="FO822"/>
      <c r="FP822"/>
      <c r="FQ822"/>
      <c r="FR822"/>
      <c r="FS822"/>
      <c r="FT822"/>
      <c r="FU822"/>
      <c r="FV822"/>
      <c r="FW822"/>
      <c r="FX822"/>
      <c r="FY822"/>
      <c r="FZ822"/>
      <c r="GA822"/>
      <c r="GB822"/>
      <c r="GC822"/>
      <c r="GD822"/>
      <c r="GE822"/>
      <c r="GF822"/>
      <c r="GG822"/>
      <c r="GH822"/>
      <c r="GI822"/>
      <c r="GJ822"/>
      <c r="GK822"/>
      <c r="GL822"/>
      <c r="GM822"/>
      <c r="GN822"/>
      <c r="GO822"/>
      <c r="GP822"/>
      <c r="GQ822"/>
      <c r="GR822"/>
      <c r="GS822"/>
      <c r="GT822"/>
      <c r="GU822"/>
      <c r="GV822"/>
      <c r="GW822"/>
      <c r="GX822"/>
      <c r="GY822"/>
      <c r="GZ822"/>
      <c r="HA822"/>
      <c r="HB822"/>
      <c r="HC822"/>
      <c r="HD822"/>
      <c r="HE822"/>
      <c r="HF822"/>
      <c r="HG822"/>
      <c r="HH822"/>
      <c r="HI822"/>
      <c r="HJ822"/>
      <c r="HK822"/>
      <c r="HL822"/>
      <c r="HM822"/>
      <c r="HN822"/>
      <c r="HO822"/>
      <c r="HP822"/>
      <c r="HQ822"/>
      <c r="HR822"/>
      <c r="HS822"/>
      <c r="HT822"/>
      <c r="HU822"/>
      <c r="HV822"/>
      <c r="HW822"/>
      <c r="HX822"/>
      <c r="HY822"/>
      <c r="HZ822"/>
      <c r="IA822"/>
      <c r="IB822"/>
      <c r="IC822"/>
      <c r="ID822"/>
      <c r="IE822"/>
      <c r="IF822"/>
      <c r="IG822"/>
      <c r="IH822"/>
      <c r="II822"/>
      <c r="IJ822"/>
      <c r="IK822"/>
      <c r="IL822"/>
      <c r="IM822"/>
      <c r="IN822"/>
      <c r="IO822"/>
      <c r="IP822"/>
      <c r="IQ822"/>
      <c r="IR822"/>
      <c r="IS822"/>
      <c r="IT822"/>
      <c r="IU822"/>
      <c r="IV822"/>
      <c r="IW822"/>
      <c r="IX822"/>
      <c r="IY822"/>
      <c r="IZ822"/>
      <c r="JA822"/>
      <c r="JB822"/>
      <c r="JC822"/>
    </row>
    <row r="823" spans="1:263" ht="12.75" customHeight="1">
      <c r="A823" s="9">
        <v>42109</v>
      </c>
      <c r="B823" s="9" t="s">
        <v>582</v>
      </c>
      <c r="C823" s="9">
        <v>30</v>
      </c>
      <c r="D823" s="13">
        <v>0</v>
      </c>
      <c r="E823" s="13" t="s">
        <v>1176</v>
      </c>
      <c r="F823" s="9">
        <v>0</v>
      </c>
      <c r="G823" s="13" t="s">
        <v>51</v>
      </c>
      <c r="H823" s="9">
        <v>42109</v>
      </c>
      <c r="I823" s="9">
        <v>2109</v>
      </c>
      <c r="R823" s="9">
        <v>2</v>
      </c>
      <c r="S823" s="9">
        <v>215</v>
      </c>
      <c r="T823" s="9" t="str">
        <f t="shared" ref="T823:T886" si="137">VLOOKUP(S823,小类对照,3,FALSE)</f>
        <v>戒指</v>
      </c>
      <c r="U823" s="27">
        <f t="shared" ref="U823:U886" si="138">VLOOKUP(T823,拍卖行类型对照,2,FALSE)</f>
        <v>1008</v>
      </c>
      <c r="V823" s="9">
        <v>1</v>
      </c>
      <c r="W823" s="9">
        <v>0</v>
      </c>
      <c r="X823" s="9">
        <v>0</v>
      </c>
      <c r="Y823" s="9">
        <v>0</v>
      </c>
      <c r="Z823" s="9">
        <v>3</v>
      </c>
      <c r="AA823" s="20">
        <v>100</v>
      </c>
      <c r="AB823" s="23" t="b">
        <v>1</v>
      </c>
      <c r="AC823" s="20">
        <v>10</v>
      </c>
      <c r="AD823" s="9" t="b">
        <v>0</v>
      </c>
      <c r="AE823" s="9" t="b">
        <v>0</v>
      </c>
      <c r="AF823" s="9">
        <v>0</v>
      </c>
      <c r="AG823" s="9">
        <v>0</v>
      </c>
      <c r="AH823" s="9">
        <v>0</v>
      </c>
      <c r="AI823" s="9">
        <v>0</v>
      </c>
      <c r="AJ823" s="13">
        <v>0</v>
      </c>
      <c r="AK823" s="13">
        <v>0</v>
      </c>
      <c r="AL823" s="13">
        <v>0</v>
      </c>
      <c r="AM823" s="9">
        <v>0</v>
      </c>
      <c r="AN823" s="9">
        <v>0</v>
      </c>
      <c r="AO823" s="9">
        <v>0</v>
      </c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  <c r="EZ823"/>
      <c r="FA823"/>
      <c r="FB823"/>
      <c r="FC823"/>
      <c r="FD823"/>
      <c r="FE823"/>
      <c r="FF823"/>
      <c r="FG823"/>
      <c r="FH823"/>
      <c r="FI823"/>
      <c r="FJ823"/>
      <c r="FK823"/>
      <c r="FL823"/>
      <c r="FM823"/>
      <c r="FN823"/>
      <c r="FO823"/>
      <c r="FP823"/>
      <c r="FQ823"/>
      <c r="FR823"/>
      <c r="FS823"/>
      <c r="FT823"/>
      <c r="FU823"/>
      <c r="FV823"/>
      <c r="FW823"/>
      <c r="FX823"/>
      <c r="FY823"/>
      <c r="FZ823"/>
      <c r="GA823"/>
      <c r="GB823"/>
      <c r="GC823"/>
      <c r="GD823"/>
      <c r="GE823"/>
      <c r="GF823"/>
      <c r="GG823"/>
      <c r="GH823"/>
      <c r="GI823"/>
      <c r="GJ823"/>
      <c r="GK823"/>
      <c r="GL823"/>
      <c r="GM823"/>
      <c r="GN823"/>
      <c r="GO823"/>
      <c r="GP823"/>
      <c r="GQ823"/>
      <c r="GR823"/>
      <c r="GS823"/>
      <c r="GT823"/>
      <c r="GU823"/>
      <c r="GV823"/>
      <c r="GW823"/>
      <c r="GX823"/>
      <c r="GY823"/>
      <c r="GZ823"/>
      <c r="HA823"/>
      <c r="HB823"/>
      <c r="HC823"/>
      <c r="HD823"/>
      <c r="HE823"/>
      <c r="HF823"/>
      <c r="HG823"/>
      <c r="HH823"/>
      <c r="HI823"/>
      <c r="HJ823"/>
      <c r="HK823"/>
      <c r="HL823"/>
      <c r="HM823"/>
      <c r="HN823"/>
      <c r="HO823"/>
      <c r="HP823"/>
      <c r="HQ823"/>
      <c r="HR823"/>
      <c r="HS823"/>
      <c r="HT823"/>
      <c r="HU823"/>
      <c r="HV823"/>
      <c r="HW823"/>
      <c r="HX823"/>
      <c r="HY823"/>
      <c r="HZ823"/>
      <c r="IA823"/>
      <c r="IB823"/>
      <c r="IC823"/>
      <c r="ID823"/>
      <c r="IE823"/>
      <c r="IF823"/>
      <c r="IG823"/>
      <c r="IH823"/>
      <c r="II823"/>
      <c r="IJ823"/>
      <c r="IK823"/>
      <c r="IL823"/>
      <c r="IM823"/>
      <c r="IN823"/>
      <c r="IO823"/>
      <c r="IP823"/>
      <c r="IQ823"/>
      <c r="IR823"/>
      <c r="IS823"/>
      <c r="IT823"/>
      <c r="IU823"/>
      <c r="IV823"/>
      <c r="IW823"/>
      <c r="IX823"/>
      <c r="IY823"/>
      <c r="IZ823"/>
      <c r="JA823"/>
      <c r="JB823"/>
      <c r="JC823"/>
    </row>
    <row r="824" spans="1:263" ht="12.75" customHeight="1">
      <c r="A824" s="9">
        <v>42110</v>
      </c>
      <c r="B824" s="9" t="s">
        <v>583</v>
      </c>
      <c r="C824" s="9">
        <v>30</v>
      </c>
      <c r="D824" s="13">
        <v>0</v>
      </c>
      <c r="E824" s="13" t="s">
        <v>1177</v>
      </c>
      <c r="F824" s="9">
        <v>0</v>
      </c>
      <c r="G824" s="13" t="s">
        <v>51</v>
      </c>
      <c r="H824" s="9">
        <v>42110</v>
      </c>
      <c r="I824" s="9">
        <v>2110</v>
      </c>
      <c r="R824" s="9">
        <v>2</v>
      </c>
      <c r="S824" s="9">
        <v>215</v>
      </c>
      <c r="T824" s="9" t="str">
        <f t="shared" si="137"/>
        <v>戒指</v>
      </c>
      <c r="U824" s="27">
        <f t="shared" si="138"/>
        <v>1008</v>
      </c>
      <c r="V824" s="9">
        <v>1</v>
      </c>
      <c r="W824" s="9">
        <v>0</v>
      </c>
      <c r="X824" s="9">
        <v>0</v>
      </c>
      <c r="Y824" s="9">
        <v>0</v>
      </c>
      <c r="Z824" s="9">
        <v>3</v>
      </c>
      <c r="AA824" s="20">
        <v>100</v>
      </c>
      <c r="AB824" s="23" t="b">
        <v>1</v>
      </c>
      <c r="AC824" s="20">
        <v>10</v>
      </c>
      <c r="AD824" s="9" t="b">
        <v>0</v>
      </c>
      <c r="AE824" s="9" t="b">
        <v>0</v>
      </c>
      <c r="AF824" s="9">
        <v>0</v>
      </c>
      <c r="AG824" s="9">
        <v>0</v>
      </c>
      <c r="AH824" s="9">
        <v>0</v>
      </c>
      <c r="AI824" s="9">
        <v>0</v>
      </c>
      <c r="AJ824" s="13">
        <v>0</v>
      </c>
      <c r="AK824" s="13">
        <v>0</v>
      </c>
      <c r="AL824" s="13">
        <v>0</v>
      </c>
      <c r="AM824" s="9">
        <v>0</v>
      </c>
      <c r="AN824" s="9">
        <v>0</v>
      </c>
      <c r="AO824" s="9">
        <v>0</v>
      </c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  <c r="EZ824"/>
      <c r="FA824"/>
      <c r="FB824"/>
      <c r="FC824"/>
      <c r="FD824"/>
      <c r="FE824"/>
      <c r="FF824"/>
      <c r="FG824"/>
      <c r="FH824"/>
      <c r="FI824"/>
      <c r="FJ824"/>
      <c r="FK824"/>
      <c r="FL824"/>
      <c r="FM824"/>
      <c r="FN824"/>
      <c r="FO824"/>
      <c r="FP824"/>
      <c r="FQ824"/>
      <c r="FR824"/>
      <c r="FS824"/>
      <c r="FT824"/>
      <c r="FU824"/>
      <c r="FV824"/>
      <c r="FW824"/>
      <c r="FX824"/>
      <c r="FY824"/>
      <c r="FZ824"/>
      <c r="GA824"/>
      <c r="GB824"/>
      <c r="GC824"/>
      <c r="GD824"/>
      <c r="GE824"/>
      <c r="GF824"/>
      <c r="GG824"/>
      <c r="GH824"/>
      <c r="GI824"/>
      <c r="GJ824"/>
      <c r="GK824"/>
      <c r="GL824"/>
      <c r="GM824"/>
      <c r="GN824"/>
      <c r="GO824"/>
      <c r="GP824"/>
      <c r="GQ824"/>
      <c r="GR824"/>
      <c r="GS824"/>
      <c r="GT824"/>
      <c r="GU824"/>
      <c r="GV824"/>
      <c r="GW824"/>
      <c r="GX824"/>
      <c r="GY824"/>
      <c r="GZ824"/>
      <c r="HA824"/>
      <c r="HB824"/>
      <c r="HC824"/>
      <c r="HD824"/>
      <c r="HE824"/>
      <c r="HF824"/>
      <c r="HG824"/>
      <c r="HH824"/>
      <c r="HI824"/>
      <c r="HJ824"/>
      <c r="HK824"/>
      <c r="HL824"/>
      <c r="HM824"/>
      <c r="HN824"/>
      <c r="HO824"/>
      <c r="HP824"/>
      <c r="HQ824"/>
      <c r="HR824"/>
      <c r="HS824"/>
      <c r="HT824"/>
      <c r="HU824"/>
      <c r="HV824"/>
      <c r="HW824"/>
      <c r="HX824"/>
      <c r="HY824"/>
      <c r="HZ824"/>
      <c r="IA824"/>
      <c r="IB824"/>
      <c r="IC824"/>
      <c r="ID824"/>
      <c r="IE824"/>
      <c r="IF824"/>
      <c r="IG824"/>
      <c r="IH824"/>
      <c r="II824"/>
      <c r="IJ824"/>
      <c r="IK824"/>
      <c r="IL824"/>
      <c r="IM824"/>
      <c r="IN824"/>
      <c r="IO824"/>
      <c r="IP824"/>
      <c r="IQ824"/>
      <c r="IR824"/>
      <c r="IS824"/>
      <c r="IT824"/>
      <c r="IU824"/>
      <c r="IV824"/>
      <c r="IW824"/>
      <c r="IX824"/>
      <c r="IY824"/>
      <c r="IZ824"/>
      <c r="JA824"/>
      <c r="JB824"/>
      <c r="JC824"/>
    </row>
    <row r="825" spans="1:263" ht="12.75" customHeight="1">
      <c r="A825" s="9">
        <v>42111</v>
      </c>
      <c r="B825" s="9" t="s">
        <v>584</v>
      </c>
      <c r="C825" s="9">
        <v>30</v>
      </c>
      <c r="D825" s="13">
        <v>0</v>
      </c>
      <c r="E825" s="13" t="s">
        <v>1178</v>
      </c>
      <c r="F825" s="9">
        <v>0</v>
      </c>
      <c r="G825" s="13" t="s">
        <v>51</v>
      </c>
      <c r="H825" s="9">
        <v>42111</v>
      </c>
      <c r="I825" s="9">
        <v>2111</v>
      </c>
      <c r="R825" s="9">
        <v>2</v>
      </c>
      <c r="S825" s="9">
        <v>216</v>
      </c>
      <c r="T825" s="9" t="str">
        <f t="shared" si="137"/>
        <v>项链</v>
      </c>
      <c r="U825" s="27">
        <f t="shared" si="138"/>
        <v>1007</v>
      </c>
      <c r="V825" s="9">
        <v>1</v>
      </c>
      <c r="W825" s="9">
        <v>0</v>
      </c>
      <c r="X825" s="9">
        <v>0</v>
      </c>
      <c r="Y825" s="9">
        <v>0</v>
      </c>
      <c r="Z825" s="9">
        <v>3</v>
      </c>
      <c r="AA825" s="20">
        <v>100</v>
      </c>
      <c r="AB825" s="23" t="b">
        <v>1</v>
      </c>
      <c r="AC825" s="20">
        <v>10</v>
      </c>
      <c r="AD825" s="9" t="b">
        <v>0</v>
      </c>
      <c r="AE825" s="9" t="b">
        <v>0</v>
      </c>
      <c r="AF825" s="9">
        <v>0</v>
      </c>
      <c r="AG825" s="9">
        <v>0</v>
      </c>
      <c r="AH825" s="9">
        <v>0</v>
      </c>
      <c r="AI825" s="9">
        <v>0</v>
      </c>
      <c r="AJ825" s="13">
        <v>0</v>
      </c>
      <c r="AK825" s="13">
        <v>0</v>
      </c>
      <c r="AL825" s="13">
        <v>0</v>
      </c>
      <c r="AM825" s="9">
        <v>0</v>
      </c>
      <c r="AN825" s="9">
        <v>0</v>
      </c>
      <c r="AO825" s="9">
        <v>0</v>
      </c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  <c r="EZ825"/>
      <c r="FA825"/>
      <c r="FB825"/>
      <c r="FC825"/>
      <c r="FD825"/>
      <c r="FE825"/>
      <c r="FF825"/>
      <c r="FG825"/>
      <c r="FH825"/>
      <c r="FI825"/>
      <c r="FJ825"/>
      <c r="FK825"/>
      <c r="FL825"/>
      <c r="FM825"/>
      <c r="FN825"/>
      <c r="FO825"/>
      <c r="FP825"/>
      <c r="FQ825"/>
      <c r="FR825"/>
      <c r="FS825"/>
      <c r="FT825"/>
      <c r="FU825"/>
      <c r="FV825"/>
      <c r="FW825"/>
      <c r="FX825"/>
      <c r="FY825"/>
      <c r="FZ825"/>
      <c r="GA825"/>
      <c r="GB825"/>
      <c r="GC825"/>
      <c r="GD825"/>
      <c r="GE825"/>
      <c r="GF825"/>
      <c r="GG825"/>
      <c r="GH825"/>
      <c r="GI825"/>
      <c r="GJ825"/>
      <c r="GK825"/>
      <c r="GL825"/>
      <c r="GM825"/>
      <c r="GN825"/>
      <c r="GO825"/>
      <c r="GP825"/>
      <c r="GQ825"/>
      <c r="GR825"/>
      <c r="GS825"/>
      <c r="GT825"/>
      <c r="GU825"/>
      <c r="GV825"/>
      <c r="GW825"/>
      <c r="GX825"/>
      <c r="GY825"/>
      <c r="GZ825"/>
      <c r="HA825"/>
      <c r="HB825"/>
      <c r="HC825"/>
      <c r="HD825"/>
      <c r="HE825"/>
      <c r="HF825"/>
      <c r="HG825"/>
      <c r="HH825"/>
      <c r="HI825"/>
      <c r="HJ825"/>
      <c r="HK825"/>
      <c r="HL825"/>
      <c r="HM825"/>
      <c r="HN825"/>
      <c r="HO825"/>
      <c r="HP825"/>
      <c r="HQ825"/>
      <c r="HR825"/>
      <c r="HS825"/>
      <c r="HT825"/>
      <c r="HU825"/>
      <c r="HV825"/>
      <c r="HW825"/>
      <c r="HX825"/>
      <c r="HY825"/>
      <c r="HZ825"/>
      <c r="IA825"/>
      <c r="IB825"/>
      <c r="IC825"/>
      <c r="ID825"/>
      <c r="IE825"/>
      <c r="IF825"/>
      <c r="IG825"/>
      <c r="IH825"/>
      <c r="II825"/>
      <c r="IJ825"/>
      <c r="IK825"/>
      <c r="IL825"/>
      <c r="IM825"/>
      <c r="IN825"/>
      <c r="IO825"/>
      <c r="IP825"/>
      <c r="IQ825"/>
      <c r="IR825"/>
      <c r="IS825"/>
      <c r="IT825"/>
      <c r="IU825"/>
      <c r="IV825"/>
      <c r="IW825"/>
      <c r="IX825"/>
      <c r="IY825"/>
      <c r="IZ825"/>
      <c r="JA825"/>
      <c r="JB825"/>
      <c r="JC825"/>
    </row>
    <row r="826" spans="1:263" s="9" customFormat="1" ht="12.75" customHeight="1">
      <c r="A826" s="9">
        <v>42112</v>
      </c>
      <c r="B826" s="9" t="s">
        <v>1450</v>
      </c>
      <c r="C826" s="9">
        <v>1</v>
      </c>
      <c r="D826" s="13">
        <v>0</v>
      </c>
      <c r="E826" s="9" t="s">
        <v>1987</v>
      </c>
      <c r="F826" s="9">
        <v>0</v>
      </c>
      <c r="G826" s="13" t="s">
        <v>51</v>
      </c>
      <c r="H826" s="9">
        <v>15014</v>
      </c>
      <c r="I826" s="9">
        <v>15014</v>
      </c>
      <c r="R826" s="9">
        <v>2</v>
      </c>
      <c r="S826" s="9">
        <v>217</v>
      </c>
      <c r="T826" s="9" t="str">
        <f t="shared" si="137"/>
        <v>无</v>
      </c>
      <c r="U826" s="27">
        <f t="shared" si="138"/>
        <v>0</v>
      </c>
      <c r="V826" s="9">
        <v>1</v>
      </c>
      <c r="W826" s="9">
        <v>0</v>
      </c>
      <c r="X826" s="9">
        <v>0</v>
      </c>
      <c r="Y826" s="9">
        <v>0</v>
      </c>
      <c r="Z826" s="9">
        <v>3</v>
      </c>
      <c r="AA826" s="20">
        <v>0</v>
      </c>
      <c r="AB826" s="23" t="b">
        <v>1</v>
      </c>
      <c r="AC826" s="20">
        <v>10</v>
      </c>
      <c r="AD826" s="9" t="b">
        <v>0</v>
      </c>
      <c r="AE826" s="9" t="b">
        <v>0</v>
      </c>
      <c r="AF826" s="9">
        <v>0</v>
      </c>
      <c r="AG826" s="9">
        <v>0</v>
      </c>
      <c r="AH826" s="9">
        <v>0</v>
      </c>
      <c r="AI826" s="9">
        <v>0</v>
      </c>
      <c r="AJ826" s="13">
        <v>1</v>
      </c>
      <c r="AK826" s="13">
        <v>0</v>
      </c>
      <c r="AL826" s="13">
        <v>0</v>
      </c>
      <c r="AM826" s="9">
        <v>0</v>
      </c>
      <c r="AN826" s="9">
        <v>0</v>
      </c>
      <c r="AO826" s="9">
        <v>0</v>
      </c>
    </row>
    <row r="827" spans="1:263" ht="12.75" customHeight="1">
      <c r="A827" s="9">
        <v>42113</v>
      </c>
      <c r="B827" s="9" t="s">
        <v>1451</v>
      </c>
      <c r="C827" s="9">
        <v>1</v>
      </c>
      <c r="D827" s="13">
        <v>0</v>
      </c>
      <c r="E827" s="9" t="s">
        <v>1988</v>
      </c>
      <c r="F827" s="9">
        <v>0</v>
      </c>
      <c r="G827" s="13" t="s">
        <v>51</v>
      </c>
      <c r="H827" s="9">
        <v>15014</v>
      </c>
      <c r="I827" s="9">
        <v>15014</v>
      </c>
      <c r="R827" s="9">
        <v>2</v>
      </c>
      <c r="S827" s="9">
        <v>217</v>
      </c>
      <c r="T827" s="9" t="str">
        <f t="shared" si="137"/>
        <v>无</v>
      </c>
      <c r="U827" s="27">
        <f t="shared" si="138"/>
        <v>0</v>
      </c>
      <c r="V827" s="9">
        <v>1</v>
      </c>
      <c r="W827" s="9">
        <v>0</v>
      </c>
      <c r="X827" s="9">
        <v>0</v>
      </c>
      <c r="Y827" s="9">
        <v>0</v>
      </c>
      <c r="Z827" s="9">
        <v>3</v>
      </c>
      <c r="AA827" s="20">
        <v>0</v>
      </c>
      <c r="AB827" s="23" t="b">
        <v>1</v>
      </c>
      <c r="AC827" s="20">
        <v>10</v>
      </c>
      <c r="AD827" s="9" t="b">
        <v>0</v>
      </c>
      <c r="AE827" s="9" t="b">
        <v>0</v>
      </c>
      <c r="AF827" s="9">
        <v>0</v>
      </c>
      <c r="AG827" s="9">
        <v>0</v>
      </c>
      <c r="AH827" s="9">
        <v>0</v>
      </c>
      <c r="AI827" s="9">
        <v>0</v>
      </c>
      <c r="AJ827" s="13">
        <v>2</v>
      </c>
      <c r="AK827" s="13">
        <v>0</v>
      </c>
      <c r="AL827" s="13">
        <v>0</v>
      </c>
      <c r="AM827" s="9">
        <v>0</v>
      </c>
      <c r="AN827" s="9">
        <v>0</v>
      </c>
      <c r="AO827" s="9">
        <v>0</v>
      </c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  <c r="EZ827"/>
      <c r="FA827"/>
      <c r="FB827"/>
      <c r="FC827"/>
      <c r="FD827"/>
      <c r="FE827"/>
      <c r="FF827"/>
      <c r="FG827"/>
      <c r="FH827"/>
      <c r="FI827"/>
      <c r="FJ827"/>
      <c r="FK827"/>
      <c r="FL827"/>
      <c r="FM827"/>
      <c r="FN827"/>
      <c r="FO827"/>
      <c r="FP827"/>
      <c r="FQ827"/>
      <c r="FR827"/>
      <c r="FS827"/>
      <c r="FT827"/>
      <c r="FU827"/>
      <c r="FV827"/>
      <c r="FW827"/>
      <c r="FX827"/>
      <c r="FY827"/>
      <c r="FZ827"/>
      <c r="GA827"/>
      <c r="GB827"/>
      <c r="GC827"/>
      <c r="GD827"/>
      <c r="GE827"/>
      <c r="GF827"/>
      <c r="GG827"/>
      <c r="GH827"/>
      <c r="GI827"/>
      <c r="GJ827"/>
      <c r="GK827"/>
      <c r="GL827"/>
      <c r="GM827"/>
      <c r="GN827"/>
      <c r="GO827"/>
      <c r="GP827"/>
      <c r="GQ827"/>
      <c r="GR827"/>
      <c r="GS827"/>
      <c r="GT827"/>
      <c r="GU827"/>
      <c r="GV827"/>
      <c r="GW827"/>
      <c r="GX827"/>
      <c r="GY827"/>
      <c r="GZ827"/>
      <c r="HA827"/>
      <c r="HB827"/>
      <c r="HC827"/>
      <c r="HD827"/>
      <c r="HE827"/>
      <c r="HF827"/>
      <c r="HG827"/>
      <c r="HH827"/>
      <c r="HI827"/>
      <c r="HJ827"/>
      <c r="HK827"/>
      <c r="HL827"/>
      <c r="HM827"/>
      <c r="HN827"/>
      <c r="HO827"/>
      <c r="HP827"/>
      <c r="HQ827"/>
      <c r="HR827"/>
      <c r="HS827"/>
      <c r="HT827"/>
      <c r="HU827"/>
      <c r="HV827"/>
      <c r="HW827"/>
      <c r="HX827"/>
      <c r="HY827"/>
      <c r="HZ827"/>
      <c r="IA827"/>
      <c r="IB827"/>
      <c r="IC827"/>
      <c r="ID827"/>
      <c r="IE827"/>
      <c r="IF827"/>
      <c r="IG827"/>
      <c r="IH827"/>
      <c r="II827"/>
      <c r="IJ827"/>
      <c r="IK827"/>
      <c r="IL827"/>
      <c r="IM827"/>
      <c r="IN827"/>
      <c r="IO827"/>
      <c r="IP827"/>
      <c r="IQ827"/>
      <c r="IR827"/>
      <c r="IS827"/>
      <c r="IT827"/>
      <c r="IU827"/>
      <c r="IV827"/>
      <c r="IW827"/>
      <c r="IX827"/>
      <c r="IY827"/>
      <c r="IZ827"/>
      <c r="JA827"/>
      <c r="JB827"/>
      <c r="JC827"/>
    </row>
    <row r="828" spans="1:263" ht="12.75" customHeight="1">
      <c r="A828" s="9">
        <v>42114</v>
      </c>
      <c r="B828" s="9" t="s">
        <v>1452</v>
      </c>
      <c r="C828" s="9">
        <v>1</v>
      </c>
      <c r="D828" s="13">
        <v>0</v>
      </c>
      <c r="E828" s="9" t="s">
        <v>1989</v>
      </c>
      <c r="F828" s="9">
        <v>0</v>
      </c>
      <c r="G828" s="13" t="s">
        <v>51</v>
      </c>
      <c r="H828" s="9">
        <v>15014</v>
      </c>
      <c r="I828" s="9">
        <v>15014</v>
      </c>
      <c r="R828" s="9">
        <v>2</v>
      </c>
      <c r="S828" s="9">
        <v>217</v>
      </c>
      <c r="T828" s="9" t="str">
        <f t="shared" si="137"/>
        <v>无</v>
      </c>
      <c r="U828" s="27">
        <f t="shared" si="138"/>
        <v>0</v>
      </c>
      <c r="V828" s="9">
        <v>1</v>
      </c>
      <c r="W828" s="9">
        <v>0</v>
      </c>
      <c r="X828" s="9">
        <v>0</v>
      </c>
      <c r="Y828" s="9">
        <v>0</v>
      </c>
      <c r="Z828" s="9">
        <v>3</v>
      </c>
      <c r="AA828" s="20">
        <v>0</v>
      </c>
      <c r="AB828" s="23" t="b">
        <v>1</v>
      </c>
      <c r="AC828" s="20">
        <v>10</v>
      </c>
      <c r="AD828" s="9" t="b">
        <v>0</v>
      </c>
      <c r="AE828" s="9" t="b">
        <v>0</v>
      </c>
      <c r="AF828" s="9">
        <v>0</v>
      </c>
      <c r="AG828" s="9">
        <v>0</v>
      </c>
      <c r="AH828" s="9">
        <v>0</v>
      </c>
      <c r="AI828" s="9">
        <v>0</v>
      </c>
      <c r="AJ828" s="13">
        <v>3</v>
      </c>
      <c r="AK828" s="13">
        <v>0</v>
      </c>
      <c r="AL828" s="13">
        <v>0</v>
      </c>
      <c r="AM828" s="9">
        <v>0</v>
      </c>
      <c r="AN828" s="9">
        <v>0</v>
      </c>
      <c r="AO828" s="9">
        <v>0</v>
      </c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  <c r="EZ828"/>
      <c r="FA828"/>
      <c r="FB828"/>
      <c r="FC828"/>
      <c r="FD828"/>
      <c r="FE828"/>
      <c r="FF828"/>
      <c r="FG828"/>
      <c r="FH828"/>
      <c r="FI828"/>
      <c r="FJ828"/>
      <c r="FK828"/>
      <c r="FL828"/>
      <c r="FM828"/>
      <c r="FN828"/>
      <c r="FO828"/>
      <c r="FP828"/>
      <c r="FQ828"/>
      <c r="FR828"/>
      <c r="FS828"/>
      <c r="FT828"/>
      <c r="FU828"/>
      <c r="FV828"/>
      <c r="FW828"/>
      <c r="FX828"/>
      <c r="FY828"/>
      <c r="FZ828"/>
      <c r="GA828"/>
      <c r="GB828"/>
      <c r="GC828"/>
      <c r="GD828"/>
      <c r="GE828"/>
      <c r="GF828"/>
      <c r="GG828"/>
      <c r="GH828"/>
      <c r="GI828"/>
      <c r="GJ828"/>
      <c r="GK828"/>
      <c r="GL828"/>
      <c r="GM828"/>
      <c r="GN828"/>
      <c r="GO828"/>
      <c r="GP828"/>
      <c r="GQ828"/>
      <c r="GR828"/>
      <c r="GS828"/>
      <c r="GT828"/>
      <c r="GU828"/>
      <c r="GV828"/>
      <c r="GW828"/>
      <c r="GX828"/>
      <c r="GY828"/>
      <c r="GZ828"/>
      <c r="HA828"/>
      <c r="HB828"/>
      <c r="HC828"/>
      <c r="HD828"/>
      <c r="HE828"/>
      <c r="HF828"/>
      <c r="HG828"/>
      <c r="HH828"/>
      <c r="HI828"/>
      <c r="HJ828"/>
      <c r="HK828"/>
      <c r="HL828"/>
      <c r="HM828"/>
      <c r="HN828"/>
      <c r="HO828"/>
      <c r="HP828"/>
      <c r="HQ828"/>
      <c r="HR828"/>
      <c r="HS828"/>
      <c r="HT828"/>
      <c r="HU828"/>
      <c r="HV828"/>
      <c r="HW828"/>
      <c r="HX828"/>
      <c r="HY828"/>
      <c r="HZ828"/>
      <c r="IA828"/>
      <c r="IB828"/>
      <c r="IC828"/>
      <c r="ID828"/>
      <c r="IE828"/>
      <c r="IF828"/>
      <c r="IG828"/>
      <c r="IH828"/>
      <c r="II828"/>
      <c r="IJ828"/>
      <c r="IK828"/>
      <c r="IL828"/>
      <c r="IM828"/>
      <c r="IN828"/>
      <c r="IO828"/>
      <c r="IP828"/>
      <c r="IQ828"/>
      <c r="IR828"/>
      <c r="IS828"/>
      <c r="IT828"/>
      <c r="IU828"/>
      <c r="IV828"/>
      <c r="IW828"/>
      <c r="IX828"/>
      <c r="IY828"/>
      <c r="IZ828"/>
      <c r="JA828"/>
      <c r="JB828"/>
      <c r="JC828"/>
    </row>
    <row r="829" spans="1:263" ht="12.75" customHeight="1">
      <c r="A829" s="9">
        <v>42115</v>
      </c>
      <c r="B829" s="9" t="s">
        <v>1453</v>
      </c>
      <c r="C829" s="9">
        <v>1</v>
      </c>
      <c r="D829" s="13">
        <v>0</v>
      </c>
      <c r="E829" s="9" t="s">
        <v>1990</v>
      </c>
      <c r="F829" s="9">
        <v>0</v>
      </c>
      <c r="G829" s="13" t="s">
        <v>51</v>
      </c>
      <c r="H829" s="9">
        <v>15014</v>
      </c>
      <c r="I829" s="9">
        <v>15014</v>
      </c>
      <c r="R829" s="9">
        <v>2</v>
      </c>
      <c r="S829" s="9">
        <v>217</v>
      </c>
      <c r="T829" s="9" t="str">
        <f t="shared" si="137"/>
        <v>无</v>
      </c>
      <c r="U829" s="27">
        <f t="shared" si="138"/>
        <v>0</v>
      </c>
      <c r="V829" s="9">
        <v>1</v>
      </c>
      <c r="W829" s="9">
        <v>0</v>
      </c>
      <c r="X829" s="9">
        <v>0</v>
      </c>
      <c r="Y829" s="9">
        <v>0</v>
      </c>
      <c r="Z829" s="9">
        <v>3</v>
      </c>
      <c r="AA829" s="20">
        <v>0</v>
      </c>
      <c r="AB829" s="23" t="b">
        <v>1</v>
      </c>
      <c r="AC829" s="20">
        <v>10</v>
      </c>
      <c r="AD829" s="9" t="b">
        <v>0</v>
      </c>
      <c r="AE829" s="9" t="b">
        <v>0</v>
      </c>
      <c r="AF829" s="9">
        <v>0</v>
      </c>
      <c r="AG829" s="9">
        <v>0</v>
      </c>
      <c r="AH829" s="9">
        <v>0</v>
      </c>
      <c r="AI829" s="9">
        <v>0</v>
      </c>
      <c r="AJ829" s="13">
        <v>4</v>
      </c>
      <c r="AK829" s="13">
        <v>0</v>
      </c>
      <c r="AL829" s="13">
        <v>0</v>
      </c>
      <c r="AM829" s="9">
        <v>0</v>
      </c>
      <c r="AN829" s="9">
        <v>0</v>
      </c>
      <c r="AO829" s="9">
        <v>0</v>
      </c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  <c r="EZ829"/>
      <c r="FA829"/>
      <c r="FB829"/>
      <c r="FC829"/>
      <c r="FD829"/>
      <c r="FE829"/>
      <c r="FF829"/>
      <c r="FG829"/>
      <c r="FH829"/>
      <c r="FI829"/>
      <c r="FJ829"/>
      <c r="FK829"/>
      <c r="FL829"/>
      <c r="FM829"/>
      <c r="FN829"/>
      <c r="FO829"/>
      <c r="FP829"/>
      <c r="FQ829"/>
      <c r="FR829"/>
      <c r="FS829"/>
      <c r="FT829"/>
      <c r="FU829"/>
      <c r="FV829"/>
      <c r="FW829"/>
      <c r="FX829"/>
      <c r="FY829"/>
      <c r="FZ829"/>
      <c r="GA829"/>
      <c r="GB829"/>
      <c r="GC829"/>
      <c r="GD829"/>
      <c r="GE829"/>
      <c r="GF829"/>
      <c r="GG829"/>
      <c r="GH829"/>
      <c r="GI829"/>
      <c r="GJ829"/>
      <c r="GK829"/>
      <c r="GL829"/>
      <c r="GM829"/>
      <c r="GN829"/>
      <c r="GO829"/>
      <c r="GP829"/>
      <c r="GQ829"/>
      <c r="GR829"/>
      <c r="GS829"/>
      <c r="GT829"/>
      <c r="GU829"/>
      <c r="GV829"/>
      <c r="GW829"/>
      <c r="GX829"/>
      <c r="GY829"/>
      <c r="GZ829"/>
      <c r="HA829"/>
      <c r="HB829"/>
      <c r="HC829"/>
      <c r="HD829"/>
      <c r="HE829"/>
      <c r="HF829"/>
      <c r="HG829"/>
      <c r="HH829"/>
      <c r="HI829"/>
      <c r="HJ829"/>
      <c r="HK829"/>
      <c r="HL829"/>
      <c r="HM829"/>
      <c r="HN829"/>
      <c r="HO829"/>
      <c r="HP829"/>
      <c r="HQ829"/>
      <c r="HR829"/>
      <c r="HS829"/>
      <c r="HT829"/>
      <c r="HU829"/>
      <c r="HV829"/>
      <c r="HW829"/>
      <c r="HX829"/>
      <c r="HY829"/>
      <c r="HZ829"/>
      <c r="IA829"/>
      <c r="IB829"/>
      <c r="IC829"/>
      <c r="ID829"/>
      <c r="IE829"/>
      <c r="IF829"/>
      <c r="IG829"/>
      <c r="IH829"/>
      <c r="II829"/>
      <c r="IJ829"/>
      <c r="IK829"/>
      <c r="IL829"/>
      <c r="IM829"/>
      <c r="IN829"/>
      <c r="IO829"/>
      <c r="IP829"/>
      <c r="IQ829"/>
      <c r="IR829"/>
      <c r="IS829"/>
      <c r="IT829"/>
      <c r="IU829"/>
      <c r="IV829"/>
      <c r="IW829"/>
      <c r="IX829"/>
      <c r="IY829"/>
      <c r="IZ829"/>
      <c r="JA829"/>
      <c r="JB829"/>
      <c r="JC829"/>
    </row>
    <row r="830" spans="1:263" ht="12.75" customHeight="1">
      <c r="A830" s="9">
        <v>42116</v>
      </c>
      <c r="B830" s="9" t="s">
        <v>585</v>
      </c>
      <c r="C830" s="9">
        <v>30</v>
      </c>
      <c r="D830" s="13">
        <v>0</v>
      </c>
      <c r="E830" s="13" t="s">
        <v>1179</v>
      </c>
      <c r="F830" s="9">
        <v>0</v>
      </c>
      <c r="G830" s="13" t="s">
        <v>51</v>
      </c>
      <c r="H830" s="9">
        <v>42116</v>
      </c>
      <c r="I830" s="9">
        <v>2116</v>
      </c>
      <c r="R830" s="9">
        <v>2</v>
      </c>
      <c r="S830" s="9">
        <v>218</v>
      </c>
      <c r="T830" s="9" t="str">
        <f t="shared" si="137"/>
        <v>无</v>
      </c>
      <c r="U830" s="27">
        <f t="shared" si="138"/>
        <v>0</v>
      </c>
      <c r="V830" s="9">
        <v>1</v>
      </c>
      <c r="W830" s="9">
        <v>0</v>
      </c>
      <c r="X830" s="9">
        <v>0</v>
      </c>
      <c r="Y830" s="9">
        <v>0</v>
      </c>
      <c r="Z830" s="9">
        <v>3</v>
      </c>
      <c r="AA830" s="20">
        <v>100</v>
      </c>
      <c r="AB830" s="23" t="b">
        <v>1</v>
      </c>
      <c r="AC830" s="20">
        <v>10</v>
      </c>
      <c r="AD830" s="9" t="b">
        <v>0</v>
      </c>
      <c r="AE830" s="9" t="b">
        <v>0</v>
      </c>
      <c r="AF830" s="9">
        <v>0</v>
      </c>
      <c r="AG830" s="9">
        <v>0</v>
      </c>
      <c r="AH830" s="9">
        <v>0</v>
      </c>
      <c r="AI830" s="9">
        <v>0</v>
      </c>
      <c r="AJ830" s="13">
        <v>0</v>
      </c>
      <c r="AK830" s="13">
        <v>0</v>
      </c>
      <c r="AL830" s="13">
        <v>0</v>
      </c>
      <c r="AM830" s="9">
        <v>0</v>
      </c>
      <c r="AN830" s="9">
        <v>0</v>
      </c>
      <c r="AO830" s="9">
        <v>0</v>
      </c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  <c r="EZ830"/>
      <c r="FA830"/>
      <c r="FB830"/>
      <c r="FC830"/>
      <c r="FD830"/>
      <c r="FE830"/>
      <c r="FF830"/>
      <c r="FG830"/>
      <c r="FH830"/>
      <c r="FI830"/>
      <c r="FJ830"/>
      <c r="FK830"/>
      <c r="FL830"/>
      <c r="FM830"/>
      <c r="FN830"/>
      <c r="FO830"/>
      <c r="FP830"/>
      <c r="FQ830"/>
      <c r="FR830"/>
      <c r="FS830"/>
      <c r="FT830"/>
      <c r="FU830"/>
      <c r="FV830"/>
      <c r="FW830"/>
      <c r="FX830"/>
      <c r="FY830"/>
      <c r="FZ830"/>
      <c r="GA830"/>
      <c r="GB830"/>
      <c r="GC830"/>
      <c r="GD830"/>
      <c r="GE830"/>
      <c r="GF830"/>
      <c r="GG830"/>
      <c r="GH830"/>
      <c r="GI830"/>
      <c r="GJ830"/>
      <c r="GK830"/>
      <c r="GL830"/>
      <c r="GM830"/>
      <c r="GN830"/>
      <c r="GO830"/>
      <c r="GP830"/>
      <c r="GQ830"/>
      <c r="GR830"/>
      <c r="GS830"/>
      <c r="GT830"/>
      <c r="GU830"/>
      <c r="GV830"/>
      <c r="GW830"/>
      <c r="GX830"/>
      <c r="GY830"/>
      <c r="GZ830"/>
      <c r="HA830"/>
      <c r="HB830"/>
      <c r="HC830"/>
      <c r="HD830"/>
      <c r="HE830"/>
      <c r="HF830"/>
      <c r="HG830"/>
      <c r="HH830"/>
      <c r="HI830"/>
      <c r="HJ830"/>
      <c r="HK830"/>
      <c r="HL830"/>
      <c r="HM830"/>
      <c r="HN830"/>
      <c r="HO830"/>
      <c r="HP830"/>
      <c r="HQ830"/>
      <c r="HR830"/>
      <c r="HS830"/>
      <c r="HT830"/>
      <c r="HU830"/>
      <c r="HV830"/>
      <c r="HW830"/>
      <c r="HX830"/>
      <c r="HY830"/>
      <c r="HZ830"/>
      <c r="IA830"/>
      <c r="IB830"/>
      <c r="IC830"/>
      <c r="ID830"/>
      <c r="IE830"/>
      <c r="IF830"/>
      <c r="IG830"/>
      <c r="IH830"/>
      <c r="II830"/>
      <c r="IJ830"/>
      <c r="IK830"/>
      <c r="IL830"/>
      <c r="IM830"/>
      <c r="IN830"/>
      <c r="IO830"/>
      <c r="IP830"/>
      <c r="IQ830"/>
      <c r="IR830"/>
      <c r="IS830"/>
      <c r="IT830"/>
      <c r="IU830"/>
      <c r="IV830"/>
      <c r="IW830"/>
      <c r="IX830"/>
      <c r="IY830"/>
      <c r="IZ830"/>
      <c r="JA830"/>
      <c r="JB830"/>
      <c r="JC830"/>
    </row>
    <row r="831" spans="1:263" ht="12.75" customHeight="1">
      <c r="A831" s="9">
        <v>42117</v>
      </c>
      <c r="B831" s="9" t="s">
        <v>586</v>
      </c>
      <c r="C831" s="9">
        <v>40</v>
      </c>
      <c r="D831" s="13">
        <v>0</v>
      </c>
      <c r="E831" s="13" t="s">
        <v>1180</v>
      </c>
      <c r="F831" s="9">
        <v>0</v>
      </c>
      <c r="G831" s="13" t="s">
        <v>51</v>
      </c>
      <c r="H831" s="9">
        <v>42117</v>
      </c>
      <c r="I831" s="9">
        <v>2117</v>
      </c>
      <c r="J831" s="9">
        <v>10001</v>
      </c>
      <c r="K831" s="9">
        <v>20001</v>
      </c>
      <c r="L831" s="9">
        <v>40001</v>
      </c>
      <c r="M831" s="9">
        <v>30001</v>
      </c>
      <c r="R831" s="9">
        <v>2</v>
      </c>
      <c r="S831" s="9">
        <v>201</v>
      </c>
      <c r="T831" s="9" t="str">
        <f t="shared" si="137"/>
        <v>武器</v>
      </c>
      <c r="U831" s="27">
        <f t="shared" si="138"/>
        <v>1001</v>
      </c>
      <c r="V831" s="9">
        <v>1</v>
      </c>
      <c r="W831" s="9">
        <v>0</v>
      </c>
      <c r="X831" s="9">
        <v>0</v>
      </c>
      <c r="Y831" s="9">
        <v>1</v>
      </c>
      <c r="Z831" s="9">
        <v>3</v>
      </c>
      <c r="AA831" s="20">
        <v>100</v>
      </c>
      <c r="AB831" s="23" t="b">
        <v>1</v>
      </c>
      <c r="AC831" s="20">
        <v>10</v>
      </c>
      <c r="AD831" s="9" t="b">
        <v>0</v>
      </c>
      <c r="AE831" s="9" t="b">
        <v>0</v>
      </c>
      <c r="AF831" s="9">
        <v>0</v>
      </c>
      <c r="AG831" s="9">
        <v>0</v>
      </c>
      <c r="AH831" s="9">
        <v>0</v>
      </c>
      <c r="AI831" s="9">
        <v>0</v>
      </c>
      <c r="AJ831" s="13">
        <v>0</v>
      </c>
      <c r="AK831" s="13">
        <v>0</v>
      </c>
      <c r="AL831" s="13">
        <v>0</v>
      </c>
      <c r="AM831" s="9">
        <v>0</v>
      </c>
      <c r="AN831" s="9">
        <v>0</v>
      </c>
      <c r="AO831" s="9">
        <v>0</v>
      </c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  <c r="EZ831"/>
      <c r="FA831"/>
      <c r="FB831"/>
      <c r="FC831"/>
      <c r="FD831"/>
      <c r="FE831"/>
      <c r="FF831"/>
      <c r="FG831"/>
      <c r="FH831"/>
      <c r="FI831"/>
      <c r="FJ831"/>
      <c r="FK831"/>
      <c r="FL831"/>
      <c r="FM831"/>
      <c r="FN831"/>
      <c r="FO831"/>
      <c r="FP831"/>
      <c r="FQ831"/>
      <c r="FR831"/>
      <c r="FS831"/>
      <c r="FT831"/>
      <c r="FU831"/>
      <c r="FV831"/>
      <c r="FW831"/>
      <c r="FX831"/>
      <c r="FY831"/>
      <c r="FZ831"/>
      <c r="GA831"/>
      <c r="GB831"/>
      <c r="GC831"/>
      <c r="GD831"/>
      <c r="GE831"/>
      <c r="GF831"/>
      <c r="GG831"/>
      <c r="GH831"/>
      <c r="GI831"/>
      <c r="GJ831"/>
      <c r="GK831"/>
      <c r="GL831"/>
      <c r="GM831"/>
      <c r="GN831"/>
      <c r="GO831"/>
      <c r="GP831"/>
      <c r="GQ831"/>
      <c r="GR831"/>
      <c r="GS831"/>
      <c r="GT831"/>
      <c r="GU831"/>
      <c r="GV831"/>
      <c r="GW831"/>
      <c r="GX831"/>
      <c r="GY831"/>
      <c r="GZ831"/>
      <c r="HA831"/>
      <c r="HB831"/>
      <c r="HC831"/>
      <c r="HD831"/>
      <c r="HE831"/>
      <c r="HF831"/>
      <c r="HG831"/>
      <c r="HH831"/>
      <c r="HI831"/>
      <c r="HJ831"/>
      <c r="HK831"/>
      <c r="HL831"/>
      <c r="HM831"/>
      <c r="HN831"/>
      <c r="HO831"/>
      <c r="HP831"/>
      <c r="HQ831"/>
      <c r="HR831"/>
      <c r="HS831"/>
      <c r="HT831"/>
      <c r="HU831"/>
      <c r="HV831"/>
      <c r="HW831"/>
      <c r="HX831"/>
      <c r="HY831"/>
      <c r="HZ831"/>
      <c r="IA831"/>
      <c r="IB831"/>
      <c r="IC831"/>
      <c r="ID831"/>
      <c r="IE831"/>
      <c r="IF831"/>
      <c r="IG831"/>
      <c r="IH831"/>
      <c r="II831"/>
      <c r="IJ831"/>
      <c r="IK831"/>
      <c r="IL831"/>
      <c r="IM831"/>
      <c r="IN831"/>
      <c r="IO831"/>
      <c r="IP831"/>
      <c r="IQ831"/>
      <c r="IR831"/>
      <c r="IS831"/>
      <c r="IT831"/>
      <c r="IU831"/>
      <c r="IV831"/>
      <c r="IW831"/>
      <c r="IX831"/>
      <c r="IY831"/>
      <c r="IZ831"/>
      <c r="JA831"/>
      <c r="JB831"/>
      <c r="JC831"/>
    </row>
    <row r="832" spans="1:263" ht="12.75" customHeight="1">
      <c r="A832" s="9">
        <v>42118</v>
      </c>
      <c r="B832" s="9" t="s">
        <v>587</v>
      </c>
      <c r="C832" s="9">
        <v>40</v>
      </c>
      <c r="D832" s="13">
        <v>0</v>
      </c>
      <c r="E832" s="13" t="s">
        <v>1181</v>
      </c>
      <c r="F832" s="9">
        <v>0</v>
      </c>
      <c r="G832" s="13" t="s">
        <v>51</v>
      </c>
      <c r="H832" s="9">
        <v>42118</v>
      </c>
      <c r="I832" s="9">
        <v>2118</v>
      </c>
      <c r="J832" s="9">
        <v>11001</v>
      </c>
      <c r="K832" s="9">
        <v>21001</v>
      </c>
      <c r="L832" s="9">
        <v>41001</v>
      </c>
      <c r="M832" s="9">
        <v>31001</v>
      </c>
      <c r="R832" s="9">
        <v>2</v>
      </c>
      <c r="S832" s="9">
        <v>204</v>
      </c>
      <c r="T832" s="9" t="str">
        <f t="shared" si="137"/>
        <v>武器</v>
      </c>
      <c r="U832" s="27">
        <f t="shared" si="138"/>
        <v>1001</v>
      </c>
      <c r="V832" s="9">
        <v>1</v>
      </c>
      <c r="W832" s="9">
        <v>0</v>
      </c>
      <c r="X832" s="9">
        <v>0</v>
      </c>
      <c r="Y832" s="9">
        <v>3</v>
      </c>
      <c r="Z832" s="9">
        <v>3</v>
      </c>
      <c r="AA832" s="20">
        <v>100</v>
      </c>
      <c r="AB832" s="23" t="b">
        <v>1</v>
      </c>
      <c r="AC832" s="20">
        <v>10</v>
      </c>
      <c r="AD832" s="9" t="b">
        <v>0</v>
      </c>
      <c r="AE832" s="9" t="b">
        <v>0</v>
      </c>
      <c r="AF832" s="9">
        <v>0</v>
      </c>
      <c r="AG832" s="9">
        <v>0</v>
      </c>
      <c r="AH832" s="9">
        <v>0</v>
      </c>
      <c r="AI832" s="9">
        <v>0</v>
      </c>
      <c r="AJ832" s="13">
        <v>0</v>
      </c>
      <c r="AK832" s="13">
        <v>0</v>
      </c>
      <c r="AL832" s="13">
        <v>0</v>
      </c>
      <c r="AM832" s="9">
        <v>0</v>
      </c>
      <c r="AN832" s="9">
        <v>0</v>
      </c>
      <c r="AO832" s="9">
        <v>0</v>
      </c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  <c r="EZ832"/>
      <c r="FA832"/>
      <c r="FB832"/>
      <c r="FC832"/>
      <c r="FD832"/>
      <c r="FE832"/>
      <c r="FF832"/>
      <c r="FG832"/>
      <c r="FH832"/>
      <c r="FI832"/>
      <c r="FJ832"/>
      <c r="FK832"/>
      <c r="FL832"/>
      <c r="FM832"/>
      <c r="FN832"/>
      <c r="FO832"/>
      <c r="FP832"/>
      <c r="FQ832"/>
      <c r="FR832"/>
      <c r="FS832"/>
      <c r="FT832"/>
      <c r="FU832"/>
      <c r="FV832"/>
      <c r="FW832"/>
      <c r="FX832"/>
      <c r="FY832"/>
      <c r="FZ832"/>
      <c r="GA832"/>
      <c r="GB832"/>
      <c r="GC832"/>
      <c r="GD832"/>
      <c r="GE832"/>
      <c r="GF832"/>
      <c r="GG832"/>
      <c r="GH832"/>
      <c r="GI832"/>
      <c r="GJ832"/>
      <c r="GK832"/>
      <c r="GL832"/>
      <c r="GM832"/>
      <c r="GN832"/>
      <c r="GO832"/>
      <c r="GP832"/>
      <c r="GQ832"/>
      <c r="GR832"/>
      <c r="GS832"/>
      <c r="GT832"/>
      <c r="GU832"/>
      <c r="GV832"/>
      <c r="GW832"/>
      <c r="GX832"/>
      <c r="GY832"/>
      <c r="GZ832"/>
      <c r="HA832"/>
      <c r="HB832"/>
      <c r="HC832"/>
      <c r="HD832"/>
      <c r="HE832"/>
      <c r="HF832"/>
      <c r="HG832"/>
      <c r="HH832"/>
      <c r="HI832"/>
      <c r="HJ832"/>
      <c r="HK832"/>
      <c r="HL832"/>
      <c r="HM832"/>
      <c r="HN832"/>
      <c r="HO832"/>
      <c r="HP832"/>
      <c r="HQ832"/>
      <c r="HR832"/>
      <c r="HS832"/>
      <c r="HT832"/>
      <c r="HU832"/>
      <c r="HV832"/>
      <c r="HW832"/>
      <c r="HX832"/>
      <c r="HY832"/>
      <c r="HZ832"/>
      <c r="IA832"/>
      <c r="IB832"/>
      <c r="IC832"/>
      <c r="ID832"/>
      <c r="IE832"/>
      <c r="IF832"/>
      <c r="IG832"/>
      <c r="IH832"/>
      <c r="II832"/>
      <c r="IJ832"/>
      <c r="IK832"/>
      <c r="IL832"/>
      <c r="IM832"/>
      <c r="IN832"/>
      <c r="IO832"/>
      <c r="IP832"/>
      <c r="IQ832"/>
      <c r="IR832"/>
      <c r="IS832"/>
      <c r="IT832"/>
      <c r="IU832"/>
      <c r="IV832"/>
      <c r="IW832"/>
      <c r="IX832"/>
      <c r="IY832"/>
      <c r="IZ832"/>
      <c r="JA832"/>
      <c r="JB832"/>
      <c r="JC832"/>
    </row>
    <row r="833" spans="1:263" ht="12.75" customHeight="1">
      <c r="A833" s="9">
        <v>42119</v>
      </c>
      <c r="B833" s="9" t="s">
        <v>588</v>
      </c>
      <c r="C833" s="9">
        <v>40</v>
      </c>
      <c r="D833" s="13">
        <v>0</v>
      </c>
      <c r="E833" s="13" t="s">
        <v>1182</v>
      </c>
      <c r="F833" s="9">
        <v>0</v>
      </c>
      <c r="G833" s="13" t="s">
        <v>51</v>
      </c>
      <c r="H833" s="9">
        <v>42119</v>
      </c>
      <c r="I833" s="9">
        <v>2119</v>
      </c>
      <c r="J833" s="9">
        <v>12001</v>
      </c>
      <c r="K833" s="9">
        <v>22001</v>
      </c>
      <c r="L833" s="9">
        <v>42001</v>
      </c>
      <c r="M833" s="9">
        <v>32001</v>
      </c>
      <c r="R833" s="9">
        <v>2</v>
      </c>
      <c r="S833" s="9">
        <v>202</v>
      </c>
      <c r="T833" s="9" t="str">
        <f t="shared" si="137"/>
        <v>武器</v>
      </c>
      <c r="U833" s="27">
        <f t="shared" si="138"/>
        <v>1001</v>
      </c>
      <c r="V833" s="9">
        <v>1</v>
      </c>
      <c r="W833" s="9">
        <v>0</v>
      </c>
      <c r="X833" s="9">
        <v>0</v>
      </c>
      <c r="Y833" s="9">
        <v>2</v>
      </c>
      <c r="Z833" s="9">
        <v>3</v>
      </c>
      <c r="AA833" s="20">
        <v>100</v>
      </c>
      <c r="AB833" s="23" t="b">
        <v>1</v>
      </c>
      <c r="AC833" s="20">
        <v>10</v>
      </c>
      <c r="AD833" s="9" t="b">
        <v>0</v>
      </c>
      <c r="AE833" s="9" t="b">
        <v>0</v>
      </c>
      <c r="AF833" s="9">
        <v>0</v>
      </c>
      <c r="AG833" s="9">
        <v>0</v>
      </c>
      <c r="AH833" s="9">
        <v>0</v>
      </c>
      <c r="AI833" s="9">
        <v>0</v>
      </c>
      <c r="AJ833" s="13">
        <v>0</v>
      </c>
      <c r="AK833" s="13">
        <v>0</v>
      </c>
      <c r="AL833" s="13">
        <v>0</v>
      </c>
      <c r="AM833" s="9">
        <v>0</v>
      </c>
      <c r="AN833" s="9">
        <v>0</v>
      </c>
      <c r="AO833" s="9">
        <v>0</v>
      </c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  <c r="EZ833"/>
      <c r="FA833"/>
      <c r="FB833"/>
      <c r="FC833"/>
      <c r="FD833"/>
      <c r="FE833"/>
      <c r="FF833"/>
      <c r="FG833"/>
      <c r="FH833"/>
      <c r="FI833"/>
      <c r="FJ833"/>
      <c r="FK833"/>
      <c r="FL833"/>
      <c r="FM833"/>
      <c r="FN833"/>
      <c r="FO833"/>
      <c r="FP833"/>
      <c r="FQ833"/>
      <c r="FR833"/>
      <c r="FS833"/>
      <c r="FT833"/>
      <c r="FU833"/>
      <c r="FV833"/>
      <c r="FW833"/>
      <c r="FX833"/>
      <c r="FY833"/>
      <c r="FZ833"/>
      <c r="GA833"/>
      <c r="GB833"/>
      <c r="GC833"/>
      <c r="GD833"/>
      <c r="GE833"/>
      <c r="GF833"/>
      <c r="GG833"/>
      <c r="GH833"/>
      <c r="GI833"/>
      <c r="GJ833"/>
      <c r="GK833"/>
      <c r="GL833"/>
      <c r="GM833"/>
      <c r="GN833"/>
      <c r="GO833"/>
      <c r="GP833"/>
      <c r="GQ833"/>
      <c r="GR833"/>
      <c r="GS833"/>
      <c r="GT833"/>
      <c r="GU833"/>
      <c r="GV833"/>
      <c r="GW833"/>
      <c r="GX833"/>
      <c r="GY833"/>
      <c r="GZ833"/>
      <c r="HA833"/>
      <c r="HB833"/>
      <c r="HC833"/>
      <c r="HD833"/>
      <c r="HE833"/>
      <c r="HF833"/>
      <c r="HG833"/>
      <c r="HH833"/>
      <c r="HI833"/>
      <c r="HJ833"/>
      <c r="HK833"/>
      <c r="HL833"/>
      <c r="HM833"/>
      <c r="HN833"/>
      <c r="HO833"/>
      <c r="HP833"/>
      <c r="HQ833"/>
      <c r="HR833"/>
      <c r="HS833"/>
      <c r="HT833"/>
      <c r="HU833"/>
      <c r="HV833"/>
      <c r="HW833"/>
      <c r="HX833"/>
      <c r="HY833"/>
      <c r="HZ833"/>
      <c r="IA833"/>
      <c r="IB833"/>
      <c r="IC833"/>
      <c r="ID833"/>
      <c r="IE833"/>
      <c r="IF833"/>
      <c r="IG833"/>
      <c r="IH833"/>
      <c r="II833"/>
      <c r="IJ833"/>
      <c r="IK833"/>
      <c r="IL833"/>
      <c r="IM833"/>
      <c r="IN833"/>
      <c r="IO833"/>
      <c r="IP833"/>
      <c r="IQ833"/>
      <c r="IR833"/>
      <c r="IS833"/>
      <c r="IT833"/>
      <c r="IU833"/>
      <c r="IV833"/>
      <c r="IW833"/>
      <c r="IX833"/>
      <c r="IY833"/>
      <c r="IZ833"/>
      <c r="JA833"/>
      <c r="JB833"/>
      <c r="JC833"/>
    </row>
    <row r="834" spans="1:263" ht="12.75" customHeight="1">
      <c r="A834" s="9">
        <v>42120</v>
      </c>
      <c r="B834" s="9" t="s">
        <v>589</v>
      </c>
      <c r="C834" s="9">
        <v>40</v>
      </c>
      <c r="D834" s="13">
        <v>0</v>
      </c>
      <c r="E834" s="13" t="s">
        <v>1183</v>
      </c>
      <c r="F834" s="9">
        <v>0</v>
      </c>
      <c r="G834" s="13" t="s">
        <v>51</v>
      </c>
      <c r="H834" s="9">
        <v>42120</v>
      </c>
      <c r="I834" s="9">
        <v>2120</v>
      </c>
      <c r="J834" s="9">
        <v>10001</v>
      </c>
      <c r="K834" s="9">
        <v>20001</v>
      </c>
      <c r="L834" s="9">
        <v>40001</v>
      </c>
      <c r="M834" s="9">
        <v>30001</v>
      </c>
      <c r="R834" s="9">
        <v>2</v>
      </c>
      <c r="S834" s="9">
        <v>211</v>
      </c>
      <c r="T834" s="9" t="str">
        <f t="shared" si="137"/>
        <v>衣服</v>
      </c>
      <c r="U834" s="27">
        <f t="shared" si="138"/>
        <v>1004</v>
      </c>
      <c r="V834" s="9">
        <v>1</v>
      </c>
      <c r="W834" s="9">
        <v>0</v>
      </c>
      <c r="X834" s="9">
        <v>0</v>
      </c>
      <c r="Y834" s="9">
        <v>1</v>
      </c>
      <c r="Z834" s="9">
        <v>3</v>
      </c>
      <c r="AA834" s="20">
        <v>100</v>
      </c>
      <c r="AB834" s="23" t="b">
        <v>1</v>
      </c>
      <c r="AC834" s="20">
        <v>10</v>
      </c>
      <c r="AD834" s="9" t="b">
        <v>0</v>
      </c>
      <c r="AE834" s="9" t="b">
        <v>0</v>
      </c>
      <c r="AF834" s="9">
        <v>0</v>
      </c>
      <c r="AG834" s="9">
        <v>0</v>
      </c>
      <c r="AH834" s="9">
        <v>0</v>
      </c>
      <c r="AI834" s="9">
        <v>0</v>
      </c>
      <c r="AJ834" s="13">
        <v>0</v>
      </c>
      <c r="AK834" s="13">
        <v>0</v>
      </c>
      <c r="AL834" s="13">
        <v>0</v>
      </c>
      <c r="AM834" s="9">
        <v>0</v>
      </c>
      <c r="AN834" s="9">
        <v>0</v>
      </c>
      <c r="AO834" s="9">
        <v>0</v>
      </c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  <c r="FG834"/>
      <c r="FH834"/>
      <c r="FI834"/>
      <c r="FJ834"/>
      <c r="FK834"/>
      <c r="FL834"/>
      <c r="FM834"/>
      <c r="FN834"/>
      <c r="FO834"/>
      <c r="FP834"/>
      <c r="FQ834"/>
      <c r="FR834"/>
      <c r="FS834"/>
      <c r="FT834"/>
      <c r="FU834"/>
      <c r="FV834"/>
      <c r="FW834"/>
      <c r="FX834"/>
      <c r="FY834"/>
      <c r="FZ834"/>
      <c r="GA834"/>
      <c r="GB834"/>
      <c r="GC834"/>
      <c r="GD834"/>
      <c r="GE834"/>
      <c r="GF834"/>
      <c r="GG834"/>
      <c r="GH834"/>
      <c r="GI834"/>
      <c r="GJ834"/>
      <c r="GK834"/>
      <c r="GL834"/>
      <c r="GM834"/>
      <c r="GN834"/>
      <c r="GO834"/>
      <c r="GP834"/>
      <c r="GQ834"/>
      <c r="GR834"/>
      <c r="GS834"/>
      <c r="GT834"/>
      <c r="GU834"/>
      <c r="GV834"/>
      <c r="GW834"/>
      <c r="GX834"/>
      <c r="GY834"/>
      <c r="GZ834"/>
      <c r="HA834"/>
      <c r="HB834"/>
      <c r="HC834"/>
      <c r="HD834"/>
      <c r="HE834"/>
      <c r="HF834"/>
      <c r="HG834"/>
      <c r="HH834"/>
      <c r="HI834"/>
      <c r="HJ834"/>
      <c r="HK834"/>
      <c r="HL834"/>
      <c r="HM834"/>
      <c r="HN834"/>
      <c r="HO834"/>
      <c r="HP834"/>
      <c r="HQ834"/>
      <c r="HR834"/>
      <c r="HS834"/>
      <c r="HT834"/>
      <c r="HU834"/>
      <c r="HV834"/>
      <c r="HW834"/>
      <c r="HX834"/>
      <c r="HY834"/>
      <c r="HZ834"/>
      <c r="IA834"/>
      <c r="IB834"/>
      <c r="IC834"/>
      <c r="ID834"/>
      <c r="IE834"/>
      <c r="IF834"/>
      <c r="IG834"/>
      <c r="IH834"/>
      <c r="II834"/>
      <c r="IJ834"/>
      <c r="IK834"/>
      <c r="IL834"/>
      <c r="IM834"/>
      <c r="IN834"/>
      <c r="IO834"/>
      <c r="IP834"/>
      <c r="IQ834"/>
      <c r="IR834"/>
      <c r="IS834"/>
      <c r="IT834"/>
      <c r="IU834"/>
      <c r="IV834"/>
      <c r="IW834"/>
      <c r="IX834"/>
      <c r="IY834"/>
      <c r="IZ834"/>
      <c r="JA834"/>
      <c r="JB834"/>
      <c r="JC834"/>
    </row>
    <row r="835" spans="1:263" ht="12.75" customHeight="1">
      <c r="A835" s="9">
        <v>42121</v>
      </c>
      <c r="B835" s="9" t="s">
        <v>590</v>
      </c>
      <c r="C835" s="9">
        <v>40</v>
      </c>
      <c r="D835" s="13">
        <v>0</v>
      </c>
      <c r="E835" s="13" t="s">
        <v>1184</v>
      </c>
      <c r="F835" s="9">
        <v>0</v>
      </c>
      <c r="G835" s="13" t="s">
        <v>51</v>
      </c>
      <c r="H835" s="9">
        <v>42121</v>
      </c>
      <c r="I835" s="9">
        <v>2121</v>
      </c>
      <c r="J835" s="9">
        <v>11001</v>
      </c>
      <c r="K835" s="9">
        <v>21001</v>
      </c>
      <c r="L835" s="9">
        <v>41001</v>
      </c>
      <c r="M835" s="9">
        <v>31001</v>
      </c>
      <c r="R835" s="9">
        <v>2</v>
      </c>
      <c r="S835" s="9">
        <v>211</v>
      </c>
      <c r="T835" s="9" t="str">
        <f t="shared" si="137"/>
        <v>衣服</v>
      </c>
      <c r="U835" s="27">
        <f t="shared" si="138"/>
        <v>1004</v>
      </c>
      <c r="V835" s="9">
        <v>1</v>
      </c>
      <c r="W835" s="9">
        <v>0</v>
      </c>
      <c r="X835" s="9">
        <v>0</v>
      </c>
      <c r="Y835" s="9">
        <v>3</v>
      </c>
      <c r="Z835" s="9">
        <v>3</v>
      </c>
      <c r="AA835" s="20">
        <v>100</v>
      </c>
      <c r="AB835" s="23" t="b">
        <v>1</v>
      </c>
      <c r="AC835" s="20">
        <v>10</v>
      </c>
      <c r="AD835" s="9" t="b">
        <v>0</v>
      </c>
      <c r="AE835" s="9" t="b">
        <v>0</v>
      </c>
      <c r="AF835" s="9">
        <v>0</v>
      </c>
      <c r="AG835" s="9">
        <v>0</v>
      </c>
      <c r="AH835" s="9">
        <v>0</v>
      </c>
      <c r="AI835" s="9">
        <v>0</v>
      </c>
      <c r="AJ835" s="13">
        <v>0</v>
      </c>
      <c r="AK835" s="13">
        <v>0</v>
      </c>
      <c r="AL835" s="13">
        <v>0</v>
      </c>
      <c r="AM835" s="9">
        <v>0</v>
      </c>
      <c r="AN835" s="9">
        <v>0</v>
      </c>
      <c r="AO835" s="9">
        <v>0</v>
      </c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  <c r="EZ835"/>
      <c r="FA835"/>
      <c r="FB835"/>
      <c r="FC835"/>
      <c r="FD835"/>
      <c r="FE835"/>
      <c r="FF835"/>
      <c r="FG835"/>
      <c r="FH835"/>
      <c r="FI835"/>
      <c r="FJ835"/>
      <c r="FK835"/>
      <c r="FL835"/>
      <c r="FM835"/>
      <c r="FN835"/>
      <c r="FO835"/>
      <c r="FP835"/>
      <c r="FQ835"/>
      <c r="FR835"/>
      <c r="FS835"/>
      <c r="FT835"/>
      <c r="FU835"/>
      <c r="FV835"/>
      <c r="FW835"/>
      <c r="FX835"/>
      <c r="FY835"/>
      <c r="FZ835"/>
      <c r="GA835"/>
      <c r="GB835"/>
      <c r="GC835"/>
      <c r="GD835"/>
      <c r="GE835"/>
      <c r="GF835"/>
      <c r="GG835"/>
      <c r="GH835"/>
      <c r="GI835"/>
      <c r="GJ835"/>
      <c r="GK835"/>
      <c r="GL835"/>
      <c r="GM835"/>
      <c r="GN835"/>
      <c r="GO835"/>
      <c r="GP835"/>
      <c r="GQ835"/>
      <c r="GR835"/>
      <c r="GS835"/>
      <c r="GT835"/>
      <c r="GU835"/>
      <c r="GV835"/>
      <c r="GW835"/>
      <c r="GX835"/>
      <c r="GY835"/>
      <c r="GZ835"/>
      <c r="HA835"/>
      <c r="HB835"/>
      <c r="HC835"/>
      <c r="HD835"/>
      <c r="HE835"/>
      <c r="HF835"/>
      <c r="HG835"/>
      <c r="HH835"/>
      <c r="HI835"/>
      <c r="HJ835"/>
      <c r="HK835"/>
      <c r="HL835"/>
      <c r="HM835"/>
      <c r="HN835"/>
      <c r="HO835"/>
      <c r="HP835"/>
      <c r="HQ835"/>
      <c r="HR835"/>
      <c r="HS835"/>
      <c r="HT835"/>
      <c r="HU835"/>
      <c r="HV835"/>
      <c r="HW835"/>
      <c r="HX835"/>
      <c r="HY835"/>
      <c r="HZ835"/>
      <c r="IA835"/>
      <c r="IB835"/>
      <c r="IC835"/>
      <c r="ID835"/>
      <c r="IE835"/>
      <c r="IF835"/>
      <c r="IG835"/>
      <c r="IH835"/>
      <c r="II835"/>
      <c r="IJ835"/>
      <c r="IK835"/>
      <c r="IL835"/>
      <c r="IM835"/>
      <c r="IN835"/>
      <c r="IO835"/>
      <c r="IP835"/>
      <c r="IQ835"/>
      <c r="IR835"/>
      <c r="IS835"/>
      <c r="IT835"/>
      <c r="IU835"/>
      <c r="IV835"/>
      <c r="IW835"/>
      <c r="IX835"/>
      <c r="IY835"/>
      <c r="IZ835"/>
      <c r="JA835"/>
      <c r="JB835"/>
      <c r="JC835"/>
    </row>
    <row r="836" spans="1:263" ht="12.75" customHeight="1">
      <c r="A836" s="9">
        <v>42122</v>
      </c>
      <c r="B836" s="9" t="s">
        <v>591</v>
      </c>
      <c r="C836" s="9">
        <v>40</v>
      </c>
      <c r="D836" s="13">
        <v>0</v>
      </c>
      <c r="E836" s="13" t="s">
        <v>1185</v>
      </c>
      <c r="F836" s="9">
        <v>0</v>
      </c>
      <c r="G836" s="13" t="s">
        <v>51</v>
      </c>
      <c r="H836" s="9">
        <v>42122</v>
      </c>
      <c r="I836" s="9">
        <v>2122</v>
      </c>
      <c r="J836" s="9">
        <v>12001</v>
      </c>
      <c r="K836" s="9">
        <v>22001</v>
      </c>
      <c r="L836" s="9">
        <v>42001</v>
      </c>
      <c r="M836" s="9">
        <v>32001</v>
      </c>
      <c r="R836" s="9">
        <v>2</v>
      </c>
      <c r="S836" s="9">
        <v>211</v>
      </c>
      <c r="T836" s="9" t="str">
        <f t="shared" si="137"/>
        <v>衣服</v>
      </c>
      <c r="U836" s="27">
        <f t="shared" si="138"/>
        <v>1004</v>
      </c>
      <c r="V836" s="9">
        <v>1</v>
      </c>
      <c r="W836" s="9">
        <v>0</v>
      </c>
      <c r="X836" s="9">
        <v>0</v>
      </c>
      <c r="Y836" s="9">
        <v>2</v>
      </c>
      <c r="Z836" s="9">
        <v>3</v>
      </c>
      <c r="AA836" s="20">
        <v>100</v>
      </c>
      <c r="AB836" s="23" t="b">
        <v>1</v>
      </c>
      <c r="AC836" s="20">
        <v>10</v>
      </c>
      <c r="AD836" s="9" t="b">
        <v>0</v>
      </c>
      <c r="AE836" s="9" t="b">
        <v>0</v>
      </c>
      <c r="AF836" s="9">
        <v>0</v>
      </c>
      <c r="AG836" s="9">
        <v>0</v>
      </c>
      <c r="AH836" s="9">
        <v>0</v>
      </c>
      <c r="AI836" s="9">
        <v>0</v>
      </c>
      <c r="AJ836" s="13">
        <v>0</v>
      </c>
      <c r="AK836" s="13">
        <v>0</v>
      </c>
      <c r="AL836" s="13">
        <v>0</v>
      </c>
      <c r="AM836" s="9">
        <v>0</v>
      </c>
      <c r="AN836" s="9">
        <v>0</v>
      </c>
      <c r="AO836" s="9">
        <v>0</v>
      </c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  <c r="EZ836"/>
      <c r="FA836"/>
      <c r="FB836"/>
      <c r="FC836"/>
      <c r="FD836"/>
      <c r="FE836"/>
      <c r="FF836"/>
      <c r="FG836"/>
      <c r="FH836"/>
      <c r="FI836"/>
      <c r="FJ836"/>
      <c r="FK836"/>
      <c r="FL836"/>
      <c r="FM836"/>
      <c r="FN836"/>
      <c r="FO836"/>
      <c r="FP836"/>
      <c r="FQ836"/>
      <c r="FR836"/>
      <c r="FS836"/>
      <c r="FT836"/>
      <c r="FU836"/>
      <c r="FV836"/>
      <c r="FW836"/>
      <c r="FX836"/>
      <c r="FY836"/>
      <c r="FZ836"/>
      <c r="GA836"/>
      <c r="GB836"/>
      <c r="GC836"/>
      <c r="GD836"/>
      <c r="GE836"/>
      <c r="GF836"/>
      <c r="GG836"/>
      <c r="GH836"/>
      <c r="GI836"/>
      <c r="GJ836"/>
      <c r="GK836"/>
      <c r="GL836"/>
      <c r="GM836"/>
      <c r="GN836"/>
      <c r="GO836"/>
      <c r="GP836"/>
      <c r="GQ836"/>
      <c r="GR836"/>
      <c r="GS836"/>
      <c r="GT836"/>
      <c r="GU836"/>
      <c r="GV836"/>
      <c r="GW836"/>
      <c r="GX836"/>
      <c r="GY836"/>
      <c r="GZ836"/>
      <c r="HA836"/>
      <c r="HB836"/>
      <c r="HC836"/>
      <c r="HD836"/>
      <c r="HE836"/>
      <c r="HF836"/>
      <c r="HG836"/>
      <c r="HH836"/>
      <c r="HI836"/>
      <c r="HJ836"/>
      <c r="HK836"/>
      <c r="HL836"/>
      <c r="HM836"/>
      <c r="HN836"/>
      <c r="HO836"/>
      <c r="HP836"/>
      <c r="HQ836"/>
      <c r="HR836"/>
      <c r="HS836"/>
      <c r="HT836"/>
      <c r="HU836"/>
      <c r="HV836"/>
      <c r="HW836"/>
      <c r="HX836"/>
      <c r="HY836"/>
      <c r="HZ836"/>
      <c r="IA836"/>
      <c r="IB836"/>
      <c r="IC836"/>
      <c r="ID836"/>
      <c r="IE836"/>
      <c r="IF836"/>
      <c r="IG836"/>
      <c r="IH836"/>
      <c r="II836"/>
      <c r="IJ836"/>
      <c r="IK836"/>
      <c r="IL836"/>
      <c r="IM836"/>
      <c r="IN836"/>
      <c r="IO836"/>
      <c r="IP836"/>
      <c r="IQ836"/>
      <c r="IR836"/>
      <c r="IS836"/>
      <c r="IT836"/>
      <c r="IU836"/>
      <c r="IV836"/>
      <c r="IW836"/>
      <c r="IX836"/>
      <c r="IY836"/>
      <c r="IZ836"/>
      <c r="JA836"/>
      <c r="JB836"/>
      <c r="JC836"/>
    </row>
    <row r="837" spans="1:263" ht="12.75" customHeight="1">
      <c r="A837" s="9">
        <v>42123</v>
      </c>
      <c r="B837" s="9" t="s">
        <v>592</v>
      </c>
      <c r="C837" s="9">
        <v>40</v>
      </c>
      <c r="D837" s="13">
        <v>0</v>
      </c>
      <c r="E837" s="13" t="s">
        <v>1186</v>
      </c>
      <c r="F837" s="9">
        <v>0</v>
      </c>
      <c r="G837" s="13" t="s">
        <v>51</v>
      </c>
      <c r="H837" s="9">
        <v>42123</v>
      </c>
      <c r="I837" s="9">
        <v>2123</v>
      </c>
      <c r="J837" s="9">
        <v>10001</v>
      </c>
      <c r="K837" s="9">
        <v>20001</v>
      </c>
      <c r="L837" s="9">
        <v>40001</v>
      </c>
      <c r="M837" s="9">
        <v>30001</v>
      </c>
      <c r="R837" s="9">
        <v>2</v>
      </c>
      <c r="S837" s="9">
        <v>205</v>
      </c>
      <c r="T837" s="9" t="str">
        <f t="shared" si="137"/>
        <v>副手</v>
      </c>
      <c r="U837" s="27">
        <f t="shared" si="138"/>
        <v>1002</v>
      </c>
      <c r="V837" s="9">
        <v>1</v>
      </c>
      <c r="W837" s="9">
        <v>0</v>
      </c>
      <c r="X837" s="9">
        <v>0</v>
      </c>
      <c r="Y837" s="9">
        <v>1</v>
      </c>
      <c r="Z837" s="9">
        <v>3</v>
      </c>
      <c r="AA837" s="20">
        <v>100</v>
      </c>
      <c r="AB837" s="23" t="b">
        <v>1</v>
      </c>
      <c r="AC837" s="20">
        <v>10</v>
      </c>
      <c r="AD837" s="9" t="b">
        <v>0</v>
      </c>
      <c r="AE837" s="9" t="b">
        <v>0</v>
      </c>
      <c r="AF837" s="9">
        <v>0</v>
      </c>
      <c r="AG837" s="9">
        <v>0</v>
      </c>
      <c r="AH837" s="9">
        <v>0</v>
      </c>
      <c r="AI837" s="9">
        <v>0</v>
      </c>
      <c r="AJ837" s="13">
        <v>0</v>
      </c>
      <c r="AK837" s="13">
        <v>0</v>
      </c>
      <c r="AL837" s="13">
        <v>0</v>
      </c>
      <c r="AM837" s="9">
        <v>0</v>
      </c>
      <c r="AN837" s="9">
        <v>0</v>
      </c>
      <c r="AO837" s="9">
        <v>0</v>
      </c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  <c r="EZ837"/>
      <c r="FA837"/>
      <c r="FB837"/>
      <c r="FC837"/>
      <c r="FD837"/>
      <c r="FE837"/>
      <c r="FF837"/>
      <c r="FG837"/>
      <c r="FH837"/>
      <c r="FI837"/>
      <c r="FJ837"/>
      <c r="FK837"/>
      <c r="FL837"/>
      <c r="FM837"/>
      <c r="FN837"/>
      <c r="FO837"/>
      <c r="FP837"/>
      <c r="FQ837"/>
      <c r="FR837"/>
      <c r="FS837"/>
      <c r="FT837"/>
      <c r="FU837"/>
      <c r="FV837"/>
      <c r="FW837"/>
      <c r="FX837"/>
      <c r="FY837"/>
      <c r="FZ837"/>
      <c r="GA837"/>
      <c r="GB837"/>
      <c r="GC837"/>
      <c r="GD837"/>
      <c r="GE837"/>
      <c r="GF837"/>
      <c r="GG837"/>
      <c r="GH837"/>
      <c r="GI837"/>
      <c r="GJ837"/>
      <c r="GK837"/>
      <c r="GL837"/>
      <c r="GM837"/>
      <c r="GN837"/>
      <c r="GO837"/>
      <c r="GP837"/>
      <c r="GQ837"/>
      <c r="GR837"/>
      <c r="GS837"/>
      <c r="GT837"/>
      <c r="GU837"/>
      <c r="GV837"/>
      <c r="GW837"/>
      <c r="GX837"/>
      <c r="GY837"/>
      <c r="GZ837"/>
      <c r="HA837"/>
      <c r="HB837"/>
      <c r="HC837"/>
      <c r="HD837"/>
      <c r="HE837"/>
      <c r="HF837"/>
      <c r="HG837"/>
      <c r="HH837"/>
      <c r="HI837"/>
      <c r="HJ837"/>
      <c r="HK837"/>
      <c r="HL837"/>
      <c r="HM837"/>
      <c r="HN837"/>
      <c r="HO837"/>
      <c r="HP837"/>
      <c r="HQ837"/>
      <c r="HR837"/>
      <c r="HS837"/>
      <c r="HT837"/>
      <c r="HU837"/>
      <c r="HV837"/>
      <c r="HW837"/>
      <c r="HX837"/>
      <c r="HY837"/>
      <c r="HZ837"/>
      <c r="IA837"/>
      <c r="IB837"/>
      <c r="IC837"/>
      <c r="ID837"/>
      <c r="IE837"/>
      <c r="IF837"/>
      <c r="IG837"/>
      <c r="IH837"/>
      <c r="II837"/>
      <c r="IJ837"/>
      <c r="IK837"/>
      <c r="IL837"/>
      <c r="IM837"/>
      <c r="IN837"/>
      <c r="IO837"/>
      <c r="IP837"/>
      <c r="IQ837"/>
      <c r="IR837"/>
      <c r="IS837"/>
      <c r="IT837"/>
      <c r="IU837"/>
      <c r="IV837"/>
      <c r="IW837"/>
      <c r="IX837"/>
      <c r="IY837"/>
      <c r="IZ837"/>
      <c r="JA837"/>
      <c r="JB837"/>
      <c r="JC837"/>
    </row>
    <row r="838" spans="1:263" ht="12.75" customHeight="1">
      <c r="A838" s="9">
        <v>42124</v>
      </c>
      <c r="B838" s="9" t="s">
        <v>593</v>
      </c>
      <c r="C838" s="9">
        <v>40</v>
      </c>
      <c r="D838" s="13">
        <v>0</v>
      </c>
      <c r="E838" s="13" t="s">
        <v>1187</v>
      </c>
      <c r="F838" s="9">
        <v>0</v>
      </c>
      <c r="G838" s="13" t="s">
        <v>51</v>
      </c>
      <c r="H838" s="9">
        <v>42124</v>
      </c>
      <c r="I838" s="9">
        <v>2124</v>
      </c>
      <c r="J838" s="9">
        <v>11001</v>
      </c>
      <c r="K838" s="9">
        <v>21001</v>
      </c>
      <c r="L838" s="9">
        <v>41001</v>
      </c>
      <c r="M838" s="9">
        <v>31001</v>
      </c>
      <c r="R838" s="9">
        <v>2</v>
      </c>
      <c r="S838" s="9">
        <v>209</v>
      </c>
      <c r="T838" s="9" t="str">
        <f t="shared" si="137"/>
        <v>副手</v>
      </c>
      <c r="U838" s="27">
        <f t="shared" si="138"/>
        <v>1002</v>
      </c>
      <c r="V838" s="9">
        <v>1</v>
      </c>
      <c r="W838" s="9">
        <v>0</v>
      </c>
      <c r="X838" s="9">
        <v>0</v>
      </c>
      <c r="Y838" s="9">
        <v>3</v>
      </c>
      <c r="Z838" s="9">
        <v>3</v>
      </c>
      <c r="AA838" s="20">
        <v>100</v>
      </c>
      <c r="AB838" s="23" t="b">
        <v>1</v>
      </c>
      <c r="AC838" s="20">
        <v>10</v>
      </c>
      <c r="AD838" s="9" t="b">
        <v>0</v>
      </c>
      <c r="AE838" s="9" t="b">
        <v>0</v>
      </c>
      <c r="AF838" s="9">
        <v>0</v>
      </c>
      <c r="AG838" s="9">
        <v>0</v>
      </c>
      <c r="AH838" s="9">
        <v>0</v>
      </c>
      <c r="AI838" s="9">
        <v>0</v>
      </c>
      <c r="AJ838" s="13">
        <v>0</v>
      </c>
      <c r="AK838" s="13">
        <v>0</v>
      </c>
      <c r="AL838" s="13">
        <v>0</v>
      </c>
      <c r="AM838" s="9">
        <v>0</v>
      </c>
      <c r="AN838" s="9">
        <v>0</v>
      </c>
      <c r="AO838" s="9">
        <v>0</v>
      </c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  <c r="EZ838"/>
      <c r="FA838"/>
      <c r="FB838"/>
      <c r="FC838"/>
      <c r="FD838"/>
      <c r="FE838"/>
      <c r="FF838"/>
      <c r="FG838"/>
      <c r="FH838"/>
      <c r="FI838"/>
      <c r="FJ838"/>
      <c r="FK838"/>
      <c r="FL838"/>
      <c r="FM838"/>
      <c r="FN838"/>
      <c r="FO838"/>
      <c r="FP838"/>
      <c r="FQ838"/>
      <c r="FR838"/>
      <c r="FS838"/>
      <c r="FT838"/>
      <c r="FU838"/>
      <c r="FV838"/>
      <c r="FW838"/>
      <c r="FX838"/>
      <c r="FY838"/>
      <c r="FZ838"/>
      <c r="GA838"/>
      <c r="GB838"/>
      <c r="GC838"/>
      <c r="GD838"/>
      <c r="GE838"/>
      <c r="GF838"/>
      <c r="GG838"/>
      <c r="GH838"/>
      <c r="GI838"/>
      <c r="GJ838"/>
      <c r="GK838"/>
      <c r="GL838"/>
      <c r="GM838"/>
      <c r="GN838"/>
      <c r="GO838"/>
      <c r="GP838"/>
      <c r="GQ838"/>
      <c r="GR838"/>
      <c r="GS838"/>
      <c r="GT838"/>
      <c r="GU838"/>
      <c r="GV838"/>
      <c r="GW838"/>
      <c r="GX838"/>
      <c r="GY838"/>
      <c r="GZ838"/>
      <c r="HA838"/>
      <c r="HB838"/>
      <c r="HC838"/>
      <c r="HD838"/>
      <c r="HE838"/>
      <c r="HF838"/>
      <c r="HG838"/>
      <c r="HH838"/>
      <c r="HI838"/>
      <c r="HJ838"/>
      <c r="HK838"/>
      <c r="HL838"/>
      <c r="HM838"/>
      <c r="HN838"/>
      <c r="HO838"/>
      <c r="HP838"/>
      <c r="HQ838"/>
      <c r="HR838"/>
      <c r="HS838"/>
      <c r="HT838"/>
      <c r="HU838"/>
      <c r="HV838"/>
      <c r="HW838"/>
      <c r="HX838"/>
      <c r="HY838"/>
      <c r="HZ838"/>
      <c r="IA838"/>
      <c r="IB838"/>
      <c r="IC838"/>
      <c r="ID838"/>
      <c r="IE838"/>
      <c r="IF838"/>
      <c r="IG838"/>
      <c r="IH838"/>
      <c r="II838"/>
      <c r="IJ838"/>
      <c r="IK838"/>
      <c r="IL838"/>
      <c r="IM838"/>
      <c r="IN838"/>
      <c r="IO838"/>
      <c r="IP838"/>
      <c r="IQ838"/>
      <c r="IR838"/>
      <c r="IS838"/>
      <c r="IT838"/>
      <c r="IU838"/>
      <c r="IV838"/>
      <c r="IW838"/>
      <c r="IX838"/>
      <c r="IY838"/>
      <c r="IZ838"/>
      <c r="JA838"/>
      <c r="JB838"/>
      <c r="JC838"/>
    </row>
    <row r="839" spans="1:263" ht="12.75" customHeight="1">
      <c r="A839" s="9">
        <v>42125</v>
      </c>
      <c r="B839" s="9" t="s">
        <v>1921</v>
      </c>
      <c r="C839" s="9">
        <v>40</v>
      </c>
      <c r="D839" s="13">
        <v>0</v>
      </c>
      <c r="E839" s="13" t="s">
        <v>1922</v>
      </c>
      <c r="F839" s="9">
        <v>0</v>
      </c>
      <c r="G839" s="13" t="s">
        <v>51</v>
      </c>
      <c r="H839" s="9">
        <v>42125</v>
      </c>
      <c r="I839" s="9">
        <v>2125</v>
      </c>
      <c r="J839" s="9">
        <v>12001</v>
      </c>
      <c r="K839" s="9">
        <v>22001</v>
      </c>
      <c r="L839" s="9">
        <v>42001</v>
      </c>
      <c r="M839" s="9">
        <v>32001</v>
      </c>
      <c r="R839" s="9">
        <v>2</v>
      </c>
      <c r="S839" s="9">
        <v>207</v>
      </c>
      <c r="T839" s="9" t="str">
        <f t="shared" si="137"/>
        <v>副手</v>
      </c>
      <c r="U839" s="27">
        <f t="shared" si="138"/>
        <v>1002</v>
      </c>
      <c r="V839" s="9">
        <v>1</v>
      </c>
      <c r="W839" s="9">
        <v>0</v>
      </c>
      <c r="X839" s="9">
        <v>0</v>
      </c>
      <c r="Y839" s="9">
        <v>2</v>
      </c>
      <c r="Z839" s="9">
        <v>3</v>
      </c>
      <c r="AA839" s="20">
        <v>100</v>
      </c>
      <c r="AB839" s="23" t="b">
        <v>1</v>
      </c>
      <c r="AC839" s="20">
        <v>10</v>
      </c>
      <c r="AD839" s="9" t="b">
        <v>0</v>
      </c>
      <c r="AE839" s="9" t="b">
        <v>0</v>
      </c>
      <c r="AF839" s="9">
        <v>0</v>
      </c>
      <c r="AG839" s="9">
        <v>0</v>
      </c>
      <c r="AH839" s="9">
        <v>0</v>
      </c>
      <c r="AI839" s="9">
        <v>0</v>
      </c>
      <c r="AJ839" s="13">
        <v>0</v>
      </c>
      <c r="AK839" s="13">
        <v>0</v>
      </c>
      <c r="AL839" s="13">
        <v>0</v>
      </c>
      <c r="AM839" s="9">
        <v>0</v>
      </c>
      <c r="AN839" s="9">
        <v>0</v>
      </c>
      <c r="AO839" s="9">
        <v>0</v>
      </c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  <c r="EZ839"/>
      <c r="FA839"/>
      <c r="FB839"/>
      <c r="FC839"/>
      <c r="FD839"/>
      <c r="FE839"/>
      <c r="FF839"/>
      <c r="FG839"/>
      <c r="FH839"/>
      <c r="FI839"/>
      <c r="FJ839"/>
      <c r="FK839"/>
      <c r="FL839"/>
      <c r="FM839"/>
      <c r="FN839"/>
      <c r="FO839"/>
      <c r="FP839"/>
      <c r="FQ839"/>
      <c r="FR839"/>
      <c r="FS839"/>
      <c r="FT839"/>
      <c r="FU839"/>
      <c r="FV839"/>
      <c r="FW839"/>
      <c r="FX839"/>
      <c r="FY839"/>
      <c r="FZ839"/>
      <c r="GA839"/>
      <c r="GB839"/>
      <c r="GC839"/>
      <c r="GD839"/>
      <c r="GE839"/>
      <c r="GF839"/>
      <c r="GG839"/>
      <c r="GH839"/>
      <c r="GI839"/>
      <c r="GJ839"/>
      <c r="GK839"/>
      <c r="GL839"/>
      <c r="GM839"/>
      <c r="GN839"/>
      <c r="GO839"/>
      <c r="GP839"/>
      <c r="GQ839"/>
      <c r="GR839"/>
      <c r="GS839"/>
      <c r="GT839"/>
      <c r="GU839"/>
      <c r="GV839"/>
      <c r="GW839"/>
      <c r="GX839"/>
      <c r="GY839"/>
      <c r="GZ839"/>
      <c r="HA839"/>
      <c r="HB839"/>
      <c r="HC839"/>
      <c r="HD839"/>
      <c r="HE839"/>
      <c r="HF839"/>
      <c r="HG839"/>
      <c r="HH839"/>
      <c r="HI839"/>
      <c r="HJ839"/>
      <c r="HK839"/>
      <c r="HL839"/>
      <c r="HM839"/>
      <c r="HN839"/>
      <c r="HO839"/>
      <c r="HP839"/>
      <c r="HQ839"/>
      <c r="HR839"/>
      <c r="HS839"/>
      <c r="HT839"/>
      <c r="HU839"/>
      <c r="HV839"/>
      <c r="HW839"/>
      <c r="HX839"/>
      <c r="HY839"/>
      <c r="HZ839"/>
      <c r="IA839"/>
      <c r="IB839"/>
      <c r="IC839"/>
      <c r="ID839"/>
      <c r="IE839"/>
      <c r="IF839"/>
      <c r="IG839"/>
      <c r="IH839"/>
      <c r="II839"/>
      <c r="IJ839"/>
      <c r="IK839"/>
      <c r="IL839"/>
      <c r="IM839"/>
      <c r="IN839"/>
      <c r="IO839"/>
      <c r="IP839"/>
      <c r="IQ839"/>
      <c r="IR839"/>
      <c r="IS839"/>
      <c r="IT839"/>
      <c r="IU839"/>
      <c r="IV839"/>
      <c r="IW839"/>
      <c r="IX839"/>
      <c r="IY839"/>
      <c r="IZ839"/>
      <c r="JA839"/>
      <c r="JB839"/>
      <c r="JC839"/>
    </row>
    <row r="840" spans="1:263" ht="12.75" customHeight="1">
      <c r="A840" s="9">
        <v>42126</v>
      </c>
      <c r="B840" s="9" t="s">
        <v>594</v>
      </c>
      <c r="C840" s="9">
        <v>40</v>
      </c>
      <c r="D840" s="13">
        <v>0</v>
      </c>
      <c r="E840" s="13" t="s">
        <v>1188</v>
      </c>
      <c r="F840" s="9">
        <v>0</v>
      </c>
      <c r="G840" s="13" t="s">
        <v>51</v>
      </c>
      <c r="H840" s="9">
        <v>42126</v>
      </c>
      <c r="I840" s="9">
        <v>2126</v>
      </c>
      <c r="J840" s="9">
        <v>10001</v>
      </c>
      <c r="K840" s="9">
        <v>20001</v>
      </c>
      <c r="L840" s="9">
        <v>40001</v>
      </c>
      <c r="M840" s="9">
        <v>30001</v>
      </c>
      <c r="R840" s="9">
        <v>2</v>
      </c>
      <c r="S840" s="9">
        <v>212</v>
      </c>
      <c r="T840" s="9" t="str">
        <f t="shared" si="137"/>
        <v>头饰</v>
      </c>
      <c r="U840" s="27">
        <f t="shared" si="138"/>
        <v>1003</v>
      </c>
      <c r="V840" s="9">
        <v>1</v>
      </c>
      <c r="W840" s="9">
        <v>0</v>
      </c>
      <c r="X840" s="9">
        <v>0</v>
      </c>
      <c r="Y840" s="9">
        <v>1</v>
      </c>
      <c r="Z840" s="9">
        <v>3</v>
      </c>
      <c r="AA840" s="20">
        <v>100</v>
      </c>
      <c r="AB840" s="23" t="b">
        <v>1</v>
      </c>
      <c r="AC840" s="20">
        <v>10</v>
      </c>
      <c r="AD840" s="9" t="b">
        <v>0</v>
      </c>
      <c r="AE840" s="9" t="b">
        <v>0</v>
      </c>
      <c r="AF840" s="9">
        <v>0</v>
      </c>
      <c r="AG840" s="9">
        <v>0</v>
      </c>
      <c r="AH840" s="9">
        <v>0</v>
      </c>
      <c r="AI840" s="9">
        <v>0</v>
      </c>
      <c r="AJ840" s="13">
        <v>0</v>
      </c>
      <c r="AK840" s="13">
        <v>0</v>
      </c>
      <c r="AL840" s="13">
        <v>0</v>
      </c>
      <c r="AM840" s="9">
        <v>0</v>
      </c>
      <c r="AN840" s="9">
        <v>0</v>
      </c>
      <c r="AO840" s="9">
        <v>0</v>
      </c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  <c r="EZ840"/>
      <c r="FA840"/>
      <c r="FB840"/>
      <c r="FC840"/>
      <c r="FD840"/>
      <c r="FE840"/>
      <c r="FF840"/>
      <c r="FG840"/>
      <c r="FH840"/>
      <c r="FI840"/>
      <c r="FJ840"/>
      <c r="FK840"/>
      <c r="FL840"/>
      <c r="FM840"/>
      <c r="FN840"/>
      <c r="FO840"/>
      <c r="FP840"/>
      <c r="FQ840"/>
      <c r="FR840"/>
      <c r="FS840"/>
      <c r="FT840"/>
      <c r="FU840"/>
      <c r="FV840"/>
      <c r="FW840"/>
      <c r="FX840"/>
      <c r="FY840"/>
      <c r="FZ840"/>
      <c r="GA840"/>
      <c r="GB840"/>
      <c r="GC840"/>
      <c r="GD840"/>
      <c r="GE840"/>
      <c r="GF840"/>
      <c r="GG840"/>
      <c r="GH840"/>
      <c r="GI840"/>
      <c r="GJ840"/>
      <c r="GK840"/>
      <c r="GL840"/>
      <c r="GM840"/>
      <c r="GN840"/>
      <c r="GO840"/>
      <c r="GP840"/>
      <c r="GQ840"/>
      <c r="GR840"/>
      <c r="GS840"/>
      <c r="GT840"/>
      <c r="GU840"/>
      <c r="GV840"/>
      <c r="GW840"/>
      <c r="GX840"/>
      <c r="GY840"/>
      <c r="GZ840"/>
      <c r="HA840"/>
      <c r="HB840"/>
      <c r="HC840"/>
      <c r="HD840"/>
      <c r="HE840"/>
      <c r="HF840"/>
      <c r="HG840"/>
      <c r="HH840"/>
      <c r="HI840"/>
      <c r="HJ840"/>
      <c r="HK840"/>
      <c r="HL840"/>
      <c r="HM840"/>
      <c r="HN840"/>
      <c r="HO840"/>
      <c r="HP840"/>
      <c r="HQ840"/>
      <c r="HR840"/>
      <c r="HS840"/>
      <c r="HT840"/>
      <c r="HU840"/>
      <c r="HV840"/>
      <c r="HW840"/>
      <c r="HX840"/>
      <c r="HY840"/>
      <c r="HZ840"/>
      <c r="IA840"/>
      <c r="IB840"/>
      <c r="IC840"/>
      <c r="ID840"/>
      <c r="IE840"/>
      <c r="IF840"/>
      <c r="IG840"/>
      <c r="IH840"/>
      <c r="II840"/>
      <c r="IJ840"/>
      <c r="IK840"/>
      <c r="IL840"/>
      <c r="IM840"/>
      <c r="IN840"/>
      <c r="IO840"/>
      <c r="IP840"/>
      <c r="IQ840"/>
      <c r="IR840"/>
      <c r="IS840"/>
      <c r="IT840"/>
      <c r="IU840"/>
      <c r="IV840"/>
      <c r="IW840"/>
      <c r="IX840"/>
      <c r="IY840"/>
      <c r="IZ840"/>
      <c r="JA840"/>
      <c r="JB840"/>
      <c r="JC840"/>
    </row>
    <row r="841" spans="1:263" ht="12.75" customHeight="1">
      <c r="A841" s="9">
        <v>42127</v>
      </c>
      <c r="B841" s="9" t="s">
        <v>595</v>
      </c>
      <c r="C841" s="9">
        <v>40</v>
      </c>
      <c r="D841" s="13">
        <v>0</v>
      </c>
      <c r="E841" s="13" t="s">
        <v>1189</v>
      </c>
      <c r="F841" s="9">
        <v>0</v>
      </c>
      <c r="G841" s="13" t="s">
        <v>51</v>
      </c>
      <c r="H841" s="9">
        <v>42127</v>
      </c>
      <c r="I841" s="9">
        <v>2127</v>
      </c>
      <c r="J841" s="9">
        <v>11001</v>
      </c>
      <c r="K841" s="9">
        <v>21001</v>
      </c>
      <c r="L841" s="9">
        <v>41001</v>
      </c>
      <c r="M841" s="9">
        <v>31001</v>
      </c>
      <c r="R841" s="9">
        <v>2</v>
      </c>
      <c r="S841" s="9">
        <v>212</v>
      </c>
      <c r="T841" s="9" t="str">
        <f t="shared" si="137"/>
        <v>头饰</v>
      </c>
      <c r="U841" s="27">
        <f t="shared" si="138"/>
        <v>1003</v>
      </c>
      <c r="V841" s="9">
        <v>1</v>
      </c>
      <c r="W841" s="9">
        <v>0</v>
      </c>
      <c r="X841" s="9">
        <v>0</v>
      </c>
      <c r="Y841" s="9">
        <v>3</v>
      </c>
      <c r="Z841" s="9">
        <v>3</v>
      </c>
      <c r="AA841" s="20">
        <v>100</v>
      </c>
      <c r="AB841" s="23" t="b">
        <v>1</v>
      </c>
      <c r="AC841" s="20">
        <v>10</v>
      </c>
      <c r="AD841" s="9" t="b">
        <v>0</v>
      </c>
      <c r="AE841" s="9" t="b">
        <v>0</v>
      </c>
      <c r="AF841" s="9">
        <v>0</v>
      </c>
      <c r="AG841" s="9">
        <v>0</v>
      </c>
      <c r="AH841" s="9">
        <v>0</v>
      </c>
      <c r="AI841" s="9">
        <v>0</v>
      </c>
      <c r="AJ841" s="13">
        <v>0</v>
      </c>
      <c r="AK841" s="13">
        <v>0</v>
      </c>
      <c r="AL841" s="13">
        <v>0</v>
      </c>
      <c r="AM841" s="9">
        <v>0</v>
      </c>
      <c r="AN841" s="9">
        <v>0</v>
      </c>
      <c r="AO841" s="9">
        <v>0</v>
      </c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  <c r="EZ841"/>
      <c r="FA841"/>
      <c r="FB841"/>
      <c r="FC841"/>
      <c r="FD841"/>
      <c r="FE841"/>
      <c r="FF841"/>
      <c r="FG841"/>
      <c r="FH841"/>
      <c r="FI841"/>
      <c r="FJ841"/>
      <c r="FK841"/>
      <c r="FL841"/>
      <c r="FM841"/>
      <c r="FN841"/>
      <c r="FO841"/>
      <c r="FP841"/>
      <c r="FQ841"/>
      <c r="FR841"/>
      <c r="FS841"/>
      <c r="FT841"/>
      <c r="FU841"/>
      <c r="FV841"/>
      <c r="FW841"/>
      <c r="FX841"/>
      <c r="FY841"/>
      <c r="FZ841"/>
      <c r="GA841"/>
      <c r="GB841"/>
      <c r="GC841"/>
      <c r="GD841"/>
      <c r="GE841"/>
      <c r="GF841"/>
      <c r="GG841"/>
      <c r="GH841"/>
      <c r="GI841"/>
      <c r="GJ841"/>
      <c r="GK841"/>
      <c r="GL841"/>
      <c r="GM841"/>
      <c r="GN841"/>
      <c r="GO841"/>
      <c r="GP841"/>
      <c r="GQ841"/>
      <c r="GR841"/>
      <c r="GS841"/>
      <c r="GT841"/>
      <c r="GU841"/>
      <c r="GV841"/>
      <c r="GW841"/>
      <c r="GX841"/>
      <c r="GY841"/>
      <c r="GZ841"/>
      <c r="HA841"/>
      <c r="HB841"/>
      <c r="HC841"/>
      <c r="HD841"/>
      <c r="HE841"/>
      <c r="HF841"/>
      <c r="HG841"/>
      <c r="HH841"/>
      <c r="HI841"/>
      <c r="HJ841"/>
      <c r="HK841"/>
      <c r="HL841"/>
      <c r="HM841"/>
      <c r="HN841"/>
      <c r="HO841"/>
      <c r="HP841"/>
      <c r="HQ841"/>
      <c r="HR841"/>
      <c r="HS841"/>
      <c r="HT841"/>
      <c r="HU841"/>
      <c r="HV841"/>
      <c r="HW841"/>
      <c r="HX841"/>
      <c r="HY841"/>
      <c r="HZ841"/>
      <c r="IA841"/>
      <c r="IB841"/>
      <c r="IC841"/>
      <c r="ID841"/>
      <c r="IE841"/>
      <c r="IF841"/>
      <c r="IG841"/>
      <c r="IH841"/>
      <c r="II841"/>
      <c r="IJ841"/>
      <c r="IK841"/>
      <c r="IL841"/>
      <c r="IM841"/>
      <c r="IN841"/>
      <c r="IO841"/>
      <c r="IP841"/>
      <c r="IQ841"/>
      <c r="IR841"/>
      <c r="IS841"/>
      <c r="IT841"/>
      <c r="IU841"/>
      <c r="IV841"/>
      <c r="IW841"/>
      <c r="IX841"/>
      <c r="IY841"/>
      <c r="IZ841"/>
      <c r="JA841"/>
      <c r="JB841"/>
      <c r="JC841"/>
    </row>
    <row r="842" spans="1:263" ht="12.75" customHeight="1">
      <c r="A842" s="9">
        <v>42128</v>
      </c>
      <c r="B842" s="9" t="s">
        <v>596</v>
      </c>
      <c r="C842" s="9">
        <v>40</v>
      </c>
      <c r="D842" s="13">
        <v>0</v>
      </c>
      <c r="E842" s="13" t="s">
        <v>1190</v>
      </c>
      <c r="F842" s="9">
        <v>0</v>
      </c>
      <c r="G842" s="13" t="s">
        <v>51</v>
      </c>
      <c r="H842" s="9">
        <v>42128</v>
      </c>
      <c r="I842" s="9">
        <v>2128</v>
      </c>
      <c r="J842" s="9">
        <v>12001</v>
      </c>
      <c r="K842" s="9">
        <v>22001</v>
      </c>
      <c r="L842" s="9">
        <v>42001</v>
      </c>
      <c r="M842" s="9">
        <v>32001</v>
      </c>
      <c r="R842" s="9">
        <v>2</v>
      </c>
      <c r="S842" s="9">
        <v>212</v>
      </c>
      <c r="T842" s="9" t="str">
        <f t="shared" si="137"/>
        <v>头饰</v>
      </c>
      <c r="U842" s="27">
        <f t="shared" si="138"/>
        <v>1003</v>
      </c>
      <c r="V842" s="9">
        <v>1</v>
      </c>
      <c r="W842" s="9">
        <v>0</v>
      </c>
      <c r="X842" s="9">
        <v>0</v>
      </c>
      <c r="Y842" s="9">
        <v>2</v>
      </c>
      <c r="Z842" s="9">
        <v>3</v>
      </c>
      <c r="AA842" s="20">
        <v>100</v>
      </c>
      <c r="AB842" s="23" t="b">
        <v>1</v>
      </c>
      <c r="AC842" s="20">
        <v>10</v>
      </c>
      <c r="AD842" s="9" t="b">
        <v>0</v>
      </c>
      <c r="AE842" s="9" t="b">
        <v>0</v>
      </c>
      <c r="AF842" s="9">
        <v>0</v>
      </c>
      <c r="AG842" s="9">
        <v>0</v>
      </c>
      <c r="AH842" s="9">
        <v>0</v>
      </c>
      <c r="AI842" s="9">
        <v>0</v>
      </c>
      <c r="AJ842" s="13">
        <v>0</v>
      </c>
      <c r="AK842" s="13">
        <v>0</v>
      </c>
      <c r="AL842" s="13">
        <v>0</v>
      </c>
      <c r="AM842" s="9">
        <v>0</v>
      </c>
      <c r="AN842" s="9">
        <v>0</v>
      </c>
      <c r="AO842" s="9">
        <v>0</v>
      </c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  <c r="EZ842"/>
      <c r="FA842"/>
      <c r="FB842"/>
      <c r="FC842"/>
      <c r="FD842"/>
      <c r="FE842"/>
      <c r="FF842"/>
      <c r="FG842"/>
      <c r="FH842"/>
      <c r="FI842"/>
      <c r="FJ842"/>
      <c r="FK842"/>
      <c r="FL842"/>
      <c r="FM842"/>
      <c r="FN842"/>
      <c r="FO842"/>
      <c r="FP842"/>
      <c r="FQ842"/>
      <c r="FR842"/>
      <c r="FS842"/>
      <c r="FT842"/>
      <c r="FU842"/>
      <c r="FV842"/>
      <c r="FW842"/>
      <c r="FX842"/>
      <c r="FY842"/>
      <c r="FZ842"/>
      <c r="GA842"/>
      <c r="GB842"/>
      <c r="GC842"/>
      <c r="GD842"/>
      <c r="GE842"/>
      <c r="GF842"/>
      <c r="GG842"/>
      <c r="GH842"/>
      <c r="GI842"/>
      <c r="GJ842"/>
      <c r="GK842"/>
      <c r="GL842"/>
      <c r="GM842"/>
      <c r="GN842"/>
      <c r="GO842"/>
      <c r="GP842"/>
      <c r="GQ842"/>
      <c r="GR842"/>
      <c r="GS842"/>
      <c r="GT842"/>
      <c r="GU842"/>
      <c r="GV842"/>
      <c r="GW842"/>
      <c r="GX842"/>
      <c r="GY842"/>
      <c r="GZ842"/>
      <c r="HA842"/>
      <c r="HB842"/>
      <c r="HC842"/>
      <c r="HD842"/>
      <c r="HE842"/>
      <c r="HF842"/>
      <c r="HG842"/>
      <c r="HH842"/>
      <c r="HI842"/>
      <c r="HJ842"/>
      <c r="HK842"/>
      <c r="HL842"/>
      <c r="HM842"/>
      <c r="HN842"/>
      <c r="HO842"/>
      <c r="HP842"/>
      <c r="HQ842"/>
      <c r="HR842"/>
      <c r="HS842"/>
      <c r="HT842"/>
      <c r="HU842"/>
      <c r="HV842"/>
      <c r="HW842"/>
      <c r="HX842"/>
      <c r="HY842"/>
      <c r="HZ842"/>
      <c r="IA842"/>
      <c r="IB842"/>
      <c r="IC842"/>
      <c r="ID842"/>
      <c r="IE842"/>
      <c r="IF842"/>
      <c r="IG842"/>
      <c r="IH842"/>
      <c r="II842"/>
      <c r="IJ842"/>
      <c r="IK842"/>
      <c r="IL842"/>
      <c r="IM842"/>
      <c r="IN842"/>
      <c r="IO842"/>
      <c r="IP842"/>
      <c r="IQ842"/>
      <c r="IR842"/>
      <c r="IS842"/>
      <c r="IT842"/>
      <c r="IU842"/>
      <c r="IV842"/>
      <c r="IW842"/>
      <c r="IX842"/>
      <c r="IY842"/>
      <c r="IZ842"/>
      <c r="JA842"/>
      <c r="JB842"/>
      <c r="JC842"/>
    </row>
    <row r="843" spans="1:263" ht="12.75" customHeight="1">
      <c r="A843" s="9">
        <v>42129</v>
      </c>
      <c r="B843" s="9" t="s">
        <v>597</v>
      </c>
      <c r="C843" s="9">
        <v>40</v>
      </c>
      <c r="D843" s="13">
        <v>0</v>
      </c>
      <c r="E843" s="13" t="s">
        <v>1191</v>
      </c>
      <c r="F843" s="9">
        <v>0</v>
      </c>
      <c r="G843" s="13" t="s">
        <v>51</v>
      </c>
      <c r="H843" s="9">
        <v>42129</v>
      </c>
      <c r="I843" s="9">
        <v>2129</v>
      </c>
      <c r="J843" s="9">
        <v>10001</v>
      </c>
      <c r="K843" s="9">
        <v>20001</v>
      </c>
      <c r="L843" s="9">
        <v>40001</v>
      </c>
      <c r="M843" s="9">
        <v>30001</v>
      </c>
      <c r="R843" s="9">
        <v>2</v>
      </c>
      <c r="S843" s="9">
        <v>213</v>
      </c>
      <c r="T843" s="9" t="str">
        <f t="shared" si="137"/>
        <v>手套</v>
      </c>
      <c r="U843" s="27">
        <f t="shared" si="138"/>
        <v>1005</v>
      </c>
      <c r="V843" s="9">
        <v>1</v>
      </c>
      <c r="W843" s="9">
        <v>0</v>
      </c>
      <c r="X843" s="9">
        <v>0</v>
      </c>
      <c r="Y843" s="9">
        <v>1</v>
      </c>
      <c r="Z843" s="9">
        <v>3</v>
      </c>
      <c r="AA843" s="20">
        <v>100</v>
      </c>
      <c r="AB843" s="23" t="b">
        <v>1</v>
      </c>
      <c r="AC843" s="20">
        <v>10</v>
      </c>
      <c r="AD843" s="9" t="b">
        <v>0</v>
      </c>
      <c r="AE843" s="9" t="b">
        <v>0</v>
      </c>
      <c r="AF843" s="9">
        <v>0</v>
      </c>
      <c r="AG843" s="9">
        <v>0</v>
      </c>
      <c r="AH843" s="9">
        <v>0</v>
      </c>
      <c r="AI843" s="9">
        <v>0</v>
      </c>
      <c r="AJ843" s="13">
        <v>0</v>
      </c>
      <c r="AK843" s="13">
        <v>0</v>
      </c>
      <c r="AL843" s="13">
        <v>0</v>
      </c>
      <c r="AM843" s="9">
        <v>0</v>
      </c>
      <c r="AN843" s="9">
        <v>0</v>
      </c>
      <c r="AO843" s="9">
        <v>0</v>
      </c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/>
      <c r="FG843"/>
      <c r="FH843"/>
      <c r="FI843"/>
      <c r="FJ843"/>
      <c r="FK843"/>
      <c r="FL843"/>
      <c r="FM843"/>
      <c r="FN843"/>
      <c r="FO843"/>
      <c r="FP843"/>
      <c r="FQ843"/>
      <c r="FR843"/>
      <c r="FS843"/>
      <c r="FT843"/>
      <c r="FU843"/>
      <c r="FV843"/>
      <c r="FW843"/>
      <c r="FX843"/>
      <c r="FY843"/>
      <c r="FZ843"/>
      <c r="GA843"/>
      <c r="GB843"/>
      <c r="GC843"/>
      <c r="GD843"/>
      <c r="GE843"/>
      <c r="GF843"/>
      <c r="GG843"/>
      <c r="GH843"/>
      <c r="GI843"/>
      <c r="GJ843"/>
      <c r="GK843"/>
      <c r="GL843"/>
      <c r="GM843"/>
      <c r="GN843"/>
      <c r="GO843"/>
      <c r="GP843"/>
      <c r="GQ843"/>
      <c r="GR843"/>
      <c r="GS843"/>
      <c r="GT843"/>
      <c r="GU843"/>
      <c r="GV843"/>
      <c r="GW843"/>
      <c r="GX843"/>
      <c r="GY843"/>
      <c r="GZ843"/>
      <c r="HA843"/>
      <c r="HB843"/>
      <c r="HC843"/>
      <c r="HD843"/>
      <c r="HE843"/>
      <c r="HF843"/>
      <c r="HG843"/>
      <c r="HH843"/>
      <c r="HI843"/>
      <c r="HJ843"/>
      <c r="HK843"/>
      <c r="HL843"/>
      <c r="HM843"/>
      <c r="HN843"/>
      <c r="HO843"/>
      <c r="HP843"/>
      <c r="HQ843"/>
      <c r="HR843"/>
      <c r="HS843"/>
      <c r="HT843"/>
      <c r="HU843"/>
      <c r="HV843"/>
      <c r="HW843"/>
      <c r="HX843"/>
      <c r="HY843"/>
      <c r="HZ843"/>
      <c r="IA843"/>
      <c r="IB843"/>
      <c r="IC843"/>
      <c r="ID843"/>
      <c r="IE843"/>
      <c r="IF843"/>
      <c r="IG843"/>
      <c r="IH843"/>
      <c r="II843"/>
      <c r="IJ843"/>
      <c r="IK843"/>
      <c r="IL843"/>
      <c r="IM843"/>
      <c r="IN843"/>
      <c r="IO843"/>
      <c r="IP843"/>
      <c r="IQ843"/>
      <c r="IR843"/>
      <c r="IS843"/>
      <c r="IT843"/>
      <c r="IU843"/>
      <c r="IV843"/>
      <c r="IW843"/>
      <c r="IX843"/>
      <c r="IY843"/>
      <c r="IZ843"/>
      <c r="JA843"/>
      <c r="JB843"/>
      <c r="JC843"/>
    </row>
    <row r="844" spans="1:263" ht="12.75" customHeight="1">
      <c r="A844" s="9">
        <v>42130</v>
      </c>
      <c r="B844" s="9" t="s">
        <v>598</v>
      </c>
      <c r="C844" s="9">
        <v>40</v>
      </c>
      <c r="D844" s="13">
        <v>0</v>
      </c>
      <c r="E844" s="13" t="s">
        <v>1192</v>
      </c>
      <c r="F844" s="9">
        <v>0</v>
      </c>
      <c r="G844" s="13" t="s">
        <v>51</v>
      </c>
      <c r="H844" s="9">
        <v>42130</v>
      </c>
      <c r="I844" s="9">
        <v>2130</v>
      </c>
      <c r="J844" s="9">
        <v>11001</v>
      </c>
      <c r="K844" s="9">
        <v>21001</v>
      </c>
      <c r="L844" s="9">
        <v>41001</v>
      </c>
      <c r="M844" s="9">
        <v>31001</v>
      </c>
      <c r="R844" s="9">
        <v>2</v>
      </c>
      <c r="S844" s="9">
        <v>213</v>
      </c>
      <c r="T844" s="9" t="str">
        <f t="shared" si="137"/>
        <v>手套</v>
      </c>
      <c r="U844" s="27">
        <f t="shared" si="138"/>
        <v>1005</v>
      </c>
      <c r="V844" s="9">
        <v>1</v>
      </c>
      <c r="W844" s="9">
        <v>0</v>
      </c>
      <c r="X844" s="9">
        <v>0</v>
      </c>
      <c r="Y844" s="9">
        <v>3</v>
      </c>
      <c r="Z844" s="9">
        <v>3</v>
      </c>
      <c r="AA844" s="20">
        <v>100</v>
      </c>
      <c r="AB844" s="23" t="b">
        <v>1</v>
      </c>
      <c r="AC844" s="20">
        <v>10</v>
      </c>
      <c r="AD844" s="9" t="b">
        <v>0</v>
      </c>
      <c r="AE844" s="9" t="b">
        <v>0</v>
      </c>
      <c r="AF844" s="9">
        <v>0</v>
      </c>
      <c r="AG844" s="9">
        <v>0</v>
      </c>
      <c r="AH844" s="9">
        <v>0</v>
      </c>
      <c r="AI844" s="9">
        <v>0</v>
      </c>
      <c r="AJ844" s="13">
        <v>0</v>
      </c>
      <c r="AK844" s="13">
        <v>0</v>
      </c>
      <c r="AL844" s="13">
        <v>0</v>
      </c>
      <c r="AM844" s="9">
        <v>0</v>
      </c>
      <c r="AN844" s="9">
        <v>0</v>
      </c>
      <c r="AO844" s="9">
        <v>0</v>
      </c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  <c r="EZ844"/>
      <c r="FA844"/>
      <c r="FB844"/>
      <c r="FC844"/>
      <c r="FD844"/>
      <c r="FE844"/>
      <c r="FF844"/>
      <c r="FG844"/>
      <c r="FH844"/>
      <c r="FI844"/>
      <c r="FJ844"/>
      <c r="FK844"/>
      <c r="FL844"/>
      <c r="FM844"/>
      <c r="FN844"/>
      <c r="FO844"/>
      <c r="FP844"/>
      <c r="FQ844"/>
      <c r="FR844"/>
      <c r="FS844"/>
      <c r="FT844"/>
      <c r="FU844"/>
      <c r="FV844"/>
      <c r="FW844"/>
      <c r="FX844"/>
      <c r="FY844"/>
      <c r="FZ844"/>
      <c r="GA844"/>
      <c r="GB844"/>
      <c r="GC844"/>
      <c r="GD844"/>
      <c r="GE844"/>
      <c r="GF844"/>
      <c r="GG844"/>
      <c r="GH844"/>
      <c r="GI844"/>
      <c r="GJ844"/>
      <c r="GK844"/>
      <c r="GL844"/>
      <c r="GM844"/>
      <c r="GN844"/>
      <c r="GO844"/>
      <c r="GP844"/>
      <c r="GQ844"/>
      <c r="GR844"/>
      <c r="GS844"/>
      <c r="GT844"/>
      <c r="GU844"/>
      <c r="GV844"/>
      <c r="GW844"/>
      <c r="GX844"/>
      <c r="GY844"/>
      <c r="GZ844"/>
      <c r="HA844"/>
      <c r="HB844"/>
      <c r="HC844"/>
      <c r="HD844"/>
      <c r="HE844"/>
      <c r="HF844"/>
      <c r="HG844"/>
      <c r="HH844"/>
      <c r="HI844"/>
      <c r="HJ844"/>
      <c r="HK844"/>
      <c r="HL844"/>
      <c r="HM844"/>
      <c r="HN844"/>
      <c r="HO844"/>
      <c r="HP844"/>
      <c r="HQ844"/>
      <c r="HR844"/>
      <c r="HS844"/>
      <c r="HT844"/>
      <c r="HU844"/>
      <c r="HV844"/>
      <c r="HW844"/>
      <c r="HX844"/>
      <c r="HY844"/>
      <c r="HZ844"/>
      <c r="IA844"/>
      <c r="IB844"/>
      <c r="IC844"/>
      <c r="ID844"/>
      <c r="IE844"/>
      <c r="IF844"/>
      <c r="IG844"/>
      <c r="IH844"/>
      <c r="II844"/>
      <c r="IJ844"/>
      <c r="IK844"/>
      <c r="IL844"/>
      <c r="IM844"/>
      <c r="IN844"/>
      <c r="IO844"/>
      <c r="IP844"/>
      <c r="IQ844"/>
      <c r="IR844"/>
      <c r="IS844"/>
      <c r="IT844"/>
      <c r="IU844"/>
      <c r="IV844"/>
      <c r="IW844"/>
      <c r="IX844"/>
      <c r="IY844"/>
      <c r="IZ844"/>
      <c r="JA844"/>
      <c r="JB844"/>
      <c r="JC844"/>
    </row>
    <row r="845" spans="1:263" ht="12.75" customHeight="1">
      <c r="A845" s="9">
        <v>42131</v>
      </c>
      <c r="B845" s="9" t="s">
        <v>599</v>
      </c>
      <c r="C845" s="9">
        <v>40</v>
      </c>
      <c r="D845" s="13">
        <v>0</v>
      </c>
      <c r="E845" s="13" t="s">
        <v>1193</v>
      </c>
      <c r="F845" s="9">
        <v>0</v>
      </c>
      <c r="G845" s="13" t="s">
        <v>51</v>
      </c>
      <c r="H845" s="9">
        <v>42131</v>
      </c>
      <c r="I845" s="9">
        <v>2131</v>
      </c>
      <c r="J845" s="9">
        <v>12001</v>
      </c>
      <c r="K845" s="9">
        <v>22001</v>
      </c>
      <c r="L845" s="9">
        <v>42001</v>
      </c>
      <c r="M845" s="9">
        <v>32001</v>
      </c>
      <c r="R845" s="9">
        <v>2</v>
      </c>
      <c r="S845" s="9">
        <v>213</v>
      </c>
      <c r="T845" s="9" t="str">
        <f t="shared" si="137"/>
        <v>手套</v>
      </c>
      <c r="U845" s="27">
        <f t="shared" si="138"/>
        <v>1005</v>
      </c>
      <c r="V845" s="9">
        <v>1</v>
      </c>
      <c r="W845" s="9">
        <v>0</v>
      </c>
      <c r="X845" s="9">
        <v>0</v>
      </c>
      <c r="Y845" s="9">
        <v>2</v>
      </c>
      <c r="Z845" s="9">
        <v>3</v>
      </c>
      <c r="AA845" s="20">
        <v>100</v>
      </c>
      <c r="AB845" s="23" t="b">
        <v>1</v>
      </c>
      <c r="AC845" s="20">
        <v>10</v>
      </c>
      <c r="AD845" s="9" t="b">
        <v>0</v>
      </c>
      <c r="AE845" s="9" t="b">
        <v>0</v>
      </c>
      <c r="AF845" s="9">
        <v>0</v>
      </c>
      <c r="AG845" s="9">
        <v>0</v>
      </c>
      <c r="AH845" s="9">
        <v>0</v>
      </c>
      <c r="AI845" s="9">
        <v>0</v>
      </c>
      <c r="AJ845" s="13">
        <v>0</v>
      </c>
      <c r="AK845" s="13">
        <v>0</v>
      </c>
      <c r="AL845" s="13">
        <v>0</v>
      </c>
      <c r="AM845" s="9">
        <v>0</v>
      </c>
      <c r="AN845" s="9">
        <v>0</v>
      </c>
      <c r="AO845" s="9">
        <v>0</v>
      </c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  <c r="EZ845"/>
      <c r="FA845"/>
      <c r="FB845"/>
      <c r="FC845"/>
      <c r="FD845"/>
      <c r="FE845"/>
      <c r="FF845"/>
      <c r="FG845"/>
      <c r="FH845"/>
      <c r="FI845"/>
      <c r="FJ845"/>
      <c r="FK845"/>
      <c r="FL845"/>
      <c r="FM845"/>
      <c r="FN845"/>
      <c r="FO845"/>
      <c r="FP845"/>
      <c r="FQ845"/>
      <c r="FR845"/>
      <c r="FS845"/>
      <c r="FT845"/>
      <c r="FU845"/>
      <c r="FV845"/>
      <c r="FW845"/>
      <c r="FX845"/>
      <c r="FY845"/>
      <c r="FZ845"/>
      <c r="GA845"/>
      <c r="GB845"/>
      <c r="GC845"/>
      <c r="GD845"/>
      <c r="GE845"/>
      <c r="GF845"/>
      <c r="GG845"/>
      <c r="GH845"/>
      <c r="GI845"/>
      <c r="GJ845"/>
      <c r="GK845"/>
      <c r="GL845"/>
      <c r="GM845"/>
      <c r="GN845"/>
      <c r="GO845"/>
      <c r="GP845"/>
      <c r="GQ845"/>
      <c r="GR845"/>
      <c r="GS845"/>
      <c r="GT845"/>
      <c r="GU845"/>
      <c r="GV845"/>
      <c r="GW845"/>
      <c r="GX845"/>
      <c r="GY845"/>
      <c r="GZ845"/>
      <c r="HA845"/>
      <c r="HB845"/>
      <c r="HC845"/>
      <c r="HD845"/>
      <c r="HE845"/>
      <c r="HF845"/>
      <c r="HG845"/>
      <c r="HH845"/>
      <c r="HI845"/>
      <c r="HJ845"/>
      <c r="HK845"/>
      <c r="HL845"/>
      <c r="HM845"/>
      <c r="HN845"/>
      <c r="HO845"/>
      <c r="HP845"/>
      <c r="HQ845"/>
      <c r="HR845"/>
      <c r="HS845"/>
      <c r="HT845"/>
      <c r="HU845"/>
      <c r="HV845"/>
      <c r="HW845"/>
      <c r="HX845"/>
      <c r="HY845"/>
      <c r="HZ845"/>
      <c r="IA845"/>
      <c r="IB845"/>
      <c r="IC845"/>
      <c r="ID845"/>
      <c r="IE845"/>
      <c r="IF845"/>
      <c r="IG845"/>
      <c r="IH845"/>
      <c r="II845"/>
      <c r="IJ845"/>
      <c r="IK845"/>
      <c r="IL845"/>
      <c r="IM845"/>
      <c r="IN845"/>
      <c r="IO845"/>
      <c r="IP845"/>
      <c r="IQ845"/>
      <c r="IR845"/>
      <c r="IS845"/>
      <c r="IT845"/>
      <c r="IU845"/>
      <c r="IV845"/>
      <c r="IW845"/>
      <c r="IX845"/>
      <c r="IY845"/>
      <c r="IZ845"/>
      <c r="JA845"/>
      <c r="JB845"/>
      <c r="JC845"/>
    </row>
    <row r="846" spans="1:263" ht="12.75" customHeight="1">
      <c r="A846" s="9">
        <v>42132</v>
      </c>
      <c r="B846" s="9" t="s">
        <v>600</v>
      </c>
      <c r="C846" s="9">
        <v>40</v>
      </c>
      <c r="D846" s="13">
        <v>0</v>
      </c>
      <c r="E846" s="13" t="s">
        <v>1194</v>
      </c>
      <c r="F846" s="9">
        <v>0</v>
      </c>
      <c r="G846" s="13" t="s">
        <v>51</v>
      </c>
      <c r="H846" s="9">
        <v>42132</v>
      </c>
      <c r="I846" s="9">
        <v>2132</v>
      </c>
      <c r="J846" s="9">
        <v>10001</v>
      </c>
      <c r="K846" s="9">
        <v>20001</v>
      </c>
      <c r="L846" s="9">
        <v>40001</v>
      </c>
      <c r="M846" s="9">
        <v>30001</v>
      </c>
      <c r="R846" s="9">
        <v>2</v>
      </c>
      <c r="S846" s="9">
        <v>214</v>
      </c>
      <c r="T846" s="9" t="str">
        <f t="shared" si="137"/>
        <v>腰带</v>
      </c>
      <c r="U846" s="27">
        <f t="shared" si="138"/>
        <v>1009</v>
      </c>
      <c r="V846" s="9">
        <v>1</v>
      </c>
      <c r="W846" s="9">
        <v>0</v>
      </c>
      <c r="X846" s="9">
        <v>0</v>
      </c>
      <c r="Y846" s="9">
        <v>1</v>
      </c>
      <c r="Z846" s="9">
        <v>3</v>
      </c>
      <c r="AA846" s="20">
        <v>100</v>
      </c>
      <c r="AB846" s="23" t="b">
        <v>1</v>
      </c>
      <c r="AC846" s="20">
        <v>10</v>
      </c>
      <c r="AD846" s="9" t="b">
        <v>0</v>
      </c>
      <c r="AE846" s="9" t="b">
        <v>0</v>
      </c>
      <c r="AF846" s="9">
        <v>0</v>
      </c>
      <c r="AG846" s="9">
        <v>0</v>
      </c>
      <c r="AH846" s="9">
        <v>0</v>
      </c>
      <c r="AI846" s="9">
        <v>0</v>
      </c>
      <c r="AJ846" s="13">
        <v>3</v>
      </c>
      <c r="AK846" s="13">
        <v>0</v>
      </c>
      <c r="AL846" s="13">
        <v>0</v>
      </c>
      <c r="AM846" s="9">
        <v>0</v>
      </c>
      <c r="AN846" s="9">
        <v>0</v>
      </c>
      <c r="AO846" s="9">
        <v>0</v>
      </c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  <c r="EZ846"/>
      <c r="FA846"/>
      <c r="FB846"/>
      <c r="FC846"/>
      <c r="FD846"/>
      <c r="FE846"/>
      <c r="FF846"/>
      <c r="FG846"/>
      <c r="FH846"/>
      <c r="FI846"/>
      <c r="FJ846"/>
      <c r="FK846"/>
      <c r="FL846"/>
      <c r="FM846"/>
      <c r="FN846"/>
      <c r="FO846"/>
      <c r="FP846"/>
      <c r="FQ846"/>
      <c r="FR846"/>
      <c r="FS846"/>
      <c r="FT846"/>
      <c r="FU846"/>
      <c r="FV846"/>
      <c r="FW846"/>
      <c r="FX846"/>
      <c r="FY846"/>
      <c r="FZ846"/>
      <c r="GA846"/>
      <c r="GB846"/>
      <c r="GC846"/>
      <c r="GD846"/>
      <c r="GE846"/>
      <c r="GF846"/>
      <c r="GG846"/>
      <c r="GH846"/>
      <c r="GI846"/>
      <c r="GJ846"/>
      <c r="GK846"/>
      <c r="GL846"/>
      <c r="GM846"/>
      <c r="GN846"/>
      <c r="GO846"/>
      <c r="GP846"/>
      <c r="GQ846"/>
      <c r="GR846"/>
      <c r="GS846"/>
      <c r="GT846"/>
      <c r="GU846"/>
      <c r="GV846"/>
      <c r="GW846"/>
      <c r="GX846"/>
      <c r="GY846"/>
      <c r="GZ846"/>
      <c r="HA846"/>
      <c r="HB846"/>
      <c r="HC846"/>
      <c r="HD846"/>
      <c r="HE846"/>
      <c r="HF846"/>
      <c r="HG846"/>
      <c r="HH846"/>
      <c r="HI846"/>
      <c r="HJ846"/>
      <c r="HK846"/>
      <c r="HL846"/>
      <c r="HM846"/>
      <c r="HN846"/>
      <c r="HO846"/>
      <c r="HP846"/>
      <c r="HQ846"/>
      <c r="HR846"/>
      <c r="HS846"/>
      <c r="HT846"/>
      <c r="HU846"/>
      <c r="HV846"/>
      <c r="HW846"/>
      <c r="HX846"/>
      <c r="HY846"/>
      <c r="HZ846"/>
      <c r="IA846"/>
      <c r="IB846"/>
      <c r="IC846"/>
      <c r="ID846"/>
      <c r="IE846"/>
      <c r="IF846"/>
      <c r="IG846"/>
      <c r="IH846"/>
      <c r="II846"/>
      <c r="IJ846"/>
      <c r="IK846"/>
      <c r="IL846"/>
      <c r="IM846"/>
      <c r="IN846"/>
      <c r="IO846"/>
      <c r="IP846"/>
      <c r="IQ846"/>
      <c r="IR846"/>
      <c r="IS846"/>
      <c r="IT846"/>
      <c r="IU846"/>
      <c r="IV846"/>
      <c r="IW846"/>
      <c r="IX846"/>
      <c r="IY846"/>
      <c r="IZ846"/>
      <c r="JA846"/>
      <c r="JB846"/>
      <c r="JC846"/>
    </row>
    <row r="847" spans="1:263" ht="12.75" customHeight="1">
      <c r="A847" s="9">
        <v>42133</v>
      </c>
      <c r="B847" s="9" t="s">
        <v>601</v>
      </c>
      <c r="C847" s="9">
        <v>40</v>
      </c>
      <c r="D847" s="13">
        <v>0</v>
      </c>
      <c r="E847" s="13" t="s">
        <v>1195</v>
      </c>
      <c r="F847" s="9">
        <v>0</v>
      </c>
      <c r="G847" s="13" t="s">
        <v>51</v>
      </c>
      <c r="H847" s="9">
        <v>42133</v>
      </c>
      <c r="I847" s="9">
        <v>2133</v>
      </c>
      <c r="J847" s="9">
        <v>11001</v>
      </c>
      <c r="K847" s="9">
        <v>21001</v>
      </c>
      <c r="L847" s="9">
        <v>41001</v>
      </c>
      <c r="M847" s="9">
        <v>31001</v>
      </c>
      <c r="R847" s="9">
        <v>2</v>
      </c>
      <c r="S847" s="9">
        <v>214</v>
      </c>
      <c r="T847" s="9" t="str">
        <f t="shared" si="137"/>
        <v>腰带</v>
      </c>
      <c r="U847" s="27">
        <f t="shared" si="138"/>
        <v>1009</v>
      </c>
      <c r="V847" s="9">
        <v>1</v>
      </c>
      <c r="W847" s="9">
        <v>0</v>
      </c>
      <c r="X847" s="9">
        <v>0</v>
      </c>
      <c r="Y847" s="9">
        <v>3</v>
      </c>
      <c r="Z847" s="9">
        <v>3</v>
      </c>
      <c r="AA847" s="20">
        <v>100</v>
      </c>
      <c r="AB847" s="23" t="b">
        <v>1</v>
      </c>
      <c r="AC847" s="20">
        <v>10</v>
      </c>
      <c r="AD847" s="9" t="b">
        <v>0</v>
      </c>
      <c r="AE847" s="9" t="b">
        <v>0</v>
      </c>
      <c r="AF847" s="9">
        <v>0</v>
      </c>
      <c r="AG847" s="9">
        <v>0</v>
      </c>
      <c r="AH847" s="9">
        <v>0</v>
      </c>
      <c r="AI847" s="9">
        <v>0</v>
      </c>
      <c r="AJ847" s="13">
        <v>3</v>
      </c>
      <c r="AK847" s="13">
        <v>0</v>
      </c>
      <c r="AL847" s="13">
        <v>0</v>
      </c>
      <c r="AM847" s="9">
        <v>0</v>
      </c>
      <c r="AN847" s="9">
        <v>0</v>
      </c>
      <c r="AO847" s="9">
        <v>0</v>
      </c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  <c r="EZ847"/>
      <c r="FA847"/>
      <c r="FB847"/>
      <c r="FC847"/>
      <c r="FD847"/>
      <c r="FE847"/>
      <c r="FF847"/>
      <c r="FG847"/>
      <c r="FH847"/>
      <c r="FI847"/>
      <c r="FJ847"/>
      <c r="FK847"/>
      <c r="FL847"/>
      <c r="FM847"/>
      <c r="FN847"/>
      <c r="FO847"/>
      <c r="FP847"/>
      <c r="FQ847"/>
      <c r="FR847"/>
      <c r="FS847"/>
      <c r="FT847"/>
      <c r="FU847"/>
      <c r="FV847"/>
      <c r="FW847"/>
      <c r="FX847"/>
      <c r="FY847"/>
      <c r="FZ847"/>
      <c r="GA847"/>
      <c r="GB847"/>
      <c r="GC847"/>
      <c r="GD847"/>
      <c r="GE847"/>
      <c r="GF847"/>
      <c r="GG847"/>
      <c r="GH847"/>
      <c r="GI847"/>
      <c r="GJ847"/>
      <c r="GK847"/>
      <c r="GL847"/>
      <c r="GM847"/>
      <c r="GN847"/>
      <c r="GO847"/>
      <c r="GP847"/>
      <c r="GQ847"/>
      <c r="GR847"/>
      <c r="GS847"/>
      <c r="GT847"/>
      <c r="GU847"/>
      <c r="GV847"/>
      <c r="GW847"/>
      <c r="GX847"/>
      <c r="GY847"/>
      <c r="GZ847"/>
      <c r="HA847"/>
      <c r="HB847"/>
      <c r="HC847"/>
      <c r="HD847"/>
      <c r="HE847"/>
      <c r="HF847"/>
      <c r="HG847"/>
      <c r="HH847"/>
      <c r="HI847"/>
      <c r="HJ847"/>
      <c r="HK847"/>
      <c r="HL847"/>
      <c r="HM847"/>
      <c r="HN847"/>
      <c r="HO847"/>
      <c r="HP847"/>
      <c r="HQ847"/>
      <c r="HR847"/>
      <c r="HS847"/>
      <c r="HT847"/>
      <c r="HU847"/>
      <c r="HV847"/>
      <c r="HW847"/>
      <c r="HX847"/>
      <c r="HY847"/>
      <c r="HZ847"/>
      <c r="IA847"/>
      <c r="IB847"/>
      <c r="IC847"/>
      <c r="ID847"/>
      <c r="IE847"/>
      <c r="IF847"/>
      <c r="IG847"/>
      <c r="IH847"/>
      <c r="II847"/>
      <c r="IJ847"/>
      <c r="IK847"/>
      <c r="IL847"/>
      <c r="IM847"/>
      <c r="IN847"/>
      <c r="IO847"/>
      <c r="IP847"/>
      <c r="IQ847"/>
      <c r="IR847"/>
      <c r="IS847"/>
      <c r="IT847"/>
      <c r="IU847"/>
      <c r="IV847"/>
      <c r="IW847"/>
      <c r="IX847"/>
      <c r="IY847"/>
      <c r="IZ847"/>
      <c r="JA847"/>
      <c r="JB847"/>
      <c r="JC847"/>
    </row>
    <row r="848" spans="1:263" ht="12.75" customHeight="1">
      <c r="A848" s="9">
        <v>42134</v>
      </c>
      <c r="B848" s="9" t="s">
        <v>602</v>
      </c>
      <c r="C848" s="9">
        <v>40</v>
      </c>
      <c r="D848" s="13">
        <v>0</v>
      </c>
      <c r="E848" s="13" t="s">
        <v>1196</v>
      </c>
      <c r="F848" s="9">
        <v>0</v>
      </c>
      <c r="G848" s="13" t="s">
        <v>51</v>
      </c>
      <c r="H848" s="9">
        <v>42134</v>
      </c>
      <c r="I848" s="9">
        <v>2134</v>
      </c>
      <c r="J848" s="9">
        <v>12001</v>
      </c>
      <c r="K848" s="9">
        <v>22001</v>
      </c>
      <c r="L848" s="9">
        <v>42001</v>
      </c>
      <c r="M848" s="9">
        <v>32001</v>
      </c>
      <c r="R848" s="9">
        <v>2</v>
      </c>
      <c r="S848" s="9">
        <v>214</v>
      </c>
      <c r="T848" s="9" t="str">
        <f t="shared" si="137"/>
        <v>腰带</v>
      </c>
      <c r="U848" s="27">
        <f t="shared" si="138"/>
        <v>1009</v>
      </c>
      <c r="V848" s="9">
        <v>1</v>
      </c>
      <c r="W848" s="9">
        <v>0</v>
      </c>
      <c r="X848" s="9">
        <v>0</v>
      </c>
      <c r="Y848" s="9">
        <v>2</v>
      </c>
      <c r="Z848" s="9">
        <v>3</v>
      </c>
      <c r="AA848" s="20">
        <v>100</v>
      </c>
      <c r="AB848" s="23" t="b">
        <v>1</v>
      </c>
      <c r="AC848" s="20">
        <v>10</v>
      </c>
      <c r="AD848" s="9" t="b">
        <v>0</v>
      </c>
      <c r="AE848" s="9" t="b">
        <v>0</v>
      </c>
      <c r="AF848" s="9">
        <v>0</v>
      </c>
      <c r="AG848" s="9">
        <v>0</v>
      </c>
      <c r="AH848" s="9">
        <v>0</v>
      </c>
      <c r="AI848" s="9">
        <v>0</v>
      </c>
      <c r="AJ848" s="13">
        <v>3</v>
      </c>
      <c r="AK848" s="13">
        <v>0</v>
      </c>
      <c r="AL848" s="13">
        <v>0</v>
      </c>
      <c r="AM848" s="9">
        <v>0</v>
      </c>
      <c r="AN848" s="9">
        <v>0</v>
      </c>
      <c r="AO848" s="9">
        <v>0</v>
      </c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  <c r="GQ848"/>
      <c r="GR848"/>
      <c r="GS848"/>
      <c r="GT848"/>
      <c r="GU848"/>
      <c r="GV848"/>
      <c r="GW848"/>
      <c r="GX848"/>
      <c r="GY848"/>
      <c r="GZ848"/>
      <c r="HA848"/>
      <c r="HB848"/>
      <c r="HC848"/>
      <c r="HD848"/>
      <c r="HE848"/>
      <c r="HF848"/>
      <c r="HG848"/>
      <c r="HH848"/>
      <c r="HI848"/>
      <c r="HJ848"/>
      <c r="HK848"/>
      <c r="HL848"/>
      <c r="HM848"/>
      <c r="HN848"/>
      <c r="HO848"/>
      <c r="HP848"/>
      <c r="HQ848"/>
      <c r="HR848"/>
      <c r="HS848"/>
      <c r="HT848"/>
      <c r="HU848"/>
      <c r="HV848"/>
      <c r="HW848"/>
      <c r="HX848"/>
      <c r="HY848"/>
      <c r="HZ848"/>
      <c r="IA848"/>
      <c r="IB848"/>
      <c r="IC848"/>
      <c r="ID848"/>
      <c r="IE848"/>
      <c r="IF848"/>
      <c r="IG848"/>
      <c r="IH848"/>
      <c r="II848"/>
      <c r="IJ848"/>
      <c r="IK848"/>
      <c r="IL848"/>
      <c r="IM848"/>
      <c r="IN848"/>
      <c r="IO848"/>
      <c r="IP848"/>
      <c r="IQ848"/>
      <c r="IR848"/>
      <c r="IS848"/>
      <c r="IT848"/>
      <c r="IU848"/>
      <c r="IV848"/>
      <c r="IW848"/>
      <c r="IX848"/>
      <c r="IY848"/>
      <c r="IZ848"/>
      <c r="JA848"/>
      <c r="JB848"/>
      <c r="JC848"/>
    </row>
    <row r="849" spans="1:263" ht="12.75" customHeight="1">
      <c r="A849" s="9">
        <v>42135</v>
      </c>
      <c r="B849" s="9" t="s">
        <v>603</v>
      </c>
      <c r="C849" s="9">
        <v>40</v>
      </c>
      <c r="D849" s="13">
        <v>0</v>
      </c>
      <c r="E849" s="13" t="s">
        <v>1197</v>
      </c>
      <c r="F849" s="9">
        <v>0</v>
      </c>
      <c r="G849" s="13" t="s">
        <v>51</v>
      </c>
      <c r="H849" s="9">
        <v>42135</v>
      </c>
      <c r="I849" s="9">
        <v>2135</v>
      </c>
      <c r="J849" s="9">
        <v>10001</v>
      </c>
      <c r="K849" s="9">
        <v>20001</v>
      </c>
      <c r="L849" s="9">
        <v>40001</v>
      </c>
      <c r="M849" s="9">
        <v>30001</v>
      </c>
      <c r="R849" s="9">
        <v>2</v>
      </c>
      <c r="S849" s="9">
        <v>210</v>
      </c>
      <c r="T849" s="9" t="str">
        <f t="shared" si="137"/>
        <v>鞋</v>
      </c>
      <c r="U849" s="27">
        <f t="shared" si="138"/>
        <v>1006</v>
      </c>
      <c r="V849" s="9">
        <v>1</v>
      </c>
      <c r="W849" s="9">
        <v>0</v>
      </c>
      <c r="X849" s="9">
        <v>0</v>
      </c>
      <c r="Y849" s="9">
        <v>1</v>
      </c>
      <c r="Z849" s="9">
        <v>3</v>
      </c>
      <c r="AA849" s="20">
        <v>100</v>
      </c>
      <c r="AB849" s="23" t="b">
        <v>1</v>
      </c>
      <c r="AC849" s="20">
        <v>10</v>
      </c>
      <c r="AD849" s="9" t="b">
        <v>0</v>
      </c>
      <c r="AE849" s="9" t="b">
        <v>0</v>
      </c>
      <c r="AF849" s="9">
        <v>0</v>
      </c>
      <c r="AG849" s="9">
        <v>0</v>
      </c>
      <c r="AH849" s="9">
        <v>0</v>
      </c>
      <c r="AI849" s="9">
        <v>0</v>
      </c>
      <c r="AJ849" s="13">
        <v>0</v>
      </c>
      <c r="AK849" s="13">
        <v>0</v>
      </c>
      <c r="AL849" s="13">
        <v>0</v>
      </c>
      <c r="AM849" s="9">
        <v>0</v>
      </c>
      <c r="AN849" s="9">
        <v>0</v>
      </c>
      <c r="AO849" s="9">
        <v>0</v>
      </c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  <c r="EZ849"/>
      <c r="FA849"/>
      <c r="FB849"/>
      <c r="FC849"/>
      <c r="FD849"/>
      <c r="FE849"/>
      <c r="FF849"/>
      <c r="FG849"/>
      <c r="FH849"/>
      <c r="FI849"/>
      <c r="FJ849"/>
      <c r="FK849"/>
      <c r="FL849"/>
      <c r="FM849"/>
      <c r="FN849"/>
      <c r="FO849"/>
      <c r="FP849"/>
      <c r="FQ849"/>
      <c r="FR849"/>
      <c r="FS849"/>
      <c r="FT849"/>
      <c r="FU849"/>
      <c r="FV849"/>
      <c r="FW849"/>
      <c r="FX849"/>
      <c r="FY849"/>
      <c r="FZ849"/>
      <c r="GA849"/>
      <c r="GB849"/>
      <c r="GC849"/>
      <c r="GD849"/>
      <c r="GE849"/>
      <c r="GF849"/>
      <c r="GG849"/>
      <c r="GH849"/>
      <c r="GI849"/>
      <c r="GJ849"/>
      <c r="GK849"/>
      <c r="GL849"/>
      <c r="GM849"/>
      <c r="GN849"/>
      <c r="GO849"/>
      <c r="GP849"/>
      <c r="GQ849"/>
      <c r="GR849"/>
      <c r="GS849"/>
      <c r="GT849"/>
      <c r="GU849"/>
      <c r="GV849"/>
      <c r="GW849"/>
      <c r="GX849"/>
      <c r="GY849"/>
      <c r="GZ849"/>
      <c r="HA849"/>
      <c r="HB849"/>
      <c r="HC849"/>
      <c r="HD849"/>
      <c r="HE849"/>
      <c r="HF849"/>
      <c r="HG849"/>
      <c r="HH849"/>
      <c r="HI849"/>
      <c r="HJ849"/>
      <c r="HK849"/>
      <c r="HL849"/>
      <c r="HM849"/>
      <c r="HN849"/>
      <c r="HO849"/>
      <c r="HP849"/>
      <c r="HQ849"/>
      <c r="HR849"/>
      <c r="HS849"/>
      <c r="HT849"/>
      <c r="HU849"/>
      <c r="HV849"/>
      <c r="HW849"/>
      <c r="HX849"/>
      <c r="HY849"/>
      <c r="HZ849"/>
      <c r="IA849"/>
      <c r="IB849"/>
      <c r="IC849"/>
      <c r="ID849"/>
      <c r="IE849"/>
      <c r="IF849"/>
      <c r="IG849"/>
      <c r="IH849"/>
      <c r="II849"/>
      <c r="IJ849"/>
      <c r="IK849"/>
      <c r="IL849"/>
      <c r="IM849"/>
      <c r="IN849"/>
      <c r="IO849"/>
      <c r="IP849"/>
      <c r="IQ849"/>
      <c r="IR849"/>
      <c r="IS849"/>
      <c r="IT849"/>
      <c r="IU849"/>
      <c r="IV849"/>
      <c r="IW849"/>
      <c r="IX849"/>
      <c r="IY849"/>
      <c r="IZ849"/>
      <c r="JA849"/>
      <c r="JB849"/>
      <c r="JC849"/>
    </row>
    <row r="850" spans="1:263" ht="12.75" customHeight="1">
      <c r="A850" s="9">
        <v>42136</v>
      </c>
      <c r="B850" s="9" t="s">
        <v>604</v>
      </c>
      <c r="C850" s="9">
        <v>40</v>
      </c>
      <c r="D850" s="13">
        <v>0</v>
      </c>
      <c r="E850" s="13" t="s">
        <v>1198</v>
      </c>
      <c r="F850" s="9">
        <v>0</v>
      </c>
      <c r="G850" s="13" t="s">
        <v>51</v>
      </c>
      <c r="H850" s="9">
        <v>42136</v>
      </c>
      <c r="I850" s="9">
        <v>2136</v>
      </c>
      <c r="J850" s="9">
        <v>11001</v>
      </c>
      <c r="K850" s="9">
        <v>21001</v>
      </c>
      <c r="L850" s="9">
        <v>41001</v>
      </c>
      <c r="M850" s="9">
        <v>31001</v>
      </c>
      <c r="R850" s="9">
        <v>2</v>
      </c>
      <c r="S850" s="9">
        <v>210</v>
      </c>
      <c r="T850" s="9" t="str">
        <f t="shared" si="137"/>
        <v>鞋</v>
      </c>
      <c r="U850" s="27">
        <f t="shared" si="138"/>
        <v>1006</v>
      </c>
      <c r="V850" s="9">
        <v>1</v>
      </c>
      <c r="W850" s="9">
        <v>0</v>
      </c>
      <c r="X850" s="9">
        <v>0</v>
      </c>
      <c r="Y850" s="9">
        <v>3</v>
      </c>
      <c r="Z850" s="9">
        <v>3</v>
      </c>
      <c r="AA850" s="20">
        <v>100</v>
      </c>
      <c r="AB850" s="23" t="b">
        <v>1</v>
      </c>
      <c r="AC850" s="20">
        <v>10</v>
      </c>
      <c r="AD850" s="9" t="b">
        <v>0</v>
      </c>
      <c r="AE850" s="9" t="b">
        <v>0</v>
      </c>
      <c r="AF850" s="9">
        <v>0</v>
      </c>
      <c r="AG850" s="9">
        <v>0</v>
      </c>
      <c r="AH850" s="9">
        <v>0</v>
      </c>
      <c r="AI850" s="9">
        <v>0</v>
      </c>
      <c r="AJ850" s="13">
        <v>0</v>
      </c>
      <c r="AK850" s="13">
        <v>0</v>
      </c>
      <c r="AL850" s="13">
        <v>0</v>
      </c>
      <c r="AM850" s="9">
        <v>0</v>
      </c>
      <c r="AN850" s="9">
        <v>0</v>
      </c>
      <c r="AO850" s="9">
        <v>0</v>
      </c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  <c r="GQ850"/>
      <c r="GR850"/>
      <c r="GS850"/>
      <c r="GT850"/>
      <c r="GU850"/>
      <c r="GV850"/>
      <c r="GW850"/>
      <c r="GX850"/>
      <c r="GY850"/>
      <c r="GZ850"/>
      <c r="HA850"/>
      <c r="HB850"/>
      <c r="HC850"/>
      <c r="HD850"/>
      <c r="HE850"/>
      <c r="HF850"/>
      <c r="HG850"/>
      <c r="HH850"/>
      <c r="HI850"/>
      <c r="HJ850"/>
      <c r="HK850"/>
      <c r="HL850"/>
      <c r="HM850"/>
      <c r="HN850"/>
      <c r="HO850"/>
      <c r="HP850"/>
      <c r="HQ850"/>
      <c r="HR850"/>
      <c r="HS850"/>
      <c r="HT850"/>
      <c r="HU850"/>
      <c r="HV850"/>
      <c r="HW850"/>
      <c r="HX850"/>
      <c r="HY850"/>
      <c r="HZ850"/>
      <c r="IA850"/>
      <c r="IB850"/>
      <c r="IC850"/>
      <c r="ID850"/>
      <c r="IE850"/>
      <c r="IF850"/>
      <c r="IG850"/>
      <c r="IH850"/>
      <c r="II850"/>
      <c r="IJ850"/>
      <c r="IK850"/>
      <c r="IL850"/>
      <c r="IM850"/>
      <c r="IN850"/>
      <c r="IO850"/>
      <c r="IP850"/>
      <c r="IQ850"/>
      <c r="IR850"/>
      <c r="IS850"/>
      <c r="IT850"/>
      <c r="IU850"/>
      <c r="IV850"/>
      <c r="IW850"/>
      <c r="IX850"/>
      <c r="IY850"/>
      <c r="IZ850"/>
      <c r="JA850"/>
      <c r="JB850"/>
      <c r="JC850"/>
    </row>
    <row r="851" spans="1:263" ht="12.75" customHeight="1">
      <c r="A851" s="9">
        <v>42137</v>
      </c>
      <c r="B851" s="9" t="s">
        <v>605</v>
      </c>
      <c r="C851" s="9">
        <v>40</v>
      </c>
      <c r="D851" s="13">
        <v>0</v>
      </c>
      <c r="E851" s="13" t="s">
        <v>1199</v>
      </c>
      <c r="F851" s="9">
        <v>0</v>
      </c>
      <c r="G851" s="13" t="s">
        <v>51</v>
      </c>
      <c r="H851" s="9">
        <v>42137</v>
      </c>
      <c r="I851" s="9">
        <v>2137</v>
      </c>
      <c r="J851" s="9">
        <v>12001</v>
      </c>
      <c r="K851" s="9">
        <v>22001</v>
      </c>
      <c r="L851" s="9">
        <v>42001</v>
      </c>
      <c r="M851" s="9">
        <v>32001</v>
      </c>
      <c r="R851" s="9">
        <v>2</v>
      </c>
      <c r="S851" s="9">
        <v>210</v>
      </c>
      <c r="T851" s="9" t="str">
        <f t="shared" si="137"/>
        <v>鞋</v>
      </c>
      <c r="U851" s="27">
        <f t="shared" si="138"/>
        <v>1006</v>
      </c>
      <c r="V851" s="9">
        <v>1</v>
      </c>
      <c r="W851" s="9">
        <v>0</v>
      </c>
      <c r="X851" s="9">
        <v>0</v>
      </c>
      <c r="Y851" s="9">
        <v>2</v>
      </c>
      <c r="Z851" s="9">
        <v>3</v>
      </c>
      <c r="AA851" s="20">
        <v>100</v>
      </c>
      <c r="AB851" s="23" t="b">
        <v>1</v>
      </c>
      <c r="AC851" s="20">
        <v>10</v>
      </c>
      <c r="AD851" s="9" t="b">
        <v>0</v>
      </c>
      <c r="AE851" s="9" t="b">
        <v>0</v>
      </c>
      <c r="AF851" s="9">
        <v>0</v>
      </c>
      <c r="AG851" s="9">
        <v>0</v>
      </c>
      <c r="AH851" s="9">
        <v>0</v>
      </c>
      <c r="AI851" s="9">
        <v>0</v>
      </c>
      <c r="AJ851" s="13">
        <v>0</v>
      </c>
      <c r="AK851" s="13">
        <v>0</v>
      </c>
      <c r="AL851" s="13">
        <v>0</v>
      </c>
      <c r="AM851" s="9">
        <v>0</v>
      </c>
      <c r="AN851" s="9">
        <v>0</v>
      </c>
      <c r="AO851" s="9">
        <v>0</v>
      </c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  <c r="GQ851"/>
      <c r="GR851"/>
      <c r="GS851"/>
      <c r="GT851"/>
      <c r="GU851"/>
      <c r="GV851"/>
      <c r="GW851"/>
      <c r="GX851"/>
      <c r="GY851"/>
      <c r="GZ851"/>
      <c r="HA851"/>
      <c r="HB851"/>
      <c r="HC851"/>
      <c r="HD851"/>
      <c r="HE851"/>
      <c r="HF851"/>
      <c r="HG851"/>
      <c r="HH851"/>
      <c r="HI851"/>
      <c r="HJ851"/>
      <c r="HK851"/>
      <c r="HL851"/>
      <c r="HM851"/>
      <c r="HN851"/>
      <c r="HO851"/>
      <c r="HP851"/>
      <c r="HQ851"/>
      <c r="HR851"/>
      <c r="HS851"/>
      <c r="HT851"/>
      <c r="HU851"/>
      <c r="HV851"/>
      <c r="HW851"/>
      <c r="HX851"/>
      <c r="HY851"/>
      <c r="HZ851"/>
      <c r="IA851"/>
      <c r="IB851"/>
      <c r="IC851"/>
      <c r="ID851"/>
      <c r="IE851"/>
      <c r="IF851"/>
      <c r="IG851"/>
      <c r="IH851"/>
      <c r="II851"/>
      <c r="IJ851"/>
      <c r="IK851"/>
      <c r="IL851"/>
      <c r="IM851"/>
      <c r="IN851"/>
      <c r="IO851"/>
      <c r="IP851"/>
      <c r="IQ851"/>
      <c r="IR851"/>
      <c r="IS851"/>
      <c r="IT851"/>
      <c r="IU851"/>
      <c r="IV851"/>
      <c r="IW851"/>
      <c r="IX851"/>
      <c r="IY851"/>
      <c r="IZ851"/>
      <c r="JA851"/>
      <c r="JB851"/>
      <c r="JC851"/>
    </row>
    <row r="852" spans="1:263" ht="12.75" customHeight="1">
      <c r="A852" s="9">
        <v>42138</v>
      </c>
      <c r="B852" s="9" t="s">
        <v>606</v>
      </c>
      <c r="C852" s="9">
        <v>40</v>
      </c>
      <c r="D852" s="13">
        <v>0</v>
      </c>
      <c r="E852" s="13" t="s">
        <v>1200</v>
      </c>
      <c r="F852" s="9">
        <v>0</v>
      </c>
      <c r="G852" s="13" t="s">
        <v>51</v>
      </c>
      <c r="H852" s="9">
        <v>42138</v>
      </c>
      <c r="I852" s="9">
        <v>2138</v>
      </c>
      <c r="R852" s="9">
        <v>2</v>
      </c>
      <c r="S852" s="9">
        <v>215</v>
      </c>
      <c r="T852" s="9" t="str">
        <f t="shared" si="137"/>
        <v>戒指</v>
      </c>
      <c r="U852" s="27">
        <f t="shared" si="138"/>
        <v>1008</v>
      </c>
      <c r="V852" s="9">
        <v>1</v>
      </c>
      <c r="W852" s="9">
        <v>0</v>
      </c>
      <c r="X852" s="9">
        <v>0</v>
      </c>
      <c r="Y852" s="9">
        <v>0</v>
      </c>
      <c r="Z852" s="9">
        <v>3</v>
      </c>
      <c r="AA852" s="20">
        <v>100</v>
      </c>
      <c r="AB852" s="23" t="b">
        <v>1</v>
      </c>
      <c r="AC852" s="20">
        <v>10</v>
      </c>
      <c r="AD852" s="9" t="b">
        <v>0</v>
      </c>
      <c r="AE852" s="9" t="b">
        <v>0</v>
      </c>
      <c r="AF852" s="9">
        <v>0</v>
      </c>
      <c r="AG852" s="9">
        <v>0</v>
      </c>
      <c r="AH852" s="9">
        <v>0</v>
      </c>
      <c r="AI852" s="9">
        <v>0</v>
      </c>
      <c r="AJ852" s="13">
        <v>0</v>
      </c>
      <c r="AK852" s="13">
        <v>0</v>
      </c>
      <c r="AL852" s="13">
        <v>0</v>
      </c>
      <c r="AM852" s="9">
        <v>0</v>
      </c>
      <c r="AN852" s="9">
        <v>0</v>
      </c>
      <c r="AO852" s="9">
        <v>0</v>
      </c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  <c r="GQ852"/>
      <c r="GR852"/>
      <c r="GS852"/>
      <c r="GT852"/>
      <c r="GU852"/>
      <c r="GV852"/>
      <c r="GW852"/>
      <c r="GX852"/>
      <c r="GY852"/>
      <c r="GZ852"/>
      <c r="HA852"/>
      <c r="HB852"/>
      <c r="HC852"/>
      <c r="HD852"/>
      <c r="HE852"/>
      <c r="HF852"/>
      <c r="HG852"/>
      <c r="HH852"/>
      <c r="HI852"/>
      <c r="HJ852"/>
      <c r="HK852"/>
      <c r="HL852"/>
      <c r="HM852"/>
      <c r="HN852"/>
      <c r="HO852"/>
      <c r="HP852"/>
      <c r="HQ852"/>
      <c r="HR852"/>
      <c r="HS852"/>
      <c r="HT852"/>
      <c r="HU852"/>
      <c r="HV852"/>
      <c r="HW852"/>
      <c r="HX852"/>
      <c r="HY852"/>
      <c r="HZ852"/>
      <c r="IA852"/>
      <c r="IB852"/>
      <c r="IC852"/>
      <c r="ID852"/>
      <c r="IE852"/>
      <c r="IF852"/>
      <c r="IG852"/>
      <c r="IH852"/>
      <c r="II852"/>
      <c r="IJ852"/>
      <c r="IK852"/>
      <c r="IL852"/>
      <c r="IM852"/>
      <c r="IN852"/>
      <c r="IO852"/>
      <c r="IP852"/>
      <c r="IQ852"/>
      <c r="IR852"/>
      <c r="IS852"/>
      <c r="IT852"/>
      <c r="IU852"/>
      <c r="IV852"/>
      <c r="IW852"/>
      <c r="IX852"/>
      <c r="IY852"/>
      <c r="IZ852"/>
      <c r="JA852"/>
      <c r="JB852"/>
      <c r="JC852"/>
    </row>
    <row r="853" spans="1:263" ht="12.75" customHeight="1">
      <c r="A853" s="9">
        <v>42139</v>
      </c>
      <c r="B853" s="9" t="s">
        <v>607</v>
      </c>
      <c r="C853" s="9">
        <v>40</v>
      </c>
      <c r="D853" s="13">
        <v>0</v>
      </c>
      <c r="E853" s="13" t="s">
        <v>1201</v>
      </c>
      <c r="F853" s="9">
        <v>0</v>
      </c>
      <c r="G853" s="13" t="s">
        <v>51</v>
      </c>
      <c r="H853" s="9">
        <v>42139</v>
      </c>
      <c r="I853" s="9">
        <v>2139</v>
      </c>
      <c r="R853" s="9">
        <v>2</v>
      </c>
      <c r="S853" s="9">
        <v>215</v>
      </c>
      <c r="T853" s="9" t="str">
        <f t="shared" si="137"/>
        <v>戒指</v>
      </c>
      <c r="U853" s="27">
        <f t="shared" si="138"/>
        <v>1008</v>
      </c>
      <c r="V853" s="9">
        <v>1</v>
      </c>
      <c r="W853" s="9">
        <v>0</v>
      </c>
      <c r="X853" s="9">
        <v>0</v>
      </c>
      <c r="Y853" s="9">
        <v>0</v>
      </c>
      <c r="Z853" s="9">
        <v>3</v>
      </c>
      <c r="AA853" s="20">
        <v>100</v>
      </c>
      <c r="AB853" s="23" t="b">
        <v>1</v>
      </c>
      <c r="AC853" s="20">
        <v>10</v>
      </c>
      <c r="AD853" s="9" t="b">
        <v>0</v>
      </c>
      <c r="AE853" s="9" t="b">
        <v>0</v>
      </c>
      <c r="AF853" s="9">
        <v>0</v>
      </c>
      <c r="AG853" s="9">
        <v>0</v>
      </c>
      <c r="AH853" s="9">
        <v>0</v>
      </c>
      <c r="AI853" s="9">
        <v>0</v>
      </c>
      <c r="AJ853" s="13">
        <v>0</v>
      </c>
      <c r="AK853" s="13">
        <v>0</v>
      </c>
      <c r="AL853" s="13">
        <v>0</v>
      </c>
      <c r="AM853" s="9">
        <v>0</v>
      </c>
      <c r="AN853" s="9">
        <v>0</v>
      </c>
      <c r="AO853" s="9">
        <v>0</v>
      </c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  <c r="FK853"/>
      <c r="FL853"/>
      <c r="FM853"/>
      <c r="FN853"/>
      <c r="FO853"/>
      <c r="FP853"/>
      <c r="FQ853"/>
      <c r="FR853"/>
      <c r="FS853"/>
      <c r="FT853"/>
      <c r="FU853"/>
      <c r="FV853"/>
      <c r="FW853"/>
      <c r="FX853"/>
      <c r="FY853"/>
      <c r="FZ853"/>
      <c r="GA853"/>
      <c r="GB853"/>
      <c r="GC853"/>
      <c r="GD853"/>
      <c r="GE853"/>
      <c r="GF853"/>
      <c r="GG853"/>
      <c r="GH853"/>
      <c r="GI853"/>
      <c r="GJ853"/>
      <c r="GK853"/>
      <c r="GL853"/>
      <c r="GM853"/>
      <c r="GN853"/>
      <c r="GO853"/>
      <c r="GP853"/>
      <c r="GQ853"/>
      <c r="GR853"/>
      <c r="GS853"/>
      <c r="GT853"/>
      <c r="GU853"/>
      <c r="GV853"/>
      <c r="GW853"/>
      <c r="GX853"/>
      <c r="GY853"/>
      <c r="GZ853"/>
      <c r="HA853"/>
      <c r="HB853"/>
      <c r="HC853"/>
      <c r="HD853"/>
      <c r="HE853"/>
      <c r="HF853"/>
      <c r="HG853"/>
      <c r="HH853"/>
      <c r="HI853"/>
      <c r="HJ853"/>
      <c r="HK853"/>
      <c r="HL853"/>
      <c r="HM853"/>
      <c r="HN853"/>
      <c r="HO853"/>
      <c r="HP853"/>
      <c r="HQ853"/>
      <c r="HR853"/>
      <c r="HS853"/>
      <c r="HT853"/>
      <c r="HU853"/>
      <c r="HV853"/>
      <c r="HW853"/>
      <c r="HX853"/>
      <c r="HY853"/>
      <c r="HZ853"/>
      <c r="IA853"/>
      <c r="IB853"/>
      <c r="IC853"/>
      <c r="ID853"/>
      <c r="IE853"/>
      <c r="IF853"/>
      <c r="IG853"/>
      <c r="IH853"/>
      <c r="II853"/>
      <c r="IJ853"/>
      <c r="IK853"/>
      <c r="IL853"/>
      <c r="IM853"/>
      <c r="IN853"/>
      <c r="IO853"/>
      <c r="IP853"/>
      <c r="IQ853"/>
      <c r="IR853"/>
      <c r="IS853"/>
      <c r="IT853"/>
      <c r="IU853"/>
      <c r="IV853"/>
      <c r="IW853"/>
      <c r="IX853"/>
      <c r="IY853"/>
      <c r="IZ853"/>
      <c r="JA853"/>
      <c r="JB853"/>
      <c r="JC853"/>
    </row>
    <row r="854" spans="1:263" ht="12.75" customHeight="1">
      <c r="A854" s="9">
        <v>42140</v>
      </c>
      <c r="B854" s="9" t="s">
        <v>608</v>
      </c>
      <c r="C854" s="9">
        <v>40</v>
      </c>
      <c r="D854" s="13">
        <v>0</v>
      </c>
      <c r="E854" s="13" t="s">
        <v>1202</v>
      </c>
      <c r="F854" s="9">
        <v>0</v>
      </c>
      <c r="G854" s="13" t="s">
        <v>51</v>
      </c>
      <c r="H854" s="9">
        <v>42140</v>
      </c>
      <c r="I854" s="9">
        <v>2140</v>
      </c>
      <c r="R854" s="9">
        <v>2</v>
      </c>
      <c r="S854" s="9">
        <v>216</v>
      </c>
      <c r="T854" s="9" t="str">
        <f t="shared" si="137"/>
        <v>项链</v>
      </c>
      <c r="U854" s="27">
        <f t="shared" si="138"/>
        <v>1007</v>
      </c>
      <c r="V854" s="9">
        <v>1</v>
      </c>
      <c r="W854" s="9">
        <v>0</v>
      </c>
      <c r="X854" s="9">
        <v>0</v>
      </c>
      <c r="Y854" s="9">
        <v>0</v>
      </c>
      <c r="Z854" s="9">
        <v>3</v>
      </c>
      <c r="AA854" s="20">
        <v>100</v>
      </c>
      <c r="AB854" s="23" t="b">
        <v>1</v>
      </c>
      <c r="AC854" s="20">
        <v>10</v>
      </c>
      <c r="AD854" s="9" t="b">
        <v>0</v>
      </c>
      <c r="AE854" s="9" t="b">
        <v>0</v>
      </c>
      <c r="AF854" s="9">
        <v>0</v>
      </c>
      <c r="AG854" s="9">
        <v>0</v>
      </c>
      <c r="AH854" s="9">
        <v>0</v>
      </c>
      <c r="AI854" s="9">
        <v>0</v>
      </c>
      <c r="AJ854" s="13">
        <v>0</v>
      </c>
      <c r="AK854" s="13">
        <v>0</v>
      </c>
      <c r="AL854" s="13">
        <v>0</v>
      </c>
      <c r="AM854" s="9">
        <v>0</v>
      </c>
      <c r="AN854" s="9">
        <v>0</v>
      </c>
      <c r="AO854" s="9">
        <v>0</v>
      </c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  <c r="FK854"/>
      <c r="FL854"/>
      <c r="FM854"/>
      <c r="FN854"/>
      <c r="FO854"/>
      <c r="FP854"/>
      <c r="FQ854"/>
      <c r="FR854"/>
      <c r="FS854"/>
      <c r="FT854"/>
      <c r="FU854"/>
      <c r="FV854"/>
      <c r="FW854"/>
      <c r="FX854"/>
      <c r="FY854"/>
      <c r="FZ854"/>
      <c r="GA854"/>
      <c r="GB854"/>
      <c r="GC854"/>
      <c r="GD854"/>
      <c r="GE854"/>
      <c r="GF854"/>
      <c r="GG854"/>
      <c r="GH854"/>
      <c r="GI854"/>
      <c r="GJ854"/>
      <c r="GK854"/>
      <c r="GL854"/>
      <c r="GM854"/>
      <c r="GN854"/>
      <c r="GO854"/>
      <c r="GP854"/>
      <c r="GQ854"/>
      <c r="GR854"/>
      <c r="GS854"/>
      <c r="GT854"/>
      <c r="GU854"/>
      <c r="GV854"/>
      <c r="GW854"/>
      <c r="GX854"/>
      <c r="GY854"/>
      <c r="GZ854"/>
      <c r="HA854"/>
      <c r="HB854"/>
      <c r="HC854"/>
      <c r="HD854"/>
      <c r="HE854"/>
      <c r="HF854"/>
      <c r="HG854"/>
      <c r="HH854"/>
      <c r="HI854"/>
      <c r="HJ854"/>
      <c r="HK854"/>
      <c r="HL854"/>
      <c r="HM854"/>
      <c r="HN854"/>
      <c r="HO854"/>
      <c r="HP854"/>
      <c r="HQ854"/>
      <c r="HR854"/>
      <c r="HS854"/>
      <c r="HT854"/>
      <c r="HU854"/>
      <c r="HV854"/>
      <c r="HW854"/>
      <c r="HX854"/>
      <c r="HY854"/>
      <c r="HZ854"/>
      <c r="IA854"/>
      <c r="IB854"/>
      <c r="IC854"/>
      <c r="ID854"/>
      <c r="IE854"/>
      <c r="IF854"/>
      <c r="IG854"/>
      <c r="IH854"/>
      <c r="II854"/>
      <c r="IJ854"/>
      <c r="IK854"/>
      <c r="IL854"/>
      <c r="IM854"/>
      <c r="IN854"/>
      <c r="IO854"/>
      <c r="IP854"/>
      <c r="IQ854"/>
      <c r="IR854"/>
      <c r="IS854"/>
      <c r="IT854"/>
      <c r="IU854"/>
      <c r="IV854"/>
      <c r="IW854"/>
      <c r="IX854"/>
      <c r="IY854"/>
      <c r="IZ854"/>
      <c r="JA854"/>
      <c r="JB854"/>
      <c r="JC854"/>
    </row>
    <row r="855" spans="1:263" s="9" customFormat="1" ht="12.75" customHeight="1">
      <c r="A855" s="9">
        <v>42141</v>
      </c>
      <c r="B855" s="9" t="s">
        <v>52</v>
      </c>
      <c r="C855" s="9">
        <v>40</v>
      </c>
      <c r="D855" s="13">
        <v>0</v>
      </c>
      <c r="E855" s="13" t="s">
        <v>51</v>
      </c>
      <c r="F855" s="9">
        <v>0</v>
      </c>
      <c r="G855" s="13" t="s">
        <v>51</v>
      </c>
      <c r="H855" s="9">
        <v>2141</v>
      </c>
      <c r="I855" s="9">
        <v>2141</v>
      </c>
      <c r="R855" s="9">
        <v>2</v>
      </c>
      <c r="S855" s="9">
        <v>217</v>
      </c>
      <c r="T855" s="9" t="str">
        <f t="shared" si="137"/>
        <v>无</v>
      </c>
      <c r="U855" s="27">
        <f t="shared" si="138"/>
        <v>0</v>
      </c>
      <c r="V855" s="9">
        <v>1</v>
      </c>
      <c r="W855" s="9">
        <v>0</v>
      </c>
      <c r="X855" s="9">
        <v>0</v>
      </c>
      <c r="Y855" s="9">
        <v>0</v>
      </c>
      <c r="Z855" s="9">
        <v>3</v>
      </c>
      <c r="AA855" s="20">
        <v>0</v>
      </c>
      <c r="AB855" s="23" t="b">
        <v>1</v>
      </c>
      <c r="AC855" s="20">
        <v>10</v>
      </c>
      <c r="AD855" s="9" t="b">
        <v>0</v>
      </c>
      <c r="AE855" s="9" t="b">
        <v>0</v>
      </c>
      <c r="AF855" s="9">
        <v>0</v>
      </c>
      <c r="AG855" s="9">
        <v>0</v>
      </c>
      <c r="AH855" s="9">
        <v>0</v>
      </c>
      <c r="AI855" s="9">
        <v>0</v>
      </c>
      <c r="AJ855" s="13">
        <v>0</v>
      </c>
      <c r="AK855" s="13">
        <v>0</v>
      </c>
      <c r="AL855" s="13">
        <v>0</v>
      </c>
      <c r="AM855" s="9">
        <v>0</v>
      </c>
      <c r="AN855" s="9">
        <v>0</v>
      </c>
      <c r="AO855" s="9">
        <v>0</v>
      </c>
    </row>
    <row r="856" spans="1:263" ht="12.75" customHeight="1">
      <c r="A856" s="9">
        <v>42142</v>
      </c>
      <c r="B856" s="9" t="s">
        <v>53</v>
      </c>
      <c r="C856" s="9">
        <v>40</v>
      </c>
      <c r="D856" s="13">
        <v>0</v>
      </c>
      <c r="E856" s="13" t="s">
        <v>51</v>
      </c>
      <c r="F856" s="9">
        <v>0</v>
      </c>
      <c r="G856" s="13" t="s">
        <v>51</v>
      </c>
      <c r="H856" s="9">
        <v>2142</v>
      </c>
      <c r="I856" s="9">
        <v>2142</v>
      </c>
      <c r="R856" s="9">
        <v>2</v>
      </c>
      <c r="S856" s="9">
        <v>217</v>
      </c>
      <c r="T856" s="9" t="str">
        <f t="shared" si="137"/>
        <v>无</v>
      </c>
      <c r="U856" s="27">
        <f t="shared" si="138"/>
        <v>0</v>
      </c>
      <c r="V856" s="9">
        <v>1</v>
      </c>
      <c r="W856" s="9">
        <v>0</v>
      </c>
      <c r="X856" s="9">
        <v>0</v>
      </c>
      <c r="Y856" s="9">
        <v>0</v>
      </c>
      <c r="Z856" s="9">
        <v>3</v>
      </c>
      <c r="AA856" s="20">
        <v>0</v>
      </c>
      <c r="AB856" s="23" t="b">
        <v>1</v>
      </c>
      <c r="AC856" s="20">
        <v>10</v>
      </c>
      <c r="AD856" s="9" t="b">
        <v>0</v>
      </c>
      <c r="AE856" s="9" t="b">
        <v>0</v>
      </c>
      <c r="AF856" s="9">
        <v>0</v>
      </c>
      <c r="AG856" s="9">
        <v>0</v>
      </c>
      <c r="AH856" s="9">
        <v>0</v>
      </c>
      <c r="AI856" s="9">
        <v>0</v>
      </c>
      <c r="AJ856" s="13">
        <v>0</v>
      </c>
      <c r="AK856" s="13">
        <v>0</v>
      </c>
      <c r="AL856" s="13">
        <v>0</v>
      </c>
      <c r="AM856" s="9">
        <v>0</v>
      </c>
      <c r="AN856" s="9">
        <v>0</v>
      </c>
      <c r="AO856" s="9">
        <v>0</v>
      </c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  <c r="FX856"/>
      <c r="FY856"/>
      <c r="FZ856"/>
      <c r="GA856"/>
      <c r="GB856"/>
      <c r="GC856"/>
      <c r="GD856"/>
      <c r="GE856"/>
      <c r="GF856"/>
      <c r="GG856"/>
      <c r="GH856"/>
      <c r="GI856"/>
      <c r="GJ856"/>
      <c r="GK856"/>
      <c r="GL856"/>
      <c r="GM856"/>
      <c r="GN856"/>
      <c r="GO856"/>
      <c r="GP856"/>
      <c r="GQ856"/>
      <c r="GR856"/>
      <c r="GS856"/>
      <c r="GT856"/>
      <c r="GU856"/>
      <c r="GV856"/>
      <c r="GW856"/>
      <c r="GX856"/>
      <c r="GY856"/>
      <c r="GZ856"/>
      <c r="HA856"/>
      <c r="HB856"/>
      <c r="HC856"/>
      <c r="HD856"/>
      <c r="HE856"/>
      <c r="HF856"/>
      <c r="HG856"/>
      <c r="HH856"/>
      <c r="HI856"/>
      <c r="HJ856"/>
      <c r="HK856"/>
      <c r="HL856"/>
      <c r="HM856"/>
      <c r="HN856"/>
      <c r="HO856"/>
      <c r="HP856"/>
      <c r="HQ856"/>
      <c r="HR856"/>
      <c r="HS856"/>
      <c r="HT856"/>
      <c r="HU856"/>
      <c r="HV856"/>
      <c r="HW856"/>
      <c r="HX856"/>
      <c r="HY856"/>
      <c r="HZ856"/>
      <c r="IA856"/>
      <c r="IB856"/>
      <c r="IC856"/>
      <c r="ID856"/>
      <c r="IE856"/>
      <c r="IF856"/>
      <c r="IG856"/>
      <c r="IH856"/>
      <c r="II856"/>
      <c r="IJ856"/>
      <c r="IK856"/>
      <c r="IL856"/>
      <c r="IM856"/>
      <c r="IN856"/>
      <c r="IO856"/>
      <c r="IP856"/>
      <c r="IQ856"/>
      <c r="IR856"/>
      <c r="IS856"/>
      <c r="IT856"/>
      <c r="IU856"/>
      <c r="IV856"/>
      <c r="IW856"/>
      <c r="IX856"/>
      <c r="IY856"/>
      <c r="IZ856"/>
      <c r="JA856"/>
      <c r="JB856"/>
      <c r="JC856"/>
    </row>
    <row r="857" spans="1:263" ht="12.75" customHeight="1">
      <c r="A857" s="9">
        <v>42143</v>
      </c>
      <c r="B857" s="9" t="s">
        <v>54</v>
      </c>
      <c r="C857" s="9">
        <v>40</v>
      </c>
      <c r="D857" s="13">
        <v>0</v>
      </c>
      <c r="E857" s="13" t="s">
        <v>51</v>
      </c>
      <c r="F857" s="9">
        <v>0</v>
      </c>
      <c r="G857" s="13" t="s">
        <v>51</v>
      </c>
      <c r="H857" s="9">
        <v>2143</v>
      </c>
      <c r="I857" s="9">
        <v>2143</v>
      </c>
      <c r="R857" s="9">
        <v>2</v>
      </c>
      <c r="S857" s="9">
        <v>217</v>
      </c>
      <c r="T857" s="9" t="str">
        <f t="shared" si="137"/>
        <v>无</v>
      </c>
      <c r="U857" s="27">
        <f t="shared" si="138"/>
        <v>0</v>
      </c>
      <c r="V857" s="9">
        <v>1</v>
      </c>
      <c r="W857" s="9">
        <v>0</v>
      </c>
      <c r="X857" s="9">
        <v>0</v>
      </c>
      <c r="Y857" s="9">
        <v>0</v>
      </c>
      <c r="Z857" s="9">
        <v>3</v>
      </c>
      <c r="AA857" s="20">
        <v>0</v>
      </c>
      <c r="AB857" s="23" t="b">
        <v>1</v>
      </c>
      <c r="AC857" s="20">
        <v>10</v>
      </c>
      <c r="AD857" s="9" t="b">
        <v>0</v>
      </c>
      <c r="AE857" s="9" t="b">
        <v>0</v>
      </c>
      <c r="AF857" s="9">
        <v>0</v>
      </c>
      <c r="AG857" s="9">
        <v>0</v>
      </c>
      <c r="AH857" s="9">
        <v>0</v>
      </c>
      <c r="AI857" s="9">
        <v>0</v>
      </c>
      <c r="AJ857" s="13">
        <v>0</v>
      </c>
      <c r="AK857" s="13">
        <v>0</v>
      </c>
      <c r="AL857" s="13">
        <v>0</v>
      </c>
      <c r="AM857" s="9">
        <v>0</v>
      </c>
      <c r="AN857" s="9">
        <v>0</v>
      </c>
      <c r="AO857" s="9">
        <v>0</v>
      </c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  <c r="FX857"/>
      <c r="FY857"/>
      <c r="FZ857"/>
      <c r="GA857"/>
      <c r="GB857"/>
      <c r="GC857"/>
      <c r="GD857"/>
      <c r="GE857"/>
      <c r="GF857"/>
      <c r="GG857"/>
      <c r="GH857"/>
      <c r="GI857"/>
      <c r="GJ857"/>
      <c r="GK857"/>
      <c r="GL857"/>
      <c r="GM857"/>
      <c r="GN857"/>
      <c r="GO857"/>
      <c r="GP857"/>
      <c r="GQ857"/>
      <c r="GR857"/>
      <c r="GS857"/>
      <c r="GT857"/>
      <c r="GU857"/>
      <c r="GV857"/>
      <c r="GW857"/>
      <c r="GX857"/>
      <c r="GY857"/>
      <c r="GZ857"/>
      <c r="HA857"/>
      <c r="HB857"/>
      <c r="HC857"/>
      <c r="HD857"/>
      <c r="HE857"/>
      <c r="HF857"/>
      <c r="HG857"/>
      <c r="HH857"/>
      <c r="HI857"/>
      <c r="HJ857"/>
      <c r="HK857"/>
      <c r="HL857"/>
      <c r="HM857"/>
      <c r="HN857"/>
      <c r="HO857"/>
      <c r="HP857"/>
      <c r="HQ857"/>
      <c r="HR857"/>
      <c r="HS857"/>
      <c r="HT857"/>
      <c r="HU857"/>
      <c r="HV857"/>
      <c r="HW857"/>
      <c r="HX857"/>
      <c r="HY857"/>
      <c r="HZ857"/>
      <c r="IA857"/>
      <c r="IB857"/>
      <c r="IC857"/>
      <c r="ID857"/>
      <c r="IE857"/>
      <c r="IF857"/>
      <c r="IG857"/>
      <c r="IH857"/>
      <c r="II857"/>
      <c r="IJ857"/>
      <c r="IK857"/>
      <c r="IL857"/>
      <c r="IM857"/>
      <c r="IN857"/>
      <c r="IO857"/>
      <c r="IP857"/>
      <c r="IQ857"/>
      <c r="IR857"/>
      <c r="IS857"/>
      <c r="IT857"/>
      <c r="IU857"/>
      <c r="IV857"/>
      <c r="IW857"/>
      <c r="IX857"/>
      <c r="IY857"/>
      <c r="IZ857"/>
      <c r="JA857"/>
      <c r="JB857"/>
      <c r="JC857"/>
    </row>
    <row r="858" spans="1:263" ht="12.75" customHeight="1">
      <c r="A858" s="9">
        <v>42144</v>
      </c>
      <c r="B858" s="9" t="s">
        <v>55</v>
      </c>
      <c r="C858" s="9">
        <v>40</v>
      </c>
      <c r="D858" s="13">
        <v>0</v>
      </c>
      <c r="E858" s="13" t="s">
        <v>51</v>
      </c>
      <c r="F858" s="9">
        <v>0</v>
      </c>
      <c r="G858" s="13" t="s">
        <v>51</v>
      </c>
      <c r="H858" s="9">
        <v>2144</v>
      </c>
      <c r="I858" s="9">
        <v>2144</v>
      </c>
      <c r="R858" s="9">
        <v>2</v>
      </c>
      <c r="S858" s="9">
        <v>217</v>
      </c>
      <c r="T858" s="9" t="str">
        <f t="shared" si="137"/>
        <v>无</v>
      </c>
      <c r="U858" s="27">
        <f t="shared" si="138"/>
        <v>0</v>
      </c>
      <c r="V858" s="9">
        <v>1</v>
      </c>
      <c r="W858" s="9">
        <v>0</v>
      </c>
      <c r="X858" s="9">
        <v>0</v>
      </c>
      <c r="Y858" s="9">
        <v>0</v>
      </c>
      <c r="Z858" s="9">
        <v>3</v>
      </c>
      <c r="AA858" s="20">
        <v>0</v>
      </c>
      <c r="AB858" s="23" t="b">
        <v>1</v>
      </c>
      <c r="AC858" s="20">
        <v>10</v>
      </c>
      <c r="AD858" s="9" t="b">
        <v>0</v>
      </c>
      <c r="AE858" s="9" t="b">
        <v>0</v>
      </c>
      <c r="AF858" s="9">
        <v>0</v>
      </c>
      <c r="AG858" s="9">
        <v>0</v>
      </c>
      <c r="AH858" s="9">
        <v>0</v>
      </c>
      <c r="AI858" s="9">
        <v>0</v>
      </c>
      <c r="AJ858" s="13">
        <v>0</v>
      </c>
      <c r="AK858" s="13">
        <v>0</v>
      </c>
      <c r="AL858" s="13">
        <v>0</v>
      </c>
      <c r="AM858" s="9">
        <v>0</v>
      </c>
      <c r="AN858" s="9">
        <v>0</v>
      </c>
      <c r="AO858" s="9">
        <v>0</v>
      </c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  <c r="FX858"/>
      <c r="FY858"/>
      <c r="FZ858"/>
      <c r="GA858"/>
      <c r="GB858"/>
      <c r="GC858"/>
      <c r="GD858"/>
      <c r="GE858"/>
      <c r="GF858"/>
      <c r="GG858"/>
      <c r="GH858"/>
      <c r="GI858"/>
      <c r="GJ858"/>
      <c r="GK858"/>
      <c r="GL858"/>
      <c r="GM858"/>
      <c r="GN858"/>
      <c r="GO858"/>
      <c r="GP858"/>
      <c r="GQ858"/>
      <c r="GR858"/>
      <c r="GS858"/>
      <c r="GT858"/>
      <c r="GU858"/>
      <c r="GV858"/>
      <c r="GW858"/>
      <c r="GX858"/>
      <c r="GY858"/>
      <c r="GZ858"/>
      <c r="HA858"/>
      <c r="HB858"/>
      <c r="HC858"/>
      <c r="HD858"/>
      <c r="HE858"/>
      <c r="HF858"/>
      <c r="HG858"/>
      <c r="HH858"/>
      <c r="HI858"/>
      <c r="HJ858"/>
      <c r="HK858"/>
      <c r="HL858"/>
      <c r="HM858"/>
      <c r="HN858"/>
      <c r="HO858"/>
      <c r="HP858"/>
      <c r="HQ858"/>
      <c r="HR858"/>
      <c r="HS858"/>
      <c r="HT858"/>
      <c r="HU858"/>
      <c r="HV858"/>
      <c r="HW858"/>
      <c r="HX858"/>
      <c r="HY858"/>
      <c r="HZ858"/>
      <c r="IA858"/>
      <c r="IB858"/>
      <c r="IC858"/>
      <c r="ID858"/>
      <c r="IE858"/>
      <c r="IF858"/>
      <c r="IG858"/>
      <c r="IH858"/>
      <c r="II858"/>
      <c r="IJ858"/>
      <c r="IK858"/>
      <c r="IL858"/>
      <c r="IM858"/>
      <c r="IN858"/>
      <c r="IO858"/>
      <c r="IP858"/>
      <c r="IQ858"/>
      <c r="IR858"/>
      <c r="IS858"/>
      <c r="IT858"/>
      <c r="IU858"/>
      <c r="IV858"/>
      <c r="IW858"/>
      <c r="IX858"/>
      <c r="IY858"/>
      <c r="IZ858"/>
      <c r="JA858"/>
      <c r="JB858"/>
      <c r="JC858"/>
    </row>
    <row r="859" spans="1:263" ht="12.75" customHeight="1">
      <c r="A859" s="9">
        <v>42145</v>
      </c>
      <c r="B859" s="9" t="s">
        <v>609</v>
      </c>
      <c r="C859" s="9">
        <v>40</v>
      </c>
      <c r="D859" s="13">
        <v>0</v>
      </c>
      <c r="E859" s="13" t="s">
        <v>1203</v>
      </c>
      <c r="F859" s="9">
        <v>0</v>
      </c>
      <c r="G859" s="13" t="s">
        <v>51</v>
      </c>
      <c r="H859" s="9">
        <v>42145</v>
      </c>
      <c r="I859" s="9">
        <v>2145</v>
      </c>
      <c r="R859" s="9">
        <v>2</v>
      </c>
      <c r="S859" s="9">
        <v>218</v>
      </c>
      <c r="T859" s="9" t="str">
        <f t="shared" si="137"/>
        <v>无</v>
      </c>
      <c r="U859" s="27">
        <f t="shared" si="138"/>
        <v>0</v>
      </c>
      <c r="V859" s="9">
        <v>1</v>
      </c>
      <c r="W859" s="9">
        <v>0</v>
      </c>
      <c r="X859" s="9">
        <v>0</v>
      </c>
      <c r="Y859" s="9">
        <v>0</v>
      </c>
      <c r="Z859" s="9">
        <v>3</v>
      </c>
      <c r="AA859" s="20">
        <v>100</v>
      </c>
      <c r="AB859" s="23" t="b">
        <v>1</v>
      </c>
      <c r="AC859" s="20">
        <v>10</v>
      </c>
      <c r="AD859" s="9" t="b">
        <v>0</v>
      </c>
      <c r="AE859" s="9" t="b">
        <v>0</v>
      </c>
      <c r="AF859" s="9">
        <v>0</v>
      </c>
      <c r="AG859" s="9">
        <v>0</v>
      </c>
      <c r="AH859" s="9">
        <v>0</v>
      </c>
      <c r="AI859" s="9">
        <v>0</v>
      </c>
      <c r="AJ859" s="13">
        <v>0</v>
      </c>
      <c r="AK859" s="13">
        <v>0</v>
      </c>
      <c r="AL859" s="13">
        <v>0</v>
      </c>
      <c r="AM859" s="9">
        <v>0</v>
      </c>
      <c r="AN859" s="9">
        <v>0</v>
      </c>
      <c r="AO859" s="9">
        <v>0</v>
      </c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  <c r="GQ859"/>
      <c r="GR859"/>
      <c r="GS859"/>
      <c r="GT859"/>
      <c r="GU859"/>
      <c r="GV859"/>
      <c r="GW859"/>
      <c r="GX859"/>
      <c r="GY859"/>
      <c r="GZ859"/>
      <c r="HA859"/>
      <c r="HB859"/>
      <c r="HC859"/>
      <c r="HD859"/>
      <c r="HE859"/>
      <c r="HF859"/>
      <c r="HG859"/>
      <c r="HH859"/>
      <c r="HI859"/>
      <c r="HJ859"/>
      <c r="HK859"/>
      <c r="HL859"/>
      <c r="HM859"/>
      <c r="HN859"/>
      <c r="HO859"/>
      <c r="HP859"/>
      <c r="HQ859"/>
      <c r="HR859"/>
      <c r="HS859"/>
      <c r="HT859"/>
      <c r="HU859"/>
      <c r="HV859"/>
      <c r="HW859"/>
      <c r="HX859"/>
      <c r="HY859"/>
      <c r="HZ859"/>
      <c r="IA859"/>
      <c r="IB859"/>
      <c r="IC859"/>
      <c r="ID859"/>
      <c r="IE859"/>
      <c r="IF859"/>
      <c r="IG859"/>
      <c r="IH859"/>
      <c r="II859"/>
      <c r="IJ859"/>
      <c r="IK859"/>
      <c r="IL859"/>
      <c r="IM859"/>
      <c r="IN859"/>
      <c r="IO859"/>
      <c r="IP859"/>
      <c r="IQ859"/>
      <c r="IR859"/>
      <c r="IS859"/>
      <c r="IT859"/>
      <c r="IU859"/>
      <c r="IV859"/>
      <c r="IW859"/>
      <c r="IX859"/>
      <c r="IY859"/>
      <c r="IZ859"/>
      <c r="JA859"/>
      <c r="JB859"/>
      <c r="JC859"/>
    </row>
    <row r="860" spans="1:263" ht="12.75" customHeight="1">
      <c r="A860" s="9">
        <v>42146</v>
      </c>
      <c r="B860" s="9" t="s">
        <v>610</v>
      </c>
      <c r="C860" s="9">
        <v>50</v>
      </c>
      <c r="D860" s="13">
        <v>0</v>
      </c>
      <c r="E860" s="13" t="s">
        <v>1204</v>
      </c>
      <c r="F860" s="9">
        <v>0</v>
      </c>
      <c r="G860" s="13" t="s">
        <v>51</v>
      </c>
      <c r="H860" s="9">
        <v>42146</v>
      </c>
      <c r="I860" s="9">
        <v>2146</v>
      </c>
      <c r="J860" s="9">
        <v>10001</v>
      </c>
      <c r="K860" s="9">
        <v>20001</v>
      </c>
      <c r="L860" s="9">
        <v>40001</v>
      </c>
      <c r="M860" s="9">
        <v>30001</v>
      </c>
      <c r="R860" s="9">
        <v>2</v>
      </c>
      <c r="S860" s="9">
        <v>201</v>
      </c>
      <c r="T860" s="9" t="str">
        <f t="shared" si="137"/>
        <v>武器</v>
      </c>
      <c r="U860" s="27">
        <f t="shared" si="138"/>
        <v>1001</v>
      </c>
      <c r="V860" s="9">
        <v>1</v>
      </c>
      <c r="W860" s="9">
        <v>0</v>
      </c>
      <c r="X860" s="9">
        <v>0</v>
      </c>
      <c r="Y860" s="9">
        <v>1</v>
      </c>
      <c r="Z860" s="9">
        <v>3</v>
      </c>
      <c r="AA860" s="20">
        <v>100</v>
      </c>
      <c r="AB860" s="23" t="b">
        <v>1</v>
      </c>
      <c r="AC860" s="20">
        <v>10</v>
      </c>
      <c r="AD860" s="9" t="b">
        <v>0</v>
      </c>
      <c r="AE860" s="9" t="b">
        <v>0</v>
      </c>
      <c r="AF860" s="9">
        <v>0</v>
      </c>
      <c r="AG860" s="9">
        <v>0</v>
      </c>
      <c r="AH860" s="9">
        <v>0</v>
      </c>
      <c r="AI860" s="9">
        <v>0</v>
      </c>
      <c r="AJ860" s="13">
        <v>0</v>
      </c>
      <c r="AK860" s="13">
        <v>0</v>
      </c>
      <c r="AL860" s="13">
        <v>0</v>
      </c>
      <c r="AM860" s="9">
        <v>0</v>
      </c>
      <c r="AN860" s="9">
        <v>0</v>
      </c>
      <c r="AO860" s="9">
        <v>0</v>
      </c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  <c r="GQ860"/>
      <c r="GR860"/>
      <c r="GS860"/>
      <c r="GT860"/>
      <c r="GU860"/>
      <c r="GV860"/>
      <c r="GW860"/>
      <c r="GX860"/>
      <c r="GY860"/>
      <c r="GZ860"/>
      <c r="HA860"/>
      <c r="HB860"/>
      <c r="HC860"/>
      <c r="HD860"/>
      <c r="HE860"/>
      <c r="HF860"/>
      <c r="HG860"/>
      <c r="HH860"/>
      <c r="HI860"/>
      <c r="HJ860"/>
      <c r="HK860"/>
      <c r="HL860"/>
      <c r="HM860"/>
      <c r="HN860"/>
      <c r="HO860"/>
      <c r="HP860"/>
      <c r="HQ860"/>
      <c r="HR860"/>
      <c r="HS860"/>
      <c r="HT860"/>
      <c r="HU860"/>
      <c r="HV860"/>
      <c r="HW860"/>
      <c r="HX860"/>
      <c r="HY860"/>
      <c r="HZ860"/>
      <c r="IA860"/>
      <c r="IB860"/>
      <c r="IC860"/>
      <c r="ID860"/>
      <c r="IE860"/>
      <c r="IF860"/>
      <c r="IG860"/>
      <c r="IH860"/>
      <c r="II860"/>
      <c r="IJ860"/>
      <c r="IK860"/>
      <c r="IL860"/>
      <c r="IM860"/>
      <c r="IN860"/>
      <c r="IO860"/>
      <c r="IP860"/>
      <c r="IQ860"/>
      <c r="IR860"/>
      <c r="IS860"/>
      <c r="IT860"/>
      <c r="IU860"/>
      <c r="IV860"/>
      <c r="IW860"/>
      <c r="IX860"/>
      <c r="IY860"/>
      <c r="IZ860"/>
      <c r="JA860"/>
      <c r="JB860"/>
      <c r="JC860"/>
    </row>
    <row r="861" spans="1:263" ht="12.75" customHeight="1">
      <c r="A861" s="9">
        <v>42147</v>
      </c>
      <c r="B861" s="9" t="s">
        <v>611</v>
      </c>
      <c r="C861" s="9">
        <v>50</v>
      </c>
      <c r="D861" s="13">
        <v>0</v>
      </c>
      <c r="E861" s="13" t="s">
        <v>1205</v>
      </c>
      <c r="F861" s="9">
        <v>0</v>
      </c>
      <c r="G861" s="13" t="s">
        <v>51</v>
      </c>
      <c r="H861" s="9">
        <v>42147</v>
      </c>
      <c r="I861" s="9">
        <v>2147</v>
      </c>
      <c r="J861" s="9">
        <v>11001</v>
      </c>
      <c r="K861" s="9">
        <v>21001</v>
      </c>
      <c r="L861" s="9">
        <v>41001</v>
      </c>
      <c r="M861" s="9">
        <v>31001</v>
      </c>
      <c r="R861" s="9">
        <v>2</v>
      </c>
      <c r="S861" s="9">
        <v>204</v>
      </c>
      <c r="T861" s="9" t="str">
        <f t="shared" si="137"/>
        <v>武器</v>
      </c>
      <c r="U861" s="27">
        <f t="shared" si="138"/>
        <v>1001</v>
      </c>
      <c r="V861" s="9">
        <v>1</v>
      </c>
      <c r="W861" s="9">
        <v>0</v>
      </c>
      <c r="X861" s="9">
        <v>0</v>
      </c>
      <c r="Y861" s="9">
        <v>3</v>
      </c>
      <c r="Z861" s="9">
        <v>3</v>
      </c>
      <c r="AA861" s="20">
        <v>100</v>
      </c>
      <c r="AB861" s="23" t="b">
        <v>1</v>
      </c>
      <c r="AC861" s="20">
        <v>10</v>
      </c>
      <c r="AD861" s="9" t="b">
        <v>0</v>
      </c>
      <c r="AE861" s="9" t="b">
        <v>0</v>
      </c>
      <c r="AF861" s="9">
        <v>0</v>
      </c>
      <c r="AG861" s="9">
        <v>0</v>
      </c>
      <c r="AH861" s="9">
        <v>0</v>
      </c>
      <c r="AI861" s="9">
        <v>0</v>
      </c>
      <c r="AJ861" s="13">
        <v>0</v>
      </c>
      <c r="AK861" s="13">
        <v>0</v>
      </c>
      <c r="AL861" s="13">
        <v>0</v>
      </c>
      <c r="AM861" s="9">
        <v>0</v>
      </c>
      <c r="AN861" s="9">
        <v>0</v>
      </c>
      <c r="AO861" s="9">
        <v>0</v>
      </c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  <c r="FX861"/>
      <c r="FY861"/>
      <c r="FZ861"/>
      <c r="GA861"/>
      <c r="GB861"/>
      <c r="GC861"/>
      <c r="GD861"/>
      <c r="GE861"/>
      <c r="GF861"/>
      <c r="GG861"/>
      <c r="GH861"/>
      <c r="GI861"/>
      <c r="GJ861"/>
      <c r="GK861"/>
      <c r="GL861"/>
      <c r="GM861"/>
      <c r="GN861"/>
      <c r="GO861"/>
      <c r="GP861"/>
      <c r="GQ861"/>
      <c r="GR861"/>
      <c r="GS861"/>
      <c r="GT861"/>
      <c r="GU861"/>
      <c r="GV861"/>
      <c r="GW861"/>
      <c r="GX861"/>
      <c r="GY861"/>
      <c r="GZ861"/>
      <c r="HA861"/>
      <c r="HB861"/>
      <c r="HC861"/>
      <c r="HD861"/>
      <c r="HE861"/>
      <c r="HF861"/>
      <c r="HG861"/>
      <c r="HH861"/>
      <c r="HI861"/>
      <c r="HJ861"/>
      <c r="HK861"/>
      <c r="HL861"/>
      <c r="HM861"/>
      <c r="HN861"/>
      <c r="HO861"/>
      <c r="HP861"/>
      <c r="HQ861"/>
      <c r="HR861"/>
      <c r="HS861"/>
      <c r="HT861"/>
      <c r="HU861"/>
      <c r="HV861"/>
      <c r="HW861"/>
      <c r="HX861"/>
      <c r="HY861"/>
      <c r="HZ861"/>
      <c r="IA861"/>
      <c r="IB861"/>
      <c r="IC861"/>
      <c r="ID861"/>
      <c r="IE861"/>
      <c r="IF861"/>
      <c r="IG861"/>
      <c r="IH861"/>
      <c r="II861"/>
      <c r="IJ861"/>
      <c r="IK861"/>
      <c r="IL861"/>
      <c r="IM861"/>
      <c r="IN861"/>
      <c r="IO861"/>
      <c r="IP861"/>
      <c r="IQ861"/>
      <c r="IR861"/>
      <c r="IS861"/>
      <c r="IT861"/>
      <c r="IU861"/>
      <c r="IV861"/>
      <c r="IW861"/>
      <c r="IX861"/>
      <c r="IY861"/>
      <c r="IZ861"/>
      <c r="JA861"/>
      <c r="JB861"/>
      <c r="JC861"/>
    </row>
    <row r="862" spans="1:263" ht="12.75" customHeight="1">
      <c r="A862" s="9">
        <v>42148</v>
      </c>
      <c r="B862" s="9" t="s">
        <v>612</v>
      </c>
      <c r="C862" s="9">
        <v>50</v>
      </c>
      <c r="D862" s="13">
        <v>0</v>
      </c>
      <c r="E862" s="13" t="s">
        <v>1206</v>
      </c>
      <c r="F862" s="9">
        <v>0</v>
      </c>
      <c r="G862" s="13" t="s">
        <v>51</v>
      </c>
      <c r="H862" s="9">
        <v>42148</v>
      </c>
      <c r="I862" s="9">
        <v>2148</v>
      </c>
      <c r="J862" s="9">
        <v>12001</v>
      </c>
      <c r="K862" s="9">
        <v>22001</v>
      </c>
      <c r="L862" s="9">
        <v>42001</v>
      </c>
      <c r="M862" s="9">
        <v>32001</v>
      </c>
      <c r="R862" s="9">
        <v>2</v>
      </c>
      <c r="S862" s="9">
        <v>202</v>
      </c>
      <c r="T862" s="9" t="str">
        <f t="shared" si="137"/>
        <v>武器</v>
      </c>
      <c r="U862" s="27">
        <f t="shared" si="138"/>
        <v>1001</v>
      </c>
      <c r="V862" s="9">
        <v>1</v>
      </c>
      <c r="W862" s="9">
        <v>0</v>
      </c>
      <c r="X862" s="9">
        <v>0</v>
      </c>
      <c r="Y862" s="9">
        <v>2</v>
      </c>
      <c r="Z862" s="9">
        <v>3</v>
      </c>
      <c r="AA862" s="20">
        <v>100</v>
      </c>
      <c r="AB862" s="23" t="b">
        <v>1</v>
      </c>
      <c r="AC862" s="20">
        <v>10</v>
      </c>
      <c r="AD862" s="9" t="b">
        <v>0</v>
      </c>
      <c r="AE862" s="9" t="b">
        <v>0</v>
      </c>
      <c r="AF862" s="9">
        <v>0</v>
      </c>
      <c r="AG862" s="9">
        <v>0</v>
      </c>
      <c r="AH862" s="9">
        <v>0</v>
      </c>
      <c r="AI862" s="9">
        <v>0</v>
      </c>
      <c r="AJ862" s="13">
        <v>0</v>
      </c>
      <c r="AK862" s="13">
        <v>0</v>
      </c>
      <c r="AL862" s="13">
        <v>0</v>
      </c>
      <c r="AM862" s="9">
        <v>0</v>
      </c>
      <c r="AN862" s="9">
        <v>0</v>
      </c>
      <c r="AO862" s="9">
        <v>0</v>
      </c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  <c r="FK862"/>
      <c r="FL862"/>
      <c r="FM862"/>
      <c r="FN862"/>
      <c r="FO862"/>
      <c r="FP862"/>
      <c r="FQ862"/>
      <c r="FR862"/>
      <c r="FS862"/>
      <c r="FT862"/>
      <c r="FU862"/>
      <c r="FV862"/>
      <c r="FW862"/>
      <c r="FX862"/>
      <c r="FY862"/>
      <c r="FZ862"/>
      <c r="GA862"/>
      <c r="GB862"/>
      <c r="GC862"/>
      <c r="GD862"/>
      <c r="GE862"/>
      <c r="GF862"/>
      <c r="GG862"/>
      <c r="GH862"/>
      <c r="GI862"/>
      <c r="GJ862"/>
      <c r="GK862"/>
      <c r="GL862"/>
      <c r="GM862"/>
      <c r="GN862"/>
      <c r="GO862"/>
      <c r="GP862"/>
      <c r="GQ862"/>
      <c r="GR862"/>
      <c r="GS862"/>
      <c r="GT862"/>
      <c r="GU862"/>
      <c r="GV862"/>
      <c r="GW862"/>
      <c r="GX862"/>
      <c r="GY862"/>
      <c r="GZ862"/>
      <c r="HA862"/>
      <c r="HB862"/>
      <c r="HC862"/>
      <c r="HD862"/>
      <c r="HE862"/>
      <c r="HF862"/>
      <c r="HG862"/>
      <c r="HH862"/>
      <c r="HI862"/>
      <c r="HJ862"/>
      <c r="HK862"/>
      <c r="HL862"/>
      <c r="HM862"/>
      <c r="HN862"/>
      <c r="HO862"/>
      <c r="HP862"/>
      <c r="HQ862"/>
      <c r="HR862"/>
      <c r="HS862"/>
      <c r="HT862"/>
      <c r="HU862"/>
      <c r="HV862"/>
      <c r="HW862"/>
      <c r="HX862"/>
      <c r="HY862"/>
      <c r="HZ862"/>
      <c r="IA862"/>
      <c r="IB862"/>
      <c r="IC862"/>
      <c r="ID862"/>
      <c r="IE862"/>
      <c r="IF862"/>
      <c r="IG862"/>
      <c r="IH862"/>
      <c r="II862"/>
      <c r="IJ862"/>
      <c r="IK862"/>
      <c r="IL862"/>
      <c r="IM862"/>
      <c r="IN862"/>
      <c r="IO862"/>
      <c r="IP862"/>
      <c r="IQ862"/>
      <c r="IR862"/>
      <c r="IS862"/>
      <c r="IT862"/>
      <c r="IU862"/>
      <c r="IV862"/>
      <c r="IW862"/>
      <c r="IX862"/>
      <c r="IY862"/>
      <c r="IZ862"/>
      <c r="JA862"/>
      <c r="JB862"/>
      <c r="JC862"/>
    </row>
    <row r="863" spans="1:263" ht="12.75" customHeight="1">
      <c r="A863" s="9">
        <v>42149</v>
      </c>
      <c r="B863" s="9" t="s">
        <v>613</v>
      </c>
      <c r="C863" s="9">
        <v>50</v>
      </c>
      <c r="D863" s="13">
        <v>0</v>
      </c>
      <c r="E863" s="13" t="s">
        <v>1207</v>
      </c>
      <c r="F863" s="9">
        <v>0</v>
      </c>
      <c r="G863" s="13" t="s">
        <v>51</v>
      </c>
      <c r="H863" s="9">
        <v>42149</v>
      </c>
      <c r="I863" s="9">
        <v>2149</v>
      </c>
      <c r="J863" s="9">
        <v>10001</v>
      </c>
      <c r="K863" s="9">
        <v>20001</v>
      </c>
      <c r="L863" s="9">
        <v>40001</v>
      </c>
      <c r="M863" s="9">
        <v>30001</v>
      </c>
      <c r="R863" s="9">
        <v>2</v>
      </c>
      <c r="S863" s="9">
        <v>211</v>
      </c>
      <c r="T863" s="9" t="str">
        <f t="shared" si="137"/>
        <v>衣服</v>
      </c>
      <c r="U863" s="27">
        <f t="shared" si="138"/>
        <v>1004</v>
      </c>
      <c r="V863" s="9">
        <v>1</v>
      </c>
      <c r="W863" s="9">
        <v>0</v>
      </c>
      <c r="X863" s="9">
        <v>0</v>
      </c>
      <c r="Y863" s="9">
        <v>1</v>
      </c>
      <c r="Z863" s="9">
        <v>3</v>
      </c>
      <c r="AA863" s="20">
        <v>100</v>
      </c>
      <c r="AB863" s="23" t="b">
        <v>1</v>
      </c>
      <c r="AC863" s="20">
        <v>10</v>
      </c>
      <c r="AD863" s="9" t="b">
        <v>0</v>
      </c>
      <c r="AE863" s="9" t="b">
        <v>0</v>
      </c>
      <c r="AF863" s="9">
        <v>0</v>
      </c>
      <c r="AG863" s="9">
        <v>0</v>
      </c>
      <c r="AH863" s="9">
        <v>0</v>
      </c>
      <c r="AI863" s="9">
        <v>0</v>
      </c>
      <c r="AJ863" s="13">
        <v>0</v>
      </c>
      <c r="AK863" s="13">
        <v>0</v>
      </c>
      <c r="AL863" s="13">
        <v>0</v>
      </c>
      <c r="AM863" s="9">
        <v>0</v>
      </c>
      <c r="AN863" s="9">
        <v>0</v>
      </c>
      <c r="AO863" s="9">
        <v>0</v>
      </c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  <c r="FK863"/>
      <c r="FL863"/>
      <c r="FM863"/>
      <c r="FN863"/>
      <c r="FO863"/>
      <c r="FP863"/>
      <c r="FQ863"/>
      <c r="FR863"/>
      <c r="FS863"/>
      <c r="FT863"/>
      <c r="FU863"/>
      <c r="FV863"/>
      <c r="FW863"/>
      <c r="FX863"/>
      <c r="FY863"/>
      <c r="FZ863"/>
      <c r="GA863"/>
      <c r="GB863"/>
      <c r="GC863"/>
      <c r="GD863"/>
      <c r="GE863"/>
      <c r="GF863"/>
      <c r="GG863"/>
      <c r="GH863"/>
      <c r="GI863"/>
      <c r="GJ863"/>
      <c r="GK863"/>
      <c r="GL863"/>
      <c r="GM863"/>
      <c r="GN863"/>
      <c r="GO863"/>
      <c r="GP863"/>
      <c r="GQ863"/>
      <c r="GR863"/>
      <c r="GS863"/>
      <c r="GT863"/>
      <c r="GU863"/>
      <c r="GV863"/>
      <c r="GW863"/>
      <c r="GX863"/>
      <c r="GY863"/>
      <c r="GZ863"/>
      <c r="HA863"/>
      <c r="HB863"/>
      <c r="HC863"/>
      <c r="HD863"/>
      <c r="HE863"/>
      <c r="HF863"/>
      <c r="HG863"/>
      <c r="HH863"/>
      <c r="HI863"/>
      <c r="HJ863"/>
      <c r="HK863"/>
      <c r="HL863"/>
      <c r="HM863"/>
      <c r="HN863"/>
      <c r="HO863"/>
      <c r="HP863"/>
      <c r="HQ863"/>
      <c r="HR863"/>
      <c r="HS863"/>
      <c r="HT863"/>
      <c r="HU863"/>
      <c r="HV863"/>
      <c r="HW863"/>
      <c r="HX863"/>
      <c r="HY863"/>
      <c r="HZ863"/>
      <c r="IA863"/>
      <c r="IB863"/>
      <c r="IC863"/>
      <c r="ID863"/>
      <c r="IE863"/>
      <c r="IF863"/>
      <c r="IG863"/>
      <c r="IH863"/>
      <c r="II863"/>
      <c r="IJ863"/>
      <c r="IK863"/>
      <c r="IL863"/>
      <c r="IM863"/>
      <c r="IN863"/>
      <c r="IO863"/>
      <c r="IP863"/>
      <c r="IQ863"/>
      <c r="IR863"/>
      <c r="IS863"/>
      <c r="IT863"/>
      <c r="IU863"/>
      <c r="IV863"/>
      <c r="IW863"/>
      <c r="IX863"/>
      <c r="IY863"/>
      <c r="IZ863"/>
      <c r="JA863"/>
      <c r="JB863"/>
      <c r="JC863"/>
    </row>
    <row r="864" spans="1:263" ht="12.75" customHeight="1">
      <c r="A864" s="9">
        <v>42150</v>
      </c>
      <c r="B864" s="9" t="s">
        <v>614</v>
      </c>
      <c r="C864" s="9">
        <v>50</v>
      </c>
      <c r="D864" s="13">
        <v>0</v>
      </c>
      <c r="E864" s="13" t="s">
        <v>1208</v>
      </c>
      <c r="F864" s="9">
        <v>0</v>
      </c>
      <c r="G864" s="13" t="s">
        <v>51</v>
      </c>
      <c r="H864" s="9">
        <v>42150</v>
      </c>
      <c r="I864" s="9">
        <v>2150</v>
      </c>
      <c r="J864" s="9">
        <v>11001</v>
      </c>
      <c r="K864" s="9">
        <v>21001</v>
      </c>
      <c r="L864" s="9">
        <v>41001</v>
      </c>
      <c r="M864" s="9">
        <v>31001</v>
      </c>
      <c r="R864" s="9">
        <v>2</v>
      </c>
      <c r="S864" s="9">
        <v>211</v>
      </c>
      <c r="T864" s="9" t="str">
        <f t="shared" si="137"/>
        <v>衣服</v>
      </c>
      <c r="U864" s="27">
        <f t="shared" si="138"/>
        <v>1004</v>
      </c>
      <c r="V864" s="9">
        <v>1</v>
      </c>
      <c r="W864" s="9">
        <v>0</v>
      </c>
      <c r="X864" s="9">
        <v>0</v>
      </c>
      <c r="Y864" s="9">
        <v>3</v>
      </c>
      <c r="Z864" s="9">
        <v>3</v>
      </c>
      <c r="AA864" s="20">
        <v>100</v>
      </c>
      <c r="AB864" s="23" t="b">
        <v>1</v>
      </c>
      <c r="AC864" s="20">
        <v>10</v>
      </c>
      <c r="AD864" s="9" t="b">
        <v>0</v>
      </c>
      <c r="AE864" s="9" t="b">
        <v>0</v>
      </c>
      <c r="AF864" s="9">
        <v>0</v>
      </c>
      <c r="AG864" s="9">
        <v>0</v>
      </c>
      <c r="AH864" s="9">
        <v>0</v>
      </c>
      <c r="AI864" s="9">
        <v>0</v>
      </c>
      <c r="AJ864" s="13">
        <v>0</v>
      </c>
      <c r="AK864" s="13">
        <v>0</v>
      </c>
      <c r="AL864" s="13">
        <v>0</v>
      </c>
      <c r="AM864" s="9">
        <v>0</v>
      </c>
      <c r="AN864" s="9">
        <v>0</v>
      </c>
      <c r="AO864" s="9">
        <v>0</v>
      </c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  <c r="FK864"/>
      <c r="FL864"/>
      <c r="FM864"/>
      <c r="FN864"/>
      <c r="FO864"/>
      <c r="FP864"/>
      <c r="FQ864"/>
      <c r="FR864"/>
      <c r="FS864"/>
      <c r="FT864"/>
      <c r="FU864"/>
      <c r="FV864"/>
      <c r="FW864"/>
      <c r="FX864"/>
      <c r="FY864"/>
      <c r="FZ864"/>
      <c r="GA864"/>
      <c r="GB864"/>
      <c r="GC864"/>
      <c r="GD864"/>
      <c r="GE864"/>
      <c r="GF864"/>
      <c r="GG864"/>
      <c r="GH864"/>
      <c r="GI864"/>
      <c r="GJ864"/>
      <c r="GK864"/>
      <c r="GL864"/>
      <c r="GM864"/>
      <c r="GN864"/>
      <c r="GO864"/>
      <c r="GP864"/>
      <c r="GQ864"/>
      <c r="GR864"/>
      <c r="GS864"/>
      <c r="GT864"/>
      <c r="GU864"/>
      <c r="GV864"/>
      <c r="GW864"/>
      <c r="GX864"/>
      <c r="GY864"/>
      <c r="GZ864"/>
      <c r="HA864"/>
      <c r="HB864"/>
      <c r="HC864"/>
      <c r="HD864"/>
      <c r="HE864"/>
      <c r="HF864"/>
      <c r="HG864"/>
      <c r="HH864"/>
      <c r="HI864"/>
      <c r="HJ864"/>
      <c r="HK864"/>
      <c r="HL864"/>
      <c r="HM864"/>
      <c r="HN864"/>
      <c r="HO864"/>
      <c r="HP864"/>
      <c r="HQ864"/>
      <c r="HR864"/>
      <c r="HS864"/>
      <c r="HT864"/>
      <c r="HU864"/>
      <c r="HV864"/>
      <c r="HW864"/>
      <c r="HX864"/>
      <c r="HY864"/>
      <c r="HZ864"/>
      <c r="IA864"/>
      <c r="IB864"/>
      <c r="IC864"/>
      <c r="ID864"/>
      <c r="IE864"/>
      <c r="IF864"/>
      <c r="IG864"/>
      <c r="IH864"/>
      <c r="II864"/>
      <c r="IJ864"/>
      <c r="IK864"/>
      <c r="IL864"/>
      <c r="IM864"/>
      <c r="IN864"/>
      <c r="IO864"/>
      <c r="IP864"/>
      <c r="IQ864"/>
      <c r="IR864"/>
      <c r="IS864"/>
      <c r="IT864"/>
      <c r="IU864"/>
      <c r="IV864"/>
      <c r="IW864"/>
      <c r="IX864"/>
      <c r="IY864"/>
      <c r="IZ864"/>
      <c r="JA864"/>
      <c r="JB864"/>
      <c r="JC864"/>
    </row>
    <row r="865" spans="1:263" ht="12.75" customHeight="1">
      <c r="A865" s="9">
        <v>42151</v>
      </c>
      <c r="B865" s="9" t="s">
        <v>615</v>
      </c>
      <c r="C865" s="9">
        <v>50</v>
      </c>
      <c r="D865" s="13">
        <v>0</v>
      </c>
      <c r="E865" s="13" t="s">
        <v>1209</v>
      </c>
      <c r="F865" s="9">
        <v>0</v>
      </c>
      <c r="G865" s="13" t="s">
        <v>51</v>
      </c>
      <c r="H865" s="9">
        <v>42151</v>
      </c>
      <c r="I865" s="9">
        <v>2151</v>
      </c>
      <c r="J865" s="9">
        <v>12001</v>
      </c>
      <c r="K865" s="9">
        <v>22001</v>
      </c>
      <c r="L865" s="9">
        <v>42001</v>
      </c>
      <c r="M865" s="9">
        <v>32001</v>
      </c>
      <c r="R865" s="9">
        <v>2</v>
      </c>
      <c r="S865" s="9">
        <v>211</v>
      </c>
      <c r="T865" s="9" t="str">
        <f t="shared" si="137"/>
        <v>衣服</v>
      </c>
      <c r="U865" s="27">
        <f t="shared" si="138"/>
        <v>1004</v>
      </c>
      <c r="V865" s="9">
        <v>1</v>
      </c>
      <c r="W865" s="9">
        <v>0</v>
      </c>
      <c r="X865" s="9">
        <v>0</v>
      </c>
      <c r="Y865" s="9">
        <v>2</v>
      </c>
      <c r="Z865" s="9">
        <v>3</v>
      </c>
      <c r="AA865" s="20">
        <v>100</v>
      </c>
      <c r="AB865" s="23" t="b">
        <v>1</v>
      </c>
      <c r="AC865" s="20">
        <v>10</v>
      </c>
      <c r="AD865" s="9" t="b">
        <v>0</v>
      </c>
      <c r="AE865" s="9" t="b">
        <v>0</v>
      </c>
      <c r="AF865" s="9">
        <v>0</v>
      </c>
      <c r="AG865" s="9">
        <v>0</v>
      </c>
      <c r="AH865" s="9">
        <v>0</v>
      </c>
      <c r="AI865" s="9">
        <v>0</v>
      </c>
      <c r="AJ865" s="13">
        <v>0</v>
      </c>
      <c r="AK865" s="13">
        <v>0</v>
      </c>
      <c r="AL865" s="13">
        <v>0</v>
      </c>
      <c r="AM865" s="9">
        <v>0</v>
      </c>
      <c r="AN865" s="9">
        <v>0</v>
      </c>
      <c r="AO865" s="9">
        <v>0</v>
      </c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  <c r="FK865"/>
      <c r="FL865"/>
      <c r="FM865"/>
      <c r="FN865"/>
      <c r="FO865"/>
      <c r="FP865"/>
      <c r="FQ865"/>
      <c r="FR865"/>
      <c r="FS865"/>
      <c r="FT865"/>
      <c r="FU865"/>
      <c r="FV865"/>
      <c r="FW865"/>
      <c r="FX865"/>
      <c r="FY865"/>
      <c r="FZ865"/>
      <c r="GA865"/>
      <c r="GB865"/>
      <c r="GC865"/>
      <c r="GD865"/>
      <c r="GE865"/>
      <c r="GF865"/>
      <c r="GG865"/>
      <c r="GH865"/>
      <c r="GI865"/>
      <c r="GJ865"/>
      <c r="GK865"/>
      <c r="GL865"/>
      <c r="GM865"/>
      <c r="GN865"/>
      <c r="GO865"/>
      <c r="GP865"/>
      <c r="GQ865"/>
      <c r="GR865"/>
      <c r="GS865"/>
      <c r="GT865"/>
      <c r="GU865"/>
      <c r="GV865"/>
      <c r="GW865"/>
      <c r="GX865"/>
      <c r="GY865"/>
      <c r="GZ865"/>
      <c r="HA865"/>
      <c r="HB865"/>
      <c r="HC865"/>
      <c r="HD865"/>
      <c r="HE865"/>
      <c r="HF865"/>
      <c r="HG865"/>
      <c r="HH865"/>
      <c r="HI865"/>
      <c r="HJ865"/>
      <c r="HK865"/>
      <c r="HL865"/>
      <c r="HM865"/>
      <c r="HN865"/>
      <c r="HO865"/>
      <c r="HP865"/>
      <c r="HQ865"/>
      <c r="HR865"/>
      <c r="HS865"/>
      <c r="HT865"/>
      <c r="HU865"/>
      <c r="HV865"/>
      <c r="HW865"/>
      <c r="HX865"/>
      <c r="HY865"/>
      <c r="HZ865"/>
      <c r="IA865"/>
      <c r="IB865"/>
      <c r="IC865"/>
      <c r="ID865"/>
      <c r="IE865"/>
      <c r="IF865"/>
      <c r="IG865"/>
      <c r="IH865"/>
      <c r="II865"/>
      <c r="IJ865"/>
      <c r="IK865"/>
      <c r="IL865"/>
      <c r="IM865"/>
      <c r="IN865"/>
      <c r="IO865"/>
      <c r="IP865"/>
      <c r="IQ865"/>
      <c r="IR865"/>
      <c r="IS865"/>
      <c r="IT865"/>
      <c r="IU865"/>
      <c r="IV865"/>
      <c r="IW865"/>
      <c r="IX865"/>
      <c r="IY865"/>
      <c r="IZ865"/>
      <c r="JA865"/>
      <c r="JB865"/>
      <c r="JC865"/>
    </row>
    <row r="866" spans="1:263" ht="12.75" customHeight="1">
      <c r="A866" s="9">
        <v>42152</v>
      </c>
      <c r="B866" s="9" t="s">
        <v>616</v>
      </c>
      <c r="C866" s="9">
        <v>50</v>
      </c>
      <c r="D866" s="13">
        <v>0</v>
      </c>
      <c r="E866" s="13" t="s">
        <v>1210</v>
      </c>
      <c r="F866" s="9">
        <v>0</v>
      </c>
      <c r="G866" s="13" t="s">
        <v>51</v>
      </c>
      <c r="H866" s="9">
        <v>42152</v>
      </c>
      <c r="I866" s="9">
        <v>2152</v>
      </c>
      <c r="J866" s="9">
        <v>10001</v>
      </c>
      <c r="K866" s="9">
        <v>20001</v>
      </c>
      <c r="L866" s="9">
        <v>40001</v>
      </c>
      <c r="M866" s="9">
        <v>30001</v>
      </c>
      <c r="R866" s="9">
        <v>2</v>
      </c>
      <c r="S866" s="9">
        <v>205</v>
      </c>
      <c r="T866" s="9" t="str">
        <f t="shared" si="137"/>
        <v>副手</v>
      </c>
      <c r="U866" s="27">
        <f t="shared" si="138"/>
        <v>1002</v>
      </c>
      <c r="V866" s="9">
        <v>1</v>
      </c>
      <c r="W866" s="9">
        <v>0</v>
      </c>
      <c r="X866" s="9">
        <v>0</v>
      </c>
      <c r="Y866" s="9">
        <v>1</v>
      </c>
      <c r="Z866" s="9">
        <v>3</v>
      </c>
      <c r="AA866" s="20">
        <v>100</v>
      </c>
      <c r="AB866" s="23" t="b">
        <v>1</v>
      </c>
      <c r="AC866" s="20">
        <v>10</v>
      </c>
      <c r="AD866" s="9" t="b">
        <v>0</v>
      </c>
      <c r="AE866" s="9" t="b">
        <v>0</v>
      </c>
      <c r="AF866" s="9">
        <v>0</v>
      </c>
      <c r="AG866" s="9">
        <v>0</v>
      </c>
      <c r="AH866" s="9">
        <v>0</v>
      </c>
      <c r="AI866" s="9">
        <v>0</v>
      </c>
      <c r="AJ866" s="13">
        <v>0</v>
      </c>
      <c r="AK866" s="13">
        <v>0</v>
      </c>
      <c r="AL866" s="13">
        <v>0</v>
      </c>
      <c r="AM866" s="9">
        <v>0</v>
      </c>
      <c r="AN866" s="9">
        <v>0</v>
      </c>
      <c r="AO866" s="9">
        <v>0</v>
      </c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  <c r="FK866"/>
      <c r="FL866"/>
      <c r="FM866"/>
      <c r="FN866"/>
      <c r="FO866"/>
      <c r="FP866"/>
      <c r="FQ866"/>
      <c r="FR866"/>
      <c r="FS866"/>
      <c r="FT866"/>
      <c r="FU866"/>
      <c r="FV866"/>
      <c r="FW866"/>
      <c r="FX866"/>
      <c r="FY866"/>
      <c r="FZ866"/>
      <c r="GA866"/>
      <c r="GB866"/>
      <c r="GC866"/>
      <c r="GD866"/>
      <c r="GE866"/>
      <c r="GF866"/>
      <c r="GG866"/>
      <c r="GH866"/>
      <c r="GI866"/>
      <c r="GJ866"/>
      <c r="GK866"/>
      <c r="GL866"/>
      <c r="GM866"/>
      <c r="GN866"/>
      <c r="GO866"/>
      <c r="GP866"/>
      <c r="GQ866"/>
      <c r="GR866"/>
      <c r="GS866"/>
      <c r="GT866"/>
      <c r="GU866"/>
      <c r="GV866"/>
      <c r="GW866"/>
      <c r="GX866"/>
      <c r="GY866"/>
      <c r="GZ866"/>
      <c r="HA866"/>
      <c r="HB866"/>
      <c r="HC866"/>
      <c r="HD866"/>
      <c r="HE866"/>
      <c r="HF866"/>
      <c r="HG866"/>
      <c r="HH866"/>
      <c r="HI866"/>
      <c r="HJ866"/>
      <c r="HK866"/>
      <c r="HL866"/>
      <c r="HM866"/>
      <c r="HN866"/>
      <c r="HO866"/>
      <c r="HP866"/>
      <c r="HQ866"/>
      <c r="HR866"/>
      <c r="HS866"/>
      <c r="HT866"/>
      <c r="HU866"/>
      <c r="HV866"/>
      <c r="HW866"/>
      <c r="HX866"/>
      <c r="HY866"/>
      <c r="HZ866"/>
      <c r="IA866"/>
      <c r="IB866"/>
      <c r="IC866"/>
      <c r="ID866"/>
      <c r="IE866"/>
      <c r="IF866"/>
      <c r="IG866"/>
      <c r="IH866"/>
      <c r="II866"/>
      <c r="IJ866"/>
      <c r="IK866"/>
      <c r="IL866"/>
      <c r="IM866"/>
      <c r="IN866"/>
      <c r="IO866"/>
      <c r="IP866"/>
      <c r="IQ866"/>
      <c r="IR866"/>
      <c r="IS866"/>
      <c r="IT866"/>
      <c r="IU866"/>
      <c r="IV866"/>
      <c r="IW866"/>
      <c r="IX866"/>
      <c r="IY866"/>
      <c r="IZ866"/>
      <c r="JA866"/>
      <c r="JB866"/>
      <c r="JC866"/>
    </row>
    <row r="867" spans="1:263" ht="12.75" customHeight="1">
      <c r="A867" s="9">
        <v>42153</v>
      </c>
      <c r="B867" s="9" t="s">
        <v>617</v>
      </c>
      <c r="C867" s="9">
        <v>50</v>
      </c>
      <c r="D867" s="13">
        <v>0</v>
      </c>
      <c r="E867" s="13" t="s">
        <v>1211</v>
      </c>
      <c r="F867" s="9">
        <v>0</v>
      </c>
      <c r="G867" s="13" t="s">
        <v>51</v>
      </c>
      <c r="H867" s="9">
        <v>42153</v>
      </c>
      <c r="I867" s="9">
        <v>2153</v>
      </c>
      <c r="J867" s="9">
        <v>11001</v>
      </c>
      <c r="K867" s="9">
        <v>21001</v>
      </c>
      <c r="L867" s="9">
        <v>41001</v>
      </c>
      <c r="M867" s="9">
        <v>31001</v>
      </c>
      <c r="R867" s="9">
        <v>2</v>
      </c>
      <c r="S867" s="9">
        <v>209</v>
      </c>
      <c r="T867" s="9" t="str">
        <f t="shared" si="137"/>
        <v>副手</v>
      </c>
      <c r="U867" s="27">
        <f t="shared" si="138"/>
        <v>1002</v>
      </c>
      <c r="V867" s="9">
        <v>1</v>
      </c>
      <c r="W867" s="9">
        <v>0</v>
      </c>
      <c r="X867" s="9">
        <v>0</v>
      </c>
      <c r="Y867" s="9">
        <v>3</v>
      </c>
      <c r="Z867" s="9">
        <v>3</v>
      </c>
      <c r="AA867" s="20">
        <v>100</v>
      </c>
      <c r="AB867" s="23" t="b">
        <v>1</v>
      </c>
      <c r="AC867" s="20">
        <v>10</v>
      </c>
      <c r="AD867" s="9" t="b">
        <v>0</v>
      </c>
      <c r="AE867" s="9" t="b">
        <v>0</v>
      </c>
      <c r="AF867" s="9">
        <v>0</v>
      </c>
      <c r="AG867" s="9">
        <v>0</v>
      </c>
      <c r="AH867" s="9">
        <v>0</v>
      </c>
      <c r="AI867" s="9">
        <v>0</v>
      </c>
      <c r="AJ867" s="13">
        <v>0</v>
      </c>
      <c r="AK867" s="13">
        <v>0</v>
      </c>
      <c r="AL867" s="13">
        <v>0</v>
      </c>
      <c r="AM867" s="9">
        <v>0</v>
      </c>
      <c r="AN867" s="9">
        <v>0</v>
      </c>
      <c r="AO867" s="9">
        <v>0</v>
      </c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  <c r="FX867"/>
      <c r="FY867"/>
      <c r="FZ867"/>
      <c r="GA867"/>
      <c r="GB867"/>
      <c r="GC867"/>
      <c r="GD867"/>
      <c r="GE867"/>
      <c r="GF867"/>
      <c r="GG867"/>
      <c r="GH867"/>
      <c r="GI867"/>
      <c r="GJ867"/>
      <c r="GK867"/>
      <c r="GL867"/>
      <c r="GM867"/>
      <c r="GN867"/>
      <c r="GO867"/>
      <c r="GP867"/>
      <c r="GQ867"/>
      <c r="GR867"/>
      <c r="GS867"/>
      <c r="GT867"/>
      <c r="GU867"/>
      <c r="GV867"/>
      <c r="GW867"/>
      <c r="GX867"/>
      <c r="GY867"/>
      <c r="GZ867"/>
      <c r="HA867"/>
      <c r="HB867"/>
      <c r="HC867"/>
      <c r="HD867"/>
      <c r="HE867"/>
      <c r="HF867"/>
      <c r="HG867"/>
      <c r="HH867"/>
      <c r="HI867"/>
      <c r="HJ867"/>
      <c r="HK867"/>
      <c r="HL867"/>
      <c r="HM867"/>
      <c r="HN867"/>
      <c r="HO867"/>
      <c r="HP867"/>
      <c r="HQ867"/>
      <c r="HR867"/>
      <c r="HS867"/>
      <c r="HT867"/>
      <c r="HU867"/>
      <c r="HV867"/>
      <c r="HW867"/>
      <c r="HX867"/>
      <c r="HY867"/>
      <c r="HZ867"/>
      <c r="IA867"/>
      <c r="IB867"/>
      <c r="IC867"/>
      <c r="ID867"/>
      <c r="IE867"/>
      <c r="IF867"/>
      <c r="IG867"/>
      <c r="IH867"/>
      <c r="II867"/>
      <c r="IJ867"/>
      <c r="IK867"/>
      <c r="IL867"/>
      <c r="IM867"/>
      <c r="IN867"/>
      <c r="IO867"/>
      <c r="IP867"/>
      <c r="IQ867"/>
      <c r="IR867"/>
      <c r="IS867"/>
      <c r="IT867"/>
      <c r="IU867"/>
      <c r="IV867"/>
      <c r="IW867"/>
      <c r="IX867"/>
      <c r="IY867"/>
      <c r="IZ867"/>
      <c r="JA867"/>
      <c r="JB867"/>
      <c r="JC867"/>
    </row>
    <row r="868" spans="1:263" ht="12.75" customHeight="1">
      <c r="A868" s="9">
        <v>42154</v>
      </c>
      <c r="B868" s="9" t="s">
        <v>618</v>
      </c>
      <c r="C868" s="9">
        <v>50</v>
      </c>
      <c r="D868" s="13">
        <v>0</v>
      </c>
      <c r="E868" s="13" t="s">
        <v>1212</v>
      </c>
      <c r="F868" s="9">
        <v>0</v>
      </c>
      <c r="G868" s="13" t="s">
        <v>51</v>
      </c>
      <c r="H868" s="9">
        <v>42154</v>
      </c>
      <c r="I868" s="9">
        <v>2154</v>
      </c>
      <c r="J868" s="9">
        <v>12001</v>
      </c>
      <c r="K868" s="9">
        <v>22001</v>
      </c>
      <c r="L868" s="9">
        <v>42001</v>
      </c>
      <c r="M868" s="9">
        <v>32001</v>
      </c>
      <c r="R868" s="9">
        <v>2</v>
      </c>
      <c r="S868" s="9">
        <v>207</v>
      </c>
      <c r="T868" s="9" t="str">
        <f t="shared" si="137"/>
        <v>副手</v>
      </c>
      <c r="U868" s="27">
        <f t="shared" si="138"/>
        <v>1002</v>
      </c>
      <c r="V868" s="9">
        <v>1</v>
      </c>
      <c r="W868" s="9">
        <v>0</v>
      </c>
      <c r="X868" s="9">
        <v>0</v>
      </c>
      <c r="Y868" s="9">
        <v>2</v>
      </c>
      <c r="Z868" s="9">
        <v>3</v>
      </c>
      <c r="AA868" s="20">
        <v>100</v>
      </c>
      <c r="AB868" s="23" t="b">
        <v>1</v>
      </c>
      <c r="AC868" s="20">
        <v>10</v>
      </c>
      <c r="AD868" s="9" t="b">
        <v>0</v>
      </c>
      <c r="AE868" s="9" t="b">
        <v>0</v>
      </c>
      <c r="AF868" s="9">
        <v>0</v>
      </c>
      <c r="AG868" s="9">
        <v>0</v>
      </c>
      <c r="AH868" s="9">
        <v>0</v>
      </c>
      <c r="AI868" s="9">
        <v>0</v>
      </c>
      <c r="AJ868" s="13">
        <v>0</v>
      </c>
      <c r="AK868" s="13">
        <v>0</v>
      </c>
      <c r="AL868" s="13">
        <v>0</v>
      </c>
      <c r="AM868" s="9">
        <v>0</v>
      </c>
      <c r="AN868" s="9">
        <v>0</v>
      </c>
      <c r="AO868" s="9">
        <v>0</v>
      </c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  <c r="FX868"/>
      <c r="FY868"/>
      <c r="FZ868"/>
      <c r="GA868"/>
      <c r="GB868"/>
      <c r="GC868"/>
      <c r="GD868"/>
      <c r="GE868"/>
      <c r="GF868"/>
      <c r="GG868"/>
      <c r="GH868"/>
      <c r="GI868"/>
      <c r="GJ868"/>
      <c r="GK868"/>
      <c r="GL868"/>
      <c r="GM868"/>
      <c r="GN868"/>
      <c r="GO868"/>
      <c r="GP868"/>
      <c r="GQ868"/>
      <c r="GR868"/>
      <c r="GS868"/>
      <c r="GT868"/>
      <c r="GU868"/>
      <c r="GV868"/>
      <c r="GW868"/>
      <c r="GX868"/>
      <c r="GY868"/>
      <c r="GZ868"/>
      <c r="HA868"/>
      <c r="HB868"/>
      <c r="HC868"/>
      <c r="HD868"/>
      <c r="HE868"/>
      <c r="HF868"/>
      <c r="HG868"/>
      <c r="HH868"/>
      <c r="HI868"/>
      <c r="HJ868"/>
      <c r="HK868"/>
      <c r="HL868"/>
      <c r="HM868"/>
      <c r="HN868"/>
      <c r="HO868"/>
      <c r="HP868"/>
      <c r="HQ868"/>
      <c r="HR868"/>
      <c r="HS868"/>
      <c r="HT868"/>
      <c r="HU868"/>
      <c r="HV868"/>
      <c r="HW868"/>
      <c r="HX868"/>
      <c r="HY868"/>
      <c r="HZ868"/>
      <c r="IA868"/>
      <c r="IB868"/>
      <c r="IC868"/>
      <c r="ID868"/>
      <c r="IE868"/>
      <c r="IF868"/>
      <c r="IG868"/>
      <c r="IH868"/>
      <c r="II868"/>
      <c r="IJ868"/>
      <c r="IK868"/>
      <c r="IL868"/>
      <c r="IM868"/>
      <c r="IN868"/>
      <c r="IO868"/>
      <c r="IP868"/>
      <c r="IQ868"/>
      <c r="IR868"/>
      <c r="IS868"/>
      <c r="IT868"/>
      <c r="IU868"/>
      <c r="IV868"/>
      <c r="IW868"/>
      <c r="IX868"/>
      <c r="IY868"/>
      <c r="IZ868"/>
      <c r="JA868"/>
      <c r="JB868"/>
      <c r="JC868"/>
    </row>
    <row r="869" spans="1:263" ht="12.75" customHeight="1">
      <c r="A869" s="9">
        <v>42155</v>
      </c>
      <c r="B869" s="9" t="s">
        <v>619</v>
      </c>
      <c r="C869" s="9">
        <v>50</v>
      </c>
      <c r="D869" s="13">
        <v>0</v>
      </c>
      <c r="E869" s="13" t="s">
        <v>1213</v>
      </c>
      <c r="F869" s="9">
        <v>0</v>
      </c>
      <c r="G869" s="13" t="s">
        <v>51</v>
      </c>
      <c r="H869" s="9">
        <v>42155</v>
      </c>
      <c r="I869" s="9">
        <v>2155</v>
      </c>
      <c r="J869" s="9">
        <v>10001</v>
      </c>
      <c r="K869" s="9">
        <v>20001</v>
      </c>
      <c r="L869" s="9">
        <v>40001</v>
      </c>
      <c r="M869" s="9">
        <v>30001</v>
      </c>
      <c r="R869" s="9">
        <v>2</v>
      </c>
      <c r="S869" s="9">
        <v>212</v>
      </c>
      <c r="T869" s="9" t="str">
        <f t="shared" si="137"/>
        <v>头饰</v>
      </c>
      <c r="U869" s="27">
        <f t="shared" si="138"/>
        <v>1003</v>
      </c>
      <c r="V869" s="9">
        <v>1</v>
      </c>
      <c r="W869" s="9">
        <v>0</v>
      </c>
      <c r="X869" s="9">
        <v>0</v>
      </c>
      <c r="Y869" s="9">
        <v>1</v>
      </c>
      <c r="Z869" s="9">
        <v>3</v>
      </c>
      <c r="AA869" s="20">
        <v>100</v>
      </c>
      <c r="AB869" s="23" t="b">
        <v>1</v>
      </c>
      <c r="AC869" s="20">
        <v>10</v>
      </c>
      <c r="AD869" s="9" t="b">
        <v>0</v>
      </c>
      <c r="AE869" s="9" t="b">
        <v>0</v>
      </c>
      <c r="AF869" s="9">
        <v>0</v>
      </c>
      <c r="AG869" s="9">
        <v>0</v>
      </c>
      <c r="AH869" s="9">
        <v>0</v>
      </c>
      <c r="AI869" s="9">
        <v>0</v>
      </c>
      <c r="AJ869" s="13">
        <v>0</v>
      </c>
      <c r="AK869" s="13">
        <v>0</v>
      </c>
      <c r="AL869" s="13">
        <v>0</v>
      </c>
      <c r="AM869" s="9">
        <v>0</v>
      </c>
      <c r="AN869" s="9">
        <v>0</v>
      </c>
      <c r="AO869" s="9">
        <v>0</v>
      </c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  <c r="FX869"/>
      <c r="FY869"/>
      <c r="FZ869"/>
      <c r="GA869"/>
      <c r="GB869"/>
      <c r="GC869"/>
      <c r="GD869"/>
      <c r="GE869"/>
      <c r="GF869"/>
      <c r="GG869"/>
      <c r="GH869"/>
      <c r="GI869"/>
      <c r="GJ869"/>
      <c r="GK869"/>
      <c r="GL869"/>
      <c r="GM869"/>
      <c r="GN869"/>
      <c r="GO869"/>
      <c r="GP869"/>
      <c r="GQ869"/>
      <c r="GR869"/>
      <c r="GS869"/>
      <c r="GT869"/>
      <c r="GU869"/>
      <c r="GV869"/>
      <c r="GW869"/>
      <c r="GX869"/>
      <c r="GY869"/>
      <c r="GZ869"/>
      <c r="HA869"/>
      <c r="HB869"/>
      <c r="HC869"/>
      <c r="HD869"/>
      <c r="HE869"/>
      <c r="HF869"/>
      <c r="HG869"/>
      <c r="HH869"/>
      <c r="HI869"/>
      <c r="HJ869"/>
      <c r="HK869"/>
      <c r="HL869"/>
      <c r="HM869"/>
      <c r="HN869"/>
      <c r="HO869"/>
      <c r="HP869"/>
      <c r="HQ869"/>
      <c r="HR869"/>
      <c r="HS869"/>
      <c r="HT869"/>
      <c r="HU869"/>
      <c r="HV869"/>
      <c r="HW869"/>
      <c r="HX869"/>
      <c r="HY869"/>
      <c r="HZ869"/>
      <c r="IA869"/>
      <c r="IB869"/>
      <c r="IC869"/>
      <c r="ID869"/>
      <c r="IE869"/>
      <c r="IF869"/>
      <c r="IG869"/>
      <c r="IH869"/>
      <c r="II869"/>
      <c r="IJ869"/>
      <c r="IK869"/>
      <c r="IL869"/>
      <c r="IM869"/>
      <c r="IN869"/>
      <c r="IO869"/>
      <c r="IP869"/>
      <c r="IQ869"/>
      <c r="IR869"/>
      <c r="IS869"/>
      <c r="IT869"/>
      <c r="IU869"/>
      <c r="IV869"/>
      <c r="IW869"/>
      <c r="IX869"/>
      <c r="IY869"/>
      <c r="IZ869"/>
      <c r="JA869"/>
      <c r="JB869"/>
      <c r="JC869"/>
    </row>
    <row r="870" spans="1:263" ht="12.75" customHeight="1">
      <c r="A870" s="9">
        <v>42156</v>
      </c>
      <c r="B870" s="9" t="s">
        <v>620</v>
      </c>
      <c r="C870" s="9">
        <v>50</v>
      </c>
      <c r="D870" s="13">
        <v>0</v>
      </c>
      <c r="E870" s="13" t="s">
        <v>1214</v>
      </c>
      <c r="F870" s="9">
        <v>0</v>
      </c>
      <c r="G870" s="13" t="s">
        <v>51</v>
      </c>
      <c r="H870" s="9">
        <v>42156</v>
      </c>
      <c r="I870" s="9">
        <v>2156</v>
      </c>
      <c r="J870" s="9">
        <v>11001</v>
      </c>
      <c r="K870" s="9">
        <v>21001</v>
      </c>
      <c r="L870" s="9">
        <v>41001</v>
      </c>
      <c r="M870" s="9">
        <v>31001</v>
      </c>
      <c r="R870" s="9">
        <v>2</v>
      </c>
      <c r="S870" s="9">
        <v>212</v>
      </c>
      <c r="T870" s="9" t="str">
        <f t="shared" si="137"/>
        <v>头饰</v>
      </c>
      <c r="U870" s="27">
        <f t="shared" si="138"/>
        <v>1003</v>
      </c>
      <c r="V870" s="9">
        <v>1</v>
      </c>
      <c r="W870" s="9">
        <v>0</v>
      </c>
      <c r="X870" s="9">
        <v>0</v>
      </c>
      <c r="Y870" s="9">
        <v>3</v>
      </c>
      <c r="Z870" s="9">
        <v>3</v>
      </c>
      <c r="AA870" s="20">
        <v>100</v>
      </c>
      <c r="AB870" s="23" t="b">
        <v>1</v>
      </c>
      <c r="AC870" s="20">
        <v>10</v>
      </c>
      <c r="AD870" s="9" t="b">
        <v>0</v>
      </c>
      <c r="AE870" s="9" t="b">
        <v>0</v>
      </c>
      <c r="AF870" s="9">
        <v>0</v>
      </c>
      <c r="AG870" s="9">
        <v>0</v>
      </c>
      <c r="AH870" s="9">
        <v>0</v>
      </c>
      <c r="AI870" s="9">
        <v>0</v>
      </c>
      <c r="AJ870" s="13">
        <v>0</v>
      </c>
      <c r="AK870" s="13">
        <v>0</v>
      </c>
      <c r="AL870" s="13">
        <v>0</v>
      </c>
      <c r="AM870" s="9">
        <v>0</v>
      </c>
      <c r="AN870" s="9">
        <v>0</v>
      </c>
      <c r="AO870" s="9">
        <v>0</v>
      </c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  <c r="GQ870"/>
      <c r="GR870"/>
      <c r="GS870"/>
      <c r="GT870"/>
      <c r="GU870"/>
      <c r="GV870"/>
      <c r="GW870"/>
      <c r="GX870"/>
      <c r="GY870"/>
      <c r="GZ870"/>
      <c r="HA870"/>
      <c r="HB870"/>
      <c r="HC870"/>
      <c r="HD870"/>
      <c r="HE870"/>
      <c r="HF870"/>
      <c r="HG870"/>
      <c r="HH870"/>
      <c r="HI870"/>
      <c r="HJ870"/>
      <c r="HK870"/>
      <c r="HL870"/>
      <c r="HM870"/>
      <c r="HN870"/>
      <c r="HO870"/>
      <c r="HP870"/>
      <c r="HQ870"/>
      <c r="HR870"/>
      <c r="HS870"/>
      <c r="HT870"/>
      <c r="HU870"/>
      <c r="HV870"/>
      <c r="HW870"/>
      <c r="HX870"/>
      <c r="HY870"/>
      <c r="HZ870"/>
      <c r="IA870"/>
      <c r="IB870"/>
      <c r="IC870"/>
      <c r="ID870"/>
      <c r="IE870"/>
      <c r="IF870"/>
      <c r="IG870"/>
      <c r="IH870"/>
      <c r="II870"/>
      <c r="IJ870"/>
      <c r="IK870"/>
      <c r="IL870"/>
      <c r="IM870"/>
      <c r="IN870"/>
      <c r="IO870"/>
      <c r="IP870"/>
      <c r="IQ870"/>
      <c r="IR870"/>
      <c r="IS870"/>
      <c r="IT870"/>
      <c r="IU870"/>
      <c r="IV870"/>
      <c r="IW870"/>
      <c r="IX870"/>
      <c r="IY870"/>
      <c r="IZ870"/>
      <c r="JA870"/>
      <c r="JB870"/>
      <c r="JC870"/>
    </row>
    <row r="871" spans="1:263" ht="12.75" customHeight="1">
      <c r="A871" s="9">
        <v>42157</v>
      </c>
      <c r="B871" s="9" t="s">
        <v>621</v>
      </c>
      <c r="C871" s="9">
        <v>50</v>
      </c>
      <c r="D871" s="13">
        <v>0</v>
      </c>
      <c r="E871" s="13" t="s">
        <v>1215</v>
      </c>
      <c r="F871" s="9">
        <v>0</v>
      </c>
      <c r="G871" s="13" t="s">
        <v>51</v>
      </c>
      <c r="H871" s="9">
        <v>42157</v>
      </c>
      <c r="I871" s="9">
        <v>2157</v>
      </c>
      <c r="J871" s="9">
        <v>12001</v>
      </c>
      <c r="K871" s="9">
        <v>22001</v>
      </c>
      <c r="L871" s="9">
        <v>42001</v>
      </c>
      <c r="M871" s="9">
        <v>32001</v>
      </c>
      <c r="R871" s="9">
        <v>2</v>
      </c>
      <c r="S871" s="9">
        <v>212</v>
      </c>
      <c r="T871" s="9" t="str">
        <f t="shared" si="137"/>
        <v>头饰</v>
      </c>
      <c r="U871" s="27">
        <f t="shared" si="138"/>
        <v>1003</v>
      </c>
      <c r="V871" s="9">
        <v>1</v>
      </c>
      <c r="W871" s="9">
        <v>0</v>
      </c>
      <c r="X871" s="9">
        <v>0</v>
      </c>
      <c r="Y871" s="9">
        <v>2</v>
      </c>
      <c r="Z871" s="9">
        <v>3</v>
      </c>
      <c r="AA871" s="20">
        <v>100</v>
      </c>
      <c r="AB871" s="23" t="b">
        <v>1</v>
      </c>
      <c r="AC871" s="20">
        <v>10</v>
      </c>
      <c r="AD871" s="9" t="b">
        <v>0</v>
      </c>
      <c r="AE871" s="9" t="b">
        <v>0</v>
      </c>
      <c r="AF871" s="9">
        <v>0</v>
      </c>
      <c r="AG871" s="9">
        <v>0</v>
      </c>
      <c r="AH871" s="9">
        <v>0</v>
      </c>
      <c r="AI871" s="9">
        <v>0</v>
      </c>
      <c r="AJ871" s="13">
        <v>0</v>
      </c>
      <c r="AK871" s="13">
        <v>0</v>
      </c>
      <c r="AL871" s="13">
        <v>0</v>
      </c>
      <c r="AM871" s="9">
        <v>0</v>
      </c>
      <c r="AN871" s="9">
        <v>0</v>
      </c>
      <c r="AO871" s="9">
        <v>0</v>
      </c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  <c r="GQ871"/>
      <c r="GR871"/>
      <c r="GS871"/>
      <c r="GT871"/>
      <c r="GU871"/>
      <c r="GV871"/>
      <c r="GW871"/>
      <c r="GX871"/>
      <c r="GY871"/>
      <c r="GZ871"/>
      <c r="HA871"/>
      <c r="HB871"/>
      <c r="HC871"/>
      <c r="HD871"/>
      <c r="HE871"/>
      <c r="HF871"/>
      <c r="HG871"/>
      <c r="HH871"/>
      <c r="HI871"/>
      <c r="HJ871"/>
      <c r="HK871"/>
      <c r="HL871"/>
      <c r="HM871"/>
      <c r="HN871"/>
      <c r="HO871"/>
      <c r="HP871"/>
      <c r="HQ871"/>
      <c r="HR871"/>
      <c r="HS871"/>
      <c r="HT871"/>
      <c r="HU871"/>
      <c r="HV871"/>
      <c r="HW871"/>
      <c r="HX871"/>
      <c r="HY871"/>
      <c r="HZ871"/>
      <c r="IA871"/>
      <c r="IB871"/>
      <c r="IC871"/>
      <c r="ID871"/>
      <c r="IE871"/>
      <c r="IF871"/>
      <c r="IG871"/>
      <c r="IH871"/>
      <c r="II871"/>
      <c r="IJ871"/>
      <c r="IK871"/>
      <c r="IL871"/>
      <c r="IM871"/>
      <c r="IN871"/>
      <c r="IO871"/>
      <c r="IP871"/>
      <c r="IQ871"/>
      <c r="IR871"/>
      <c r="IS871"/>
      <c r="IT871"/>
      <c r="IU871"/>
      <c r="IV871"/>
      <c r="IW871"/>
      <c r="IX871"/>
      <c r="IY871"/>
      <c r="IZ871"/>
      <c r="JA871"/>
      <c r="JB871"/>
      <c r="JC871"/>
    </row>
    <row r="872" spans="1:263" ht="12.75" customHeight="1">
      <c r="A872" s="9">
        <v>42158</v>
      </c>
      <c r="B872" s="9" t="s">
        <v>622</v>
      </c>
      <c r="C872" s="9">
        <v>50</v>
      </c>
      <c r="D872" s="13">
        <v>0</v>
      </c>
      <c r="E872" s="13" t="s">
        <v>1216</v>
      </c>
      <c r="F872" s="9">
        <v>0</v>
      </c>
      <c r="G872" s="13" t="s">
        <v>51</v>
      </c>
      <c r="H872" s="9">
        <v>42158</v>
      </c>
      <c r="I872" s="9">
        <v>2158</v>
      </c>
      <c r="J872" s="9">
        <v>10001</v>
      </c>
      <c r="K872" s="9">
        <v>20001</v>
      </c>
      <c r="L872" s="9">
        <v>40001</v>
      </c>
      <c r="M872" s="9">
        <v>30001</v>
      </c>
      <c r="R872" s="9">
        <v>2</v>
      </c>
      <c r="S872" s="9">
        <v>213</v>
      </c>
      <c r="T872" s="9" t="str">
        <f t="shared" si="137"/>
        <v>手套</v>
      </c>
      <c r="U872" s="27">
        <f t="shared" si="138"/>
        <v>1005</v>
      </c>
      <c r="V872" s="9">
        <v>1</v>
      </c>
      <c r="W872" s="9">
        <v>0</v>
      </c>
      <c r="X872" s="9">
        <v>0</v>
      </c>
      <c r="Y872" s="9">
        <v>1</v>
      </c>
      <c r="Z872" s="9">
        <v>3</v>
      </c>
      <c r="AA872" s="20">
        <v>100</v>
      </c>
      <c r="AB872" s="23" t="b">
        <v>1</v>
      </c>
      <c r="AC872" s="20">
        <v>10</v>
      </c>
      <c r="AD872" s="9" t="b">
        <v>0</v>
      </c>
      <c r="AE872" s="9" t="b">
        <v>0</v>
      </c>
      <c r="AF872" s="9">
        <v>0</v>
      </c>
      <c r="AG872" s="9">
        <v>0</v>
      </c>
      <c r="AH872" s="9">
        <v>0</v>
      </c>
      <c r="AI872" s="9">
        <v>0</v>
      </c>
      <c r="AJ872" s="13">
        <v>0</v>
      </c>
      <c r="AK872" s="13">
        <v>0</v>
      </c>
      <c r="AL872" s="13">
        <v>0</v>
      </c>
      <c r="AM872" s="9">
        <v>0</v>
      </c>
      <c r="AN872" s="9">
        <v>0</v>
      </c>
      <c r="AO872" s="9">
        <v>0</v>
      </c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  <c r="GQ872"/>
      <c r="GR872"/>
      <c r="GS872"/>
      <c r="GT872"/>
      <c r="GU872"/>
      <c r="GV872"/>
      <c r="GW872"/>
      <c r="GX872"/>
      <c r="GY872"/>
      <c r="GZ872"/>
      <c r="HA872"/>
      <c r="HB872"/>
      <c r="HC872"/>
      <c r="HD872"/>
      <c r="HE872"/>
      <c r="HF872"/>
      <c r="HG872"/>
      <c r="HH872"/>
      <c r="HI872"/>
      <c r="HJ872"/>
      <c r="HK872"/>
      <c r="HL872"/>
      <c r="HM872"/>
      <c r="HN872"/>
      <c r="HO872"/>
      <c r="HP872"/>
      <c r="HQ872"/>
      <c r="HR872"/>
      <c r="HS872"/>
      <c r="HT872"/>
      <c r="HU872"/>
      <c r="HV872"/>
      <c r="HW872"/>
      <c r="HX872"/>
      <c r="HY872"/>
      <c r="HZ872"/>
      <c r="IA872"/>
      <c r="IB872"/>
      <c r="IC872"/>
      <c r="ID872"/>
      <c r="IE872"/>
      <c r="IF872"/>
      <c r="IG872"/>
      <c r="IH872"/>
      <c r="II872"/>
      <c r="IJ872"/>
      <c r="IK872"/>
      <c r="IL872"/>
      <c r="IM872"/>
      <c r="IN872"/>
      <c r="IO872"/>
      <c r="IP872"/>
      <c r="IQ872"/>
      <c r="IR872"/>
      <c r="IS872"/>
      <c r="IT872"/>
      <c r="IU872"/>
      <c r="IV872"/>
      <c r="IW872"/>
      <c r="IX872"/>
      <c r="IY872"/>
      <c r="IZ872"/>
      <c r="JA872"/>
      <c r="JB872"/>
      <c r="JC872"/>
    </row>
    <row r="873" spans="1:263" ht="12.75" customHeight="1">
      <c r="A873" s="9">
        <v>42159</v>
      </c>
      <c r="B873" s="9" t="s">
        <v>623</v>
      </c>
      <c r="C873" s="9">
        <v>50</v>
      </c>
      <c r="D873" s="13">
        <v>0</v>
      </c>
      <c r="E873" s="13" t="s">
        <v>1217</v>
      </c>
      <c r="F873" s="9">
        <v>0</v>
      </c>
      <c r="G873" s="13" t="s">
        <v>51</v>
      </c>
      <c r="H873" s="9">
        <v>42159</v>
      </c>
      <c r="I873" s="9">
        <v>2159</v>
      </c>
      <c r="J873" s="9">
        <v>11001</v>
      </c>
      <c r="K873" s="9">
        <v>21001</v>
      </c>
      <c r="L873" s="9">
        <v>41001</v>
      </c>
      <c r="M873" s="9">
        <v>31001</v>
      </c>
      <c r="R873" s="9">
        <v>2</v>
      </c>
      <c r="S873" s="9">
        <v>213</v>
      </c>
      <c r="T873" s="9" t="str">
        <f t="shared" si="137"/>
        <v>手套</v>
      </c>
      <c r="U873" s="27">
        <f t="shared" si="138"/>
        <v>1005</v>
      </c>
      <c r="V873" s="9">
        <v>1</v>
      </c>
      <c r="W873" s="9">
        <v>0</v>
      </c>
      <c r="X873" s="9">
        <v>0</v>
      </c>
      <c r="Y873" s="9">
        <v>3</v>
      </c>
      <c r="Z873" s="9">
        <v>3</v>
      </c>
      <c r="AA873" s="20">
        <v>100</v>
      </c>
      <c r="AB873" s="23" t="b">
        <v>1</v>
      </c>
      <c r="AC873" s="20">
        <v>10</v>
      </c>
      <c r="AD873" s="9" t="b">
        <v>0</v>
      </c>
      <c r="AE873" s="9" t="b">
        <v>0</v>
      </c>
      <c r="AF873" s="9">
        <v>0</v>
      </c>
      <c r="AG873" s="9">
        <v>0</v>
      </c>
      <c r="AH873" s="9">
        <v>0</v>
      </c>
      <c r="AI873" s="9">
        <v>0</v>
      </c>
      <c r="AJ873" s="13">
        <v>0</v>
      </c>
      <c r="AK873" s="13">
        <v>0</v>
      </c>
      <c r="AL873" s="13">
        <v>0</v>
      </c>
      <c r="AM873" s="9">
        <v>0</v>
      </c>
      <c r="AN873" s="9">
        <v>0</v>
      </c>
      <c r="AO873" s="9">
        <v>0</v>
      </c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  <c r="GQ873"/>
      <c r="GR873"/>
      <c r="GS873"/>
      <c r="GT873"/>
      <c r="GU873"/>
      <c r="GV873"/>
      <c r="GW873"/>
      <c r="GX873"/>
      <c r="GY873"/>
      <c r="GZ873"/>
      <c r="HA873"/>
      <c r="HB873"/>
      <c r="HC873"/>
      <c r="HD873"/>
      <c r="HE873"/>
      <c r="HF873"/>
      <c r="HG873"/>
      <c r="HH873"/>
      <c r="HI873"/>
      <c r="HJ873"/>
      <c r="HK873"/>
      <c r="HL873"/>
      <c r="HM873"/>
      <c r="HN873"/>
      <c r="HO873"/>
      <c r="HP873"/>
      <c r="HQ873"/>
      <c r="HR873"/>
      <c r="HS873"/>
      <c r="HT873"/>
      <c r="HU873"/>
      <c r="HV873"/>
      <c r="HW873"/>
      <c r="HX873"/>
      <c r="HY873"/>
      <c r="HZ873"/>
      <c r="IA873"/>
      <c r="IB873"/>
      <c r="IC873"/>
      <c r="ID873"/>
      <c r="IE873"/>
      <c r="IF873"/>
      <c r="IG873"/>
      <c r="IH873"/>
      <c r="II873"/>
      <c r="IJ873"/>
      <c r="IK873"/>
      <c r="IL873"/>
      <c r="IM873"/>
      <c r="IN873"/>
      <c r="IO873"/>
      <c r="IP873"/>
      <c r="IQ873"/>
      <c r="IR873"/>
      <c r="IS873"/>
      <c r="IT873"/>
      <c r="IU873"/>
      <c r="IV873"/>
      <c r="IW873"/>
      <c r="IX873"/>
      <c r="IY873"/>
      <c r="IZ873"/>
      <c r="JA873"/>
      <c r="JB873"/>
      <c r="JC873"/>
    </row>
    <row r="874" spans="1:263" ht="12.75" customHeight="1">
      <c r="A874" s="9">
        <v>42160</v>
      </c>
      <c r="B874" s="9" t="s">
        <v>624</v>
      </c>
      <c r="C874" s="9">
        <v>50</v>
      </c>
      <c r="D874" s="13">
        <v>0</v>
      </c>
      <c r="E874" s="13" t="s">
        <v>1218</v>
      </c>
      <c r="F874" s="9">
        <v>0</v>
      </c>
      <c r="G874" s="13" t="s">
        <v>51</v>
      </c>
      <c r="H874" s="9">
        <v>42160</v>
      </c>
      <c r="I874" s="9">
        <v>2160</v>
      </c>
      <c r="J874" s="9">
        <v>12001</v>
      </c>
      <c r="K874" s="9">
        <v>22001</v>
      </c>
      <c r="L874" s="9">
        <v>42001</v>
      </c>
      <c r="M874" s="9">
        <v>32001</v>
      </c>
      <c r="R874" s="9">
        <v>2</v>
      </c>
      <c r="S874" s="9">
        <v>213</v>
      </c>
      <c r="T874" s="9" t="str">
        <f t="shared" si="137"/>
        <v>手套</v>
      </c>
      <c r="U874" s="27">
        <f t="shared" si="138"/>
        <v>1005</v>
      </c>
      <c r="V874" s="9">
        <v>1</v>
      </c>
      <c r="W874" s="9">
        <v>0</v>
      </c>
      <c r="X874" s="9">
        <v>0</v>
      </c>
      <c r="Y874" s="9">
        <v>2</v>
      </c>
      <c r="Z874" s="9">
        <v>3</v>
      </c>
      <c r="AA874" s="20">
        <v>100</v>
      </c>
      <c r="AB874" s="23" t="b">
        <v>1</v>
      </c>
      <c r="AC874" s="20">
        <v>10</v>
      </c>
      <c r="AD874" s="9" t="b">
        <v>0</v>
      </c>
      <c r="AE874" s="9" t="b">
        <v>0</v>
      </c>
      <c r="AF874" s="9">
        <v>0</v>
      </c>
      <c r="AG874" s="9">
        <v>0</v>
      </c>
      <c r="AH874" s="9">
        <v>0</v>
      </c>
      <c r="AI874" s="9">
        <v>0</v>
      </c>
      <c r="AJ874" s="13">
        <v>0</v>
      </c>
      <c r="AK874" s="13">
        <v>0</v>
      </c>
      <c r="AL874" s="13">
        <v>0</v>
      </c>
      <c r="AM874" s="9">
        <v>0</v>
      </c>
      <c r="AN874" s="9">
        <v>0</v>
      </c>
      <c r="AO874" s="9">
        <v>0</v>
      </c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  <c r="HD874"/>
      <c r="HE874"/>
      <c r="HF874"/>
      <c r="HG874"/>
      <c r="HH874"/>
      <c r="HI874"/>
      <c r="HJ874"/>
      <c r="HK874"/>
      <c r="HL874"/>
      <c r="HM874"/>
      <c r="HN874"/>
      <c r="HO874"/>
      <c r="HP874"/>
      <c r="HQ874"/>
      <c r="HR874"/>
      <c r="HS874"/>
      <c r="HT874"/>
      <c r="HU874"/>
      <c r="HV874"/>
      <c r="HW874"/>
      <c r="HX874"/>
      <c r="HY874"/>
      <c r="HZ874"/>
      <c r="IA874"/>
      <c r="IB874"/>
      <c r="IC874"/>
      <c r="ID874"/>
      <c r="IE874"/>
      <c r="IF874"/>
      <c r="IG874"/>
      <c r="IH874"/>
      <c r="II874"/>
      <c r="IJ874"/>
      <c r="IK874"/>
      <c r="IL874"/>
      <c r="IM874"/>
      <c r="IN874"/>
      <c r="IO874"/>
      <c r="IP874"/>
      <c r="IQ874"/>
      <c r="IR874"/>
      <c r="IS874"/>
      <c r="IT874"/>
      <c r="IU874"/>
      <c r="IV874"/>
      <c r="IW874"/>
      <c r="IX874"/>
      <c r="IY874"/>
      <c r="IZ874"/>
      <c r="JA874"/>
      <c r="JB874"/>
      <c r="JC874"/>
    </row>
    <row r="875" spans="1:263" ht="12.75" customHeight="1">
      <c r="A875" s="9">
        <v>42161</v>
      </c>
      <c r="B875" s="9" t="s">
        <v>625</v>
      </c>
      <c r="C875" s="9">
        <v>50</v>
      </c>
      <c r="D875" s="13">
        <v>0</v>
      </c>
      <c r="E875" s="13" t="s">
        <v>1219</v>
      </c>
      <c r="F875" s="9">
        <v>0</v>
      </c>
      <c r="G875" s="13" t="s">
        <v>51</v>
      </c>
      <c r="H875" s="9">
        <v>42161</v>
      </c>
      <c r="I875" s="9">
        <v>2161</v>
      </c>
      <c r="J875" s="9">
        <v>10001</v>
      </c>
      <c r="K875" s="9">
        <v>20001</v>
      </c>
      <c r="L875" s="9">
        <v>40001</v>
      </c>
      <c r="M875" s="9">
        <v>30001</v>
      </c>
      <c r="R875" s="9">
        <v>2</v>
      </c>
      <c r="S875" s="9">
        <v>214</v>
      </c>
      <c r="T875" s="9" t="str">
        <f t="shared" si="137"/>
        <v>腰带</v>
      </c>
      <c r="U875" s="27">
        <f t="shared" si="138"/>
        <v>1009</v>
      </c>
      <c r="V875" s="9">
        <v>1</v>
      </c>
      <c r="W875" s="9">
        <v>0</v>
      </c>
      <c r="X875" s="9">
        <v>0</v>
      </c>
      <c r="Y875" s="9">
        <v>1</v>
      </c>
      <c r="Z875" s="9">
        <v>3</v>
      </c>
      <c r="AA875" s="20">
        <v>100</v>
      </c>
      <c r="AB875" s="23" t="b">
        <v>1</v>
      </c>
      <c r="AC875" s="20">
        <v>10</v>
      </c>
      <c r="AD875" s="9" t="b">
        <v>0</v>
      </c>
      <c r="AE875" s="9" t="b">
        <v>0</v>
      </c>
      <c r="AF875" s="9">
        <v>0</v>
      </c>
      <c r="AG875" s="9">
        <v>0</v>
      </c>
      <c r="AH875" s="9">
        <v>0</v>
      </c>
      <c r="AI875" s="9">
        <v>0</v>
      </c>
      <c r="AJ875" s="13">
        <v>3</v>
      </c>
      <c r="AK875" s="13">
        <v>0</v>
      </c>
      <c r="AL875" s="13">
        <v>0</v>
      </c>
      <c r="AM875" s="9">
        <v>0</v>
      </c>
      <c r="AN875" s="9">
        <v>0</v>
      </c>
      <c r="AO875" s="9">
        <v>0</v>
      </c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  <c r="GQ875"/>
      <c r="GR875"/>
      <c r="GS875"/>
      <c r="GT875"/>
      <c r="GU875"/>
      <c r="GV875"/>
      <c r="GW875"/>
      <c r="GX875"/>
      <c r="GY875"/>
      <c r="GZ875"/>
      <c r="HA875"/>
      <c r="HB875"/>
      <c r="HC875"/>
      <c r="HD875"/>
      <c r="HE875"/>
      <c r="HF875"/>
      <c r="HG875"/>
      <c r="HH875"/>
      <c r="HI875"/>
      <c r="HJ875"/>
      <c r="HK875"/>
      <c r="HL875"/>
      <c r="HM875"/>
      <c r="HN875"/>
      <c r="HO875"/>
      <c r="HP875"/>
      <c r="HQ875"/>
      <c r="HR875"/>
      <c r="HS875"/>
      <c r="HT875"/>
      <c r="HU875"/>
      <c r="HV875"/>
      <c r="HW875"/>
      <c r="HX875"/>
      <c r="HY875"/>
      <c r="HZ875"/>
      <c r="IA875"/>
      <c r="IB875"/>
      <c r="IC875"/>
      <c r="ID875"/>
      <c r="IE875"/>
      <c r="IF875"/>
      <c r="IG875"/>
      <c r="IH875"/>
      <c r="II875"/>
      <c r="IJ875"/>
      <c r="IK875"/>
      <c r="IL875"/>
      <c r="IM875"/>
      <c r="IN875"/>
      <c r="IO875"/>
      <c r="IP875"/>
      <c r="IQ875"/>
      <c r="IR875"/>
      <c r="IS875"/>
      <c r="IT875"/>
      <c r="IU875"/>
      <c r="IV875"/>
      <c r="IW875"/>
      <c r="IX875"/>
      <c r="IY875"/>
      <c r="IZ875"/>
      <c r="JA875"/>
      <c r="JB875"/>
      <c r="JC875"/>
    </row>
    <row r="876" spans="1:263" ht="12.75" customHeight="1">
      <c r="A876" s="9">
        <v>42162</v>
      </c>
      <c r="B876" s="9" t="s">
        <v>626</v>
      </c>
      <c r="C876" s="9">
        <v>50</v>
      </c>
      <c r="D876" s="13">
        <v>0</v>
      </c>
      <c r="E876" s="13" t="s">
        <v>1220</v>
      </c>
      <c r="F876" s="9">
        <v>0</v>
      </c>
      <c r="G876" s="13" t="s">
        <v>51</v>
      </c>
      <c r="H876" s="9">
        <v>42162</v>
      </c>
      <c r="I876" s="9">
        <v>2162</v>
      </c>
      <c r="J876" s="9">
        <v>11001</v>
      </c>
      <c r="K876" s="9">
        <v>21001</v>
      </c>
      <c r="L876" s="9">
        <v>41001</v>
      </c>
      <c r="M876" s="9">
        <v>31001</v>
      </c>
      <c r="R876" s="9">
        <v>2</v>
      </c>
      <c r="S876" s="9">
        <v>214</v>
      </c>
      <c r="T876" s="9" t="str">
        <f t="shared" si="137"/>
        <v>腰带</v>
      </c>
      <c r="U876" s="27">
        <f t="shared" si="138"/>
        <v>1009</v>
      </c>
      <c r="V876" s="9">
        <v>1</v>
      </c>
      <c r="W876" s="9">
        <v>0</v>
      </c>
      <c r="X876" s="9">
        <v>0</v>
      </c>
      <c r="Y876" s="9">
        <v>3</v>
      </c>
      <c r="Z876" s="9">
        <v>3</v>
      </c>
      <c r="AA876" s="20">
        <v>100</v>
      </c>
      <c r="AB876" s="23" t="b">
        <v>1</v>
      </c>
      <c r="AC876" s="20">
        <v>10</v>
      </c>
      <c r="AD876" s="9" t="b">
        <v>0</v>
      </c>
      <c r="AE876" s="9" t="b">
        <v>0</v>
      </c>
      <c r="AF876" s="9">
        <v>0</v>
      </c>
      <c r="AG876" s="9">
        <v>0</v>
      </c>
      <c r="AH876" s="9">
        <v>0</v>
      </c>
      <c r="AI876" s="9">
        <v>0</v>
      </c>
      <c r="AJ876" s="13">
        <v>3</v>
      </c>
      <c r="AK876" s="13">
        <v>0</v>
      </c>
      <c r="AL876" s="13">
        <v>0</v>
      </c>
      <c r="AM876" s="9">
        <v>0</v>
      </c>
      <c r="AN876" s="9">
        <v>0</v>
      </c>
      <c r="AO876" s="9">
        <v>0</v>
      </c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  <c r="FK876"/>
      <c r="FL876"/>
      <c r="FM876"/>
      <c r="FN876"/>
      <c r="FO876"/>
      <c r="FP876"/>
      <c r="FQ876"/>
      <c r="FR876"/>
      <c r="FS876"/>
      <c r="FT876"/>
      <c r="FU876"/>
      <c r="FV876"/>
      <c r="FW876"/>
      <c r="FX876"/>
      <c r="FY876"/>
      <c r="FZ876"/>
      <c r="GA876"/>
      <c r="GB876"/>
      <c r="GC876"/>
      <c r="GD876"/>
      <c r="GE876"/>
      <c r="GF876"/>
      <c r="GG876"/>
      <c r="GH876"/>
      <c r="GI876"/>
      <c r="GJ876"/>
      <c r="GK876"/>
      <c r="GL876"/>
      <c r="GM876"/>
      <c r="GN876"/>
      <c r="GO876"/>
      <c r="GP876"/>
      <c r="GQ876"/>
      <c r="GR876"/>
      <c r="GS876"/>
      <c r="GT876"/>
      <c r="GU876"/>
      <c r="GV876"/>
      <c r="GW876"/>
      <c r="GX876"/>
      <c r="GY876"/>
      <c r="GZ876"/>
      <c r="HA876"/>
      <c r="HB876"/>
      <c r="HC876"/>
      <c r="HD876"/>
      <c r="HE876"/>
      <c r="HF876"/>
      <c r="HG876"/>
      <c r="HH876"/>
      <c r="HI876"/>
      <c r="HJ876"/>
      <c r="HK876"/>
      <c r="HL876"/>
      <c r="HM876"/>
      <c r="HN876"/>
      <c r="HO876"/>
      <c r="HP876"/>
      <c r="HQ876"/>
      <c r="HR876"/>
      <c r="HS876"/>
      <c r="HT876"/>
      <c r="HU876"/>
      <c r="HV876"/>
      <c r="HW876"/>
      <c r="HX876"/>
      <c r="HY876"/>
      <c r="HZ876"/>
      <c r="IA876"/>
      <c r="IB876"/>
      <c r="IC876"/>
      <c r="ID876"/>
      <c r="IE876"/>
      <c r="IF876"/>
      <c r="IG876"/>
      <c r="IH876"/>
      <c r="II876"/>
      <c r="IJ876"/>
      <c r="IK876"/>
      <c r="IL876"/>
      <c r="IM876"/>
      <c r="IN876"/>
      <c r="IO876"/>
      <c r="IP876"/>
      <c r="IQ876"/>
      <c r="IR876"/>
      <c r="IS876"/>
      <c r="IT876"/>
      <c r="IU876"/>
      <c r="IV876"/>
      <c r="IW876"/>
      <c r="IX876"/>
      <c r="IY876"/>
      <c r="IZ876"/>
      <c r="JA876"/>
      <c r="JB876"/>
      <c r="JC876"/>
    </row>
    <row r="877" spans="1:263" ht="12.75" customHeight="1">
      <c r="A877" s="9">
        <v>42163</v>
      </c>
      <c r="B877" s="9" t="s">
        <v>627</v>
      </c>
      <c r="C877" s="9">
        <v>50</v>
      </c>
      <c r="D877" s="13">
        <v>0</v>
      </c>
      <c r="E877" s="13" t="s">
        <v>1221</v>
      </c>
      <c r="F877" s="9">
        <v>0</v>
      </c>
      <c r="G877" s="13" t="s">
        <v>51</v>
      </c>
      <c r="H877" s="9">
        <v>42163</v>
      </c>
      <c r="I877" s="9">
        <v>2163</v>
      </c>
      <c r="J877" s="9">
        <v>12001</v>
      </c>
      <c r="K877" s="9">
        <v>22001</v>
      </c>
      <c r="L877" s="9">
        <v>42001</v>
      </c>
      <c r="M877" s="9">
        <v>32001</v>
      </c>
      <c r="R877" s="9">
        <v>2</v>
      </c>
      <c r="S877" s="9">
        <v>214</v>
      </c>
      <c r="T877" s="9" t="str">
        <f t="shared" si="137"/>
        <v>腰带</v>
      </c>
      <c r="U877" s="27">
        <f t="shared" si="138"/>
        <v>1009</v>
      </c>
      <c r="V877" s="9">
        <v>1</v>
      </c>
      <c r="W877" s="9">
        <v>0</v>
      </c>
      <c r="X877" s="9">
        <v>0</v>
      </c>
      <c r="Y877" s="9">
        <v>2</v>
      </c>
      <c r="Z877" s="9">
        <v>3</v>
      </c>
      <c r="AA877" s="20">
        <v>100</v>
      </c>
      <c r="AB877" s="23" t="b">
        <v>1</v>
      </c>
      <c r="AC877" s="20">
        <v>10</v>
      </c>
      <c r="AD877" s="9" t="b">
        <v>0</v>
      </c>
      <c r="AE877" s="9" t="b">
        <v>0</v>
      </c>
      <c r="AF877" s="9">
        <v>0</v>
      </c>
      <c r="AG877" s="9">
        <v>0</v>
      </c>
      <c r="AH877" s="9">
        <v>0</v>
      </c>
      <c r="AI877" s="9">
        <v>0</v>
      </c>
      <c r="AJ877" s="13">
        <v>3</v>
      </c>
      <c r="AK877" s="13">
        <v>0</v>
      </c>
      <c r="AL877" s="13">
        <v>0</v>
      </c>
      <c r="AM877" s="9">
        <v>0</v>
      </c>
      <c r="AN877" s="9">
        <v>0</v>
      </c>
      <c r="AO877" s="9">
        <v>0</v>
      </c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  <c r="EZ877"/>
      <c r="FA877"/>
      <c r="FB877"/>
      <c r="FC877"/>
      <c r="FD877"/>
      <c r="FE877"/>
      <c r="FF877"/>
      <c r="FG877"/>
      <c r="FH877"/>
      <c r="FI877"/>
      <c r="FJ877"/>
      <c r="FK877"/>
      <c r="FL877"/>
      <c r="FM877"/>
      <c r="FN877"/>
      <c r="FO877"/>
      <c r="FP877"/>
      <c r="FQ877"/>
      <c r="FR877"/>
      <c r="FS877"/>
      <c r="FT877"/>
      <c r="FU877"/>
      <c r="FV877"/>
      <c r="FW877"/>
      <c r="FX877"/>
      <c r="FY877"/>
      <c r="FZ877"/>
      <c r="GA877"/>
      <c r="GB877"/>
      <c r="GC877"/>
      <c r="GD877"/>
      <c r="GE877"/>
      <c r="GF877"/>
      <c r="GG877"/>
      <c r="GH877"/>
      <c r="GI877"/>
      <c r="GJ877"/>
      <c r="GK877"/>
      <c r="GL877"/>
      <c r="GM877"/>
      <c r="GN877"/>
      <c r="GO877"/>
      <c r="GP877"/>
      <c r="GQ877"/>
      <c r="GR877"/>
      <c r="GS877"/>
      <c r="GT877"/>
      <c r="GU877"/>
      <c r="GV877"/>
      <c r="GW877"/>
      <c r="GX877"/>
      <c r="GY877"/>
      <c r="GZ877"/>
      <c r="HA877"/>
      <c r="HB877"/>
      <c r="HC877"/>
      <c r="HD877"/>
      <c r="HE877"/>
      <c r="HF877"/>
      <c r="HG877"/>
      <c r="HH877"/>
      <c r="HI877"/>
      <c r="HJ877"/>
      <c r="HK877"/>
      <c r="HL877"/>
      <c r="HM877"/>
      <c r="HN877"/>
      <c r="HO877"/>
      <c r="HP877"/>
      <c r="HQ877"/>
      <c r="HR877"/>
      <c r="HS877"/>
      <c r="HT877"/>
      <c r="HU877"/>
      <c r="HV877"/>
      <c r="HW877"/>
      <c r="HX877"/>
      <c r="HY877"/>
      <c r="HZ877"/>
      <c r="IA877"/>
      <c r="IB877"/>
      <c r="IC877"/>
      <c r="ID877"/>
      <c r="IE877"/>
      <c r="IF877"/>
      <c r="IG877"/>
      <c r="IH877"/>
      <c r="II877"/>
      <c r="IJ877"/>
      <c r="IK877"/>
      <c r="IL877"/>
      <c r="IM877"/>
      <c r="IN877"/>
      <c r="IO877"/>
      <c r="IP877"/>
      <c r="IQ877"/>
      <c r="IR877"/>
      <c r="IS877"/>
      <c r="IT877"/>
      <c r="IU877"/>
      <c r="IV877"/>
      <c r="IW877"/>
      <c r="IX877"/>
      <c r="IY877"/>
      <c r="IZ877"/>
      <c r="JA877"/>
      <c r="JB877"/>
      <c r="JC877"/>
    </row>
    <row r="878" spans="1:263" ht="12.75" customHeight="1">
      <c r="A878" s="9">
        <v>42164</v>
      </c>
      <c r="B878" s="9" t="s">
        <v>628</v>
      </c>
      <c r="C878" s="9">
        <v>50</v>
      </c>
      <c r="D878" s="13">
        <v>0</v>
      </c>
      <c r="E878" s="13" t="s">
        <v>1222</v>
      </c>
      <c r="F878" s="9">
        <v>0</v>
      </c>
      <c r="G878" s="13" t="s">
        <v>51</v>
      </c>
      <c r="H878" s="9">
        <v>42164</v>
      </c>
      <c r="I878" s="9">
        <v>2164</v>
      </c>
      <c r="J878" s="9">
        <v>10001</v>
      </c>
      <c r="K878" s="9">
        <v>20001</v>
      </c>
      <c r="L878" s="9">
        <v>40001</v>
      </c>
      <c r="M878" s="9">
        <v>30001</v>
      </c>
      <c r="R878" s="9">
        <v>2</v>
      </c>
      <c r="S878" s="9">
        <v>210</v>
      </c>
      <c r="T878" s="9" t="str">
        <f t="shared" si="137"/>
        <v>鞋</v>
      </c>
      <c r="U878" s="27">
        <f t="shared" si="138"/>
        <v>1006</v>
      </c>
      <c r="V878" s="9">
        <v>1</v>
      </c>
      <c r="W878" s="9">
        <v>0</v>
      </c>
      <c r="X878" s="9">
        <v>0</v>
      </c>
      <c r="Y878" s="9">
        <v>1</v>
      </c>
      <c r="Z878" s="9">
        <v>3</v>
      </c>
      <c r="AA878" s="20">
        <v>100</v>
      </c>
      <c r="AB878" s="23" t="b">
        <v>1</v>
      </c>
      <c r="AC878" s="20">
        <v>10</v>
      </c>
      <c r="AD878" s="9" t="b">
        <v>0</v>
      </c>
      <c r="AE878" s="9" t="b">
        <v>0</v>
      </c>
      <c r="AF878" s="9">
        <v>0</v>
      </c>
      <c r="AG878" s="9">
        <v>0</v>
      </c>
      <c r="AH878" s="9">
        <v>0</v>
      </c>
      <c r="AI878" s="9">
        <v>0</v>
      </c>
      <c r="AJ878" s="13">
        <v>0</v>
      </c>
      <c r="AK878" s="13">
        <v>0</v>
      </c>
      <c r="AL878" s="13">
        <v>0</v>
      </c>
      <c r="AM878" s="9">
        <v>0</v>
      </c>
      <c r="AN878" s="9">
        <v>0</v>
      </c>
      <c r="AO878" s="9">
        <v>0</v>
      </c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  <c r="EZ878"/>
      <c r="FA878"/>
      <c r="FB878"/>
      <c r="FC878"/>
      <c r="FD878"/>
      <c r="FE878"/>
      <c r="FF878"/>
      <c r="FG878"/>
      <c r="FH878"/>
      <c r="FI878"/>
      <c r="FJ878"/>
      <c r="FK878"/>
      <c r="FL878"/>
      <c r="FM878"/>
      <c r="FN878"/>
      <c r="FO878"/>
      <c r="FP878"/>
      <c r="FQ878"/>
      <c r="FR878"/>
      <c r="FS878"/>
      <c r="FT878"/>
      <c r="FU878"/>
      <c r="FV878"/>
      <c r="FW878"/>
      <c r="FX878"/>
      <c r="FY878"/>
      <c r="FZ878"/>
      <c r="GA878"/>
      <c r="GB878"/>
      <c r="GC878"/>
      <c r="GD878"/>
      <c r="GE878"/>
      <c r="GF878"/>
      <c r="GG878"/>
      <c r="GH878"/>
      <c r="GI878"/>
      <c r="GJ878"/>
      <c r="GK878"/>
      <c r="GL878"/>
      <c r="GM878"/>
      <c r="GN878"/>
      <c r="GO878"/>
      <c r="GP878"/>
      <c r="GQ878"/>
      <c r="GR878"/>
      <c r="GS878"/>
      <c r="GT878"/>
      <c r="GU878"/>
      <c r="GV878"/>
      <c r="GW878"/>
      <c r="GX878"/>
      <c r="GY878"/>
      <c r="GZ878"/>
      <c r="HA878"/>
      <c r="HB878"/>
      <c r="HC878"/>
      <c r="HD878"/>
      <c r="HE878"/>
      <c r="HF878"/>
      <c r="HG878"/>
      <c r="HH878"/>
      <c r="HI878"/>
      <c r="HJ878"/>
      <c r="HK878"/>
      <c r="HL878"/>
      <c r="HM878"/>
      <c r="HN878"/>
      <c r="HO878"/>
      <c r="HP878"/>
      <c r="HQ878"/>
      <c r="HR878"/>
      <c r="HS878"/>
      <c r="HT878"/>
      <c r="HU878"/>
      <c r="HV878"/>
      <c r="HW878"/>
      <c r="HX878"/>
      <c r="HY878"/>
      <c r="HZ878"/>
      <c r="IA878"/>
      <c r="IB878"/>
      <c r="IC878"/>
      <c r="ID878"/>
      <c r="IE878"/>
      <c r="IF878"/>
      <c r="IG878"/>
      <c r="IH878"/>
      <c r="II878"/>
      <c r="IJ878"/>
      <c r="IK878"/>
      <c r="IL878"/>
      <c r="IM878"/>
      <c r="IN878"/>
      <c r="IO878"/>
      <c r="IP878"/>
      <c r="IQ878"/>
      <c r="IR878"/>
      <c r="IS878"/>
      <c r="IT878"/>
      <c r="IU878"/>
      <c r="IV878"/>
      <c r="IW878"/>
      <c r="IX878"/>
      <c r="IY878"/>
      <c r="IZ878"/>
      <c r="JA878"/>
      <c r="JB878"/>
      <c r="JC878"/>
    </row>
    <row r="879" spans="1:263" ht="12.75" customHeight="1">
      <c r="A879" s="9">
        <v>42165</v>
      </c>
      <c r="B879" s="9" t="s">
        <v>629</v>
      </c>
      <c r="C879" s="9">
        <v>50</v>
      </c>
      <c r="D879" s="13">
        <v>0</v>
      </c>
      <c r="E879" s="13" t="s">
        <v>1223</v>
      </c>
      <c r="F879" s="9">
        <v>0</v>
      </c>
      <c r="G879" s="13" t="s">
        <v>51</v>
      </c>
      <c r="H879" s="9">
        <v>42165</v>
      </c>
      <c r="I879" s="9">
        <v>2165</v>
      </c>
      <c r="J879" s="9">
        <v>11001</v>
      </c>
      <c r="K879" s="9">
        <v>21001</v>
      </c>
      <c r="L879" s="9">
        <v>41001</v>
      </c>
      <c r="M879" s="9">
        <v>31001</v>
      </c>
      <c r="R879" s="9">
        <v>2</v>
      </c>
      <c r="S879" s="9">
        <v>210</v>
      </c>
      <c r="T879" s="9" t="str">
        <f t="shared" si="137"/>
        <v>鞋</v>
      </c>
      <c r="U879" s="27">
        <f t="shared" si="138"/>
        <v>1006</v>
      </c>
      <c r="V879" s="9">
        <v>1</v>
      </c>
      <c r="W879" s="9">
        <v>0</v>
      </c>
      <c r="X879" s="9">
        <v>0</v>
      </c>
      <c r="Y879" s="9">
        <v>3</v>
      </c>
      <c r="Z879" s="9">
        <v>3</v>
      </c>
      <c r="AA879" s="20">
        <v>100</v>
      </c>
      <c r="AB879" s="23" t="b">
        <v>1</v>
      </c>
      <c r="AC879" s="20">
        <v>10</v>
      </c>
      <c r="AD879" s="9" t="b">
        <v>0</v>
      </c>
      <c r="AE879" s="9" t="b">
        <v>0</v>
      </c>
      <c r="AF879" s="9">
        <v>0</v>
      </c>
      <c r="AG879" s="9">
        <v>0</v>
      </c>
      <c r="AH879" s="9">
        <v>0</v>
      </c>
      <c r="AI879" s="9">
        <v>0</v>
      </c>
      <c r="AJ879" s="13">
        <v>0</v>
      </c>
      <c r="AK879" s="13">
        <v>0</v>
      </c>
      <c r="AL879" s="13">
        <v>0</v>
      </c>
      <c r="AM879" s="9">
        <v>0</v>
      </c>
      <c r="AN879" s="9">
        <v>0</v>
      </c>
      <c r="AO879" s="9">
        <v>0</v>
      </c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  <c r="EZ879"/>
      <c r="FA879"/>
      <c r="FB879"/>
      <c r="FC879"/>
      <c r="FD879"/>
      <c r="FE879"/>
      <c r="FF879"/>
      <c r="FG879"/>
      <c r="FH879"/>
      <c r="FI879"/>
      <c r="FJ879"/>
      <c r="FK879"/>
      <c r="FL879"/>
      <c r="FM879"/>
      <c r="FN879"/>
      <c r="FO879"/>
      <c r="FP879"/>
      <c r="FQ879"/>
      <c r="FR879"/>
      <c r="FS879"/>
      <c r="FT879"/>
      <c r="FU879"/>
      <c r="FV879"/>
      <c r="FW879"/>
      <c r="FX879"/>
      <c r="FY879"/>
      <c r="FZ879"/>
      <c r="GA879"/>
      <c r="GB879"/>
      <c r="GC879"/>
      <c r="GD879"/>
      <c r="GE879"/>
      <c r="GF879"/>
      <c r="GG879"/>
      <c r="GH879"/>
      <c r="GI879"/>
      <c r="GJ879"/>
      <c r="GK879"/>
      <c r="GL879"/>
      <c r="GM879"/>
      <c r="GN879"/>
      <c r="GO879"/>
      <c r="GP879"/>
      <c r="GQ879"/>
      <c r="GR879"/>
      <c r="GS879"/>
      <c r="GT879"/>
      <c r="GU879"/>
      <c r="GV879"/>
      <c r="GW879"/>
      <c r="GX879"/>
      <c r="GY879"/>
      <c r="GZ879"/>
      <c r="HA879"/>
      <c r="HB879"/>
      <c r="HC879"/>
      <c r="HD879"/>
      <c r="HE879"/>
      <c r="HF879"/>
      <c r="HG879"/>
      <c r="HH879"/>
      <c r="HI879"/>
      <c r="HJ879"/>
      <c r="HK879"/>
      <c r="HL879"/>
      <c r="HM879"/>
      <c r="HN879"/>
      <c r="HO879"/>
      <c r="HP879"/>
      <c r="HQ879"/>
      <c r="HR879"/>
      <c r="HS879"/>
      <c r="HT879"/>
      <c r="HU879"/>
      <c r="HV879"/>
      <c r="HW879"/>
      <c r="HX879"/>
      <c r="HY879"/>
      <c r="HZ879"/>
      <c r="IA879"/>
      <c r="IB879"/>
      <c r="IC879"/>
      <c r="ID879"/>
      <c r="IE879"/>
      <c r="IF879"/>
      <c r="IG879"/>
      <c r="IH879"/>
      <c r="II879"/>
      <c r="IJ879"/>
      <c r="IK879"/>
      <c r="IL879"/>
      <c r="IM879"/>
      <c r="IN879"/>
      <c r="IO879"/>
      <c r="IP879"/>
      <c r="IQ879"/>
      <c r="IR879"/>
      <c r="IS879"/>
      <c r="IT879"/>
      <c r="IU879"/>
      <c r="IV879"/>
      <c r="IW879"/>
      <c r="IX879"/>
      <c r="IY879"/>
      <c r="IZ879"/>
      <c r="JA879"/>
      <c r="JB879"/>
      <c r="JC879"/>
    </row>
    <row r="880" spans="1:263" ht="12.75" customHeight="1">
      <c r="A880" s="9">
        <v>42166</v>
      </c>
      <c r="B880" s="9" t="s">
        <v>630</v>
      </c>
      <c r="C880" s="9">
        <v>50</v>
      </c>
      <c r="D880" s="13">
        <v>0</v>
      </c>
      <c r="E880" s="13" t="s">
        <v>1224</v>
      </c>
      <c r="F880" s="9">
        <v>0</v>
      </c>
      <c r="G880" s="13" t="s">
        <v>51</v>
      </c>
      <c r="H880" s="9">
        <v>42166</v>
      </c>
      <c r="I880" s="9">
        <v>2166</v>
      </c>
      <c r="J880" s="9">
        <v>12001</v>
      </c>
      <c r="K880" s="9">
        <v>22001</v>
      </c>
      <c r="L880" s="9">
        <v>42001</v>
      </c>
      <c r="M880" s="9">
        <v>32001</v>
      </c>
      <c r="R880" s="9">
        <v>2</v>
      </c>
      <c r="S880" s="9">
        <v>210</v>
      </c>
      <c r="T880" s="9" t="str">
        <f t="shared" si="137"/>
        <v>鞋</v>
      </c>
      <c r="U880" s="27">
        <f t="shared" si="138"/>
        <v>1006</v>
      </c>
      <c r="V880" s="9">
        <v>1</v>
      </c>
      <c r="W880" s="9">
        <v>0</v>
      </c>
      <c r="X880" s="9">
        <v>0</v>
      </c>
      <c r="Y880" s="9">
        <v>2</v>
      </c>
      <c r="Z880" s="9">
        <v>3</v>
      </c>
      <c r="AA880" s="20">
        <v>100</v>
      </c>
      <c r="AB880" s="23" t="b">
        <v>1</v>
      </c>
      <c r="AC880" s="20">
        <v>10</v>
      </c>
      <c r="AD880" s="9" t="b">
        <v>0</v>
      </c>
      <c r="AE880" s="9" t="b">
        <v>0</v>
      </c>
      <c r="AF880" s="9">
        <v>0</v>
      </c>
      <c r="AG880" s="9">
        <v>0</v>
      </c>
      <c r="AH880" s="9">
        <v>0</v>
      </c>
      <c r="AI880" s="9">
        <v>0</v>
      </c>
      <c r="AJ880" s="13">
        <v>0</v>
      </c>
      <c r="AK880" s="13">
        <v>0</v>
      </c>
      <c r="AL880" s="13">
        <v>0</v>
      </c>
      <c r="AM880" s="9">
        <v>0</v>
      </c>
      <c r="AN880" s="9">
        <v>0</v>
      </c>
      <c r="AO880" s="9">
        <v>0</v>
      </c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  <c r="FO880"/>
      <c r="FP880"/>
      <c r="FQ880"/>
      <c r="FR880"/>
      <c r="FS880"/>
      <c r="FT880"/>
      <c r="FU880"/>
      <c r="FV880"/>
      <c r="FW880"/>
      <c r="FX880"/>
      <c r="FY880"/>
      <c r="FZ880"/>
      <c r="GA880"/>
      <c r="GB880"/>
      <c r="GC880"/>
      <c r="GD880"/>
      <c r="GE880"/>
      <c r="GF880"/>
      <c r="GG880"/>
      <c r="GH880"/>
      <c r="GI880"/>
      <c r="GJ880"/>
      <c r="GK880"/>
      <c r="GL880"/>
      <c r="GM880"/>
      <c r="GN880"/>
      <c r="GO880"/>
      <c r="GP880"/>
      <c r="GQ880"/>
      <c r="GR880"/>
      <c r="GS880"/>
      <c r="GT880"/>
      <c r="GU880"/>
      <c r="GV880"/>
      <c r="GW880"/>
      <c r="GX880"/>
      <c r="GY880"/>
      <c r="GZ880"/>
      <c r="HA880"/>
      <c r="HB880"/>
      <c r="HC880"/>
      <c r="HD880"/>
      <c r="HE880"/>
      <c r="HF880"/>
      <c r="HG880"/>
      <c r="HH880"/>
      <c r="HI880"/>
      <c r="HJ880"/>
      <c r="HK880"/>
      <c r="HL880"/>
      <c r="HM880"/>
      <c r="HN880"/>
      <c r="HO880"/>
      <c r="HP880"/>
      <c r="HQ880"/>
      <c r="HR880"/>
      <c r="HS880"/>
      <c r="HT880"/>
      <c r="HU880"/>
      <c r="HV880"/>
      <c r="HW880"/>
      <c r="HX880"/>
      <c r="HY880"/>
      <c r="HZ880"/>
      <c r="IA880"/>
      <c r="IB880"/>
      <c r="IC880"/>
      <c r="ID880"/>
      <c r="IE880"/>
      <c r="IF880"/>
      <c r="IG880"/>
      <c r="IH880"/>
      <c r="II880"/>
      <c r="IJ880"/>
      <c r="IK880"/>
      <c r="IL880"/>
      <c r="IM880"/>
      <c r="IN880"/>
      <c r="IO880"/>
      <c r="IP880"/>
      <c r="IQ880"/>
      <c r="IR880"/>
      <c r="IS880"/>
      <c r="IT880"/>
      <c r="IU880"/>
      <c r="IV880"/>
      <c r="IW880"/>
      <c r="IX880"/>
      <c r="IY880"/>
      <c r="IZ880"/>
      <c r="JA880"/>
      <c r="JB880"/>
      <c r="JC880"/>
    </row>
    <row r="881" spans="1:263" ht="12.75" customHeight="1">
      <c r="A881" s="9">
        <v>42167</v>
      </c>
      <c r="B881" s="9" t="s">
        <v>631</v>
      </c>
      <c r="C881" s="9">
        <v>50</v>
      </c>
      <c r="D881" s="13">
        <v>0</v>
      </c>
      <c r="E881" s="13" t="s">
        <v>1225</v>
      </c>
      <c r="F881" s="9">
        <v>0</v>
      </c>
      <c r="G881" s="13" t="s">
        <v>51</v>
      </c>
      <c r="H881" s="9">
        <v>42167</v>
      </c>
      <c r="I881" s="9">
        <v>2167</v>
      </c>
      <c r="R881" s="9">
        <v>2</v>
      </c>
      <c r="S881" s="9">
        <v>215</v>
      </c>
      <c r="T881" s="9" t="str">
        <f t="shared" si="137"/>
        <v>戒指</v>
      </c>
      <c r="U881" s="27">
        <f t="shared" si="138"/>
        <v>1008</v>
      </c>
      <c r="V881" s="9">
        <v>1</v>
      </c>
      <c r="W881" s="9">
        <v>0</v>
      </c>
      <c r="X881" s="9">
        <v>0</v>
      </c>
      <c r="Y881" s="9">
        <v>0</v>
      </c>
      <c r="Z881" s="9">
        <v>3</v>
      </c>
      <c r="AA881" s="20">
        <v>100</v>
      </c>
      <c r="AB881" s="23" t="b">
        <v>1</v>
      </c>
      <c r="AC881" s="20">
        <v>10</v>
      </c>
      <c r="AD881" s="9" t="b">
        <v>0</v>
      </c>
      <c r="AE881" s="9" t="b">
        <v>0</v>
      </c>
      <c r="AF881" s="9">
        <v>0</v>
      </c>
      <c r="AG881" s="9">
        <v>0</v>
      </c>
      <c r="AH881" s="9">
        <v>0</v>
      </c>
      <c r="AI881" s="9">
        <v>0</v>
      </c>
      <c r="AJ881" s="13">
        <v>0</v>
      </c>
      <c r="AK881" s="13">
        <v>0</v>
      </c>
      <c r="AL881" s="13">
        <v>0</v>
      </c>
      <c r="AM881" s="9">
        <v>0</v>
      </c>
      <c r="AN881" s="9">
        <v>0</v>
      </c>
      <c r="AO881" s="9">
        <v>0</v>
      </c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  <c r="FK881"/>
      <c r="FL881"/>
      <c r="FM881"/>
      <c r="FN881"/>
      <c r="FO881"/>
      <c r="FP881"/>
      <c r="FQ881"/>
      <c r="FR881"/>
      <c r="FS881"/>
      <c r="FT881"/>
      <c r="FU881"/>
      <c r="FV881"/>
      <c r="FW881"/>
      <c r="FX881"/>
      <c r="FY881"/>
      <c r="FZ881"/>
      <c r="GA881"/>
      <c r="GB881"/>
      <c r="GC881"/>
      <c r="GD881"/>
      <c r="GE881"/>
      <c r="GF881"/>
      <c r="GG881"/>
      <c r="GH881"/>
      <c r="GI881"/>
      <c r="GJ881"/>
      <c r="GK881"/>
      <c r="GL881"/>
      <c r="GM881"/>
      <c r="GN881"/>
      <c r="GO881"/>
      <c r="GP881"/>
      <c r="GQ881"/>
      <c r="GR881"/>
      <c r="GS881"/>
      <c r="GT881"/>
      <c r="GU881"/>
      <c r="GV881"/>
      <c r="GW881"/>
      <c r="GX881"/>
      <c r="GY881"/>
      <c r="GZ881"/>
      <c r="HA881"/>
      <c r="HB881"/>
      <c r="HC881"/>
      <c r="HD881"/>
      <c r="HE881"/>
      <c r="HF881"/>
      <c r="HG881"/>
      <c r="HH881"/>
      <c r="HI881"/>
      <c r="HJ881"/>
      <c r="HK881"/>
      <c r="HL881"/>
      <c r="HM881"/>
      <c r="HN881"/>
      <c r="HO881"/>
      <c r="HP881"/>
      <c r="HQ881"/>
      <c r="HR881"/>
      <c r="HS881"/>
      <c r="HT881"/>
      <c r="HU881"/>
      <c r="HV881"/>
      <c r="HW881"/>
      <c r="HX881"/>
      <c r="HY881"/>
      <c r="HZ881"/>
      <c r="IA881"/>
      <c r="IB881"/>
      <c r="IC881"/>
      <c r="ID881"/>
      <c r="IE881"/>
      <c r="IF881"/>
      <c r="IG881"/>
      <c r="IH881"/>
      <c r="II881"/>
      <c r="IJ881"/>
      <c r="IK881"/>
      <c r="IL881"/>
      <c r="IM881"/>
      <c r="IN881"/>
      <c r="IO881"/>
      <c r="IP881"/>
      <c r="IQ881"/>
      <c r="IR881"/>
      <c r="IS881"/>
      <c r="IT881"/>
      <c r="IU881"/>
      <c r="IV881"/>
      <c r="IW881"/>
      <c r="IX881"/>
      <c r="IY881"/>
      <c r="IZ881"/>
      <c r="JA881"/>
      <c r="JB881"/>
      <c r="JC881"/>
    </row>
    <row r="882" spans="1:263" ht="12.75" customHeight="1">
      <c r="A882" s="9">
        <v>42168</v>
      </c>
      <c r="B882" s="9" t="s">
        <v>632</v>
      </c>
      <c r="C882" s="9">
        <v>50</v>
      </c>
      <c r="D882" s="13">
        <v>0</v>
      </c>
      <c r="E882" s="13" t="s">
        <v>1226</v>
      </c>
      <c r="F882" s="9">
        <v>0</v>
      </c>
      <c r="G882" s="13" t="s">
        <v>51</v>
      </c>
      <c r="H882" s="9">
        <v>42168</v>
      </c>
      <c r="I882" s="9">
        <v>2168</v>
      </c>
      <c r="R882" s="9">
        <v>2</v>
      </c>
      <c r="S882" s="9">
        <v>215</v>
      </c>
      <c r="T882" s="9" t="str">
        <f t="shared" si="137"/>
        <v>戒指</v>
      </c>
      <c r="U882" s="27">
        <f t="shared" si="138"/>
        <v>1008</v>
      </c>
      <c r="V882" s="9">
        <v>1</v>
      </c>
      <c r="W882" s="9">
        <v>0</v>
      </c>
      <c r="X882" s="9">
        <v>0</v>
      </c>
      <c r="Y882" s="9">
        <v>0</v>
      </c>
      <c r="Z882" s="9">
        <v>3</v>
      </c>
      <c r="AA882" s="20">
        <v>100</v>
      </c>
      <c r="AB882" s="23" t="b">
        <v>1</v>
      </c>
      <c r="AC882" s="20">
        <v>10</v>
      </c>
      <c r="AD882" s="9" t="b">
        <v>0</v>
      </c>
      <c r="AE882" s="9" t="b">
        <v>0</v>
      </c>
      <c r="AF882" s="9">
        <v>0</v>
      </c>
      <c r="AG882" s="9">
        <v>0</v>
      </c>
      <c r="AH882" s="9">
        <v>0</v>
      </c>
      <c r="AI882" s="9">
        <v>0</v>
      </c>
      <c r="AJ882" s="13">
        <v>0</v>
      </c>
      <c r="AK882" s="13">
        <v>0</v>
      </c>
      <c r="AL882" s="13">
        <v>0</v>
      </c>
      <c r="AM882" s="9">
        <v>0</v>
      </c>
      <c r="AN882" s="9">
        <v>0</v>
      </c>
      <c r="AO882" s="9">
        <v>0</v>
      </c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  <c r="FO882"/>
      <c r="FP882"/>
      <c r="FQ882"/>
      <c r="FR882"/>
      <c r="FS882"/>
      <c r="FT882"/>
      <c r="FU882"/>
      <c r="FV882"/>
      <c r="FW882"/>
      <c r="FX882"/>
      <c r="FY882"/>
      <c r="FZ882"/>
      <c r="GA882"/>
      <c r="GB882"/>
      <c r="GC882"/>
      <c r="GD882"/>
      <c r="GE882"/>
      <c r="GF882"/>
      <c r="GG882"/>
      <c r="GH882"/>
      <c r="GI882"/>
      <c r="GJ882"/>
      <c r="GK882"/>
      <c r="GL882"/>
      <c r="GM882"/>
      <c r="GN882"/>
      <c r="GO882"/>
      <c r="GP882"/>
      <c r="GQ882"/>
      <c r="GR882"/>
      <c r="GS882"/>
      <c r="GT882"/>
      <c r="GU882"/>
      <c r="GV882"/>
      <c r="GW882"/>
      <c r="GX882"/>
      <c r="GY882"/>
      <c r="GZ882"/>
      <c r="HA882"/>
      <c r="HB882"/>
      <c r="HC882"/>
      <c r="HD882"/>
      <c r="HE882"/>
      <c r="HF882"/>
      <c r="HG882"/>
      <c r="HH882"/>
      <c r="HI882"/>
      <c r="HJ882"/>
      <c r="HK882"/>
      <c r="HL882"/>
      <c r="HM882"/>
      <c r="HN882"/>
      <c r="HO882"/>
      <c r="HP882"/>
      <c r="HQ882"/>
      <c r="HR882"/>
      <c r="HS882"/>
      <c r="HT882"/>
      <c r="HU882"/>
      <c r="HV882"/>
      <c r="HW882"/>
      <c r="HX882"/>
      <c r="HY882"/>
      <c r="HZ882"/>
      <c r="IA882"/>
      <c r="IB882"/>
      <c r="IC882"/>
      <c r="ID882"/>
      <c r="IE882"/>
      <c r="IF882"/>
      <c r="IG882"/>
      <c r="IH882"/>
      <c r="II882"/>
      <c r="IJ882"/>
      <c r="IK882"/>
      <c r="IL882"/>
      <c r="IM882"/>
      <c r="IN882"/>
      <c r="IO882"/>
      <c r="IP882"/>
      <c r="IQ882"/>
      <c r="IR882"/>
      <c r="IS882"/>
      <c r="IT882"/>
      <c r="IU882"/>
      <c r="IV882"/>
      <c r="IW882"/>
      <c r="IX882"/>
      <c r="IY882"/>
      <c r="IZ882"/>
      <c r="JA882"/>
      <c r="JB882"/>
      <c r="JC882"/>
    </row>
    <row r="883" spans="1:263" ht="12.75" customHeight="1">
      <c r="A883" s="9">
        <v>42169</v>
      </c>
      <c r="B883" s="9" t="s">
        <v>633</v>
      </c>
      <c r="C883" s="9">
        <v>50</v>
      </c>
      <c r="D883" s="13">
        <v>0</v>
      </c>
      <c r="E883" s="13" t="s">
        <v>1227</v>
      </c>
      <c r="F883" s="9">
        <v>0</v>
      </c>
      <c r="G883" s="13" t="s">
        <v>51</v>
      </c>
      <c r="H883" s="9">
        <v>42169</v>
      </c>
      <c r="I883" s="9">
        <v>2169</v>
      </c>
      <c r="R883" s="9">
        <v>2</v>
      </c>
      <c r="S883" s="9">
        <v>216</v>
      </c>
      <c r="T883" s="9" t="str">
        <f t="shared" si="137"/>
        <v>项链</v>
      </c>
      <c r="U883" s="27">
        <f t="shared" si="138"/>
        <v>1007</v>
      </c>
      <c r="V883" s="9">
        <v>1</v>
      </c>
      <c r="W883" s="9">
        <v>0</v>
      </c>
      <c r="X883" s="9">
        <v>0</v>
      </c>
      <c r="Y883" s="9">
        <v>0</v>
      </c>
      <c r="Z883" s="9">
        <v>3</v>
      </c>
      <c r="AA883" s="20">
        <v>100</v>
      </c>
      <c r="AB883" s="23" t="b">
        <v>1</v>
      </c>
      <c r="AC883" s="20">
        <v>10</v>
      </c>
      <c r="AD883" s="9" t="b">
        <v>0</v>
      </c>
      <c r="AE883" s="9" t="b">
        <v>0</v>
      </c>
      <c r="AF883" s="9">
        <v>0</v>
      </c>
      <c r="AG883" s="9">
        <v>0</v>
      </c>
      <c r="AH883" s="9">
        <v>0</v>
      </c>
      <c r="AI883" s="9">
        <v>0</v>
      </c>
      <c r="AJ883" s="13">
        <v>0</v>
      </c>
      <c r="AK883" s="13">
        <v>0</v>
      </c>
      <c r="AL883" s="13">
        <v>0</v>
      </c>
      <c r="AM883" s="9">
        <v>0</v>
      </c>
      <c r="AN883" s="9">
        <v>0</v>
      </c>
      <c r="AO883" s="9">
        <v>0</v>
      </c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  <c r="FO883"/>
      <c r="FP883"/>
      <c r="FQ883"/>
      <c r="FR883"/>
      <c r="FS883"/>
      <c r="FT883"/>
      <c r="FU883"/>
      <c r="FV883"/>
      <c r="FW883"/>
      <c r="FX883"/>
      <c r="FY883"/>
      <c r="FZ883"/>
      <c r="GA883"/>
      <c r="GB883"/>
      <c r="GC883"/>
      <c r="GD883"/>
      <c r="GE883"/>
      <c r="GF883"/>
      <c r="GG883"/>
      <c r="GH883"/>
      <c r="GI883"/>
      <c r="GJ883"/>
      <c r="GK883"/>
      <c r="GL883"/>
      <c r="GM883"/>
      <c r="GN883"/>
      <c r="GO883"/>
      <c r="GP883"/>
      <c r="GQ883"/>
      <c r="GR883"/>
      <c r="GS883"/>
      <c r="GT883"/>
      <c r="GU883"/>
      <c r="GV883"/>
      <c r="GW883"/>
      <c r="GX883"/>
      <c r="GY883"/>
      <c r="GZ883"/>
      <c r="HA883"/>
      <c r="HB883"/>
      <c r="HC883"/>
      <c r="HD883"/>
      <c r="HE883"/>
      <c r="HF883"/>
      <c r="HG883"/>
      <c r="HH883"/>
      <c r="HI883"/>
      <c r="HJ883"/>
      <c r="HK883"/>
      <c r="HL883"/>
      <c r="HM883"/>
      <c r="HN883"/>
      <c r="HO883"/>
      <c r="HP883"/>
      <c r="HQ883"/>
      <c r="HR883"/>
      <c r="HS883"/>
      <c r="HT883"/>
      <c r="HU883"/>
      <c r="HV883"/>
      <c r="HW883"/>
      <c r="HX883"/>
      <c r="HY883"/>
      <c r="HZ883"/>
      <c r="IA883"/>
      <c r="IB883"/>
      <c r="IC883"/>
      <c r="ID883"/>
      <c r="IE883"/>
      <c r="IF883"/>
      <c r="IG883"/>
      <c r="IH883"/>
      <c r="II883"/>
      <c r="IJ883"/>
      <c r="IK883"/>
      <c r="IL883"/>
      <c r="IM883"/>
      <c r="IN883"/>
      <c r="IO883"/>
      <c r="IP883"/>
      <c r="IQ883"/>
      <c r="IR883"/>
      <c r="IS883"/>
      <c r="IT883"/>
      <c r="IU883"/>
      <c r="IV883"/>
      <c r="IW883"/>
      <c r="IX883"/>
      <c r="IY883"/>
      <c r="IZ883"/>
      <c r="JA883"/>
      <c r="JB883"/>
      <c r="JC883"/>
    </row>
    <row r="884" spans="1:263" s="9" customFormat="1" ht="12.75" customHeight="1">
      <c r="A884" s="9">
        <v>42170</v>
      </c>
      <c r="B884" s="9" t="s">
        <v>56</v>
      </c>
      <c r="C884" s="9">
        <v>50</v>
      </c>
      <c r="D884" s="13">
        <v>0</v>
      </c>
      <c r="E884" s="13" t="s">
        <v>51</v>
      </c>
      <c r="F884" s="9">
        <v>0</v>
      </c>
      <c r="G884" s="13" t="s">
        <v>51</v>
      </c>
      <c r="H884" s="9">
        <v>2170</v>
      </c>
      <c r="I884" s="9">
        <v>2170</v>
      </c>
      <c r="R884" s="9">
        <v>2</v>
      </c>
      <c r="S884" s="9">
        <v>217</v>
      </c>
      <c r="T884" s="9" t="str">
        <f t="shared" si="137"/>
        <v>无</v>
      </c>
      <c r="U884" s="27">
        <f t="shared" si="138"/>
        <v>0</v>
      </c>
      <c r="V884" s="9">
        <v>1</v>
      </c>
      <c r="W884" s="9">
        <v>0</v>
      </c>
      <c r="X884" s="9">
        <v>0</v>
      </c>
      <c r="Y884" s="9">
        <v>0</v>
      </c>
      <c r="Z884" s="9">
        <v>3</v>
      </c>
      <c r="AA884" s="20">
        <v>0</v>
      </c>
      <c r="AB884" s="23" t="b">
        <v>1</v>
      </c>
      <c r="AC884" s="20">
        <v>10</v>
      </c>
      <c r="AD884" s="9" t="b">
        <v>0</v>
      </c>
      <c r="AE884" s="9" t="b">
        <v>0</v>
      </c>
      <c r="AF884" s="9">
        <v>0</v>
      </c>
      <c r="AG884" s="9">
        <v>0</v>
      </c>
      <c r="AH884" s="9">
        <v>0</v>
      </c>
      <c r="AI884" s="9">
        <v>0</v>
      </c>
      <c r="AJ884" s="13">
        <v>0</v>
      </c>
      <c r="AK884" s="13">
        <v>0</v>
      </c>
      <c r="AL884" s="13">
        <v>0</v>
      </c>
      <c r="AM884" s="9">
        <v>0</v>
      </c>
      <c r="AN884" s="9">
        <v>0</v>
      </c>
      <c r="AO884" s="9">
        <v>0</v>
      </c>
    </row>
    <row r="885" spans="1:263" ht="12.75" customHeight="1">
      <c r="A885" s="9">
        <v>42171</v>
      </c>
      <c r="B885" s="9" t="s">
        <v>57</v>
      </c>
      <c r="C885" s="9">
        <v>50</v>
      </c>
      <c r="D885" s="13">
        <v>0</v>
      </c>
      <c r="E885" s="13" t="s">
        <v>51</v>
      </c>
      <c r="F885" s="9">
        <v>0</v>
      </c>
      <c r="G885" s="13" t="s">
        <v>51</v>
      </c>
      <c r="H885" s="9">
        <v>2171</v>
      </c>
      <c r="I885" s="9">
        <v>2171</v>
      </c>
      <c r="R885" s="9">
        <v>2</v>
      </c>
      <c r="S885" s="9">
        <v>217</v>
      </c>
      <c r="T885" s="9" t="str">
        <f t="shared" si="137"/>
        <v>无</v>
      </c>
      <c r="U885" s="27">
        <f t="shared" si="138"/>
        <v>0</v>
      </c>
      <c r="V885" s="9">
        <v>1</v>
      </c>
      <c r="W885" s="9">
        <v>0</v>
      </c>
      <c r="X885" s="9">
        <v>0</v>
      </c>
      <c r="Y885" s="9">
        <v>0</v>
      </c>
      <c r="Z885" s="9">
        <v>3</v>
      </c>
      <c r="AA885" s="20">
        <v>0</v>
      </c>
      <c r="AB885" s="23" t="b">
        <v>1</v>
      </c>
      <c r="AC885" s="20">
        <v>10</v>
      </c>
      <c r="AD885" s="9" t="b">
        <v>0</v>
      </c>
      <c r="AE885" s="9" t="b">
        <v>0</v>
      </c>
      <c r="AF885" s="9">
        <v>0</v>
      </c>
      <c r="AG885" s="9">
        <v>0</v>
      </c>
      <c r="AH885" s="9">
        <v>0</v>
      </c>
      <c r="AI885" s="9">
        <v>0</v>
      </c>
      <c r="AJ885" s="13">
        <v>0</v>
      </c>
      <c r="AK885" s="13">
        <v>0</v>
      </c>
      <c r="AL885" s="13">
        <v>0</v>
      </c>
      <c r="AM885" s="9">
        <v>0</v>
      </c>
      <c r="AN885" s="9">
        <v>0</v>
      </c>
      <c r="AO885" s="9">
        <v>0</v>
      </c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  <c r="EZ885"/>
      <c r="FA885"/>
      <c r="FB885"/>
      <c r="FC885"/>
      <c r="FD885"/>
      <c r="FE885"/>
      <c r="FF885"/>
      <c r="FG885"/>
      <c r="FH885"/>
      <c r="FI885"/>
      <c r="FJ885"/>
      <c r="FK885"/>
      <c r="FL885"/>
      <c r="FM885"/>
      <c r="FN885"/>
      <c r="FO885"/>
      <c r="FP885"/>
      <c r="FQ885"/>
      <c r="FR885"/>
      <c r="FS885"/>
      <c r="FT885"/>
      <c r="FU885"/>
      <c r="FV885"/>
      <c r="FW885"/>
      <c r="FX885"/>
      <c r="FY885"/>
      <c r="FZ885"/>
      <c r="GA885"/>
      <c r="GB885"/>
      <c r="GC885"/>
      <c r="GD885"/>
      <c r="GE885"/>
      <c r="GF885"/>
      <c r="GG885"/>
      <c r="GH885"/>
      <c r="GI885"/>
      <c r="GJ885"/>
      <c r="GK885"/>
      <c r="GL885"/>
      <c r="GM885"/>
      <c r="GN885"/>
      <c r="GO885"/>
      <c r="GP885"/>
      <c r="GQ885"/>
      <c r="GR885"/>
      <c r="GS885"/>
      <c r="GT885"/>
      <c r="GU885"/>
      <c r="GV885"/>
      <c r="GW885"/>
      <c r="GX885"/>
      <c r="GY885"/>
      <c r="GZ885"/>
      <c r="HA885"/>
      <c r="HB885"/>
      <c r="HC885"/>
      <c r="HD885"/>
      <c r="HE885"/>
      <c r="HF885"/>
      <c r="HG885"/>
      <c r="HH885"/>
      <c r="HI885"/>
      <c r="HJ885"/>
      <c r="HK885"/>
      <c r="HL885"/>
      <c r="HM885"/>
      <c r="HN885"/>
      <c r="HO885"/>
      <c r="HP885"/>
      <c r="HQ885"/>
      <c r="HR885"/>
      <c r="HS885"/>
      <c r="HT885"/>
      <c r="HU885"/>
      <c r="HV885"/>
      <c r="HW885"/>
      <c r="HX885"/>
      <c r="HY885"/>
      <c r="HZ885"/>
      <c r="IA885"/>
      <c r="IB885"/>
      <c r="IC885"/>
      <c r="ID885"/>
      <c r="IE885"/>
      <c r="IF885"/>
      <c r="IG885"/>
      <c r="IH885"/>
      <c r="II885"/>
      <c r="IJ885"/>
      <c r="IK885"/>
      <c r="IL885"/>
      <c r="IM885"/>
      <c r="IN885"/>
      <c r="IO885"/>
      <c r="IP885"/>
      <c r="IQ885"/>
      <c r="IR885"/>
      <c r="IS885"/>
      <c r="IT885"/>
      <c r="IU885"/>
      <c r="IV885"/>
      <c r="IW885"/>
      <c r="IX885"/>
      <c r="IY885"/>
      <c r="IZ885"/>
      <c r="JA885"/>
      <c r="JB885"/>
      <c r="JC885"/>
    </row>
    <row r="886" spans="1:263" ht="12.75" customHeight="1">
      <c r="A886" s="9">
        <v>42172</v>
      </c>
      <c r="B886" s="9" t="s">
        <v>58</v>
      </c>
      <c r="C886" s="9">
        <v>50</v>
      </c>
      <c r="D886" s="13">
        <v>0</v>
      </c>
      <c r="E886" s="13" t="s">
        <v>51</v>
      </c>
      <c r="F886" s="9">
        <v>0</v>
      </c>
      <c r="G886" s="13" t="s">
        <v>51</v>
      </c>
      <c r="H886" s="9">
        <v>2172</v>
      </c>
      <c r="I886" s="9">
        <v>2172</v>
      </c>
      <c r="R886" s="9">
        <v>2</v>
      </c>
      <c r="S886" s="9">
        <v>217</v>
      </c>
      <c r="T886" s="9" t="str">
        <f t="shared" si="137"/>
        <v>无</v>
      </c>
      <c r="U886" s="27">
        <f t="shared" si="138"/>
        <v>0</v>
      </c>
      <c r="V886" s="9">
        <v>1</v>
      </c>
      <c r="W886" s="9">
        <v>0</v>
      </c>
      <c r="X886" s="9">
        <v>0</v>
      </c>
      <c r="Y886" s="9">
        <v>0</v>
      </c>
      <c r="Z886" s="9">
        <v>3</v>
      </c>
      <c r="AA886" s="20">
        <v>0</v>
      </c>
      <c r="AB886" s="23" t="b">
        <v>1</v>
      </c>
      <c r="AC886" s="20">
        <v>10</v>
      </c>
      <c r="AD886" s="9" t="b">
        <v>0</v>
      </c>
      <c r="AE886" s="9" t="b">
        <v>0</v>
      </c>
      <c r="AF886" s="9">
        <v>0</v>
      </c>
      <c r="AG886" s="9">
        <v>0</v>
      </c>
      <c r="AH886" s="9">
        <v>0</v>
      </c>
      <c r="AI886" s="9">
        <v>0</v>
      </c>
      <c r="AJ886" s="13">
        <v>0</v>
      </c>
      <c r="AK886" s="13">
        <v>0</v>
      </c>
      <c r="AL886" s="13">
        <v>0</v>
      </c>
      <c r="AM886" s="9">
        <v>0</v>
      </c>
      <c r="AN886" s="9">
        <v>0</v>
      </c>
      <c r="AO886" s="9">
        <v>0</v>
      </c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  <c r="EV886"/>
      <c r="EW886"/>
      <c r="EX886"/>
      <c r="EY886"/>
      <c r="EZ886"/>
      <c r="FA886"/>
      <c r="FB886"/>
      <c r="FC886"/>
      <c r="FD886"/>
      <c r="FE886"/>
      <c r="FF886"/>
      <c r="FG886"/>
      <c r="FH886"/>
      <c r="FI886"/>
      <c r="FJ886"/>
      <c r="FK886"/>
      <c r="FL886"/>
      <c r="FM886"/>
      <c r="FN886"/>
      <c r="FO886"/>
      <c r="FP886"/>
      <c r="FQ886"/>
      <c r="FR886"/>
      <c r="FS886"/>
      <c r="FT886"/>
      <c r="FU886"/>
      <c r="FV886"/>
      <c r="FW886"/>
      <c r="FX886"/>
      <c r="FY886"/>
      <c r="FZ886"/>
      <c r="GA886"/>
      <c r="GB886"/>
      <c r="GC886"/>
      <c r="GD886"/>
      <c r="GE886"/>
      <c r="GF886"/>
      <c r="GG886"/>
      <c r="GH886"/>
      <c r="GI886"/>
      <c r="GJ886"/>
      <c r="GK886"/>
      <c r="GL886"/>
      <c r="GM886"/>
      <c r="GN886"/>
      <c r="GO886"/>
      <c r="GP886"/>
      <c r="GQ886"/>
      <c r="GR886"/>
      <c r="GS886"/>
      <c r="GT886"/>
      <c r="GU886"/>
      <c r="GV886"/>
      <c r="GW886"/>
      <c r="GX886"/>
      <c r="GY886"/>
      <c r="GZ886"/>
      <c r="HA886"/>
      <c r="HB886"/>
      <c r="HC886"/>
      <c r="HD886"/>
      <c r="HE886"/>
      <c r="HF886"/>
      <c r="HG886"/>
      <c r="HH886"/>
      <c r="HI886"/>
      <c r="HJ886"/>
      <c r="HK886"/>
      <c r="HL886"/>
      <c r="HM886"/>
      <c r="HN886"/>
      <c r="HO886"/>
      <c r="HP886"/>
      <c r="HQ886"/>
      <c r="HR886"/>
      <c r="HS886"/>
      <c r="HT886"/>
      <c r="HU886"/>
      <c r="HV886"/>
      <c r="HW886"/>
      <c r="HX886"/>
      <c r="HY886"/>
      <c r="HZ886"/>
      <c r="IA886"/>
      <c r="IB886"/>
      <c r="IC886"/>
      <c r="ID886"/>
      <c r="IE886"/>
      <c r="IF886"/>
      <c r="IG886"/>
      <c r="IH886"/>
      <c r="II886"/>
      <c r="IJ886"/>
      <c r="IK886"/>
      <c r="IL886"/>
      <c r="IM886"/>
      <c r="IN886"/>
      <c r="IO886"/>
      <c r="IP886"/>
      <c r="IQ886"/>
      <c r="IR886"/>
      <c r="IS886"/>
      <c r="IT886"/>
      <c r="IU886"/>
      <c r="IV886"/>
      <c r="IW886"/>
      <c r="IX886"/>
      <c r="IY886"/>
      <c r="IZ886"/>
      <c r="JA886"/>
      <c r="JB886"/>
      <c r="JC886"/>
    </row>
    <row r="887" spans="1:263" ht="12.75" customHeight="1">
      <c r="A887" s="9">
        <v>42173</v>
      </c>
      <c r="B887" s="9" t="s">
        <v>59</v>
      </c>
      <c r="C887" s="9">
        <v>50</v>
      </c>
      <c r="D887" s="13">
        <v>0</v>
      </c>
      <c r="E887" s="13" t="s">
        <v>51</v>
      </c>
      <c r="F887" s="9">
        <v>0</v>
      </c>
      <c r="G887" s="13" t="s">
        <v>51</v>
      </c>
      <c r="H887" s="9">
        <v>2173</v>
      </c>
      <c r="I887" s="9">
        <v>2173</v>
      </c>
      <c r="R887" s="9">
        <v>2</v>
      </c>
      <c r="S887" s="9">
        <v>217</v>
      </c>
      <c r="T887" s="9" t="str">
        <f t="shared" ref="T887:T920" si="139">VLOOKUP(S887,小类对照,3,FALSE)</f>
        <v>无</v>
      </c>
      <c r="U887" s="27">
        <f t="shared" ref="U887:U920" si="140">VLOOKUP(T887,拍卖行类型对照,2,FALSE)</f>
        <v>0</v>
      </c>
      <c r="V887" s="9">
        <v>1</v>
      </c>
      <c r="W887" s="9">
        <v>0</v>
      </c>
      <c r="X887" s="9">
        <v>0</v>
      </c>
      <c r="Y887" s="9">
        <v>0</v>
      </c>
      <c r="Z887" s="9">
        <v>3</v>
      </c>
      <c r="AA887" s="20">
        <v>0</v>
      </c>
      <c r="AB887" s="23" t="b">
        <v>1</v>
      </c>
      <c r="AC887" s="20">
        <v>10</v>
      </c>
      <c r="AD887" s="9" t="b">
        <v>0</v>
      </c>
      <c r="AE887" s="9" t="b">
        <v>0</v>
      </c>
      <c r="AF887" s="9">
        <v>0</v>
      </c>
      <c r="AG887" s="9">
        <v>0</v>
      </c>
      <c r="AH887" s="9">
        <v>0</v>
      </c>
      <c r="AI887" s="9">
        <v>0</v>
      </c>
      <c r="AJ887" s="13">
        <v>0</v>
      </c>
      <c r="AK887" s="13">
        <v>0</v>
      </c>
      <c r="AL887" s="13">
        <v>0</v>
      </c>
      <c r="AM887" s="9">
        <v>0</v>
      </c>
      <c r="AN887" s="9">
        <v>0</v>
      </c>
      <c r="AO887" s="9">
        <v>0</v>
      </c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  <c r="FO887"/>
      <c r="FP887"/>
      <c r="FQ887"/>
      <c r="FR887"/>
      <c r="FS887"/>
      <c r="FT887"/>
      <c r="FU887"/>
      <c r="FV887"/>
      <c r="FW887"/>
      <c r="FX887"/>
      <c r="FY887"/>
      <c r="FZ887"/>
      <c r="GA887"/>
      <c r="GB887"/>
      <c r="GC887"/>
      <c r="GD887"/>
      <c r="GE887"/>
      <c r="GF887"/>
      <c r="GG887"/>
      <c r="GH887"/>
      <c r="GI887"/>
      <c r="GJ887"/>
      <c r="GK887"/>
      <c r="GL887"/>
      <c r="GM887"/>
      <c r="GN887"/>
      <c r="GO887"/>
      <c r="GP887"/>
      <c r="GQ887"/>
      <c r="GR887"/>
      <c r="GS887"/>
      <c r="GT887"/>
      <c r="GU887"/>
      <c r="GV887"/>
      <c r="GW887"/>
      <c r="GX887"/>
      <c r="GY887"/>
      <c r="GZ887"/>
      <c r="HA887"/>
      <c r="HB887"/>
      <c r="HC887"/>
      <c r="HD887"/>
      <c r="HE887"/>
      <c r="HF887"/>
      <c r="HG887"/>
      <c r="HH887"/>
      <c r="HI887"/>
      <c r="HJ887"/>
      <c r="HK887"/>
      <c r="HL887"/>
      <c r="HM887"/>
      <c r="HN887"/>
      <c r="HO887"/>
      <c r="HP887"/>
      <c r="HQ887"/>
      <c r="HR887"/>
      <c r="HS887"/>
      <c r="HT887"/>
      <c r="HU887"/>
      <c r="HV887"/>
      <c r="HW887"/>
      <c r="HX887"/>
      <c r="HY887"/>
      <c r="HZ887"/>
      <c r="IA887"/>
      <c r="IB887"/>
      <c r="IC887"/>
      <c r="ID887"/>
      <c r="IE887"/>
      <c r="IF887"/>
      <c r="IG887"/>
      <c r="IH887"/>
      <c r="II887"/>
      <c r="IJ887"/>
      <c r="IK887"/>
      <c r="IL887"/>
      <c r="IM887"/>
      <c r="IN887"/>
      <c r="IO887"/>
      <c r="IP887"/>
      <c r="IQ887"/>
      <c r="IR887"/>
      <c r="IS887"/>
      <c r="IT887"/>
      <c r="IU887"/>
      <c r="IV887"/>
      <c r="IW887"/>
      <c r="IX887"/>
      <c r="IY887"/>
      <c r="IZ887"/>
      <c r="JA887"/>
      <c r="JB887"/>
      <c r="JC887"/>
    </row>
    <row r="888" spans="1:263" ht="12.75" customHeight="1">
      <c r="A888" s="9">
        <v>42174</v>
      </c>
      <c r="B888" s="9" t="s">
        <v>634</v>
      </c>
      <c r="C888" s="9">
        <v>50</v>
      </c>
      <c r="D888" s="13">
        <v>0</v>
      </c>
      <c r="E888" s="13" t="s">
        <v>1228</v>
      </c>
      <c r="F888" s="9">
        <v>0</v>
      </c>
      <c r="G888" s="13" t="s">
        <v>51</v>
      </c>
      <c r="H888" s="9">
        <v>42174</v>
      </c>
      <c r="I888" s="9">
        <v>2174</v>
      </c>
      <c r="R888" s="9">
        <v>2</v>
      </c>
      <c r="S888" s="9">
        <v>218</v>
      </c>
      <c r="T888" s="9" t="str">
        <f t="shared" si="139"/>
        <v>无</v>
      </c>
      <c r="U888" s="27">
        <f t="shared" si="140"/>
        <v>0</v>
      </c>
      <c r="V888" s="9">
        <v>1</v>
      </c>
      <c r="W888" s="9">
        <v>0</v>
      </c>
      <c r="X888" s="9">
        <v>0</v>
      </c>
      <c r="Y888" s="9">
        <v>0</v>
      </c>
      <c r="Z888" s="9">
        <v>3</v>
      </c>
      <c r="AA888" s="20">
        <v>100</v>
      </c>
      <c r="AB888" s="23" t="b">
        <v>1</v>
      </c>
      <c r="AC888" s="20">
        <v>10</v>
      </c>
      <c r="AD888" s="9" t="b">
        <v>0</v>
      </c>
      <c r="AE888" s="9" t="b">
        <v>0</v>
      </c>
      <c r="AF888" s="9">
        <v>0</v>
      </c>
      <c r="AG888" s="9">
        <v>0</v>
      </c>
      <c r="AH888" s="9">
        <v>0</v>
      </c>
      <c r="AI888" s="9">
        <v>0</v>
      </c>
      <c r="AJ888" s="13">
        <v>0</v>
      </c>
      <c r="AK888" s="13">
        <v>0</v>
      </c>
      <c r="AL888" s="13">
        <v>0</v>
      </c>
      <c r="AM888" s="9">
        <v>0</v>
      </c>
      <c r="AN888" s="9">
        <v>0</v>
      </c>
      <c r="AO888" s="9">
        <v>0</v>
      </c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  <c r="FK888"/>
      <c r="FL888"/>
      <c r="FM888"/>
      <c r="FN888"/>
      <c r="FO888"/>
      <c r="FP888"/>
      <c r="FQ888"/>
      <c r="FR888"/>
      <c r="FS888"/>
      <c r="FT888"/>
      <c r="FU888"/>
      <c r="FV888"/>
      <c r="FW888"/>
      <c r="FX888"/>
      <c r="FY888"/>
      <c r="FZ888"/>
      <c r="GA888"/>
      <c r="GB888"/>
      <c r="GC888"/>
      <c r="GD888"/>
      <c r="GE888"/>
      <c r="GF888"/>
      <c r="GG888"/>
      <c r="GH888"/>
      <c r="GI888"/>
      <c r="GJ888"/>
      <c r="GK888"/>
      <c r="GL888"/>
      <c r="GM888"/>
      <c r="GN888"/>
      <c r="GO888"/>
      <c r="GP888"/>
      <c r="GQ888"/>
      <c r="GR888"/>
      <c r="GS888"/>
      <c r="GT888"/>
      <c r="GU888"/>
      <c r="GV888"/>
      <c r="GW888"/>
      <c r="GX888"/>
      <c r="GY888"/>
      <c r="GZ888"/>
      <c r="HA888"/>
      <c r="HB888"/>
      <c r="HC888"/>
      <c r="HD888"/>
      <c r="HE888"/>
      <c r="HF888"/>
      <c r="HG888"/>
      <c r="HH888"/>
      <c r="HI888"/>
      <c r="HJ888"/>
      <c r="HK888"/>
      <c r="HL888"/>
      <c r="HM888"/>
      <c r="HN888"/>
      <c r="HO888"/>
      <c r="HP888"/>
      <c r="HQ888"/>
      <c r="HR888"/>
      <c r="HS888"/>
      <c r="HT888"/>
      <c r="HU888"/>
      <c r="HV888"/>
      <c r="HW888"/>
      <c r="HX888"/>
      <c r="HY888"/>
      <c r="HZ888"/>
      <c r="IA888"/>
      <c r="IB888"/>
      <c r="IC888"/>
      <c r="ID888"/>
      <c r="IE888"/>
      <c r="IF888"/>
      <c r="IG888"/>
      <c r="IH888"/>
      <c r="II888"/>
      <c r="IJ888"/>
      <c r="IK888"/>
      <c r="IL888"/>
      <c r="IM888"/>
      <c r="IN888"/>
      <c r="IO888"/>
      <c r="IP888"/>
      <c r="IQ888"/>
      <c r="IR888"/>
      <c r="IS888"/>
      <c r="IT888"/>
      <c r="IU888"/>
      <c r="IV888"/>
      <c r="IW888"/>
      <c r="IX888"/>
      <c r="IY888"/>
      <c r="IZ888"/>
      <c r="JA888"/>
      <c r="JB888"/>
      <c r="JC888"/>
    </row>
    <row r="889" spans="1:263" ht="12.75" customHeight="1">
      <c r="A889" s="9">
        <v>42175</v>
      </c>
      <c r="B889" s="9" t="s">
        <v>635</v>
      </c>
      <c r="C889" s="9">
        <v>60</v>
      </c>
      <c r="D889" s="13">
        <v>0</v>
      </c>
      <c r="E889" s="13" t="s">
        <v>1229</v>
      </c>
      <c r="F889" s="9">
        <v>0</v>
      </c>
      <c r="G889" s="13" t="s">
        <v>51</v>
      </c>
      <c r="H889" s="9">
        <v>42175</v>
      </c>
      <c r="I889" s="9">
        <v>2175</v>
      </c>
      <c r="R889" s="9">
        <v>2</v>
      </c>
      <c r="S889" s="9">
        <v>201</v>
      </c>
      <c r="T889" s="9" t="str">
        <f t="shared" si="139"/>
        <v>武器</v>
      </c>
      <c r="U889" s="27">
        <f t="shared" si="140"/>
        <v>1001</v>
      </c>
      <c r="V889" s="9">
        <v>1</v>
      </c>
      <c r="W889" s="9">
        <v>0</v>
      </c>
      <c r="X889" s="9">
        <v>0</v>
      </c>
      <c r="Y889" s="9">
        <v>1</v>
      </c>
      <c r="Z889" s="9">
        <v>3</v>
      </c>
      <c r="AA889" s="20">
        <v>100</v>
      </c>
      <c r="AB889" s="23" t="b">
        <v>1</v>
      </c>
      <c r="AC889" s="20">
        <v>10</v>
      </c>
      <c r="AD889" s="9" t="b">
        <v>0</v>
      </c>
      <c r="AE889" s="9" t="b">
        <v>0</v>
      </c>
      <c r="AF889" s="9">
        <v>0</v>
      </c>
      <c r="AG889" s="9">
        <v>0</v>
      </c>
      <c r="AH889" s="9">
        <v>0</v>
      </c>
      <c r="AI889" s="9">
        <v>0</v>
      </c>
      <c r="AJ889" s="13">
        <v>0</v>
      </c>
      <c r="AK889" s="13">
        <v>0</v>
      </c>
      <c r="AL889" s="13">
        <v>0</v>
      </c>
      <c r="AM889" s="9">
        <v>0</v>
      </c>
      <c r="AN889" s="9">
        <v>0</v>
      </c>
      <c r="AO889" s="9">
        <v>0</v>
      </c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  <c r="FK889"/>
      <c r="FL889"/>
      <c r="FM889"/>
      <c r="FN889"/>
      <c r="FO889"/>
      <c r="FP889"/>
      <c r="FQ889"/>
      <c r="FR889"/>
      <c r="FS889"/>
      <c r="FT889"/>
      <c r="FU889"/>
      <c r="FV889"/>
      <c r="FW889"/>
      <c r="FX889"/>
      <c r="FY889"/>
      <c r="FZ889"/>
      <c r="GA889"/>
      <c r="GB889"/>
      <c r="GC889"/>
      <c r="GD889"/>
      <c r="GE889"/>
      <c r="GF889"/>
      <c r="GG889"/>
      <c r="GH889"/>
      <c r="GI889"/>
      <c r="GJ889"/>
      <c r="GK889"/>
      <c r="GL889"/>
      <c r="GM889"/>
      <c r="GN889"/>
      <c r="GO889"/>
      <c r="GP889"/>
      <c r="GQ889"/>
      <c r="GR889"/>
      <c r="GS889"/>
      <c r="GT889"/>
      <c r="GU889"/>
      <c r="GV889"/>
      <c r="GW889"/>
      <c r="GX889"/>
      <c r="GY889"/>
      <c r="GZ889"/>
      <c r="HA889"/>
      <c r="HB889"/>
      <c r="HC889"/>
      <c r="HD889"/>
      <c r="HE889"/>
      <c r="HF889"/>
      <c r="HG889"/>
      <c r="HH889"/>
      <c r="HI889"/>
      <c r="HJ889"/>
      <c r="HK889"/>
      <c r="HL889"/>
      <c r="HM889"/>
      <c r="HN889"/>
      <c r="HO889"/>
      <c r="HP889"/>
      <c r="HQ889"/>
      <c r="HR889"/>
      <c r="HS889"/>
      <c r="HT889"/>
      <c r="HU889"/>
      <c r="HV889"/>
      <c r="HW889"/>
      <c r="HX889"/>
      <c r="HY889"/>
      <c r="HZ889"/>
      <c r="IA889"/>
      <c r="IB889"/>
      <c r="IC889"/>
      <c r="ID889"/>
      <c r="IE889"/>
      <c r="IF889"/>
      <c r="IG889"/>
      <c r="IH889"/>
      <c r="II889"/>
      <c r="IJ889"/>
      <c r="IK889"/>
      <c r="IL889"/>
      <c r="IM889"/>
      <c r="IN889"/>
      <c r="IO889"/>
      <c r="IP889"/>
      <c r="IQ889"/>
      <c r="IR889"/>
      <c r="IS889"/>
      <c r="IT889"/>
      <c r="IU889"/>
      <c r="IV889"/>
      <c r="IW889"/>
      <c r="IX889"/>
      <c r="IY889"/>
      <c r="IZ889"/>
      <c r="JA889"/>
      <c r="JB889"/>
      <c r="JC889"/>
    </row>
    <row r="890" spans="1:263" ht="12.75" customHeight="1">
      <c r="A890" s="9">
        <v>42176</v>
      </c>
      <c r="B890" s="9" t="s">
        <v>636</v>
      </c>
      <c r="C890" s="9">
        <v>60</v>
      </c>
      <c r="D890" s="13">
        <v>0</v>
      </c>
      <c r="E890" s="13" t="s">
        <v>1230</v>
      </c>
      <c r="F890" s="9">
        <v>0</v>
      </c>
      <c r="G890" s="13" t="s">
        <v>51</v>
      </c>
      <c r="H890" s="9">
        <v>42176</v>
      </c>
      <c r="I890" s="9">
        <v>2176</v>
      </c>
      <c r="R890" s="9">
        <v>2</v>
      </c>
      <c r="S890" s="9">
        <v>204</v>
      </c>
      <c r="T890" s="9" t="str">
        <f t="shared" si="139"/>
        <v>武器</v>
      </c>
      <c r="U890" s="27">
        <f t="shared" si="140"/>
        <v>1001</v>
      </c>
      <c r="V890" s="9">
        <v>1</v>
      </c>
      <c r="W890" s="9">
        <v>0</v>
      </c>
      <c r="X890" s="9">
        <v>0</v>
      </c>
      <c r="Y890" s="9">
        <v>3</v>
      </c>
      <c r="Z890" s="9">
        <v>3</v>
      </c>
      <c r="AA890" s="20">
        <v>100</v>
      </c>
      <c r="AB890" s="23" t="b">
        <v>1</v>
      </c>
      <c r="AC890" s="20">
        <v>10</v>
      </c>
      <c r="AD890" s="9" t="b">
        <v>0</v>
      </c>
      <c r="AE890" s="9" t="b">
        <v>0</v>
      </c>
      <c r="AF890" s="9">
        <v>0</v>
      </c>
      <c r="AG890" s="9">
        <v>0</v>
      </c>
      <c r="AH890" s="9">
        <v>0</v>
      </c>
      <c r="AI890" s="9">
        <v>0</v>
      </c>
      <c r="AJ890" s="13">
        <v>0</v>
      </c>
      <c r="AK890" s="13">
        <v>0</v>
      </c>
      <c r="AL890" s="13">
        <v>0</v>
      </c>
      <c r="AM890" s="9">
        <v>0</v>
      </c>
      <c r="AN890" s="9">
        <v>0</v>
      </c>
      <c r="AO890" s="9">
        <v>0</v>
      </c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  <c r="EV890"/>
      <c r="EW890"/>
      <c r="EX890"/>
      <c r="EY890"/>
      <c r="EZ890"/>
      <c r="FA890"/>
      <c r="FB890"/>
      <c r="FC890"/>
      <c r="FD890"/>
      <c r="FE890"/>
      <c r="FF890"/>
      <c r="FG890"/>
      <c r="FH890"/>
      <c r="FI890"/>
      <c r="FJ890"/>
      <c r="FK890"/>
      <c r="FL890"/>
      <c r="FM890"/>
      <c r="FN890"/>
      <c r="FO890"/>
      <c r="FP890"/>
      <c r="FQ890"/>
      <c r="FR890"/>
      <c r="FS890"/>
      <c r="FT890"/>
      <c r="FU890"/>
      <c r="FV890"/>
      <c r="FW890"/>
      <c r="FX890"/>
      <c r="FY890"/>
      <c r="FZ890"/>
      <c r="GA890"/>
      <c r="GB890"/>
      <c r="GC890"/>
      <c r="GD890"/>
      <c r="GE890"/>
      <c r="GF890"/>
      <c r="GG890"/>
      <c r="GH890"/>
      <c r="GI890"/>
      <c r="GJ890"/>
      <c r="GK890"/>
      <c r="GL890"/>
      <c r="GM890"/>
      <c r="GN890"/>
      <c r="GO890"/>
      <c r="GP890"/>
      <c r="GQ890"/>
      <c r="GR890"/>
      <c r="GS890"/>
      <c r="GT890"/>
      <c r="GU890"/>
      <c r="GV890"/>
      <c r="GW890"/>
      <c r="GX890"/>
      <c r="GY890"/>
      <c r="GZ890"/>
      <c r="HA890"/>
      <c r="HB890"/>
      <c r="HC890"/>
      <c r="HD890"/>
      <c r="HE890"/>
      <c r="HF890"/>
      <c r="HG890"/>
      <c r="HH890"/>
      <c r="HI890"/>
      <c r="HJ890"/>
      <c r="HK890"/>
      <c r="HL890"/>
      <c r="HM890"/>
      <c r="HN890"/>
      <c r="HO890"/>
      <c r="HP890"/>
      <c r="HQ890"/>
      <c r="HR890"/>
      <c r="HS890"/>
      <c r="HT890"/>
      <c r="HU890"/>
      <c r="HV890"/>
      <c r="HW890"/>
      <c r="HX890"/>
      <c r="HY890"/>
      <c r="HZ890"/>
      <c r="IA890"/>
      <c r="IB890"/>
      <c r="IC890"/>
      <c r="ID890"/>
      <c r="IE890"/>
      <c r="IF890"/>
      <c r="IG890"/>
      <c r="IH890"/>
      <c r="II890"/>
      <c r="IJ890"/>
      <c r="IK890"/>
      <c r="IL890"/>
      <c r="IM890"/>
      <c r="IN890"/>
      <c r="IO890"/>
      <c r="IP890"/>
      <c r="IQ890"/>
      <c r="IR890"/>
      <c r="IS890"/>
      <c r="IT890"/>
      <c r="IU890"/>
      <c r="IV890"/>
      <c r="IW890"/>
      <c r="IX890"/>
      <c r="IY890"/>
      <c r="IZ890"/>
      <c r="JA890"/>
      <c r="JB890"/>
      <c r="JC890"/>
    </row>
    <row r="891" spans="1:263" ht="12.75" customHeight="1">
      <c r="A891" s="9">
        <v>42177</v>
      </c>
      <c r="B891" s="9" t="s">
        <v>637</v>
      </c>
      <c r="C891" s="9">
        <v>60</v>
      </c>
      <c r="D891" s="13">
        <v>0</v>
      </c>
      <c r="E891" s="13" t="s">
        <v>1231</v>
      </c>
      <c r="F891" s="9">
        <v>0</v>
      </c>
      <c r="G891" s="13" t="s">
        <v>51</v>
      </c>
      <c r="H891" s="9">
        <v>42177</v>
      </c>
      <c r="I891" s="9">
        <v>2177</v>
      </c>
      <c r="R891" s="9">
        <v>2</v>
      </c>
      <c r="S891" s="9">
        <v>202</v>
      </c>
      <c r="T891" s="9" t="str">
        <f t="shared" si="139"/>
        <v>武器</v>
      </c>
      <c r="U891" s="27">
        <f t="shared" si="140"/>
        <v>1001</v>
      </c>
      <c r="V891" s="9">
        <v>1</v>
      </c>
      <c r="W891" s="9">
        <v>0</v>
      </c>
      <c r="X891" s="9">
        <v>0</v>
      </c>
      <c r="Y891" s="9">
        <v>2</v>
      </c>
      <c r="Z891" s="9">
        <v>3</v>
      </c>
      <c r="AA891" s="20">
        <v>100</v>
      </c>
      <c r="AB891" s="23" t="b">
        <v>1</v>
      </c>
      <c r="AC891" s="20">
        <v>10</v>
      </c>
      <c r="AD891" s="9" t="b">
        <v>0</v>
      </c>
      <c r="AE891" s="9" t="b">
        <v>0</v>
      </c>
      <c r="AF891" s="9">
        <v>0</v>
      </c>
      <c r="AG891" s="9">
        <v>0</v>
      </c>
      <c r="AH891" s="9">
        <v>0</v>
      </c>
      <c r="AI891" s="9">
        <v>0</v>
      </c>
      <c r="AJ891" s="13">
        <v>0</v>
      </c>
      <c r="AK891" s="13">
        <v>0</v>
      </c>
      <c r="AL891" s="13">
        <v>0</v>
      </c>
      <c r="AM891" s="9">
        <v>0</v>
      </c>
      <c r="AN891" s="9">
        <v>0</v>
      </c>
      <c r="AO891" s="9">
        <v>0</v>
      </c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  <c r="EV891"/>
      <c r="EW891"/>
      <c r="EX891"/>
      <c r="EY891"/>
      <c r="EZ891"/>
      <c r="FA891"/>
      <c r="FB891"/>
      <c r="FC891"/>
      <c r="FD891"/>
      <c r="FE891"/>
      <c r="FF891"/>
      <c r="FG891"/>
      <c r="FH891"/>
      <c r="FI891"/>
      <c r="FJ891"/>
      <c r="FK891"/>
      <c r="FL891"/>
      <c r="FM891"/>
      <c r="FN891"/>
      <c r="FO891"/>
      <c r="FP891"/>
      <c r="FQ891"/>
      <c r="FR891"/>
      <c r="FS891"/>
      <c r="FT891"/>
      <c r="FU891"/>
      <c r="FV891"/>
      <c r="FW891"/>
      <c r="FX891"/>
      <c r="FY891"/>
      <c r="FZ891"/>
      <c r="GA891"/>
      <c r="GB891"/>
      <c r="GC891"/>
      <c r="GD891"/>
      <c r="GE891"/>
      <c r="GF891"/>
      <c r="GG891"/>
      <c r="GH891"/>
      <c r="GI891"/>
      <c r="GJ891"/>
      <c r="GK891"/>
      <c r="GL891"/>
      <c r="GM891"/>
      <c r="GN891"/>
      <c r="GO891"/>
      <c r="GP891"/>
      <c r="GQ891"/>
      <c r="GR891"/>
      <c r="GS891"/>
      <c r="GT891"/>
      <c r="GU891"/>
      <c r="GV891"/>
      <c r="GW891"/>
      <c r="GX891"/>
      <c r="GY891"/>
      <c r="GZ891"/>
      <c r="HA891"/>
      <c r="HB891"/>
      <c r="HC891"/>
      <c r="HD891"/>
      <c r="HE891"/>
      <c r="HF891"/>
      <c r="HG891"/>
      <c r="HH891"/>
      <c r="HI891"/>
      <c r="HJ891"/>
      <c r="HK891"/>
      <c r="HL891"/>
      <c r="HM891"/>
      <c r="HN891"/>
      <c r="HO891"/>
      <c r="HP891"/>
      <c r="HQ891"/>
      <c r="HR891"/>
      <c r="HS891"/>
      <c r="HT891"/>
      <c r="HU891"/>
      <c r="HV891"/>
      <c r="HW891"/>
      <c r="HX891"/>
      <c r="HY891"/>
      <c r="HZ891"/>
      <c r="IA891"/>
      <c r="IB891"/>
      <c r="IC891"/>
      <c r="ID891"/>
      <c r="IE891"/>
      <c r="IF891"/>
      <c r="IG891"/>
      <c r="IH891"/>
      <c r="II891"/>
      <c r="IJ891"/>
      <c r="IK891"/>
      <c r="IL891"/>
      <c r="IM891"/>
      <c r="IN891"/>
      <c r="IO891"/>
      <c r="IP891"/>
      <c r="IQ891"/>
      <c r="IR891"/>
      <c r="IS891"/>
      <c r="IT891"/>
      <c r="IU891"/>
      <c r="IV891"/>
      <c r="IW891"/>
      <c r="IX891"/>
      <c r="IY891"/>
      <c r="IZ891"/>
      <c r="JA891"/>
      <c r="JB891"/>
      <c r="JC891"/>
    </row>
    <row r="892" spans="1:263" ht="12.75" customHeight="1">
      <c r="A892" s="9">
        <v>42178</v>
      </c>
      <c r="B892" s="9" t="s">
        <v>638</v>
      </c>
      <c r="C892" s="9">
        <v>60</v>
      </c>
      <c r="D892" s="13">
        <v>0</v>
      </c>
      <c r="E892" s="13" t="s">
        <v>1232</v>
      </c>
      <c r="F892" s="9">
        <v>0</v>
      </c>
      <c r="G892" s="13" t="s">
        <v>51</v>
      </c>
      <c r="H892" s="9">
        <v>42178</v>
      </c>
      <c r="I892" s="9">
        <v>2178</v>
      </c>
      <c r="R892" s="9">
        <v>2</v>
      </c>
      <c r="S892" s="9">
        <v>211</v>
      </c>
      <c r="T892" s="9" t="str">
        <f t="shared" si="139"/>
        <v>衣服</v>
      </c>
      <c r="U892" s="27">
        <f t="shared" si="140"/>
        <v>1004</v>
      </c>
      <c r="V892" s="9">
        <v>1</v>
      </c>
      <c r="W892" s="9">
        <v>0</v>
      </c>
      <c r="X892" s="9">
        <v>0</v>
      </c>
      <c r="Y892" s="9">
        <v>1</v>
      </c>
      <c r="Z892" s="9">
        <v>3</v>
      </c>
      <c r="AA892" s="20">
        <v>100</v>
      </c>
      <c r="AB892" s="23" t="b">
        <v>1</v>
      </c>
      <c r="AC892" s="20">
        <v>10</v>
      </c>
      <c r="AD892" s="9" t="b">
        <v>0</v>
      </c>
      <c r="AE892" s="9" t="b">
        <v>0</v>
      </c>
      <c r="AF892" s="9">
        <v>0</v>
      </c>
      <c r="AG892" s="9">
        <v>0</v>
      </c>
      <c r="AH892" s="9">
        <v>0</v>
      </c>
      <c r="AI892" s="9">
        <v>0</v>
      </c>
      <c r="AJ892" s="13">
        <v>0</v>
      </c>
      <c r="AK892" s="13">
        <v>0</v>
      </c>
      <c r="AL892" s="13">
        <v>0</v>
      </c>
      <c r="AM892" s="9">
        <v>0</v>
      </c>
      <c r="AN892" s="9">
        <v>0</v>
      </c>
      <c r="AO892" s="9">
        <v>0</v>
      </c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  <c r="FK892"/>
      <c r="FL892"/>
      <c r="FM892"/>
      <c r="FN892"/>
      <c r="FO892"/>
      <c r="FP892"/>
      <c r="FQ892"/>
      <c r="FR892"/>
      <c r="FS892"/>
      <c r="FT892"/>
      <c r="FU892"/>
      <c r="FV892"/>
      <c r="FW892"/>
      <c r="FX892"/>
      <c r="FY892"/>
      <c r="FZ892"/>
      <c r="GA892"/>
      <c r="GB892"/>
      <c r="GC892"/>
      <c r="GD892"/>
      <c r="GE892"/>
      <c r="GF892"/>
      <c r="GG892"/>
      <c r="GH892"/>
      <c r="GI892"/>
      <c r="GJ892"/>
      <c r="GK892"/>
      <c r="GL892"/>
      <c r="GM892"/>
      <c r="GN892"/>
      <c r="GO892"/>
      <c r="GP892"/>
      <c r="GQ892"/>
      <c r="GR892"/>
      <c r="GS892"/>
      <c r="GT892"/>
      <c r="GU892"/>
      <c r="GV892"/>
      <c r="GW892"/>
      <c r="GX892"/>
      <c r="GY892"/>
      <c r="GZ892"/>
      <c r="HA892"/>
      <c r="HB892"/>
      <c r="HC892"/>
      <c r="HD892"/>
      <c r="HE892"/>
      <c r="HF892"/>
      <c r="HG892"/>
      <c r="HH892"/>
      <c r="HI892"/>
      <c r="HJ892"/>
      <c r="HK892"/>
      <c r="HL892"/>
      <c r="HM892"/>
      <c r="HN892"/>
      <c r="HO892"/>
      <c r="HP892"/>
      <c r="HQ892"/>
      <c r="HR892"/>
      <c r="HS892"/>
      <c r="HT892"/>
      <c r="HU892"/>
      <c r="HV892"/>
      <c r="HW892"/>
      <c r="HX892"/>
      <c r="HY892"/>
      <c r="HZ892"/>
      <c r="IA892"/>
      <c r="IB892"/>
      <c r="IC892"/>
      <c r="ID892"/>
      <c r="IE892"/>
      <c r="IF892"/>
      <c r="IG892"/>
      <c r="IH892"/>
      <c r="II892"/>
      <c r="IJ892"/>
      <c r="IK892"/>
      <c r="IL892"/>
      <c r="IM892"/>
      <c r="IN892"/>
      <c r="IO892"/>
      <c r="IP892"/>
      <c r="IQ892"/>
      <c r="IR892"/>
      <c r="IS892"/>
      <c r="IT892"/>
      <c r="IU892"/>
      <c r="IV892"/>
      <c r="IW892"/>
      <c r="IX892"/>
      <c r="IY892"/>
      <c r="IZ892"/>
      <c r="JA892"/>
      <c r="JB892"/>
      <c r="JC892"/>
    </row>
    <row r="893" spans="1:263" ht="12.75" customHeight="1">
      <c r="A893" s="9">
        <v>42179</v>
      </c>
      <c r="B893" s="9" t="s">
        <v>639</v>
      </c>
      <c r="C893" s="9">
        <v>60</v>
      </c>
      <c r="D893" s="13">
        <v>0</v>
      </c>
      <c r="E893" s="13" t="s">
        <v>1233</v>
      </c>
      <c r="F893" s="9">
        <v>0</v>
      </c>
      <c r="G893" s="13" t="s">
        <v>51</v>
      </c>
      <c r="H893" s="9">
        <v>42179</v>
      </c>
      <c r="I893" s="9">
        <v>2179</v>
      </c>
      <c r="R893" s="9">
        <v>2</v>
      </c>
      <c r="S893" s="9">
        <v>211</v>
      </c>
      <c r="T893" s="9" t="str">
        <f t="shared" si="139"/>
        <v>衣服</v>
      </c>
      <c r="U893" s="27">
        <f t="shared" si="140"/>
        <v>1004</v>
      </c>
      <c r="V893" s="9">
        <v>1</v>
      </c>
      <c r="W893" s="9">
        <v>0</v>
      </c>
      <c r="X893" s="9">
        <v>0</v>
      </c>
      <c r="Y893" s="9">
        <v>3</v>
      </c>
      <c r="Z893" s="9">
        <v>3</v>
      </c>
      <c r="AA893" s="20">
        <v>100</v>
      </c>
      <c r="AB893" s="23" t="b">
        <v>1</v>
      </c>
      <c r="AC893" s="20">
        <v>10</v>
      </c>
      <c r="AD893" s="9" t="b">
        <v>0</v>
      </c>
      <c r="AE893" s="9" t="b">
        <v>0</v>
      </c>
      <c r="AF893" s="9">
        <v>0</v>
      </c>
      <c r="AG893" s="9">
        <v>0</v>
      </c>
      <c r="AH893" s="9">
        <v>0</v>
      </c>
      <c r="AI893" s="9">
        <v>0</v>
      </c>
      <c r="AJ893" s="13">
        <v>0</v>
      </c>
      <c r="AK893" s="13">
        <v>0</v>
      </c>
      <c r="AL893" s="13">
        <v>0</v>
      </c>
      <c r="AM893" s="9">
        <v>0</v>
      </c>
      <c r="AN893" s="9">
        <v>0</v>
      </c>
      <c r="AO893" s="9">
        <v>0</v>
      </c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  <c r="FK893"/>
      <c r="FL893"/>
      <c r="FM893"/>
      <c r="FN893"/>
      <c r="FO893"/>
      <c r="FP893"/>
      <c r="FQ893"/>
      <c r="FR893"/>
      <c r="FS893"/>
      <c r="FT893"/>
      <c r="FU893"/>
      <c r="FV893"/>
      <c r="FW893"/>
      <c r="FX893"/>
      <c r="FY893"/>
      <c r="FZ893"/>
      <c r="GA893"/>
      <c r="GB893"/>
      <c r="GC893"/>
      <c r="GD893"/>
      <c r="GE893"/>
      <c r="GF893"/>
      <c r="GG893"/>
      <c r="GH893"/>
      <c r="GI893"/>
      <c r="GJ893"/>
      <c r="GK893"/>
      <c r="GL893"/>
      <c r="GM893"/>
      <c r="GN893"/>
      <c r="GO893"/>
      <c r="GP893"/>
      <c r="GQ893"/>
      <c r="GR893"/>
      <c r="GS893"/>
      <c r="GT893"/>
      <c r="GU893"/>
      <c r="GV893"/>
      <c r="GW893"/>
      <c r="GX893"/>
      <c r="GY893"/>
      <c r="GZ893"/>
      <c r="HA893"/>
      <c r="HB893"/>
      <c r="HC893"/>
      <c r="HD893"/>
      <c r="HE893"/>
      <c r="HF893"/>
      <c r="HG893"/>
      <c r="HH893"/>
      <c r="HI893"/>
      <c r="HJ893"/>
      <c r="HK893"/>
      <c r="HL893"/>
      <c r="HM893"/>
      <c r="HN893"/>
      <c r="HO893"/>
      <c r="HP893"/>
      <c r="HQ893"/>
      <c r="HR893"/>
      <c r="HS893"/>
      <c r="HT893"/>
      <c r="HU893"/>
      <c r="HV893"/>
      <c r="HW893"/>
      <c r="HX893"/>
      <c r="HY893"/>
      <c r="HZ893"/>
      <c r="IA893"/>
      <c r="IB893"/>
      <c r="IC893"/>
      <c r="ID893"/>
      <c r="IE893"/>
      <c r="IF893"/>
      <c r="IG893"/>
      <c r="IH893"/>
      <c r="II893"/>
      <c r="IJ893"/>
      <c r="IK893"/>
      <c r="IL893"/>
      <c r="IM893"/>
      <c r="IN893"/>
      <c r="IO893"/>
      <c r="IP893"/>
      <c r="IQ893"/>
      <c r="IR893"/>
      <c r="IS893"/>
      <c r="IT893"/>
      <c r="IU893"/>
      <c r="IV893"/>
      <c r="IW893"/>
      <c r="IX893"/>
      <c r="IY893"/>
      <c r="IZ893"/>
      <c r="JA893"/>
      <c r="JB893"/>
      <c r="JC893"/>
    </row>
    <row r="894" spans="1:263" ht="12.75" customHeight="1">
      <c r="A894" s="9">
        <v>42180</v>
      </c>
      <c r="B894" s="9" t="s">
        <v>640</v>
      </c>
      <c r="C894" s="9">
        <v>60</v>
      </c>
      <c r="D894" s="13">
        <v>0</v>
      </c>
      <c r="E894" s="13" t="s">
        <v>1234</v>
      </c>
      <c r="F894" s="9">
        <v>0</v>
      </c>
      <c r="G894" s="13" t="s">
        <v>51</v>
      </c>
      <c r="H894" s="9">
        <v>42180</v>
      </c>
      <c r="I894" s="9">
        <v>2180</v>
      </c>
      <c r="R894" s="9">
        <v>2</v>
      </c>
      <c r="S894" s="9">
        <v>211</v>
      </c>
      <c r="T894" s="9" t="str">
        <f t="shared" si="139"/>
        <v>衣服</v>
      </c>
      <c r="U894" s="27">
        <f t="shared" si="140"/>
        <v>1004</v>
      </c>
      <c r="V894" s="9">
        <v>1</v>
      </c>
      <c r="W894" s="9">
        <v>0</v>
      </c>
      <c r="X894" s="9">
        <v>0</v>
      </c>
      <c r="Y894" s="9">
        <v>2</v>
      </c>
      <c r="Z894" s="9">
        <v>3</v>
      </c>
      <c r="AA894" s="20">
        <v>100</v>
      </c>
      <c r="AB894" s="23" t="b">
        <v>1</v>
      </c>
      <c r="AC894" s="20">
        <v>10</v>
      </c>
      <c r="AD894" s="9" t="b">
        <v>0</v>
      </c>
      <c r="AE894" s="9" t="b">
        <v>0</v>
      </c>
      <c r="AF894" s="9">
        <v>0</v>
      </c>
      <c r="AG894" s="9">
        <v>0</v>
      </c>
      <c r="AH894" s="9">
        <v>0</v>
      </c>
      <c r="AI894" s="9">
        <v>0</v>
      </c>
      <c r="AJ894" s="13">
        <v>0</v>
      </c>
      <c r="AK894" s="13">
        <v>0</v>
      </c>
      <c r="AL894" s="13">
        <v>0</v>
      </c>
      <c r="AM894" s="9">
        <v>0</v>
      </c>
      <c r="AN894" s="9">
        <v>0</v>
      </c>
      <c r="AO894" s="9">
        <v>0</v>
      </c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  <c r="EV894"/>
      <c r="EW894"/>
      <c r="EX894"/>
      <c r="EY894"/>
      <c r="EZ894"/>
      <c r="FA894"/>
      <c r="FB894"/>
      <c r="FC894"/>
      <c r="FD894"/>
      <c r="FE894"/>
      <c r="FF894"/>
      <c r="FG894"/>
      <c r="FH894"/>
      <c r="FI894"/>
      <c r="FJ894"/>
      <c r="FK894"/>
      <c r="FL894"/>
      <c r="FM894"/>
      <c r="FN894"/>
      <c r="FO894"/>
      <c r="FP894"/>
      <c r="FQ894"/>
      <c r="FR894"/>
      <c r="FS894"/>
      <c r="FT894"/>
      <c r="FU894"/>
      <c r="FV894"/>
      <c r="FW894"/>
      <c r="FX894"/>
      <c r="FY894"/>
      <c r="FZ894"/>
      <c r="GA894"/>
      <c r="GB894"/>
      <c r="GC894"/>
      <c r="GD894"/>
      <c r="GE894"/>
      <c r="GF894"/>
      <c r="GG894"/>
      <c r="GH894"/>
      <c r="GI894"/>
      <c r="GJ894"/>
      <c r="GK894"/>
      <c r="GL894"/>
      <c r="GM894"/>
      <c r="GN894"/>
      <c r="GO894"/>
      <c r="GP894"/>
      <c r="GQ894"/>
      <c r="GR894"/>
      <c r="GS894"/>
      <c r="GT894"/>
      <c r="GU894"/>
      <c r="GV894"/>
      <c r="GW894"/>
      <c r="GX894"/>
      <c r="GY894"/>
      <c r="GZ894"/>
      <c r="HA894"/>
      <c r="HB894"/>
      <c r="HC894"/>
      <c r="HD894"/>
      <c r="HE894"/>
      <c r="HF894"/>
      <c r="HG894"/>
      <c r="HH894"/>
      <c r="HI894"/>
      <c r="HJ894"/>
      <c r="HK894"/>
      <c r="HL894"/>
      <c r="HM894"/>
      <c r="HN894"/>
      <c r="HO894"/>
      <c r="HP894"/>
      <c r="HQ894"/>
      <c r="HR894"/>
      <c r="HS894"/>
      <c r="HT894"/>
      <c r="HU894"/>
      <c r="HV894"/>
      <c r="HW894"/>
      <c r="HX894"/>
      <c r="HY894"/>
      <c r="HZ894"/>
      <c r="IA894"/>
      <c r="IB894"/>
      <c r="IC894"/>
      <c r="ID894"/>
      <c r="IE894"/>
      <c r="IF894"/>
      <c r="IG894"/>
      <c r="IH894"/>
      <c r="II894"/>
      <c r="IJ894"/>
      <c r="IK894"/>
      <c r="IL894"/>
      <c r="IM894"/>
      <c r="IN894"/>
      <c r="IO894"/>
      <c r="IP894"/>
      <c r="IQ894"/>
      <c r="IR894"/>
      <c r="IS894"/>
      <c r="IT894"/>
      <c r="IU894"/>
      <c r="IV894"/>
      <c r="IW894"/>
      <c r="IX894"/>
      <c r="IY894"/>
      <c r="IZ894"/>
      <c r="JA894"/>
      <c r="JB894"/>
      <c r="JC894"/>
    </row>
    <row r="895" spans="1:263" ht="12.75" customHeight="1">
      <c r="A895" s="9">
        <v>42181</v>
      </c>
      <c r="B895" s="9" t="s">
        <v>641</v>
      </c>
      <c r="C895" s="9">
        <v>60</v>
      </c>
      <c r="D895" s="13">
        <v>0</v>
      </c>
      <c r="E895" s="13" t="s">
        <v>1235</v>
      </c>
      <c r="F895" s="9">
        <v>0</v>
      </c>
      <c r="G895" s="13" t="s">
        <v>51</v>
      </c>
      <c r="H895" s="9">
        <v>42181</v>
      </c>
      <c r="I895" s="9">
        <v>2181</v>
      </c>
      <c r="R895" s="9">
        <v>2</v>
      </c>
      <c r="S895" s="9">
        <v>205</v>
      </c>
      <c r="T895" s="9" t="str">
        <f t="shared" si="139"/>
        <v>副手</v>
      </c>
      <c r="U895" s="27">
        <f t="shared" si="140"/>
        <v>1002</v>
      </c>
      <c r="V895" s="9">
        <v>1</v>
      </c>
      <c r="W895" s="9">
        <v>0</v>
      </c>
      <c r="X895" s="9">
        <v>0</v>
      </c>
      <c r="Y895" s="9">
        <v>1</v>
      </c>
      <c r="Z895" s="9">
        <v>3</v>
      </c>
      <c r="AA895" s="20">
        <v>100</v>
      </c>
      <c r="AB895" s="23" t="b">
        <v>1</v>
      </c>
      <c r="AC895" s="20">
        <v>10</v>
      </c>
      <c r="AD895" s="9" t="b">
        <v>0</v>
      </c>
      <c r="AE895" s="9" t="b">
        <v>0</v>
      </c>
      <c r="AF895" s="9">
        <v>0</v>
      </c>
      <c r="AG895" s="9">
        <v>0</v>
      </c>
      <c r="AH895" s="9">
        <v>0</v>
      </c>
      <c r="AI895" s="9">
        <v>0</v>
      </c>
      <c r="AJ895" s="13">
        <v>0</v>
      </c>
      <c r="AK895" s="13">
        <v>0</v>
      </c>
      <c r="AL895" s="13">
        <v>0</v>
      </c>
      <c r="AM895" s="9">
        <v>0</v>
      </c>
      <c r="AN895" s="9">
        <v>0</v>
      </c>
      <c r="AO895" s="9">
        <v>0</v>
      </c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  <c r="EV895"/>
      <c r="EW895"/>
      <c r="EX895"/>
      <c r="EY895"/>
      <c r="EZ895"/>
      <c r="FA895"/>
      <c r="FB895"/>
      <c r="FC895"/>
      <c r="FD895"/>
      <c r="FE895"/>
      <c r="FF895"/>
      <c r="FG895"/>
      <c r="FH895"/>
      <c r="FI895"/>
      <c r="FJ895"/>
      <c r="FK895"/>
      <c r="FL895"/>
      <c r="FM895"/>
      <c r="FN895"/>
      <c r="FO895"/>
      <c r="FP895"/>
      <c r="FQ895"/>
      <c r="FR895"/>
      <c r="FS895"/>
      <c r="FT895"/>
      <c r="FU895"/>
      <c r="FV895"/>
      <c r="FW895"/>
      <c r="FX895"/>
      <c r="FY895"/>
      <c r="FZ895"/>
      <c r="GA895"/>
      <c r="GB895"/>
      <c r="GC895"/>
      <c r="GD895"/>
      <c r="GE895"/>
      <c r="GF895"/>
      <c r="GG895"/>
      <c r="GH895"/>
      <c r="GI895"/>
      <c r="GJ895"/>
      <c r="GK895"/>
      <c r="GL895"/>
      <c r="GM895"/>
      <c r="GN895"/>
      <c r="GO895"/>
      <c r="GP895"/>
      <c r="GQ895"/>
      <c r="GR895"/>
      <c r="GS895"/>
      <c r="GT895"/>
      <c r="GU895"/>
      <c r="GV895"/>
      <c r="GW895"/>
      <c r="GX895"/>
      <c r="GY895"/>
      <c r="GZ895"/>
      <c r="HA895"/>
      <c r="HB895"/>
      <c r="HC895"/>
      <c r="HD895"/>
      <c r="HE895"/>
      <c r="HF895"/>
      <c r="HG895"/>
      <c r="HH895"/>
      <c r="HI895"/>
      <c r="HJ895"/>
      <c r="HK895"/>
      <c r="HL895"/>
      <c r="HM895"/>
      <c r="HN895"/>
      <c r="HO895"/>
      <c r="HP895"/>
      <c r="HQ895"/>
      <c r="HR895"/>
      <c r="HS895"/>
      <c r="HT895"/>
      <c r="HU895"/>
      <c r="HV895"/>
      <c r="HW895"/>
      <c r="HX895"/>
      <c r="HY895"/>
      <c r="HZ895"/>
      <c r="IA895"/>
      <c r="IB895"/>
      <c r="IC895"/>
      <c r="ID895"/>
      <c r="IE895"/>
      <c r="IF895"/>
      <c r="IG895"/>
      <c r="IH895"/>
      <c r="II895"/>
      <c r="IJ895"/>
      <c r="IK895"/>
      <c r="IL895"/>
      <c r="IM895"/>
      <c r="IN895"/>
      <c r="IO895"/>
      <c r="IP895"/>
      <c r="IQ895"/>
      <c r="IR895"/>
      <c r="IS895"/>
      <c r="IT895"/>
      <c r="IU895"/>
      <c r="IV895"/>
      <c r="IW895"/>
      <c r="IX895"/>
      <c r="IY895"/>
      <c r="IZ895"/>
      <c r="JA895"/>
      <c r="JB895"/>
      <c r="JC895"/>
    </row>
    <row r="896" spans="1:263" ht="12.75" customHeight="1">
      <c r="A896" s="9">
        <v>42182</v>
      </c>
      <c r="B896" s="9" t="s">
        <v>642</v>
      </c>
      <c r="C896" s="9">
        <v>60</v>
      </c>
      <c r="D896" s="13">
        <v>0</v>
      </c>
      <c r="E896" s="13" t="s">
        <v>1236</v>
      </c>
      <c r="F896" s="9">
        <v>0</v>
      </c>
      <c r="G896" s="13" t="s">
        <v>51</v>
      </c>
      <c r="H896" s="9">
        <v>42182</v>
      </c>
      <c r="I896" s="9">
        <v>2182</v>
      </c>
      <c r="R896" s="9">
        <v>2</v>
      </c>
      <c r="S896" s="9">
        <v>209</v>
      </c>
      <c r="T896" s="9" t="str">
        <f t="shared" si="139"/>
        <v>副手</v>
      </c>
      <c r="U896" s="27">
        <f t="shared" si="140"/>
        <v>1002</v>
      </c>
      <c r="V896" s="9">
        <v>1</v>
      </c>
      <c r="W896" s="9">
        <v>0</v>
      </c>
      <c r="X896" s="9">
        <v>0</v>
      </c>
      <c r="Y896" s="9">
        <v>3</v>
      </c>
      <c r="Z896" s="9">
        <v>3</v>
      </c>
      <c r="AA896" s="20">
        <v>100</v>
      </c>
      <c r="AB896" s="23" t="b">
        <v>1</v>
      </c>
      <c r="AC896" s="20">
        <v>10</v>
      </c>
      <c r="AD896" s="9" t="b">
        <v>0</v>
      </c>
      <c r="AE896" s="9" t="b">
        <v>0</v>
      </c>
      <c r="AF896" s="9">
        <v>0</v>
      </c>
      <c r="AG896" s="9">
        <v>0</v>
      </c>
      <c r="AH896" s="9">
        <v>0</v>
      </c>
      <c r="AI896" s="9">
        <v>0</v>
      </c>
      <c r="AJ896" s="13">
        <v>0</v>
      </c>
      <c r="AK896" s="13">
        <v>0</v>
      </c>
      <c r="AL896" s="13">
        <v>0</v>
      </c>
      <c r="AM896" s="9">
        <v>0</v>
      </c>
      <c r="AN896" s="9">
        <v>0</v>
      </c>
      <c r="AO896" s="9">
        <v>0</v>
      </c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  <c r="EV896"/>
      <c r="EW896"/>
      <c r="EX896"/>
      <c r="EY896"/>
      <c r="EZ896"/>
      <c r="FA896"/>
      <c r="FB896"/>
      <c r="FC896"/>
      <c r="FD896"/>
      <c r="FE896"/>
      <c r="FF896"/>
      <c r="FG896"/>
      <c r="FH896"/>
      <c r="FI896"/>
      <c r="FJ896"/>
      <c r="FK896"/>
      <c r="FL896"/>
      <c r="FM896"/>
      <c r="FN896"/>
      <c r="FO896"/>
      <c r="FP896"/>
      <c r="FQ896"/>
      <c r="FR896"/>
      <c r="FS896"/>
      <c r="FT896"/>
      <c r="FU896"/>
      <c r="FV896"/>
      <c r="FW896"/>
      <c r="FX896"/>
      <c r="FY896"/>
      <c r="FZ896"/>
      <c r="GA896"/>
      <c r="GB896"/>
      <c r="GC896"/>
      <c r="GD896"/>
      <c r="GE896"/>
      <c r="GF896"/>
      <c r="GG896"/>
      <c r="GH896"/>
      <c r="GI896"/>
      <c r="GJ896"/>
      <c r="GK896"/>
      <c r="GL896"/>
      <c r="GM896"/>
      <c r="GN896"/>
      <c r="GO896"/>
      <c r="GP896"/>
      <c r="GQ896"/>
      <c r="GR896"/>
      <c r="GS896"/>
      <c r="GT896"/>
      <c r="GU896"/>
      <c r="GV896"/>
      <c r="GW896"/>
      <c r="GX896"/>
      <c r="GY896"/>
      <c r="GZ896"/>
      <c r="HA896"/>
      <c r="HB896"/>
      <c r="HC896"/>
      <c r="HD896"/>
      <c r="HE896"/>
      <c r="HF896"/>
      <c r="HG896"/>
      <c r="HH896"/>
      <c r="HI896"/>
      <c r="HJ896"/>
      <c r="HK896"/>
      <c r="HL896"/>
      <c r="HM896"/>
      <c r="HN896"/>
      <c r="HO896"/>
      <c r="HP896"/>
      <c r="HQ896"/>
      <c r="HR896"/>
      <c r="HS896"/>
      <c r="HT896"/>
      <c r="HU896"/>
      <c r="HV896"/>
      <c r="HW896"/>
      <c r="HX896"/>
      <c r="HY896"/>
      <c r="HZ896"/>
      <c r="IA896"/>
      <c r="IB896"/>
      <c r="IC896"/>
      <c r="ID896"/>
      <c r="IE896"/>
      <c r="IF896"/>
      <c r="IG896"/>
      <c r="IH896"/>
      <c r="II896"/>
      <c r="IJ896"/>
      <c r="IK896"/>
      <c r="IL896"/>
      <c r="IM896"/>
      <c r="IN896"/>
      <c r="IO896"/>
      <c r="IP896"/>
      <c r="IQ896"/>
      <c r="IR896"/>
      <c r="IS896"/>
      <c r="IT896"/>
      <c r="IU896"/>
      <c r="IV896"/>
      <c r="IW896"/>
      <c r="IX896"/>
      <c r="IY896"/>
      <c r="IZ896"/>
      <c r="JA896"/>
      <c r="JB896"/>
      <c r="JC896"/>
    </row>
    <row r="897" spans="1:263" ht="12.75" customHeight="1">
      <c r="A897" s="9">
        <v>42183</v>
      </c>
      <c r="B897" s="9" t="s">
        <v>643</v>
      </c>
      <c r="C897" s="9">
        <v>60</v>
      </c>
      <c r="D897" s="13">
        <v>0</v>
      </c>
      <c r="E897" s="13" t="s">
        <v>1237</v>
      </c>
      <c r="F897" s="9">
        <v>0</v>
      </c>
      <c r="G897" s="13" t="s">
        <v>51</v>
      </c>
      <c r="H897" s="9">
        <v>42183</v>
      </c>
      <c r="I897" s="9">
        <v>2183</v>
      </c>
      <c r="R897" s="9">
        <v>2</v>
      </c>
      <c r="S897" s="9">
        <v>207</v>
      </c>
      <c r="T897" s="9" t="str">
        <f t="shared" si="139"/>
        <v>副手</v>
      </c>
      <c r="U897" s="27">
        <f t="shared" si="140"/>
        <v>1002</v>
      </c>
      <c r="V897" s="9">
        <v>1</v>
      </c>
      <c r="W897" s="9">
        <v>0</v>
      </c>
      <c r="X897" s="9">
        <v>0</v>
      </c>
      <c r="Y897" s="9">
        <v>2</v>
      </c>
      <c r="Z897" s="9">
        <v>3</v>
      </c>
      <c r="AA897" s="20">
        <v>100</v>
      </c>
      <c r="AB897" s="23" t="b">
        <v>1</v>
      </c>
      <c r="AC897" s="20">
        <v>10</v>
      </c>
      <c r="AD897" s="9" t="b">
        <v>0</v>
      </c>
      <c r="AE897" s="9" t="b">
        <v>0</v>
      </c>
      <c r="AF897" s="9">
        <v>0</v>
      </c>
      <c r="AG897" s="9">
        <v>0</v>
      </c>
      <c r="AH897" s="9">
        <v>0</v>
      </c>
      <c r="AI897" s="9">
        <v>0</v>
      </c>
      <c r="AJ897" s="13">
        <v>0</v>
      </c>
      <c r="AK897" s="13">
        <v>0</v>
      </c>
      <c r="AL897" s="13">
        <v>0</v>
      </c>
      <c r="AM897" s="9">
        <v>0</v>
      </c>
      <c r="AN897" s="9">
        <v>0</v>
      </c>
      <c r="AO897" s="9">
        <v>0</v>
      </c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  <c r="EV897"/>
      <c r="EW897"/>
      <c r="EX897"/>
      <c r="EY897"/>
      <c r="EZ897"/>
      <c r="FA897"/>
      <c r="FB897"/>
      <c r="FC897"/>
      <c r="FD897"/>
      <c r="FE897"/>
      <c r="FF897"/>
      <c r="FG897"/>
      <c r="FH897"/>
      <c r="FI897"/>
      <c r="FJ897"/>
      <c r="FK897"/>
      <c r="FL897"/>
      <c r="FM897"/>
      <c r="FN897"/>
      <c r="FO897"/>
      <c r="FP897"/>
      <c r="FQ897"/>
      <c r="FR897"/>
      <c r="FS897"/>
      <c r="FT897"/>
      <c r="FU897"/>
      <c r="FV897"/>
      <c r="FW897"/>
      <c r="FX897"/>
      <c r="FY897"/>
      <c r="FZ897"/>
      <c r="GA897"/>
      <c r="GB897"/>
      <c r="GC897"/>
      <c r="GD897"/>
      <c r="GE897"/>
      <c r="GF897"/>
      <c r="GG897"/>
      <c r="GH897"/>
      <c r="GI897"/>
      <c r="GJ897"/>
      <c r="GK897"/>
      <c r="GL897"/>
      <c r="GM897"/>
      <c r="GN897"/>
      <c r="GO897"/>
      <c r="GP897"/>
      <c r="GQ897"/>
      <c r="GR897"/>
      <c r="GS897"/>
      <c r="GT897"/>
      <c r="GU897"/>
      <c r="GV897"/>
      <c r="GW897"/>
      <c r="GX897"/>
      <c r="GY897"/>
      <c r="GZ897"/>
      <c r="HA897"/>
      <c r="HB897"/>
      <c r="HC897"/>
      <c r="HD897"/>
      <c r="HE897"/>
      <c r="HF897"/>
      <c r="HG897"/>
      <c r="HH897"/>
      <c r="HI897"/>
      <c r="HJ897"/>
      <c r="HK897"/>
      <c r="HL897"/>
      <c r="HM897"/>
      <c r="HN897"/>
      <c r="HO897"/>
      <c r="HP897"/>
      <c r="HQ897"/>
      <c r="HR897"/>
      <c r="HS897"/>
      <c r="HT897"/>
      <c r="HU897"/>
      <c r="HV897"/>
      <c r="HW897"/>
      <c r="HX897"/>
      <c r="HY897"/>
      <c r="HZ897"/>
      <c r="IA897"/>
      <c r="IB897"/>
      <c r="IC897"/>
      <c r="ID897"/>
      <c r="IE897"/>
      <c r="IF897"/>
      <c r="IG897"/>
      <c r="IH897"/>
      <c r="II897"/>
      <c r="IJ897"/>
      <c r="IK897"/>
      <c r="IL897"/>
      <c r="IM897"/>
      <c r="IN897"/>
      <c r="IO897"/>
      <c r="IP897"/>
      <c r="IQ897"/>
      <c r="IR897"/>
      <c r="IS897"/>
      <c r="IT897"/>
      <c r="IU897"/>
      <c r="IV897"/>
      <c r="IW897"/>
      <c r="IX897"/>
      <c r="IY897"/>
      <c r="IZ897"/>
      <c r="JA897"/>
      <c r="JB897"/>
      <c r="JC897"/>
    </row>
    <row r="898" spans="1:263" ht="12.75" customHeight="1">
      <c r="A898" s="9">
        <v>42184</v>
      </c>
      <c r="B898" s="9" t="s">
        <v>644</v>
      </c>
      <c r="C898" s="9">
        <v>60</v>
      </c>
      <c r="D898" s="13">
        <v>0</v>
      </c>
      <c r="E898" s="13" t="s">
        <v>1238</v>
      </c>
      <c r="F898" s="9">
        <v>0</v>
      </c>
      <c r="G898" s="13" t="s">
        <v>51</v>
      </c>
      <c r="H898" s="9">
        <v>42184</v>
      </c>
      <c r="I898" s="9">
        <v>2184</v>
      </c>
      <c r="R898" s="9">
        <v>2</v>
      </c>
      <c r="S898" s="9">
        <v>212</v>
      </c>
      <c r="T898" s="9" t="str">
        <f t="shared" si="139"/>
        <v>头饰</v>
      </c>
      <c r="U898" s="27">
        <f t="shared" si="140"/>
        <v>1003</v>
      </c>
      <c r="V898" s="9">
        <v>1</v>
      </c>
      <c r="W898" s="9">
        <v>0</v>
      </c>
      <c r="X898" s="9">
        <v>0</v>
      </c>
      <c r="Y898" s="9">
        <v>1</v>
      </c>
      <c r="Z898" s="9">
        <v>3</v>
      </c>
      <c r="AA898" s="20">
        <v>100</v>
      </c>
      <c r="AB898" s="23" t="b">
        <v>1</v>
      </c>
      <c r="AC898" s="20">
        <v>10</v>
      </c>
      <c r="AD898" s="9" t="b">
        <v>0</v>
      </c>
      <c r="AE898" s="9" t="b">
        <v>0</v>
      </c>
      <c r="AF898" s="9">
        <v>0</v>
      </c>
      <c r="AG898" s="9">
        <v>0</v>
      </c>
      <c r="AH898" s="9">
        <v>0</v>
      </c>
      <c r="AI898" s="9">
        <v>0</v>
      </c>
      <c r="AJ898" s="13">
        <v>0</v>
      </c>
      <c r="AK898" s="13">
        <v>0</v>
      </c>
      <c r="AL898" s="13">
        <v>0</v>
      </c>
      <c r="AM898" s="9">
        <v>0</v>
      </c>
      <c r="AN898" s="9">
        <v>0</v>
      </c>
      <c r="AO898" s="9">
        <v>0</v>
      </c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  <c r="EV898"/>
      <c r="EW898"/>
      <c r="EX898"/>
      <c r="EY898"/>
      <c r="EZ898"/>
      <c r="FA898"/>
      <c r="FB898"/>
      <c r="FC898"/>
      <c r="FD898"/>
      <c r="FE898"/>
      <c r="FF898"/>
      <c r="FG898"/>
      <c r="FH898"/>
      <c r="FI898"/>
      <c r="FJ898"/>
      <c r="FK898"/>
      <c r="FL898"/>
      <c r="FM898"/>
      <c r="FN898"/>
      <c r="FO898"/>
      <c r="FP898"/>
      <c r="FQ898"/>
      <c r="FR898"/>
      <c r="FS898"/>
      <c r="FT898"/>
      <c r="FU898"/>
      <c r="FV898"/>
      <c r="FW898"/>
      <c r="FX898"/>
      <c r="FY898"/>
      <c r="FZ898"/>
      <c r="GA898"/>
      <c r="GB898"/>
      <c r="GC898"/>
      <c r="GD898"/>
      <c r="GE898"/>
      <c r="GF898"/>
      <c r="GG898"/>
      <c r="GH898"/>
      <c r="GI898"/>
      <c r="GJ898"/>
      <c r="GK898"/>
      <c r="GL898"/>
      <c r="GM898"/>
      <c r="GN898"/>
      <c r="GO898"/>
      <c r="GP898"/>
      <c r="GQ898"/>
      <c r="GR898"/>
      <c r="GS898"/>
      <c r="GT898"/>
      <c r="GU898"/>
      <c r="GV898"/>
      <c r="GW898"/>
      <c r="GX898"/>
      <c r="GY898"/>
      <c r="GZ898"/>
      <c r="HA898"/>
      <c r="HB898"/>
      <c r="HC898"/>
      <c r="HD898"/>
      <c r="HE898"/>
      <c r="HF898"/>
      <c r="HG898"/>
      <c r="HH898"/>
      <c r="HI898"/>
      <c r="HJ898"/>
      <c r="HK898"/>
      <c r="HL898"/>
      <c r="HM898"/>
      <c r="HN898"/>
      <c r="HO898"/>
      <c r="HP898"/>
      <c r="HQ898"/>
      <c r="HR898"/>
      <c r="HS898"/>
      <c r="HT898"/>
      <c r="HU898"/>
      <c r="HV898"/>
      <c r="HW898"/>
      <c r="HX898"/>
      <c r="HY898"/>
      <c r="HZ898"/>
      <c r="IA898"/>
      <c r="IB898"/>
      <c r="IC898"/>
      <c r="ID898"/>
      <c r="IE898"/>
      <c r="IF898"/>
      <c r="IG898"/>
      <c r="IH898"/>
      <c r="II898"/>
      <c r="IJ898"/>
      <c r="IK898"/>
      <c r="IL898"/>
      <c r="IM898"/>
      <c r="IN898"/>
      <c r="IO898"/>
      <c r="IP898"/>
      <c r="IQ898"/>
      <c r="IR898"/>
      <c r="IS898"/>
      <c r="IT898"/>
      <c r="IU898"/>
      <c r="IV898"/>
      <c r="IW898"/>
      <c r="IX898"/>
      <c r="IY898"/>
      <c r="IZ898"/>
      <c r="JA898"/>
      <c r="JB898"/>
      <c r="JC898"/>
    </row>
    <row r="899" spans="1:263" ht="12.75" customHeight="1">
      <c r="A899" s="9">
        <v>42185</v>
      </c>
      <c r="B899" s="9" t="s">
        <v>645</v>
      </c>
      <c r="C899" s="9">
        <v>60</v>
      </c>
      <c r="D899" s="13">
        <v>0</v>
      </c>
      <c r="E899" s="13" t="s">
        <v>1239</v>
      </c>
      <c r="F899" s="9">
        <v>0</v>
      </c>
      <c r="G899" s="13" t="s">
        <v>51</v>
      </c>
      <c r="H899" s="9">
        <v>42185</v>
      </c>
      <c r="I899" s="9">
        <v>2185</v>
      </c>
      <c r="R899" s="9">
        <v>2</v>
      </c>
      <c r="S899" s="9">
        <v>212</v>
      </c>
      <c r="T899" s="9" t="str">
        <f t="shared" si="139"/>
        <v>头饰</v>
      </c>
      <c r="U899" s="27">
        <f t="shared" si="140"/>
        <v>1003</v>
      </c>
      <c r="V899" s="9">
        <v>1</v>
      </c>
      <c r="W899" s="9">
        <v>0</v>
      </c>
      <c r="X899" s="9">
        <v>0</v>
      </c>
      <c r="Y899" s="9">
        <v>3</v>
      </c>
      <c r="Z899" s="9">
        <v>3</v>
      </c>
      <c r="AA899" s="20">
        <v>100</v>
      </c>
      <c r="AB899" s="23" t="b">
        <v>1</v>
      </c>
      <c r="AC899" s="20">
        <v>10</v>
      </c>
      <c r="AD899" s="9" t="b">
        <v>0</v>
      </c>
      <c r="AE899" s="9" t="b">
        <v>0</v>
      </c>
      <c r="AF899" s="9">
        <v>0</v>
      </c>
      <c r="AG899" s="9">
        <v>0</v>
      </c>
      <c r="AH899" s="9">
        <v>0</v>
      </c>
      <c r="AI899" s="9">
        <v>0</v>
      </c>
      <c r="AJ899" s="13">
        <v>0</v>
      </c>
      <c r="AK899" s="13">
        <v>0</v>
      </c>
      <c r="AL899" s="13">
        <v>0</v>
      </c>
      <c r="AM899" s="9">
        <v>0</v>
      </c>
      <c r="AN899" s="9">
        <v>0</v>
      </c>
      <c r="AO899" s="9">
        <v>0</v>
      </c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  <c r="EV899"/>
      <c r="EW899"/>
      <c r="EX899"/>
      <c r="EY899"/>
      <c r="EZ899"/>
      <c r="FA899"/>
      <c r="FB899"/>
      <c r="FC899"/>
      <c r="FD899"/>
      <c r="FE899"/>
      <c r="FF899"/>
      <c r="FG899"/>
      <c r="FH899"/>
      <c r="FI899"/>
      <c r="FJ899"/>
      <c r="FK899"/>
      <c r="FL899"/>
      <c r="FM899"/>
      <c r="FN899"/>
      <c r="FO899"/>
      <c r="FP899"/>
      <c r="FQ899"/>
      <c r="FR899"/>
      <c r="FS899"/>
      <c r="FT899"/>
      <c r="FU899"/>
      <c r="FV899"/>
      <c r="FW899"/>
      <c r="FX899"/>
      <c r="FY899"/>
      <c r="FZ899"/>
      <c r="GA899"/>
      <c r="GB899"/>
      <c r="GC899"/>
      <c r="GD899"/>
      <c r="GE899"/>
      <c r="GF899"/>
      <c r="GG899"/>
      <c r="GH899"/>
      <c r="GI899"/>
      <c r="GJ899"/>
      <c r="GK899"/>
      <c r="GL899"/>
      <c r="GM899"/>
      <c r="GN899"/>
      <c r="GO899"/>
      <c r="GP899"/>
      <c r="GQ899"/>
      <c r="GR899"/>
      <c r="GS899"/>
      <c r="GT899"/>
      <c r="GU899"/>
      <c r="GV899"/>
      <c r="GW899"/>
      <c r="GX899"/>
      <c r="GY899"/>
      <c r="GZ899"/>
      <c r="HA899"/>
      <c r="HB899"/>
      <c r="HC899"/>
      <c r="HD899"/>
      <c r="HE899"/>
      <c r="HF899"/>
      <c r="HG899"/>
      <c r="HH899"/>
      <c r="HI899"/>
      <c r="HJ899"/>
      <c r="HK899"/>
      <c r="HL899"/>
      <c r="HM899"/>
      <c r="HN899"/>
      <c r="HO899"/>
      <c r="HP899"/>
      <c r="HQ899"/>
      <c r="HR899"/>
      <c r="HS899"/>
      <c r="HT899"/>
      <c r="HU899"/>
      <c r="HV899"/>
      <c r="HW899"/>
      <c r="HX899"/>
      <c r="HY899"/>
      <c r="HZ899"/>
      <c r="IA899"/>
      <c r="IB899"/>
      <c r="IC899"/>
      <c r="ID899"/>
      <c r="IE899"/>
      <c r="IF899"/>
      <c r="IG899"/>
      <c r="IH899"/>
      <c r="II899"/>
      <c r="IJ899"/>
      <c r="IK899"/>
      <c r="IL899"/>
      <c r="IM899"/>
      <c r="IN899"/>
      <c r="IO899"/>
      <c r="IP899"/>
      <c r="IQ899"/>
      <c r="IR899"/>
      <c r="IS899"/>
      <c r="IT899"/>
      <c r="IU899"/>
      <c r="IV899"/>
      <c r="IW899"/>
      <c r="IX899"/>
      <c r="IY899"/>
      <c r="IZ899"/>
      <c r="JA899"/>
      <c r="JB899"/>
      <c r="JC899"/>
    </row>
    <row r="900" spans="1:263" ht="12.75" customHeight="1">
      <c r="A900" s="9">
        <v>42186</v>
      </c>
      <c r="B900" s="9" t="s">
        <v>646</v>
      </c>
      <c r="C900" s="9">
        <v>60</v>
      </c>
      <c r="D900" s="13">
        <v>0</v>
      </c>
      <c r="E900" s="13" t="s">
        <v>1240</v>
      </c>
      <c r="F900" s="9">
        <v>0</v>
      </c>
      <c r="G900" s="13" t="s">
        <v>51</v>
      </c>
      <c r="H900" s="9">
        <v>42186</v>
      </c>
      <c r="I900" s="9">
        <v>2186</v>
      </c>
      <c r="R900" s="9">
        <v>2</v>
      </c>
      <c r="S900" s="9">
        <v>212</v>
      </c>
      <c r="T900" s="9" t="str">
        <f t="shared" si="139"/>
        <v>头饰</v>
      </c>
      <c r="U900" s="27">
        <f t="shared" si="140"/>
        <v>1003</v>
      </c>
      <c r="V900" s="9">
        <v>1</v>
      </c>
      <c r="W900" s="9">
        <v>0</v>
      </c>
      <c r="X900" s="9">
        <v>0</v>
      </c>
      <c r="Y900" s="9">
        <v>2</v>
      </c>
      <c r="Z900" s="9">
        <v>3</v>
      </c>
      <c r="AA900" s="20">
        <v>100</v>
      </c>
      <c r="AB900" s="23" t="b">
        <v>1</v>
      </c>
      <c r="AC900" s="20">
        <v>10</v>
      </c>
      <c r="AD900" s="9" t="b">
        <v>0</v>
      </c>
      <c r="AE900" s="9" t="b">
        <v>0</v>
      </c>
      <c r="AF900" s="9">
        <v>0</v>
      </c>
      <c r="AG900" s="9">
        <v>0</v>
      </c>
      <c r="AH900" s="9">
        <v>0</v>
      </c>
      <c r="AI900" s="9">
        <v>0</v>
      </c>
      <c r="AJ900" s="13">
        <v>0</v>
      </c>
      <c r="AK900" s="13">
        <v>0</v>
      </c>
      <c r="AL900" s="13">
        <v>0</v>
      </c>
      <c r="AM900" s="9">
        <v>0</v>
      </c>
      <c r="AN900" s="9">
        <v>0</v>
      </c>
      <c r="AO900" s="9">
        <v>0</v>
      </c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  <c r="EV900"/>
      <c r="EW900"/>
      <c r="EX900"/>
      <c r="EY900"/>
      <c r="EZ900"/>
      <c r="FA900"/>
      <c r="FB900"/>
      <c r="FC900"/>
      <c r="FD900"/>
      <c r="FE900"/>
      <c r="FF900"/>
      <c r="FG900"/>
      <c r="FH900"/>
      <c r="FI900"/>
      <c r="FJ900"/>
      <c r="FK900"/>
      <c r="FL900"/>
      <c r="FM900"/>
      <c r="FN900"/>
      <c r="FO900"/>
      <c r="FP900"/>
      <c r="FQ900"/>
      <c r="FR900"/>
      <c r="FS900"/>
      <c r="FT900"/>
      <c r="FU900"/>
      <c r="FV900"/>
      <c r="FW900"/>
      <c r="FX900"/>
      <c r="FY900"/>
      <c r="FZ900"/>
      <c r="GA900"/>
      <c r="GB900"/>
      <c r="GC900"/>
      <c r="GD900"/>
      <c r="GE900"/>
      <c r="GF900"/>
      <c r="GG900"/>
      <c r="GH900"/>
      <c r="GI900"/>
      <c r="GJ900"/>
      <c r="GK900"/>
      <c r="GL900"/>
      <c r="GM900"/>
      <c r="GN900"/>
      <c r="GO900"/>
      <c r="GP900"/>
      <c r="GQ900"/>
      <c r="GR900"/>
      <c r="GS900"/>
      <c r="GT900"/>
      <c r="GU900"/>
      <c r="GV900"/>
      <c r="GW900"/>
      <c r="GX900"/>
      <c r="GY900"/>
      <c r="GZ900"/>
      <c r="HA900"/>
      <c r="HB900"/>
      <c r="HC900"/>
      <c r="HD900"/>
      <c r="HE900"/>
      <c r="HF900"/>
      <c r="HG900"/>
      <c r="HH900"/>
      <c r="HI900"/>
      <c r="HJ900"/>
      <c r="HK900"/>
      <c r="HL900"/>
      <c r="HM900"/>
      <c r="HN900"/>
      <c r="HO900"/>
      <c r="HP900"/>
      <c r="HQ900"/>
      <c r="HR900"/>
      <c r="HS900"/>
      <c r="HT900"/>
      <c r="HU900"/>
      <c r="HV900"/>
      <c r="HW900"/>
      <c r="HX900"/>
      <c r="HY900"/>
      <c r="HZ900"/>
      <c r="IA900"/>
      <c r="IB900"/>
      <c r="IC900"/>
      <c r="ID900"/>
      <c r="IE900"/>
      <c r="IF900"/>
      <c r="IG900"/>
      <c r="IH900"/>
      <c r="II900"/>
      <c r="IJ900"/>
      <c r="IK900"/>
      <c r="IL900"/>
      <c r="IM900"/>
      <c r="IN900"/>
      <c r="IO900"/>
      <c r="IP900"/>
      <c r="IQ900"/>
      <c r="IR900"/>
      <c r="IS900"/>
      <c r="IT900"/>
      <c r="IU900"/>
      <c r="IV900"/>
      <c r="IW900"/>
      <c r="IX900"/>
      <c r="IY900"/>
      <c r="IZ900"/>
      <c r="JA900"/>
      <c r="JB900"/>
      <c r="JC900"/>
    </row>
    <row r="901" spans="1:263" ht="12.75" customHeight="1">
      <c r="A901" s="9">
        <v>42187</v>
      </c>
      <c r="B901" s="9" t="s">
        <v>647</v>
      </c>
      <c r="C901" s="9">
        <v>60</v>
      </c>
      <c r="D901" s="13">
        <v>0</v>
      </c>
      <c r="E901" s="13" t="s">
        <v>1241</v>
      </c>
      <c r="F901" s="9">
        <v>0</v>
      </c>
      <c r="G901" s="13" t="s">
        <v>51</v>
      </c>
      <c r="H901" s="9">
        <v>42187</v>
      </c>
      <c r="I901" s="9">
        <v>2187</v>
      </c>
      <c r="R901" s="9">
        <v>2</v>
      </c>
      <c r="S901" s="9">
        <v>213</v>
      </c>
      <c r="T901" s="9" t="str">
        <f t="shared" si="139"/>
        <v>手套</v>
      </c>
      <c r="U901" s="27">
        <f t="shared" si="140"/>
        <v>1005</v>
      </c>
      <c r="V901" s="9">
        <v>1</v>
      </c>
      <c r="W901" s="9">
        <v>0</v>
      </c>
      <c r="X901" s="9">
        <v>0</v>
      </c>
      <c r="Y901" s="9">
        <v>1</v>
      </c>
      <c r="Z901" s="9">
        <v>3</v>
      </c>
      <c r="AA901" s="20">
        <v>100</v>
      </c>
      <c r="AB901" s="23" t="b">
        <v>1</v>
      </c>
      <c r="AC901" s="20">
        <v>10</v>
      </c>
      <c r="AD901" s="9" t="b">
        <v>0</v>
      </c>
      <c r="AE901" s="9" t="b">
        <v>0</v>
      </c>
      <c r="AF901" s="9">
        <v>0</v>
      </c>
      <c r="AG901" s="9">
        <v>0</v>
      </c>
      <c r="AH901" s="9">
        <v>0</v>
      </c>
      <c r="AI901" s="9">
        <v>0</v>
      </c>
      <c r="AJ901" s="13">
        <v>0</v>
      </c>
      <c r="AK901" s="13">
        <v>0</v>
      </c>
      <c r="AL901" s="13">
        <v>0</v>
      </c>
      <c r="AM901" s="9">
        <v>0</v>
      </c>
      <c r="AN901" s="9">
        <v>0</v>
      </c>
      <c r="AO901" s="9">
        <v>0</v>
      </c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  <c r="GQ901"/>
      <c r="GR901"/>
      <c r="GS901"/>
      <c r="GT901"/>
      <c r="GU901"/>
      <c r="GV901"/>
      <c r="GW901"/>
      <c r="GX901"/>
      <c r="GY901"/>
      <c r="GZ901"/>
      <c r="HA901"/>
      <c r="HB901"/>
      <c r="HC901"/>
      <c r="HD901"/>
      <c r="HE901"/>
      <c r="HF901"/>
      <c r="HG901"/>
      <c r="HH901"/>
      <c r="HI901"/>
      <c r="HJ901"/>
      <c r="HK901"/>
      <c r="HL901"/>
      <c r="HM901"/>
      <c r="HN901"/>
      <c r="HO901"/>
      <c r="HP901"/>
      <c r="HQ901"/>
      <c r="HR901"/>
      <c r="HS901"/>
      <c r="HT901"/>
      <c r="HU901"/>
      <c r="HV901"/>
      <c r="HW901"/>
      <c r="HX901"/>
      <c r="HY901"/>
      <c r="HZ901"/>
      <c r="IA901"/>
      <c r="IB901"/>
      <c r="IC901"/>
      <c r="ID901"/>
      <c r="IE901"/>
      <c r="IF901"/>
      <c r="IG901"/>
      <c r="IH901"/>
      <c r="II901"/>
      <c r="IJ901"/>
      <c r="IK901"/>
      <c r="IL901"/>
      <c r="IM901"/>
      <c r="IN901"/>
      <c r="IO901"/>
      <c r="IP901"/>
      <c r="IQ901"/>
      <c r="IR901"/>
      <c r="IS901"/>
      <c r="IT901"/>
      <c r="IU901"/>
      <c r="IV901"/>
      <c r="IW901"/>
      <c r="IX901"/>
      <c r="IY901"/>
      <c r="IZ901"/>
      <c r="JA901"/>
      <c r="JB901"/>
      <c r="JC901"/>
    </row>
    <row r="902" spans="1:263" ht="12.75" customHeight="1">
      <c r="A902" s="9">
        <v>42188</v>
      </c>
      <c r="B902" s="9" t="s">
        <v>648</v>
      </c>
      <c r="C902" s="9">
        <v>60</v>
      </c>
      <c r="D902" s="13">
        <v>0</v>
      </c>
      <c r="E902" s="13" t="s">
        <v>1242</v>
      </c>
      <c r="F902" s="9">
        <v>0</v>
      </c>
      <c r="G902" s="13" t="s">
        <v>51</v>
      </c>
      <c r="H902" s="9">
        <v>42188</v>
      </c>
      <c r="I902" s="9">
        <v>2188</v>
      </c>
      <c r="R902" s="9">
        <v>2</v>
      </c>
      <c r="S902" s="9">
        <v>213</v>
      </c>
      <c r="T902" s="9" t="str">
        <f t="shared" si="139"/>
        <v>手套</v>
      </c>
      <c r="U902" s="27">
        <f t="shared" si="140"/>
        <v>1005</v>
      </c>
      <c r="V902" s="9">
        <v>1</v>
      </c>
      <c r="W902" s="9">
        <v>0</v>
      </c>
      <c r="X902" s="9">
        <v>0</v>
      </c>
      <c r="Y902" s="9">
        <v>3</v>
      </c>
      <c r="Z902" s="9">
        <v>3</v>
      </c>
      <c r="AA902" s="20">
        <v>100</v>
      </c>
      <c r="AB902" s="23" t="b">
        <v>1</v>
      </c>
      <c r="AC902" s="20">
        <v>10</v>
      </c>
      <c r="AD902" s="9" t="b">
        <v>0</v>
      </c>
      <c r="AE902" s="9" t="b">
        <v>0</v>
      </c>
      <c r="AF902" s="9">
        <v>0</v>
      </c>
      <c r="AG902" s="9">
        <v>0</v>
      </c>
      <c r="AH902" s="9">
        <v>0</v>
      </c>
      <c r="AI902" s="9">
        <v>0</v>
      </c>
      <c r="AJ902" s="13">
        <v>0</v>
      </c>
      <c r="AK902" s="13">
        <v>0</v>
      </c>
      <c r="AL902" s="13">
        <v>0</v>
      </c>
      <c r="AM902" s="9">
        <v>0</v>
      </c>
      <c r="AN902" s="9">
        <v>0</v>
      </c>
      <c r="AO902" s="9">
        <v>0</v>
      </c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  <c r="FK902"/>
      <c r="FL902"/>
      <c r="FM902"/>
      <c r="FN902"/>
      <c r="FO902"/>
      <c r="FP902"/>
      <c r="FQ902"/>
      <c r="FR902"/>
      <c r="FS902"/>
      <c r="FT902"/>
      <c r="FU902"/>
      <c r="FV902"/>
      <c r="FW902"/>
      <c r="FX902"/>
      <c r="FY902"/>
      <c r="FZ902"/>
      <c r="GA902"/>
      <c r="GB902"/>
      <c r="GC902"/>
      <c r="GD902"/>
      <c r="GE902"/>
      <c r="GF902"/>
      <c r="GG902"/>
      <c r="GH902"/>
      <c r="GI902"/>
      <c r="GJ902"/>
      <c r="GK902"/>
      <c r="GL902"/>
      <c r="GM902"/>
      <c r="GN902"/>
      <c r="GO902"/>
      <c r="GP902"/>
      <c r="GQ902"/>
      <c r="GR902"/>
      <c r="GS902"/>
      <c r="GT902"/>
      <c r="GU902"/>
      <c r="GV902"/>
      <c r="GW902"/>
      <c r="GX902"/>
      <c r="GY902"/>
      <c r="GZ902"/>
      <c r="HA902"/>
      <c r="HB902"/>
      <c r="HC902"/>
      <c r="HD902"/>
      <c r="HE902"/>
      <c r="HF902"/>
      <c r="HG902"/>
      <c r="HH902"/>
      <c r="HI902"/>
      <c r="HJ902"/>
      <c r="HK902"/>
      <c r="HL902"/>
      <c r="HM902"/>
      <c r="HN902"/>
      <c r="HO902"/>
      <c r="HP902"/>
      <c r="HQ902"/>
      <c r="HR902"/>
      <c r="HS902"/>
      <c r="HT902"/>
      <c r="HU902"/>
      <c r="HV902"/>
      <c r="HW902"/>
      <c r="HX902"/>
      <c r="HY902"/>
      <c r="HZ902"/>
      <c r="IA902"/>
      <c r="IB902"/>
      <c r="IC902"/>
      <c r="ID902"/>
      <c r="IE902"/>
      <c r="IF902"/>
      <c r="IG902"/>
      <c r="IH902"/>
      <c r="II902"/>
      <c r="IJ902"/>
      <c r="IK902"/>
      <c r="IL902"/>
      <c r="IM902"/>
      <c r="IN902"/>
      <c r="IO902"/>
      <c r="IP902"/>
      <c r="IQ902"/>
      <c r="IR902"/>
      <c r="IS902"/>
      <c r="IT902"/>
      <c r="IU902"/>
      <c r="IV902"/>
      <c r="IW902"/>
      <c r="IX902"/>
      <c r="IY902"/>
      <c r="IZ902"/>
      <c r="JA902"/>
      <c r="JB902"/>
      <c r="JC902"/>
    </row>
    <row r="903" spans="1:263" ht="12.75" customHeight="1">
      <c r="A903" s="9">
        <v>42189</v>
      </c>
      <c r="B903" s="9" t="s">
        <v>649</v>
      </c>
      <c r="C903" s="9">
        <v>60</v>
      </c>
      <c r="D903" s="13">
        <v>0</v>
      </c>
      <c r="E903" s="13" t="s">
        <v>1243</v>
      </c>
      <c r="F903" s="9">
        <v>0</v>
      </c>
      <c r="G903" s="13" t="s">
        <v>51</v>
      </c>
      <c r="H903" s="9">
        <v>42189</v>
      </c>
      <c r="I903" s="9">
        <v>2189</v>
      </c>
      <c r="R903" s="9">
        <v>2</v>
      </c>
      <c r="S903" s="9">
        <v>213</v>
      </c>
      <c r="T903" s="9" t="str">
        <f t="shared" si="139"/>
        <v>手套</v>
      </c>
      <c r="U903" s="27">
        <f t="shared" si="140"/>
        <v>1005</v>
      </c>
      <c r="V903" s="9">
        <v>1</v>
      </c>
      <c r="W903" s="9">
        <v>0</v>
      </c>
      <c r="X903" s="9">
        <v>0</v>
      </c>
      <c r="Y903" s="9">
        <v>2</v>
      </c>
      <c r="Z903" s="9">
        <v>3</v>
      </c>
      <c r="AA903" s="20">
        <v>100</v>
      </c>
      <c r="AB903" s="23" t="b">
        <v>1</v>
      </c>
      <c r="AC903" s="20">
        <v>10</v>
      </c>
      <c r="AD903" s="9" t="b">
        <v>0</v>
      </c>
      <c r="AE903" s="9" t="b">
        <v>0</v>
      </c>
      <c r="AF903" s="9">
        <v>0</v>
      </c>
      <c r="AG903" s="9">
        <v>0</v>
      </c>
      <c r="AH903" s="9">
        <v>0</v>
      </c>
      <c r="AI903" s="9">
        <v>0</v>
      </c>
      <c r="AJ903" s="13">
        <v>0</v>
      </c>
      <c r="AK903" s="13">
        <v>0</v>
      </c>
      <c r="AL903" s="13">
        <v>0</v>
      </c>
      <c r="AM903" s="9">
        <v>0</v>
      </c>
      <c r="AN903" s="9">
        <v>0</v>
      </c>
      <c r="AO903" s="9">
        <v>0</v>
      </c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  <c r="FK903"/>
      <c r="FL903"/>
      <c r="FM903"/>
      <c r="FN903"/>
      <c r="FO903"/>
      <c r="FP903"/>
      <c r="FQ903"/>
      <c r="FR903"/>
      <c r="FS903"/>
      <c r="FT903"/>
      <c r="FU903"/>
      <c r="FV903"/>
      <c r="FW903"/>
      <c r="FX903"/>
      <c r="FY903"/>
      <c r="FZ903"/>
      <c r="GA903"/>
      <c r="GB903"/>
      <c r="GC903"/>
      <c r="GD903"/>
      <c r="GE903"/>
      <c r="GF903"/>
      <c r="GG903"/>
      <c r="GH903"/>
      <c r="GI903"/>
      <c r="GJ903"/>
      <c r="GK903"/>
      <c r="GL903"/>
      <c r="GM903"/>
      <c r="GN903"/>
      <c r="GO903"/>
      <c r="GP903"/>
      <c r="GQ903"/>
      <c r="GR903"/>
      <c r="GS903"/>
      <c r="GT903"/>
      <c r="GU903"/>
      <c r="GV903"/>
      <c r="GW903"/>
      <c r="GX903"/>
      <c r="GY903"/>
      <c r="GZ903"/>
      <c r="HA903"/>
      <c r="HB903"/>
      <c r="HC903"/>
      <c r="HD903"/>
      <c r="HE903"/>
      <c r="HF903"/>
      <c r="HG903"/>
      <c r="HH903"/>
      <c r="HI903"/>
      <c r="HJ903"/>
      <c r="HK903"/>
      <c r="HL903"/>
      <c r="HM903"/>
      <c r="HN903"/>
      <c r="HO903"/>
      <c r="HP903"/>
      <c r="HQ903"/>
      <c r="HR903"/>
      <c r="HS903"/>
      <c r="HT903"/>
      <c r="HU903"/>
      <c r="HV903"/>
      <c r="HW903"/>
      <c r="HX903"/>
      <c r="HY903"/>
      <c r="HZ903"/>
      <c r="IA903"/>
      <c r="IB903"/>
      <c r="IC903"/>
      <c r="ID903"/>
      <c r="IE903"/>
      <c r="IF903"/>
      <c r="IG903"/>
      <c r="IH903"/>
      <c r="II903"/>
      <c r="IJ903"/>
      <c r="IK903"/>
      <c r="IL903"/>
      <c r="IM903"/>
      <c r="IN903"/>
      <c r="IO903"/>
      <c r="IP903"/>
      <c r="IQ903"/>
      <c r="IR903"/>
      <c r="IS903"/>
      <c r="IT903"/>
      <c r="IU903"/>
      <c r="IV903"/>
      <c r="IW903"/>
      <c r="IX903"/>
      <c r="IY903"/>
      <c r="IZ903"/>
      <c r="JA903"/>
      <c r="JB903"/>
      <c r="JC903"/>
    </row>
    <row r="904" spans="1:263" ht="12.75" customHeight="1">
      <c r="A904" s="9">
        <v>42190</v>
      </c>
      <c r="B904" s="9" t="s">
        <v>650</v>
      </c>
      <c r="C904" s="9">
        <v>60</v>
      </c>
      <c r="D904" s="13">
        <v>0</v>
      </c>
      <c r="E904" s="13" t="s">
        <v>1244</v>
      </c>
      <c r="F904" s="9">
        <v>0</v>
      </c>
      <c r="G904" s="13" t="s">
        <v>51</v>
      </c>
      <c r="H904" s="9">
        <v>42190</v>
      </c>
      <c r="I904" s="9">
        <v>2190</v>
      </c>
      <c r="R904" s="9">
        <v>2</v>
      </c>
      <c r="S904" s="9">
        <v>214</v>
      </c>
      <c r="T904" s="9" t="str">
        <f t="shared" si="139"/>
        <v>腰带</v>
      </c>
      <c r="U904" s="27">
        <f t="shared" si="140"/>
        <v>1009</v>
      </c>
      <c r="V904" s="9">
        <v>1</v>
      </c>
      <c r="W904" s="9">
        <v>0</v>
      </c>
      <c r="X904" s="9">
        <v>0</v>
      </c>
      <c r="Y904" s="9">
        <v>1</v>
      </c>
      <c r="Z904" s="9">
        <v>3</v>
      </c>
      <c r="AA904" s="20">
        <v>100</v>
      </c>
      <c r="AB904" s="23" t="b">
        <v>1</v>
      </c>
      <c r="AC904" s="20">
        <v>10</v>
      </c>
      <c r="AD904" s="9" t="b">
        <v>0</v>
      </c>
      <c r="AE904" s="9" t="b">
        <v>0</v>
      </c>
      <c r="AF904" s="9">
        <v>0</v>
      </c>
      <c r="AG904" s="9">
        <v>0</v>
      </c>
      <c r="AH904" s="9">
        <v>0</v>
      </c>
      <c r="AI904" s="9">
        <v>0</v>
      </c>
      <c r="AJ904" s="13">
        <v>3</v>
      </c>
      <c r="AK904" s="13">
        <v>0</v>
      </c>
      <c r="AL904" s="13">
        <v>0</v>
      </c>
      <c r="AM904" s="9">
        <v>0</v>
      </c>
      <c r="AN904" s="9">
        <v>0</v>
      </c>
      <c r="AO904" s="9">
        <v>0</v>
      </c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  <c r="GQ904"/>
      <c r="GR904"/>
      <c r="GS904"/>
      <c r="GT904"/>
      <c r="GU904"/>
      <c r="GV904"/>
      <c r="GW904"/>
      <c r="GX904"/>
      <c r="GY904"/>
      <c r="GZ904"/>
      <c r="HA904"/>
      <c r="HB904"/>
      <c r="HC904"/>
      <c r="HD904"/>
      <c r="HE904"/>
      <c r="HF904"/>
      <c r="HG904"/>
      <c r="HH904"/>
      <c r="HI904"/>
      <c r="HJ904"/>
      <c r="HK904"/>
      <c r="HL904"/>
      <c r="HM904"/>
      <c r="HN904"/>
      <c r="HO904"/>
      <c r="HP904"/>
      <c r="HQ904"/>
      <c r="HR904"/>
      <c r="HS904"/>
      <c r="HT904"/>
      <c r="HU904"/>
      <c r="HV904"/>
      <c r="HW904"/>
      <c r="HX904"/>
      <c r="HY904"/>
      <c r="HZ904"/>
      <c r="IA904"/>
      <c r="IB904"/>
      <c r="IC904"/>
      <c r="ID904"/>
      <c r="IE904"/>
      <c r="IF904"/>
      <c r="IG904"/>
      <c r="IH904"/>
      <c r="II904"/>
      <c r="IJ904"/>
      <c r="IK904"/>
      <c r="IL904"/>
      <c r="IM904"/>
      <c r="IN904"/>
      <c r="IO904"/>
      <c r="IP904"/>
      <c r="IQ904"/>
      <c r="IR904"/>
      <c r="IS904"/>
      <c r="IT904"/>
      <c r="IU904"/>
      <c r="IV904"/>
      <c r="IW904"/>
      <c r="IX904"/>
      <c r="IY904"/>
      <c r="IZ904"/>
      <c r="JA904"/>
      <c r="JB904"/>
      <c r="JC904"/>
    </row>
    <row r="905" spans="1:263" ht="12.75" customHeight="1">
      <c r="A905" s="9">
        <v>42191</v>
      </c>
      <c r="B905" s="9" t="s">
        <v>651</v>
      </c>
      <c r="C905" s="9">
        <v>60</v>
      </c>
      <c r="D905" s="13">
        <v>0</v>
      </c>
      <c r="E905" s="13" t="s">
        <v>1245</v>
      </c>
      <c r="F905" s="9">
        <v>0</v>
      </c>
      <c r="G905" s="13" t="s">
        <v>51</v>
      </c>
      <c r="H905" s="9">
        <v>42191</v>
      </c>
      <c r="I905" s="9">
        <v>2191</v>
      </c>
      <c r="R905" s="9">
        <v>2</v>
      </c>
      <c r="S905" s="9">
        <v>214</v>
      </c>
      <c r="T905" s="9" t="str">
        <f t="shared" si="139"/>
        <v>腰带</v>
      </c>
      <c r="U905" s="27">
        <f t="shared" si="140"/>
        <v>1009</v>
      </c>
      <c r="V905" s="9">
        <v>1</v>
      </c>
      <c r="W905" s="9">
        <v>0</v>
      </c>
      <c r="X905" s="9">
        <v>0</v>
      </c>
      <c r="Y905" s="9">
        <v>3</v>
      </c>
      <c r="Z905" s="9">
        <v>3</v>
      </c>
      <c r="AA905" s="20">
        <v>100</v>
      </c>
      <c r="AB905" s="23" t="b">
        <v>1</v>
      </c>
      <c r="AC905" s="20">
        <v>10</v>
      </c>
      <c r="AD905" s="9" t="b">
        <v>0</v>
      </c>
      <c r="AE905" s="9" t="b">
        <v>0</v>
      </c>
      <c r="AF905" s="9">
        <v>0</v>
      </c>
      <c r="AG905" s="9">
        <v>0</v>
      </c>
      <c r="AH905" s="9">
        <v>0</v>
      </c>
      <c r="AI905" s="9">
        <v>0</v>
      </c>
      <c r="AJ905" s="13">
        <v>3</v>
      </c>
      <c r="AK905" s="13">
        <v>0</v>
      </c>
      <c r="AL905" s="13">
        <v>0</v>
      </c>
      <c r="AM905" s="9">
        <v>0</v>
      </c>
      <c r="AN905" s="9">
        <v>0</v>
      </c>
      <c r="AO905" s="9">
        <v>0</v>
      </c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  <c r="FK905"/>
      <c r="FL905"/>
      <c r="FM905"/>
      <c r="FN905"/>
      <c r="FO905"/>
      <c r="FP905"/>
      <c r="FQ905"/>
      <c r="FR905"/>
      <c r="FS905"/>
      <c r="FT905"/>
      <c r="FU905"/>
      <c r="FV905"/>
      <c r="FW905"/>
      <c r="FX905"/>
      <c r="FY905"/>
      <c r="FZ905"/>
      <c r="GA905"/>
      <c r="GB905"/>
      <c r="GC905"/>
      <c r="GD905"/>
      <c r="GE905"/>
      <c r="GF905"/>
      <c r="GG905"/>
      <c r="GH905"/>
      <c r="GI905"/>
      <c r="GJ905"/>
      <c r="GK905"/>
      <c r="GL905"/>
      <c r="GM905"/>
      <c r="GN905"/>
      <c r="GO905"/>
      <c r="GP905"/>
      <c r="GQ905"/>
      <c r="GR905"/>
      <c r="GS905"/>
      <c r="GT905"/>
      <c r="GU905"/>
      <c r="GV905"/>
      <c r="GW905"/>
      <c r="GX905"/>
      <c r="GY905"/>
      <c r="GZ905"/>
      <c r="HA905"/>
      <c r="HB905"/>
      <c r="HC905"/>
      <c r="HD905"/>
      <c r="HE905"/>
      <c r="HF905"/>
      <c r="HG905"/>
      <c r="HH905"/>
      <c r="HI905"/>
      <c r="HJ905"/>
      <c r="HK905"/>
      <c r="HL905"/>
      <c r="HM905"/>
      <c r="HN905"/>
      <c r="HO905"/>
      <c r="HP905"/>
      <c r="HQ905"/>
      <c r="HR905"/>
      <c r="HS905"/>
      <c r="HT905"/>
      <c r="HU905"/>
      <c r="HV905"/>
      <c r="HW905"/>
      <c r="HX905"/>
      <c r="HY905"/>
      <c r="HZ905"/>
      <c r="IA905"/>
      <c r="IB905"/>
      <c r="IC905"/>
      <c r="ID905"/>
      <c r="IE905"/>
      <c r="IF905"/>
      <c r="IG905"/>
      <c r="IH905"/>
      <c r="II905"/>
      <c r="IJ905"/>
      <c r="IK905"/>
      <c r="IL905"/>
      <c r="IM905"/>
      <c r="IN905"/>
      <c r="IO905"/>
      <c r="IP905"/>
      <c r="IQ905"/>
      <c r="IR905"/>
      <c r="IS905"/>
      <c r="IT905"/>
      <c r="IU905"/>
      <c r="IV905"/>
      <c r="IW905"/>
      <c r="IX905"/>
      <c r="IY905"/>
      <c r="IZ905"/>
      <c r="JA905"/>
      <c r="JB905"/>
      <c r="JC905"/>
    </row>
    <row r="906" spans="1:263" ht="12.75" customHeight="1">
      <c r="A906" s="9">
        <v>42192</v>
      </c>
      <c r="B906" s="9" t="s">
        <v>652</v>
      </c>
      <c r="C906" s="9">
        <v>60</v>
      </c>
      <c r="D906" s="13">
        <v>0</v>
      </c>
      <c r="E906" s="13" t="s">
        <v>1246</v>
      </c>
      <c r="F906" s="9">
        <v>0</v>
      </c>
      <c r="G906" s="13" t="s">
        <v>51</v>
      </c>
      <c r="H906" s="9">
        <v>42192</v>
      </c>
      <c r="I906" s="9">
        <v>2192</v>
      </c>
      <c r="R906" s="9">
        <v>2</v>
      </c>
      <c r="S906" s="9">
        <v>214</v>
      </c>
      <c r="T906" s="9" t="str">
        <f t="shared" si="139"/>
        <v>腰带</v>
      </c>
      <c r="U906" s="27">
        <f t="shared" si="140"/>
        <v>1009</v>
      </c>
      <c r="V906" s="9">
        <v>1</v>
      </c>
      <c r="W906" s="9">
        <v>0</v>
      </c>
      <c r="X906" s="9">
        <v>0</v>
      </c>
      <c r="Y906" s="9">
        <v>2</v>
      </c>
      <c r="Z906" s="9">
        <v>3</v>
      </c>
      <c r="AA906" s="20">
        <v>100</v>
      </c>
      <c r="AB906" s="23" t="b">
        <v>1</v>
      </c>
      <c r="AC906" s="20">
        <v>10</v>
      </c>
      <c r="AD906" s="9" t="b">
        <v>0</v>
      </c>
      <c r="AE906" s="9" t="b">
        <v>0</v>
      </c>
      <c r="AF906" s="9">
        <v>0</v>
      </c>
      <c r="AG906" s="9">
        <v>0</v>
      </c>
      <c r="AH906" s="9">
        <v>0</v>
      </c>
      <c r="AI906" s="9">
        <v>0</v>
      </c>
      <c r="AJ906" s="13">
        <v>3</v>
      </c>
      <c r="AK906" s="13">
        <v>0</v>
      </c>
      <c r="AL906" s="13">
        <v>0</v>
      </c>
      <c r="AM906" s="9">
        <v>0</v>
      </c>
      <c r="AN906" s="9">
        <v>0</v>
      </c>
      <c r="AO906" s="9">
        <v>0</v>
      </c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  <c r="FK906"/>
      <c r="FL906"/>
      <c r="FM906"/>
      <c r="FN906"/>
      <c r="FO906"/>
      <c r="FP906"/>
      <c r="FQ906"/>
      <c r="FR906"/>
      <c r="FS906"/>
      <c r="FT906"/>
      <c r="FU906"/>
      <c r="FV906"/>
      <c r="FW906"/>
      <c r="FX906"/>
      <c r="FY906"/>
      <c r="FZ906"/>
      <c r="GA906"/>
      <c r="GB906"/>
      <c r="GC906"/>
      <c r="GD906"/>
      <c r="GE906"/>
      <c r="GF906"/>
      <c r="GG906"/>
      <c r="GH906"/>
      <c r="GI906"/>
      <c r="GJ906"/>
      <c r="GK906"/>
      <c r="GL906"/>
      <c r="GM906"/>
      <c r="GN906"/>
      <c r="GO906"/>
      <c r="GP906"/>
      <c r="GQ906"/>
      <c r="GR906"/>
      <c r="GS906"/>
      <c r="GT906"/>
      <c r="GU906"/>
      <c r="GV906"/>
      <c r="GW906"/>
      <c r="GX906"/>
      <c r="GY906"/>
      <c r="GZ906"/>
      <c r="HA906"/>
      <c r="HB906"/>
      <c r="HC906"/>
      <c r="HD906"/>
      <c r="HE906"/>
      <c r="HF906"/>
      <c r="HG906"/>
      <c r="HH906"/>
      <c r="HI906"/>
      <c r="HJ906"/>
      <c r="HK906"/>
      <c r="HL906"/>
      <c r="HM906"/>
      <c r="HN906"/>
      <c r="HO906"/>
      <c r="HP906"/>
      <c r="HQ906"/>
      <c r="HR906"/>
      <c r="HS906"/>
      <c r="HT906"/>
      <c r="HU906"/>
      <c r="HV906"/>
      <c r="HW906"/>
      <c r="HX906"/>
      <c r="HY906"/>
      <c r="HZ906"/>
      <c r="IA906"/>
      <c r="IB906"/>
      <c r="IC906"/>
      <c r="ID906"/>
      <c r="IE906"/>
      <c r="IF906"/>
      <c r="IG906"/>
      <c r="IH906"/>
      <c r="II906"/>
      <c r="IJ906"/>
      <c r="IK906"/>
      <c r="IL906"/>
      <c r="IM906"/>
      <c r="IN906"/>
      <c r="IO906"/>
      <c r="IP906"/>
      <c r="IQ906"/>
      <c r="IR906"/>
      <c r="IS906"/>
      <c r="IT906"/>
      <c r="IU906"/>
      <c r="IV906"/>
      <c r="IW906"/>
      <c r="IX906"/>
      <c r="IY906"/>
      <c r="IZ906"/>
      <c r="JA906"/>
      <c r="JB906"/>
      <c r="JC906"/>
    </row>
    <row r="907" spans="1:263" ht="12.75" customHeight="1">
      <c r="A907" s="9">
        <v>42193</v>
      </c>
      <c r="B907" s="9" t="s">
        <v>653</v>
      </c>
      <c r="C907" s="9">
        <v>60</v>
      </c>
      <c r="D907" s="13">
        <v>0</v>
      </c>
      <c r="E907" s="13" t="s">
        <v>1247</v>
      </c>
      <c r="F907" s="9">
        <v>0</v>
      </c>
      <c r="G907" s="13" t="s">
        <v>51</v>
      </c>
      <c r="H907" s="9">
        <v>42193</v>
      </c>
      <c r="I907" s="9">
        <v>2193</v>
      </c>
      <c r="R907" s="9">
        <v>2</v>
      </c>
      <c r="S907" s="9">
        <v>210</v>
      </c>
      <c r="T907" s="9" t="str">
        <f t="shared" si="139"/>
        <v>鞋</v>
      </c>
      <c r="U907" s="27">
        <f t="shared" si="140"/>
        <v>1006</v>
      </c>
      <c r="V907" s="9">
        <v>1</v>
      </c>
      <c r="W907" s="9">
        <v>0</v>
      </c>
      <c r="X907" s="9">
        <v>0</v>
      </c>
      <c r="Y907" s="9">
        <v>1</v>
      </c>
      <c r="Z907" s="9">
        <v>3</v>
      </c>
      <c r="AA907" s="20">
        <v>100</v>
      </c>
      <c r="AB907" s="23" t="b">
        <v>1</v>
      </c>
      <c r="AC907" s="20">
        <v>10</v>
      </c>
      <c r="AD907" s="9" t="b">
        <v>0</v>
      </c>
      <c r="AE907" s="9" t="b">
        <v>0</v>
      </c>
      <c r="AF907" s="9">
        <v>0</v>
      </c>
      <c r="AG907" s="9">
        <v>0</v>
      </c>
      <c r="AH907" s="9">
        <v>0</v>
      </c>
      <c r="AI907" s="9">
        <v>0</v>
      </c>
      <c r="AJ907" s="13">
        <v>0</v>
      </c>
      <c r="AK907" s="13">
        <v>0</v>
      </c>
      <c r="AL907" s="13">
        <v>0</v>
      </c>
      <c r="AM907" s="9">
        <v>0</v>
      </c>
      <c r="AN907" s="9">
        <v>0</v>
      </c>
      <c r="AO907" s="9">
        <v>0</v>
      </c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  <c r="FK907"/>
      <c r="FL907"/>
      <c r="FM907"/>
      <c r="FN907"/>
      <c r="FO907"/>
      <c r="FP907"/>
      <c r="FQ907"/>
      <c r="FR907"/>
      <c r="FS907"/>
      <c r="FT907"/>
      <c r="FU907"/>
      <c r="FV907"/>
      <c r="FW907"/>
      <c r="FX907"/>
      <c r="FY907"/>
      <c r="FZ907"/>
      <c r="GA907"/>
      <c r="GB907"/>
      <c r="GC907"/>
      <c r="GD907"/>
      <c r="GE907"/>
      <c r="GF907"/>
      <c r="GG907"/>
      <c r="GH907"/>
      <c r="GI907"/>
      <c r="GJ907"/>
      <c r="GK907"/>
      <c r="GL907"/>
      <c r="GM907"/>
      <c r="GN907"/>
      <c r="GO907"/>
      <c r="GP907"/>
      <c r="GQ907"/>
      <c r="GR907"/>
      <c r="GS907"/>
      <c r="GT907"/>
      <c r="GU907"/>
      <c r="GV907"/>
      <c r="GW907"/>
      <c r="GX907"/>
      <c r="GY907"/>
      <c r="GZ907"/>
      <c r="HA907"/>
      <c r="HB907"/>
      <c r="HC907"/>
      <c r="HD907"/>
      <c r="HE907"/>
      <c r="HF907"/>
      <c r="HG907"/>
      <c r="HH907"/>
      <c r="HI907"/>
      <c r="HJ907"/>
      <c r="HK907"/>
      <c r="HL907"/>
      <c r="HM907"/>
      <c r="HN907"/>
      <c r="HO907"/>
      <c r="HP907"/>
      <c r="HQ907"/>
      <c r="HR907"/>
      <c r="HS907"/>
      <c r="HT907"/>
      <c r="HU907"/>
      <c r="HV907"/>
      <c r="HW907"/>
      <c r="HX907"/>
      <c r="HY907"/>
      <c r="HZ907"/>
      <c r="IA907"/>
      <c r="IB907"/>
      <c r="IC907"/>
      <c r="ID907"/>
      <c r="IE907"/>
      <c r="IF907"/>
      <c r="IG907"/>
      <c r="IH907"/>
      <c r="II907"/>
      <c r="IJ907"/>
      <c r="IK907"/>
      <c r="IL907"/>
      <c r="IM907"/>
      <c r="IN907"/>
      <c r="IO907"/>
      <c r="IP907"/>
      <c r="IQ907"/>
      <c r="IR907"/>
      <c r="IS907"/>
      <c r="IT907"/>
      <c r="IU907"/>
      <c r="IV907"/>
      <c r="IW907"/>
      <c r="IX907"/>
      <c r="IY907"/>
      <c r="IZ907"/>
      <c r="JA907"/>
      <c r="JB907"/>
      <c r="JC907"/>
    </row>
    <row r="908" spans="1:263" ht="12.75" customHeight="1">
      <c r="A908" s="9">
        <v>42194</v>
      </c>
      <c r="B908" s="9" t="s">
        <v>654</v>
      </c>
      <c r="C908" s="9">
        <v>60</v>
      </c>
      <c r="D908" s="13">
        <v>0</v>
      </c>
      <c r="E908" s="13" t="s">
        <v>1248</v>
      </c>
      <c r="F908" s="9">
        <v>0</v>
      </c>
      <c r="G908" s="13" t="s">
        <v>51</v>
      </c>
      <c r="H908" s="9">
        <v>42194</v>
      </c>
      <c r="I908" s="9">
        <v>2194</v>
      </c>
      <c r="R908" s="9">
        <v>2</v>
      </c>
      <c r="S908" s="9">
        <v>210</v>
      </c>
      <c r="T908" s="9" t="str">
        <f t="shared" si="139"/>
        <v>鞋</v>
      </c>
      <c r="U908" s="27">
        <f t="shared" si="140"/>
        <v>1006</v>
      </c>
      <c r="V908" s="9">
        <v>1</v>
      </c>
      <c r="W908" s="9">
        <v>0</v>
      </c>
      <c r="X908" s="9">
        <v>0</v>
      </c>
      <c r="Y908" s="9">
        <v>3</v>
      </c>
      <c r="Z908" s="9">
        <v>3</v>
      </c>
      <c r="AA908" s="20">
        <v>100</v>
      </c>
      <c r="AB908" s="23" t="b">
        <v>1</v>
      </c>
      <c r="AC908" s="20">
        <v>10</v>
      </c>
      <c r="AD908" s="9" t="b">
        <v>0</v>
      </c>
      <c r="AE908" s="9" t="b">
        <v>0</v>
      </c>
      <c r="AF908" s="9">
        <v>0</v>
      </c>
      <c r="AG908" s="9">
        <v>0</v>
      </c>
      <c r="AH908" s="9">
        <v>0</v>
      </c>
      <c r="AI908" s="9">
        <v>0</v>
      </c>
      <c r="AJ908" s="13">
        <v>0</v>
      </c>
      <c r="AK908" s="13">
        <v>0</v>
      </c>
      <c r="AL908" s="13">
        <v>0</v>
      </c>
      <c r="AM908" s="9">
        <v>0</v>
      </c>
      <c r="AN908" s="9">
        <v>0</v>
      </c>
      <c r="AO908" s="9">
        <v>0</v>
      </c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  <c r="FK908"/>
      <c r="FL908"/>
      <c r="FM908"/>
      <c r="FN908"/>
      <c r="FO908"/>
      <c r="FP908"/>
      <c r="FQ908"/>
      <c r="FR908"/>
      <c r="FS908"/>
      <c r="FT908"/>
      <c r="FU908"/>
      <c r="FV908"/>
      <c r="FW908"/>
      <c r="FX908"/>
      <c r="FY908"/>
      <c r="FZ908"/>
      <c r="GA908"/>
      <c r="GB908"/>
      <c r="GC908"/>
      <c r="GD908"/>
      <c r="GE908"/>
      <c r="GF908"/>
      <c r="GG908"/>
      <c r="GH908"/>
      <c r="GI908"/>
      <c r="GJ908"/>
      <c r="GK908"/>
      <c r="GL908"/>
      <c r="GM908"/>
      <c r="GN908"/>
      <c r="GO908"/>
      <c r="GP908"/>
      <c r="GQ908"/>
      <c r="GR908"/>
      <c r="GS908"/>
      <c r="GT908"/>
      <c r="GU908"/>
      <c r="GV908"/>
      <c r="GW908"/>
      <c r="GX908"/>
      <c r="GY908"/>
      <c r="GZ908"/>
      <c r="HA908"/>
      <c r="HB908"/>
      <c r="HC908"/>
      <c r="HD908"/>
      <c r="HE908"/>
      <c r="HF908"/>
      <c r="HG908"/>
      <c r="HH908"/>
      <c r="HI908"/>
      <c r="HJ908"/>
      <c r="HK908"/>
      <c r="HL908"/>
      <c r="HM908"/>
      <c r="HN908"/>
      <c r="HO908"/>
      <c r="HP908"/>
      <c r="HQ908"/>
      <c r="HR908"/>
      <c r="HS908"/>
      <c r="HT908"/>
      <c r="HU908"/>
      <c r="HV908"/>
      <c r="HW908"/>
      <c r="HX908"/>
      <c r="HY908"/>
      <c r="HZ908"/>
      <c r="IA908"/>
      <c r="IB908"/>
      <c r="IC908"/>
      <c r="ID908"/>
      <c r="IE908"/>
      <c r="IF908"/>
      <c r="IG908"/>
      <c r="IH908"/>
      <c r="II908"/>
      <c r="IJ908"/>
      <c r="IK908"/>
      <c r="IL908"/>
      <c r="IM908"/>
      <c r="IN908"/>
      <c r="IO908"/>
      <c r="IP908"/>
      <c r="IQ908"/>
      <c r="IR908"/>
      <c r="IS908"/>
      <c r="IT908"/>
      <c r="IU908"/>
      <c r="IV908"/>
      <c r="IW908"/>
      <c r="IX908"/>
      <c r="IY908"/>
      <c r="IZ908"/>
      <c r="JA908"/>
      <c r="JB908"/>
      <c r="JC908"/>
    </row>
    <row r="909" spans="1:263" ht="12.75" customHeight="1">
      <c r="A909" s="9">
        <v>42195</v>
      </c>
      <c r="B909" s="9" t="s">
        <v>655</v>
      </c>
      <c r="C909" s="9">
        <v>60</v>
      </c>
      <c r="D909" s="13">
        <v>0</v>
      </c>
      <c r="E909" s="13" t="s">
        <v>1249</v>
      </c>
      <c r="F909" s="9">
        <v>0</v>
      </c>
      <c r="G909" s="13" t="s">
        <v>51</v>
      </c>
      <c r="H909" s="9">
        <v>42195</v>
      </c>
      <c r="I909" s="9">
        <v>2195</v>
      </c>
      <c r="R909" s="9">
        <v>2</v>
      </c>
      <c r="S909" s="9">
        <v>210</v>
      </c>
      <c r="T909" s="9" t="str">
        <f t="shared" si="139"/>
        <v>鞋</v>
      </c>
      <c r="U909" s="27">
        <f t="shared" si="140"/>
        <v>1006</v>
      </c>
      <c r="V909" s="9">
        <v>1</v>
      </c>
      <c r="W909" s="9">
        <v>0</v>
      </c>
      <c r="X909" s="9">
        <v>0</v>
      </c>
      <c r="Y909" s="9">
        <v>2</v>
      </c>
      <c r="Z909" s="9">
        <v>3</v>
      </c>
      <c r="AA909" s="20">
        <v>100</v>
      </c>
      <c r="AB909" s="23" t="b">
        <v>1</v>
      </c>
      <c r="AC909" s="20">
        <v>10</v>
      </c>
      <c r="AD909" s="9" t="b">
        <v>0</v>
      </c>
      <c r="AE909" s="9" t="b">
        <v>0</v>
      </c>
      <c r="AF909" s="9">
        <v>0</v>
      </c>
      <c r="AG909" s="9">
        <v>0</v>
      </c>
      <c r="AH909" s="9">
        <v>0</v>
      </c>
      <c r="AI909" s="9">
        <v>0</v>
      </c>
      <c r="AJ909" s="13">
        <v>0</v>
      </c>
      <c r="AK909" s="13">
        <v>0</v>
      </c>
      <c r="AL909" s="13">
        <v>0</v>
      </c>
      <c r="AM909" s="9">
        <v>0</v>
      </c>
      <c r="AN909" s="9">
        <v>0</v>
      </c>
      <c r="AO909" s="9">
        <v>0</v>
      </c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  <c r="FK909"/>
      <c r="FL909"/>
      <c r="FM909"/>
      <c r="FN909"/>
      <c r="FO909"/>
      <c r="FP909"/>
      <c r="FQ909"/>
      <c r="FR909"/>
      <c r="FS909"/>
      <c r="FT909"/>
      <c r="FU909"/>
      <c r="FV909"/>
      <c r="FW909"/>
      <c r="FX909"/>
      <c r="FY909"/>
      <c r="FZ909"/>
      <c r="GA909"/>
      <c r="GB909"/>
      <c r="GC909"/>
      <c r="GD909"/>
      <c r="GE909"/>
      <c r="GF909"/>
      <c r="GG909"/>
      <c r="GH909"/>
      <c r="GI909"/>
      <c r="GJ909"/>
      <c r="GK909"/>
      <c r="GL909"/>
      <c r="GM909"/>
      <c r="GN909"/>
      <c r="GO909"/>
      <c r="GP909"/>
      <c r="GQ909"/>
      <c r="GR909"/>
      <c r="GS909"/>
      <c r="GT909"/>
      <c r="GU909"/>
      <c r="GV909"/>
      <c r="GW909"/>
      <c r="GX909"/>
      <c r="GY909"/>
      <c r="GZ909"/>
      <c r="HA909"/>
      <c r="HB909"/>
      <c r="HC909"/>
      <c r="HD909"/>
      <c r="HE909"/>
      <c r="HF909"/>
      <c r="HG909"/>
      <c r="HH909"/>
      <c r="HI909"/>
      <c r="HJ909"/>
      <c r="HK909"/>
      <c r="HL909"/>
      <c r="HM909"/>
      <c r="HN909"/>
      <c r="HO909"/>
      <c r="HP909"/>
      <c r="HQ909"/>
      <c r="HR909"/>
      <c r="HS909"/>
      <c r="HT909"/>
      <c r="HU909"/>
      <c r="HV909"/>
      <c r="HW909"/>
      <c r="HX909"/>
      <c r="HY909"/>
      <c r="HZ909"/>
      <c r="IA909"/>
      <c r="IB909"/>
      <c r="IC909"/>
      <c r="ID909"/>
      <c r="IE909"/>
      <c r="IF909"/>
      <c r="IG909"/>
      <c r="IH909"/>
      <c r="II909"/>
      <c r="IJ909"/>
      <c r="IK909"/>
      <c r="IL909"/>
      <c r="IM909"/>
      <c r="IN909"/>
      <c r="IO909"/>
      <c r="IP909"/>
      <c r="IQ909"/>
      <c r="IR909"/>
      <c r="IS909"/>
      <c r="IT909"/>
      <c r="IU909"/>
      <c r="IV909"/>
      <c r="IW909"/>
      <c r="IX909"/>
      <c r="IY909"/>
      <c r="IZ909"/>
      <c r="JA909"/>
      <c r="JB909"/>
      <c r="JC909"/>
    </row>
    <row r="910" spans="1:263" ht="12.75" customHeight="1">
      <c r="A910" s="9">
        <v>42196</v>
      </c>
      <c r="B910" s="9" t="s">
        <v>656</v>
      </c>
      <c r="C910" s="9">
        <v>60</v>
      </c>
      <c r="D910" s="13">
        <v>0</v>
      </c>
      <c r="E910" s="13" t="s">
        <v>1250</v>
      </c>
      <c r="F910" s="9">
        <v>0</v>
      </c>
      <c r="G910" s="13" t="s">
        <v>51</v>
      </c>
      <c r="H910" s="9">
        <v>42196</v>
      </c>
      <c r="I910" s="9">
        <v>2196</v>
      </c>
      <c r="R910" s="9">
        <v>2</v>
      </c>
      <c r="S910" s="9">
        <v>215</v>
      </c>
      <c r="T910" s="9" t="str">
        <f t="shared" si="139"/>
        <v>戒指</v>
      </c>
      <c r="U910" s="27">
        <f t="shared" si="140"/>
        <v>1008</v>
      </c>
      <c r="V910" s="9">
        <v>1</v>
      </c>
      <c r="W910" s="9">
        <v>0</v>
      </c>
      <c r="X910" s="9">
        <v>0</v>
      </c>
      <c r="Y910" s="9">
        <v>0</v>
      </c>
      <c r="Z910" s="9">
        <v>3</v>
      </c>
      <c r="AA910" s="20">
        <v>100</v>
      </c>
      <c r="AB910" s="23" t="b">
        <v>1</v>
      </c>
      <c r="AC910" s="20">
        <v>10</v>
      </c>
      <c r="AD910" s="9" t="b">
        <v>0</v>
      </c>
      <c r="AE910" s="9" t="b">
        <v>0</v>
      </c>
      <c r="AF910" s="9">
        <v>0</v>
      </c>
      <c r="AG910" s="9">
        <v>0</v>
      </c>
      <c r="AH910" s="9">
        <v>0</v>
      </c>
      <c r="AI910" s="9">
        <v>0</v>
      </c>
      <c r="AJ910" s="13">
        <v>0</v>
      </c>
      <c r="AK910" s="13">
        <v>0</v>
      </c>
      <c r="AL910" s="13">
        <v>0</v>
      </c>
      <c r="AM910" s="9">
        <v>0</v>
      </c>
      <c r="AN910" s="9">
        <v>0</v>
      </c>
      <c r="AO910" s="9">
        <v>0</v>
      </c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  <c r="FK910"/>
      <c r="FL910"/>
      <c r="FM910"/>
      <c r="FN910"/>
      <c r="FO910"/>
      <c r="FP910"/>
      <c r="FQ910"/>
      <c r="FR910"/>
      <c r="FS910"/>
      <c r="FT910"/>
      <c r="FU910"/>
      <c r="FV910"/>
      <c r="FW910"/>
      <c r="FX910"/>
      <c r="FY910"/>
      <c r="FZ910"/>
      <c r="GA910"/>
      <c r="GB910"/>
      <c r="GC910"/>
      <c r="GD910"/>
      <c r="GE910"/>
      <c r="GF910"/>
      <c r="GG910"/>
      <c r="GH910"/>
      <c r="GI910"/>
      <c r="GJ910"/>
      <c r="GK910"/>
      <c r="GL910"/>
      <c r="GM910"/>
      <c r="GN910"/>
      <c r="GO910"/>
      <c r="GP910"/>
      <c r="GQ910"/>
      <c r="GR910"/>
      <c r="GS910"/>
      <c r="GT910"/>
      <c r="GU910"/>
      <c r="GV910"/>
      <c r="GW910"/>
      <c r="GX910"/>
      <c r="GY910"/>
      <c r="GZ910"/>
      <c r="HA910"/>
      <c r="HB910"/>
      <c r="HC910"/>
      <c r="HD910"/>
      <c r="HE910"/>
      <c r="HF910"/>
      <c r="HG910"/>
      <c r="HH910"/>
      <c r="HI910"/>
      <c r="HJ910"/>
      <c r="HK910"/>
      <c r="HL910"/>
      <c r="HM910"/>
      <c r="HN910"/>
      <c r="HO910"/>
      <c r="HP910"/>
      <c r="HQ910"/>
      <c r="HR910"/>
      <c r="HS910"/>
      <c r="HT910"/>
      <c r="HU910"/>
      <c r="HV910"/>
      <c r="HW910"/>
      <c r="HX910"/>
      <c r="HY910"/>
      <c r="HZ910"/>
      <c r="IA910"/>
      <c r="IB910"/>
      <c r="IC910"/>
      <c r="ID910"/>
      <c r="IE910"/>
      <c r="IF910"/>
      <c r="IG910"/>
      <c r="IH910"/>
      <c r="II910"/>
      <c r="IJ910"/>
      <c r="IK910"/>
      <c r="IL910"/>
      <c r="IM910"/>
      <c r="IN910"/>
      <c r="IO910"/>
      <c r="IP910"/>
      <c r="IQ910"/>
      <c r="IR910"/>
      <c r="IS910"/>
      <c r="IT910"/>
      <c r="IU910"/>
      <c r="IV910"/>
      <c r="IW910"/>
      <c r="IX910"/>
      <c r="IY910"/>
      <c r="IZ910"/>
      <c r="JA910"/>
      <c r="JB910"/>
      <c r="JC910"/>
    </row>
    <row r="911" spans="1:263" ht="12.75" customHeight="1">
      <c r="A911" s="9">
        <v>42197</v>
      </c>
      <c r="B911" s="9" t="s">
        <v>657</v>
      </c>
      <c r="C911" s="9">
        <v>60</v>
      </c>
      <c r="D911" s="13">
        <v>0</v>
      </c>
      <c r="E911" s="13" t="s">
        <v>1251</v>
      </c>
      <c r="F911" s="9">
        <v>0</v>
      </c>
      <c r="G911" s="13" t="s">
        <v>51</v>
      </c>
      <c r="H911" s="9">
        <v>42197</v>
      </c>
      <c r="I911" s="9">
        <v>2197</v>
      </c>
      <c r="R911" s="9">
        <v>2</v>
      </c>
      <c r="S911" s="9">
        <v>215</v>
      </c>
      <c r="T911" s="9" t="str">
        <f t="shared" si="139"/>
        <v>戒指</v>
      </c>
      <c r="U911" s="27">
        <f t="shared" si="140"/>
        <v>1008</v>
      </c>
      <c r="V911" s="9">
        <v>1</v>
      </c>
      <c r="W911" s="9">
        <v>0</v>
      </c>
      <c r="X911" s="9">
        <v>0</v>
      </c>
      <c r="Y911" s="9">
        <v>0</v>
      </c>
      <c r="Z911" s="9">
        <v>3</v>
      </c>
      <c r="AA911" s="20">
        <v>100</v>
      </c>
      <c r="AB911" s="23" t="b">
        <v>1</v>
      </c>
      <c r="AC911" s="20">
        <v>10</v>
      </c>
      <c r="AD911" s="9" t="b">
        <v>0</v>
      </c>
      <c r="AE911" s="9" t="b">
        <v>0</v>
      </c>
      <c r="AF911" s="9">
        <v>0</v>
      </c>
      <c r="AG911" s="9">
        <v>0</v>
      </c>
      <c r="AH911" s="9">
        <v>0</v>
      </c>
      <c r="AI911" s="9">
        <v>0</v>
      </c>
      <c r="AJ911" s="13">
        <v>0</v>
      </c>
      <c r="AK911" s="13">
        <v>0</v>
      </c>
      <c r="AL911" s="13">
        <v>0</v>
      </c>
      <c r="AM911" s="9">
        <v>0</v>
      </c>
      <c r="AN911" s="9">
        <v>0</v>
      </c>
      <c r="AO911" s="9">
        <v>0</v>
      </c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  <c r="FK911"/>
      <c r="FL911"/>
      <c r="FM911"/>
      <c r="FN911"/>
      <c r="FO911"/>
      <c r="FP911"/>
      <c r="FQ911"/>
      <c r="FR911"/>
      <c r="FS911"/>
      <c r="FT911"/>
      <c r="FU911"/>
      <c r="FV911"/>
      <c r="FW911"/>
      <c r="FX911"/>
      <c r="FY911"/>
      <c r="FZ911"/>
      <c r="GA911"/>
      <c r="GB911"/>
      <c r="GC911"/>
      <c r="GD911"/>
      <c r="GE911"/>
      <c r="GF911"/>
      <c r="GG911"/>
      <c r="GH911"/>
      <c r="GI911"/>
      <c r="GJ911"/>
      <c r="GK911"/>
      <c r="GL911"/>
      <c r="GM911"/>
      <c r="GN911"/>
      <c r="GO911"/>
      <c r="GP911"/>
      <c r="GQ911"/>
      <c r="GR911"/>
      <c r="GS911"/>
      <c r="GT911"/>
      <c r="GU911"/>
      <c r="GV911"/>
      <c r="GW911"/>
      <c r="GX911"/>
      <c r="GY911"/>
      <c r="GZ911"/>
      <c r="HA911"/>
      <c r="HB911"/>
      <c r="HC911"/>
      <c r="HD911"/>
      <c r="HE911"/>
      <c r="HF911"/>
      <c r="HG911"/>
      <c r="HH911"/>
      <c r="HI911"/>
      <c r="HJ911"/>
      <c r="HK911"/>
      <c r="HL911"/>
      <c r="HM911"/>
      <c r="HN911"/>
      <c r="HO911"/>
      <c r="HP911"/>
      <c r="HQ911"/>
      <c r="HR911"/>
      <c r="HS911"/>
      <c r="HT911"/>
      <c r="HU911"/>
      <c r="HV911"/>
      <c r="HW911"/>
      <c r="HX911"/>
      <c r="HY911"/>
      <c r="HZ911"/>
      <c r="IA911"/>
      <c r="IB911"/>
      <c r="IC911"/>
      <c r="ID911"/>
      <c r="IE911"/>
      <c r="IF911"/>
      <c r="IG911"/>
      <c r="IH911"/>
      <c r="II911"/>
      <c r="IJ911"/>
      <c r="IK911"/>
      <c r="IL911"/>
      <c r="IM911"/>
      <c r="IN911"/>
      <c r="IO911"/>
      <c r="IP911"/>
      <c r="IQ911"/>
      <c r="IR911"/>
      <c r="IS911"/>
      <c r="IT911"/>
      <c r="IU911"/>
      <c r="IV911"/>
      <c r="IW911"/>
      <c r="IX911"/>
      <c r="IY911"/>
      <c r="IZ911"/>
      <c r="JA911"/>
      <c r="JB911"/>
      <c r="JC911"/>
    </row>
    <row r="912" spans="1:263" ht="12.75" customHeight="1">
      <c r="A912" s="9">
        <v>42198</v>
      </c>
      <c r="B912" s="9" t="s">
        <v>658</v>
      </c>
      <c r="C912" s="9">
        <v>60</v>
      </c>
      <c r="D912" s="13">
        <v>0</v>
      </c>
      <c r="E912" s="13" t="s">
        <v>1252</v>
      </c>
      <c r="F912" s="9">
        <v>0</v>
      </c>
      <c r="G912" s="13" t="s">
        <v>51</v>
      </c>
      <c r="H912" s="9">
        <v>42198</v>
      </c>
      <c r="I912" s="9">
        <v>2198</v>
      </c>
      <c r="R912" s="9">
        <v>2</v>
      </c>
      <c r="S912" s="9">
        <v>216</v>
      </c>
      <c r="T912" s="9" t="str">
        <f t="shared" si="139"/>
        <v>项链</v>
      </c>
      <c r="U912" s="27">
        <f t="shared" si="140"/>
        <v>1007</v>
      </c>
      <c r="V912" s="9">
        <v>1</v>
      </c>
      <c r="W912" s="9">
        <v>0</v>
      </c>
      <c r="X912" s="9">
        <v>0</v>
      </c>
      <c r="Y912" s="9">
        <v>0</v>
      </c>
      <c r="Z912" s="9">
        <v>3</v>
      </c>
      <c r="AA912" s="20">
        <v>100</v>
      </c>
      <c r="AB912" s="23" t="b">
        <v>1</v>
      </c>
      <c r="AC912" s="20">
        <v>10</v>
      </c>
      <c r="AD912" s="9" t="b">
        <v>0</v>
      </c>
      <c r="AE912" s="9" t="b">
        <v>0</v>
      </c>
      <c r="AF912" s="9">
        <v>0</v>
      </c>
      <c r="AG912" s="9">
        <v>0</v>
      </c>
      <c r="AH912" s="9">
        <v>0</v>
      </c>
      <c r="AI912" s="9">
        <v>0</v>
      </c>
      <c r="AJ912" s="13">
        <v>0</v>
      </c>
      <c r="AK912" s="13">
        <v>0</v>
      </c>
      <c r="AL912" s="13">
        <v>0</v>
      </c>
      <c r="AM912" s="9">
        <v>0</v>
      </c>
      <c r="AN912" s="9">
        <v>0</v>
      </c>
      <c r="AO912" s="9">
        <v>0</v>
      </c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/>
      <c r="FX912"/>
      <c r="FY912"/>
      <c r="FZ912"/>
      <c r="GA912"/>
      <c r="GB912"/>
      <c r="GC912"/>
      <c r="GD912"/>
      <c r="GE912"/>
      <c r="GF912"/>
      <c r="GG912"/>
      <c r="GH912"/>
      <c r="GI912"/>
      <c r="GJ912"/>
      <c r="GK912"/>
      <c r="GL912"/>
      <c r="GM912"/>
      <c r="GN912"/>
      <c r="GO912"/>
      <c r="GP912"/>
      <c r="GQ912"/>
      <c r="GR912"/>
      <c r="GS912"/>
      <c r="GT912"/>
      <c r="GU912"/>
      <c r="GV912"/>
      <c r="GW912"/>
      <c r="GX912"/>
      <c r="GY912"/>
      <c r="GZ912"/>
      <c r="HA912"/>
      <c r="HB912"/>
      <c r="HC912"/>
      <c r="HD912"/>
      <c r="HE912"/>
      <c r="HF912"/>
      <c r="HG912"/>
      <c r="HH912"/>
      <c r="HI912"/>
      <c r="HJ912"/>
      <c r="HK912"/>
      <c r="HL912"/>
      <c r="HM912"/>
      <c r="HN912"/>
      <c r="HO912"/>
      <c r="HP912"/>
      <c r="HQ912"/>
      <c r="HR912"/>
      <c r="HS912"/>
      <c r="HT912"/>
      <c r="HU912"/>
      <c r="HV912"/>
      <c r="HW912"/>
      <c r="HX912"/>
      <c r="HY912"/>
      <c r="HZ912"/>
      <c r="IA912"/>
      <c r="IB912"/>
      <c r="IC912"/>
      <c r="ID912"/>
      <c r="IE912"/>
      <c r="IF912"/>
      <c r="IG912"/>
      <c r="IH912"/>
      <c r="II912"/>
      <c r="IJ912"/>
      <c r="IK912"/>
      <c r="IL912"/>
      <c r="IM912"/>
      <c r="IN912"/>
      <c r="IO912"/>
      <c r="IP912"/>
      <c r="IQ912"/>
      <c r="IR912"/>
      <c r="IS912"/>
      <c r="IT912"/>
      <c r="IU912"/>
      <c r="IV912"/>
      <c r="IW912"/>
      <c r="IX912"/>
      <c r="IY912"/>
      <c r="IZ912"/>
      <c r="JA912"/>
      <c r="JB912"/>
      <c r="JC912"/>
    </row>
    <row r="913" spans="1:263" s="9" customFormat="1" ht="12.75" customHeight="1">
      <c r="A913" s="9">
        <v>42199</v>
      </c>
      <c r="B913" s="9" t="s">
        <v>60</v>
      </c>
      <c r="C913" s="9">
        <v>60</v>
      </c>
      <c r="D913" s="13">
        <v>0</v>
      </c>
      <c r="E913" s="13" t="s">
        <v>51</v>
      </c>
      <c r="F913" s="9">
        <v>0</v>
      </c>
      <c r="G913" s="13" t="s">
        <v>51</v>
      </c>
      <c r="H913" s="9">
        <v>2199</v>
      </c>
      <c r="I913" s="9">
        <v>2199</v>
      </c>
      <c r="R913" s="9">
        <v>2</v>
      </c>
      <c r="S913" s="9">
        <v>217</v>
      </c>
      <c r="T913" s="9" t="str">
        <f t="shared" si="139"/>
        <v>无</v>
      </c>
      <c r="U913" s="27">
        <f t="shared" si="140"/>
        <v>0</v>
      </c>
      <c r="V913" s="9">
        <v>1</v>
      </c>
      <c r="W913" s="9">
        <v>0</v>
      </c>
      <c r="X913" s="9">
        <v>0</v>
      </c>
      <c r="Y913" s="9">
        <v>0</v>
      </c>
      <c r="Z913" s="9">
        <v>3</v>
      </c>
      <c r="AA913" s="20">
        <v>0</v>
      </c>
      <c r="AB913" s="23" t="b">
        <v>1</v>
      </c>
      <c r="AC913" s="20">
        <v>10</v>
      </c>
      <c r="AD913" s="9" t="b">
        <v>0</v>
      </c>
      <c r="AE913" s="9" t="b">
        <v>0</v>
      </c>
      <c r="AF913" s="9">
        <v>0</v>
      </c>
      <c r="AG913" s="9">
        <v>0</v>
      </c>
      <c r="AH913" s="9">
        <v>0</v>
      </c>
      <c r="AI913" s="9">
        <v>0</v>
      </c>
      <c r="AJ913" s="13">
        <v>0</v>
      </c>
      <c r="AK913" s="13">
        <v>0</v>
      </c>
      <c r="AL913" s="13">
        <v>0</v>
      </c>
      <c r="AM913" s="9">
        <v>0</v>
      </c>
      <c r="AN913" s="9">
        <v>0</v>
      </c>
      <c r="AO913" s="9">
        <v>0</v>
      </c>
    </row>
    <row r="914" spans="1:263" ht="12.75" customHeight="1">
      <c r="A914" s="9">
        <v>42200</v>
      </c>
      <c r="B914" s="9" t="s">
        <v>61</v>
      </c>
      <c r="C914" s="9">
        <v>60</v>
      </c>
      <c r="D914" s="13">
        <v>0</v>
      </c>
      <c r="E914" s="13" t="s">
        <v>51</v>
      </c>
      <c r="F914" s="9">
        <v>0</v>
      </c>
      <c r="G914" s="13" t="s">
        <v>51</v>
      </c>
      <c r="H914" s="9">
        <v>2200</v>
      </c>
      <c r="I914" s="9">
        <v>2200</v>
      </c>
      <c r="R914" s="9">
        <v>2</v>
      </c>
      <c r="S914" s="9">
        <v>217</v>
      </c>
      <c r="T914" s="9" t="str">
        <f t="shared" si="139"/>
        <v>无</v>
      </c>
      <c r="U914" s="27">
        <f t="shared" si="140"/>
        <v>0</v>
      </c>
      <c r="V914" s="9">
        <v>1</v>
      </c>
      <c r="W914" s="9">
        <v>0</v>
      </c>
      <c r="X914" s="9">
        <v>0</v>
      </c>
      <c r="Y914" s="9">
        <v>0</v>
      </c>
      <c r="Z914" s="9">
        <v>3</v>
      </c>
      <c r="AA914" s="20">
        <v>0</v>
      </c>
      <c r="AB914" s="23" t="b">
        <v>1</v>
      </c>
      <c r="AC914" s="20">
        <v>10</v>
      </c>
      <c r="AD914" s="9" t="b">
        <v>0</v>
      </c>
      <c r="AE914" s="9" t="b">
        <v>0</v>
      </c>
      <c r="AF914" s="9">
        <v>0</v>
      </c>
      <c r="AG914" s="9">
        <v>0</v>
      </c>
      <c r="AH914" s="9">
        <v>0</v>
      </c>
      <c r="AI914" s="9">
        <v>0</v>
      </c>
      <c r="AJ914" s="13">
        <v>0</v>
      </c>
      <c r="AK914" s="13">
        <v>0</v>
      </c>
      <c r="AL914" s="13">
        <v>0</v>
      </c>
      <c r="AM914" s="9">
        <v>0</v>
      </c>
      <c r="AN914" s="9">
        <v>0</v>
      </c>
      <c r="AO914" s="9">
        <v>0</v>
      </c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  <c r="FK914"/>
      <c r="FL914"/>
      <c r="FM914"/>
      <c r="FN914"/>
      <c r="FO914"/>
      <c r="FP914"/>
      <c r="FQ914"/>
      <c r="FR914"/>
      <c r="FS914"/>
      <c r="FT914"/>
      <c r="FU914"/>
      <c r="FV914"/>
      <c r="FW914"/>
      <c r="FX914"/>
      <c r="FY914"/>
      <c r="FZ914"/>
      <c r="GA914"/>
      <c r="GB914"/>
      <c r="GC914"/>
      <c r="GD914"/>
      <c r="GE914"/>
      <c r="GF914"/>
      <c r="GG914"/>
      <c r="GH914"/>
      <c r="GI914"/>
      <c r="GJ914"/>
      <c r="GK914"/>
      <c r="GL914"/>
      <c r="GM914"/>
      <c r="GN914"/>
      <c r="GO914"/>
      <c r="GP914"/>
      <c r="GQ914"/>
      <c r="GR914"/>
      <c r="GS914"/>
      <c r="GT914"/>
      <c r="GU914"/>
      <c r="GV914"/>
      <c r="GW914"/>
      <c r="GX914"/>
      <c r="GY914"/>
      <c r="GZ914"/>
      <c r="HA914"/>
      <c r="HB914"/>
      <c r="HC914"/>
      <c r="HD914"/>
      <c r="HE914"/>
      <c r="HF914"/>
      <c r="HG914"/>
      <c r="HH914"/>
      <c r="HI914"/>
      <c r="HJ914"/>
      <c r="HK914"/>
      <c r="HL914"/>
      <c r="HM914"/>
      <c r="HN914"/>
      <c r="HO914"/>
      <c r="HP914"/>
      <c r="HQ914"/>
      <c r="HR914"/>
      <c r="HS914"/>
      <c r="HT914"/>
      <c r="HU914"/>
      <c r="HV914"/>
      <c r="HW914"/>
      <c r="HX914"/>
      <c r="HY914"/>
      <c r="HZ914"/>
      <c r="IA914"/>
      <c r="IB914"/>
      <c r="IC914"/>
      <c r="ID914"/>
      <c r="IE914"/>
      <c r="IF914"/>
      <c r="IG914"/>
      <c r="IH914"/>
      <c r="II914"/>
      <c r="IJ914"/>
      <c r="IK914"/>
      <c r="IL914"/>
      <c r="IM914"/>
      <c r="IN914"/>
      <c r="IO914"/>
      <c r="IP914"/>
      <c r="IQ914"/>
      <c r="IR914"/>
      <c r="IS914"/>
      <c r="IT914"/>
      <c r="IU914"/>
      <c r="IV914"/>
      <c r="IW914"/>
      <c r="IX914"/>
      <c r="IY914"/>
      <c r="IZ914"/>
      <c r="JA914"/>
      <c r="JB914"/>
      <c r="JC914"/>
    </row>
    <row r="915" spans="1:263" ht="12.75" customHeight="1">
      <c r="A915" s="9">
        <v>42201</v>
      </c>
      <c r="B915" s="9" t="s">
        <v>62</v>
      </c>
      <c r="C915" s="9">
        <v>60</v>
      </c>
      <c r="D915" s="13">
        <v>0</v>
      </c>
      <c r="E915" s="13" t="s">
        <v>51</v>
      </c>
      <c r="F915" s="9">
        <v>0</v>
      </c>
      <c r="G915" s="13" t="s">
        <v>51</v>
      </c>
      <c r="H915" s="9">
        <v>2201</v>
      </c>
      <c r="I915" s="9">
        <v>2201</v>
      </c>
      <c r="R915" s="9">
        <v>2</v>
      </c>
      <c r="S915" s="9">
        <v>217</v>
      </c>
      <c r="T915" s="9" t="str">
        <f t="shared" si="139"/>
        <v>无</v>
      </c>
      <c r="U915" s="27">
        <f t="shared" si="140"/>
        <v>0</v>
      </c>
      <c r="V915" s="9">
        <v>1</v>
      </c>
      <c r="W915" s="9">
        <v>0</v>
      </c>
      <c r="X915" s="9">
        <v>0</v>
      </c>
      <c r="Y915" s="9">
        <v>0</v>
      </c>
      <c r="Z915" s="9">
        <v>3</v>
      </c>
      <c r="AA915" s="20">
        <v>0</v>
      </c>
      <c r="AB915" s="23" t="b">
        <v>1</v>
      </c>
      <c r="AC915" s="20">
        <v>10</v>
      </c>
      <c r="AD915" s="9" t="b">
        <v>0</v>
      </c>
      <c r="AE915" s="9" t="b">
        <v>0</v>
      </c>
      <c r="AF915" s="9">
        <v>0</v>
      </c>
      <c r="AG915" s="9">
        <v>0</v>
      </c>
      <c r="AH915" s="9">
        <v>0</v>
      </c>
      <c r="AI915" s="9">
        <v>0</v>
      </c>
      <c r="AJ915" s="13">
        <v>0</v>
      </c>
      <c r="AK915" s="13">
        <v>0</v>
      </c>
      <c r="AL915" s="13">
        <v>0</v>
      </c>
      <c r="AM915" s="9">
        <v>0</v>
      </c>
      <c r="AN915" s="9">
        <v>0</v>
      </c>
      <c r="AO915" s="9">
        <v>0</v>
      </c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  <c r="FK915"/>
      <c r="FL915"/>
      <c r="FM915"/>
      <c r="FN915"/>
      <c r="FO915"/>
      <c r="FP915"/>
      <c r="FQ915"/>
      <c r="FR915"/>
      <c r="FS915"/>
      <c r="FT915"/>
      <c r="FU915"/>
      <c r="FV915"/>
      <c r="FW915"/>
      <c r="FX915"/>
      <c r="FY915"/>
      <c r="FZ915"/>
      <c r="GA915"/>
      <c r="GB915"/>
      <c r="GC915"/>
      <c r="GD915"/>
      <c r="GE915"/>
      <c r="GF915"/>
      <c r="GG915"/>
      <c r="GH915"/>
      <c r="GI915"/>
      <c r="GJ915"/>
      <c r="GK915"/>
      <c r="GL915"/>
      <c r="GM915"/>
      <c r="GN915"/>
      <c r="GO915"/>
      <c r="GP915"/>
      <c r="GQ915"/>
      <c r="GR915"/>
      <c r="GS915"/>
      <c r="GT915"/>
      <c r="GU915"/>
      <c r="GV915"/>
      <c r="GW915"/>
      <c r="GX915"/>
      <c r="GY915"/>
      <c r="GZ915"/>
      <c r="HA915"/>
      <c r="HB915"/>
      <c r="HC915"/>
      <c r="HD915"/>
      <c r="HE915"/>
      <c r="HF915"/>
      <c r="HG915"/>
      <c r="HH915"/>
      <c r="HI915"/>
      <c r="HJ915"/>
      <c r="HK915"/>
      <c r="HL915"/>
      <c r="HM915"/>
      <c r="HN915"/>
      <c r="HO915"/>
      <c r="HP915"/>
      <c r="HQ915"/>
      <c r="HR915"/>
      <c r="HS915"/>
      <c r="HT915"/>
      <c r="HU915"/>
      <c r="HV915"/>
      <c r="HW915"/>
      <c r="HX915"/>
      <c r="HY915"/>
      <c r="HZ915"/>
      <c r="IA915"/>
      <c r="IB915"/>
      <c r="IC915"/>
      <c r="ID915"/>
      <c r="IE915"/>
      <c r="IF915"/>
      <c r="IG915"/>
      <c r="IH915"/>
      <c r="II915"/>
      <c r="IJ915"/>
      <c r="IK915"/>
      <c r="IL915"/>
      <c r="IM915"/>
      <c r="IN915"/>
      <c r="IO915"/>
      <c r="IP915"/>
      <c r="IQ915"/>
      <c r="IR915"/>
      <c r="IS915"/>
      <c r="IT915"/>
      <c r="IU915"/>
      <c r="IV915"/>
      <c r="IW915"/>
      <c r="IX915"/>
      <c r="IY915"/>
      <c r="IZ915"/>
      <c r="JA915"/>
      <c r="JB915"/>
      <c r="JC915"/>
    </row>
    <row r="916" spans="1:263" ht="12.75" customHeight="1">
      <c r="A916" s="9">
        <v>42202</v>
      </c>
      <c r="B916" s="9" t="s">
        <v>63</v>
      </c>
      <c r="C916" s="9">
        <v>60</v>
      </c>
      <c r="D916" s="13">
        <v>0</v>
      </c>
      <c r="E916" s="13" t="s">
        <v>51</v>
      </c>
      <c r="F916" s="9">
        <v>0</v>
      </c>
      <c r="G916" s="13" t="s">
        <v>51</v>
      </c>
      <c r="H916" s="9">
        <v>2202</v>
      </c>
      <c r="I916" s="9">
        <v>2202</v>
      </c>
      <c r="R916" s="9">
        <v>2</v>
      </c>
      <c r="S916" s="9">
        <v>217</v>
      </c>
      <c r="T916" s="9" t="str">
        <f t="shared" si="139"/>
        <v>无</v>
      </c>
      <c r="U916" s="27">
        <f t="shared" si="140"/>
        <v>0</v>
      </c>
      <c r="V916" s="9">
        <v>1</v>
      </c>
      <c r="W916" s="9">
        <v>0</v>
      </c>
      <c r="X916" s="9">
        <v>0</v>
      </c>
      <c r="Y916" s="9">
        <v>0</v>
      </c>
      <c r="Z916" s="9">
        <v>3</v>
      </c>
      <c r="AA916" s="20">
        <v>0</v>
      </c>
      <c r="AB916" s="23" t="b">
        <v>1</v>
      </c>
      <c r="AC916" s="20">
        <v>10</v>
      </c>
      <c r="AD916" s="9" t="b">
        <v>0</v>
      </c>
      <c r="AE916" s="9" t="b">
        <v>0</v>
      </c>
      <c r="AF916" s="9">
        <v>0</v>
      </c>
      <c r="AG916" s="9">
        <v>0</v>
      </c>
      <c r="AH916" s="9">
        <v>0</v>
      </c>
      <c r="AI916" s="9">
        <v>0</v>
      </c>
      <c r="AJ916" s="13">
        <v>0</v>
      </c>
      <c r="AK916" s="13">
        <v>0</v>
      </c>
      <c r="AL916" s="13">
        <v>0</v>
      </c>
      <c r="AM916" s="9">
        <v>0</v>
      </c>
      <c r="AN916" s="9">
        <v>0</v>
      </c>
      <c r="AO916" s="9">
        <v>0</v>
      </c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  <c r="FK916"/>
      <c r="FL916"/>
      <c r="FM916"/>
      <c r="FN916"/>
      <c r="FO916"/>
      <c r="FP916"/>
      <c r="FQ916"/>
      <c r="FR916"/>
      <c r="FS916"/>
      <c r="FT916"/>
      <c r="FU916"/>
      <c r="FV916"/>
      <c r="FW916"/>
      <c r="FX916"/>
      <c r="FY916"/>
      <c r="FZ916"/>
      <c r="GA916"/>
      <c r="GB916"/>
      <c r="GC916"/>
      <c r="GD916"/>
      <c r="GE916"/>
      <c r="GF916"/>
      <c r="GG916"/>
      <c r="GH916"/>
      <c r="GI916"/>
      <c r="GJ916"/>
      <c r="GK916"/>
      <c r="GL916"/>
      <c r="GM916"/>
      <c r="GN916"/>
      <c r="GO916"/>
      <c r="GP916"/>
      <c r="GQ916"/>
      <c r="GR916"/>
      <c r="GS916"/>
      <c r="GT916"/>
      <c r="GU916"/>
      <c r="GV916"/>
      <c r="GW916"/>
      <c r="GX916"/>
      <c r="GY916"/>
      <c r="GZ916"/>
      <c r="HA916"/>
      <c r="HB916"/>
      <c r="HC916"/>
      <c r="HD916"/>
      <c r="HE916"/>
      <c r="HF916"/>
      <c r="HG916"/>
      <c r="HH916"/>
      <c r="HI916"/>
      <c r="HJ916"/>
      <c r="HK916"/>
      <c r="HL916"/>
      <c r="HM916"/>
      <c r="HN916"/>
      <c r="HO916"/>
      <c r="HP916"/>
      <c r="HQ916"/>
      <c r="HR916"/>
      <c r="HS916"/>
      <c r="HT916"/>
      <c r="HU916"/>
      <c r="HV916"/>
      <c r="HW916"/>
      <c r="HX916"/>
      <c r="HY916"/>
      <c r="HZ916"/>
      <c r="IA916"/>
      <c r="IB916"/>
      <c r="IC916"/>
      <c r="ID916"/>
      <c r="IE916"/>
      <c r="IF916"/>
      <c r="IG916"/>
      <c r="IH916"/>
      <c r="II916"/>
      <c r="IJ916"/>
      <c r="IK916"/>
      <c r="IL916"/>
      <c r="IM916"/>
      <c r="IN916"/>
      <c r="IO916"/>
      <c r="IP916"/>
      <c r="IQ916"/>
      <c r="IR916"/>
      <c r="IS916"/>
      <c r="IT916"/>
      <c r="IU916"/>
      <c r="IV916"/>
      <c r="IW916"/>
      <c r="IX916"/>
      <c r="IY916"/>
      <c r="IZ916"/>
      <c r="JA916"/>
      <c r="JB916"/>
      <c r="JC916"/>
    </row>
    <row r="917" spans="1:263" ht="12.75" customHeight="1">
      <c r="A917" s="9">
        <v>42203</v>
      </c>
      <c r="B917" s="9" t="s">
        <v>659</v>
      </c>
      <c r="C917" s="9">
        <v>60</v>
      </c>
      <c r="D917" s="13">
        <v>0</v>
      </c>
      <c r="E917" s="13" t="s">
        <v>1253</v>
      </c>
      <c r="F917" s="9">
        <v>0</v>
      </c>
      <c r="G917" s="13" t="s">
        <v>51</v>
      </c>
      <c r="H917" s="9">
        <v>42203</v>
      </c>
      <c r="I917" s="9">
        <v>2203</v>
      </c>
      <c r="R917" s="9">
        <v>2</v>
      </c>
      <c r="S917" s="9">
        <v>218</v>
      </c>
      <c r="T917" s="9" t="str">
        <f t="shared" si="139"/>
        <v>无</v>
      </c>
      <c r="U917" s="27">
        <f t="shared" si="140"/>
        <v>0</v>
      </c>
      <c r="V917" s="9">
        <v>1</v>
      </c>
      <c r="W917" s="9">
        <v>0</v>
      </c>
      <c r="X917" s="9">
        <v>0</v>
      </c>
      <c r="Y917" s="9">
        <v>0</v>
      </c>
      <c r="Z917" s="9">
        <v>3</v>
      </c>
      <c r="AA917" s="20">
        <v>100</v>
      </c>
      <c r="AB917" s="23" t="b">
        <v>1</v>
      </c>
      <c r="AC917" s="20">
        <v>10</v>
      </c>
      <c r="AD917" s="9" t="b">
        <v>0</v>
      </c>
      <c r="AE917" s="9" t="b">
        <v>0</v>
      </c>
      <c r="AF917" s="9">
        <v>0</v>
      </c>
      <c r="AG917" s="9">
        <v>0</v>
      </c>
      <c r="AH917" s="9">
        <v>0</v>
      </c>
      <c r="AI917" s="9">
        <v>0</v>
      </c>
      <c r="AJ917" s="13">
        <v>0</v>
      </c>
      <c r="AK917" s="13">
        <v>0</v>
      </c>
      <c r="AL917" s="13">
        <v>0</v>
      </c>
      <c r="AM917" s="9">
        <v>0</v>
      </c>
      <c r="AN917" s="9">
        <v>0</v>
      </c>
      <c r="AO917" s="9">
        <v>0</v>
      </c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  <c r="FK917"/>
      <c r="FL917"/>
      <c r="FM917"/>
      <c r="FN917"/>
      <c r="FO917"/>
      <c r="FP917"/>
      <c r="FQ917"/>
      <c r="FR917"/>
      <c r="FS917"/>
      <c r="FT917"/>
      <c r="FU917"/>
      <c r="FV917"/>
      <c r="FW917"/>
      <c r="FX917"/>
      <c r="FY917"/>
      <c r="FZ917"/>
      <c r="GA917"/>
      <c r="GB917"/>
      <c r="GC917"/>
      <c r="GD917"/>
      <c r="GE917"/>
      <c r="GF917"/>
      <c r="GG917"/>
      <c r="GH917"/>
      <c r="GI917"/>
      <c r="GJ917"/>
      <c r="GK917"/>
      <c r="GL917"/>
      <c r="GM917"/>
      <c r="GN917"/>
      <c r="GO917"/>
      <c r="GP917"/>
      <c r="GQ917"/>
      <c r="GR917"/>
      <c r="GS917"/>
      <c r="GT917"/>
      <c r="GU917"/>
      <c r="GV917"/>
      <c r="GW917"/>
      <c r="GX917"/>
      <c r="GY917"/>
      <c r="GZ917"/>
      <c r="HA917"/>
      <c r="HB917"/>
      <c r="HC917"/>
      <c r="HD917"/>
      <c r="HE917"/>
      <c r="HF917"/>
      <c r="HG917"/>
      <c r="HH917"/>
      <c r="HI917"/>
      <c r="HJ917"/>
      <c r="HK917"/>
      <c r="HL917"/>
      <c r="HM917"/>
      <c r="HN917"/>
      <c r="HO917"/>
      <c r="HP917"/>
      <c r="HQ917"/>
      <c r="HR917"/>
      <c r="HS917"/>
      <c r="HT917"/>
      <c r="HU917"/>
      <c r="HV917"/>
      <c r="HW917"/>
      <c r="HX917"/>
      <c r="HY917"/>
      <c r="HZ917"/>
      <c r="IA917"/>
      <c r="IB917"/>
      <c r="IC917"/>
      <c r="ID917"/>
      <c r="IE917"/>
      <c r="IF917"/>
      <c r="IG917"/>
      <c r="IH917"/>
      <c r="II917"/>
      <c r="IJ917"/>
      <c r="IK917"/>
      <c r="IL917"/>
      <c r="IM917"/>
      <c r="IN917"/>
      <c r="IO917"/>
      <c r="IP917"/>
      <c r="IQ917"/>
      <c r="IR917"/>
      <c r="IS917"/>
      <c r="IT917"/>
      <c r="IU917"/>
      <c r="IV917"/>
      <c r="IW917"/>
      <c r="IX917"/>
      <c r="IY917"/>
      <c r="IZ917"/>
      <c r="JA917"/>
      <c r="JB917"/>
      <c r="JC917"/>
    </row>
    <row r="918" spans="1:263" ht="12.75" customHeight="1">
      <c r="A918" s="9">
        <v>42204</v>
      </c>
      <c r="B918" s="9" t="s">
        <v>660</v>
      </c>
      <c r="C918" s="9">
        <v>1</v>
      </c>
      <c r="D918" s="13">
        <v>0</v>
      </c>
      <c r="E918" s="13" t="s">
        <v>1254</v>
      </c>
      <c r="F918" s="9">
        <v>0</v>
      </c>
      <c r="G918" s="13" t="s">
        <v>51</v>
      </c>
      <c r="H918" s="9">
        <v>42001</v>
      </c>
      <c r="I918" s="9">
        <v>42001</v>
      </c>
      <c r="J918" s="9">
        <v>10001</v>
      </c>
      <c r="K918" s="9">
        <v>20001</v>
      </c>
      <c r="L918" s="9">
        <v>40001</v>
      </c>
      <c r="M918" s="9">
        <v>30001</v>
      </c>
      <c r="R918" s="9">
        <v>2</v>
      </c>
      <c r="S918" s="9">
        <v>201</v>
      </c>
      <c r="T918" s="9" t="str">
        <f t="shared" si="139"/>
        <v>武器</v>
      </c>
      <c r="U918" s="27">
        <f t="shared" ca="1" si="140"/>
        <v>1001</v>
      </c>
      <c r="V918" s="9">
        <v>1</v>
      </c>
      <c r="W918" s="9">
        <v>0</v>
      </c>
      <c r="X918" s="9">
        <v>0</v>
      </c>
      <c r="Y918" s="9">
        <v>1</v>
      </c>
      <c r="Z918" s="9">
        <v>3</v>
      </c>
      <c r="AA918" s="20">
        <v>100</v>
      </c>
      <c r="AB918" s="23" t="b">
        <v>1</v>
      </c>
      <c r="AC918" s="20">
        <v>10</v>
      </c>
      <c r="AD918" s="9" t="b">
        <v>0</v>
      </c>
      <c r="AE918" s="9" t="b">
        <v>0</v>
      </c>
      <c r="AF918" s="9">
        <v>0</v>
      </c>
      <c r="AG918" s="9">
        <v>0</v>
      </c>
      <c r="AH918" s="9">
        <v>0</v>
      </c>
      <c r="AI918" s="9">
        <v>0</v>
      </c>
      <c r="AJ918" s="13">
        <v>0</v>
      </c>
      <c r="AK918" s="13">
        <v>0</v>
      </c>
      <c r="AL918" s="13">
        <v>0</v>
      </c>
      <c r="AM918" s="9">
        <v>0</v>
      </c>
      <c r="AN918" s="9">
        <v>0</v>
      </c>
      <c r="AO918" s="9">
        <v>0</v>
      </c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  <c r="EV918"/>
      <c r="EW918"/>
      <c r="EX918"/>
      <c r="EY918"/>
      <c r="EZ918"/>
      <c r="FA918"/>
      <c r="FB918"/>
      <c r="FC918"/>
      <c r="FD918"/>
      <c r="FE918"/>
      <c r="FF918"/>
      <c r="FG918"/>
      <c r="FH918"/>
      <c r="FI918"/>
      <c r="FJ918"/>
      <c r="FK918"/>
      <c r="FL918"/>
      <c r="FM918"/>
      <c r="FN918"/>
      <c r="FO918"/>
      <c r="FP918"/>
      <c r="FQ918"/>
      <c r="FR918"/>
      <c r="FS918"/>
      <c r="FT918"/>
      <c r="FU918"/>
      <c r="FV918"/>
      <c r="FW918"/>
      <c r="FX918"/>
      <c r="FY918"/>
      <c r="FZ918"/>
      <c r="GA918"/>
      <c r="GB918"/>
      <c r="GC918"/>
      <c r="GD918"/>
      <c r="GE918"/>
      <c r="GF918"/>
      <c r="GG918"/>
      <c r="GH918"/>
      <c r="GI918"/>
      <c r="GJ918"/>
      <c r="GK918"/>
      <c r="GL918"/>
      <c r="GM918"/>
      <c r="GN918"/>
      <c r="GO918"/>
      <c r="GP918"/>
      <c r="GQ918"/>
      <c r="GR918"/>
      <c r="GS918"/>
      <c r="GT918"/>
      <c r="GU918"/>
      <c r="GV918"/>
      <c r="GW918"/>
      <c r="GX918"/>
      <c r="GY918"/>
      <c r="GZ918"/>
      <c r="HA918"/>
      <c r="HB918"/>
      <c r="HC918"/>
      <c r="HD918"/>
      <c r="HE918"/>
      <c r="HF918"/>
      <c r="HG918"/>
      <c r="HH918"/>
      <c r="HI918"/>
      <c r="HJ918"/>
      <c r="HK918"/>
      <c r="HL918"/>
      <c r="HM918"/>
      <c r="HN918"/>
      <c r="HO918"/>
      <c r="HP918"/>
      <c r="HQ918"/>
      <c r="HR918"/>
      <c r="HS918"/>
      <c r="HT918"/>
      <c r="HU918"/>
      <c r="HV918"/>
      <c r="HW918"/>
      <c r="HX918"/>
      <c r="HY918"/>
      <c r="HZ918"/>
      <c r="IA918"/>
      <c r="IB918"/>
      <c r="IC918"/>
      <c r="ID918"/>
      <c r="IE918"/>
      <c r="IF918"/>
      <c r="IG918"/>
      <c r="IH918"/>
      <c r="II918"/>
      <c r="IJ918"/>
      <c r="IK918"/>
      <c r="IL918"/>
      <c r="IM918"/>
      <c r="IN918"/>
      <c r="IO918"/>
      <c r="IP918"/>
      <c r="IQ918"/>
      <c r="IR918"/>
      <c r="IS918"/>
      <c r="IT918"/>
      <c r="IU918"/>
      <c r="IV918"/>
      <c r="IW918"/>
      <c r="IX918"/>
      <c r="IY918"/>
      <c r="IZ918"/>
      <c r="JA918"/>
      <c r="JB918"/>
      <c r="JC918"/>
    </row>
    <row r="919" spans="1:263" ht="12.75" customHeight="1">
      <c r="A919" s="9">
        <v>42205</v>
      </c>
      <c r="B919" s="9" t="s">
        <v>661</v>
      </c>
      <c r="C919" s="9">
        <v>1</v>
      </c>
      <c r="D919" s="13">
        <v>0</v>
      </c>
      <c r="E919" s="13" t="s">
        <v>1255</v>
      </c>
      <c r="F919" s="9">
        <v>0</v>
      </c>
      <c r="G919" s="13" t="s">
        <v>51</v>
      </c>
      <c r="H919" s="9">
        <v>42002</v>
      </c>
      <c r="I919" s="9">
        <v>42002</v>
      </c>
      <c r="J919" s="9">
        <v>11001</v>
      </c>
      <c r="K919" s="9">
        <v>21001</v>
      </c>
      <c r="L919" s="9">
        <v>41001</v>
      </c>
      <c r="M919" s="9">
        <v>31001</v>
      </c>
      <c r="R919" s="9">
        <v>2</v>
      </c>
      <c r="S919" s="9">
        <v>204</v>
      </c>
      <c r="T919" s="9" t="str">
        <f t="shared" si="139"/>
        <v>武器</v>
      </c>
      <c r="U919" s="27">
        <f t="shared" ca="1" si="140"/>
        <v>1001</v>
      </c>
      <c r="V919" s="9">
        <v>1</v>
      </c>
      <c r="W919" s="9">
        <v>0</v>
      </c>
      <c r="X919" s="9">
        <v>0</v>
      </c>
      <c r="Y919" s="9">
        <v>3</v>
      </c>
      <c r="Z919" s="9">
        <v>3</v>
      </c>
      <c r="AA919" s="20">
        <v>100</v>
      </c>
      <c r="AB919" s="23" t="b">
        <v>1</v>
      </c>
      <c r="AC919" s="20">
        <v>10</v>
      </c>
      <c r="AD919" s="9" t="b">
        <v>0</v>
      </c>
      <c r="AE919" s="9" t="b">
        <v>0</v>
      </c>
      <c r="AF919" s="9">
        <v>0</v>
      </c>
      <c r="AG919" s="9">
        <v>0</v>
      </c>
      <c r="AH919" s="9">
        <v>0</v>
      </c>
      <c r="AI919" s="9">
        <v>0</v>
      </c>
      <c r="AJ919" s="13">
        <v>0</v>
      </c>
      <c r="AK919" s="13">
        <v>0</v>
      </c>
      <c r="AL919" s="13">
        <v>0</v>
      </c>
      <c r="AM919" s="9">
        <v>0</v>
      </c>
      <c r="AN919" s="9">
        <v>0</v>
      </c>
      <c r="AO919" s="9">
        <v>0</v>
      </c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  <c r="EV919"/>
      <c r="EW919"/>
      <c r="EX919"/>
      <c r="EY919"/>
      <c r="EZ919"/>
      <c r="FA919"/>
      <c r="FB919"/>
      <c r="FC919"/>
      <c r="FD919"/>
      <c r="FE919"/>
      <c r="FF919"/>
      <c r="FG919"/>
      <c r="FH919"/>
      <c r="FI919"/>
      <c r="FJ919"/>
      <c r="FK919"/>
      <c r="FL919"/>
      <c r="FM919"/>
      <c r="FN919"/>
      <c r="FO919"/>
      <c r="FP919"/>
      <c r="FQ919"/>
      <c r="FR919"/>
      <c r="FS919"/>
      <c r="FT919"/>
      <c r="FU919"/>
      <c r="FV919"/>
      <c r="FW919"/>
      <c r="FX919"/>
      <c r="FY919"/>
      <c r="FZ919"/>
      <c r="GA919"/>
      <c r="GB919"/>
      <c r="GC919"/>
      <c r="GD919"/>
      <c r="GE919"/>
      <c r="GF919"/>
      <c r="GG919"/>
      <c r="GH919"/>
      <c r="GI919"/>
      <c r="GJ919"/>
      <c r="GK919"/>
      <c r="GL919"/>
      <c r="GM919"/>
      <c r="GN919"/>
      <c r="GO919"/>
      <c r="GP919"/>
      <c r="GQ919"/>
      <c r="GR919"/>
      <c r="GS919"/>
      <c r="GT919"/>
      <c r="GU919"/>
      <c r="GV919"/>
      <c r="GW919"/>
      <c r="GX919"/>
      <c r="GY919"/>
      <c r="GZ919"/>
      <c r="HA919"/>
      <c r="HB919"/>
      <c r="HC919"/>
      <c r="HD919"/>
      <c r="HE919"/>
      <c r="HF919"/>
      <c r="HG919"/>
      <c r="HH919"/>
      <c r="HI919"/>
      <c r="HJ919"/>
      <c r="HK919"/>
      <c r="HL919"/>
      <c r="HM919"/>
      <c r="HN919"/>
      <c r="HO919"/>
      <c r="HP919"/>
      <c r="HQ919"/>
      <c r="HR919"/>
      <c r="HS919"/>
      <c r="HT919"/>
      <c r="HU919"/>
      <c r="HV919"/>
      <c r="HW919"/>
      <c r="HX919"/>
      <c r="HY919"/>
      <c r="HZ919"/>
      <c r="IA919"/>
      <c r="IB919"/>
      <c r="IC919"/>
      <c r="ID919"/>
      <c r="IE919"/>
      <c r="IF919"/>
      <c r="IG919"/>
      <c r="IH919"/>
      <c r="II919"/>
      <c r="IJ919"/>
      <c r="IK919"/>
      <c r="IL919"/>
      <c r="IM919"/>
      <c r="IN919"/>
      <c r="IO919"/>
      <c r="IP919"/>
      <c r="IQ919"/>
      <c r="IR919"/>
      <c r="IS919"/>
      <c r="IT919"/>
      <c r="IU919"/>
      <c r="IV919"/>
      <c r="IW919"/>
      <c r="IX919"/>
      <c r="IY919"/>
      <c r="IZ919"/>
      <c r="JA919"/>
      <c r="JB919"/>
      <c r="JC919"/>
    </row>
    <row r="920" spans="1:263" ht="12.75" customHeight="1">
      <c r="A920" s="9">
        <v>42206</v>
      </c>
      <c r="B920" s="9" t="s">
        <v>662</v>
      </c>
      <c r="C920" s="9">
        <v>1</v>
      </c>
      <c r="D920" s="13">
        <v>0</v>
      </c>
      <c r="E920" s="13" t="s">
        <v>1256</v>
      </c>
      <c r="F920" s="9">
        <v>0</v>
      </c>
      <c r="G920" s="13" t="s">
        <v>51</v>
      </c>
      <c r="H920" s="9">
        <v>42003</v>
      </c>
      <c r="I920" s="9">
        <v>42003</v>
      </c>
      <c r="J920" s="9">
        <v>12001</v>
      </c>
      <c r="K920" s="9">
        <v>22001</v>
      </c>
      <c r="L920" s="9">
        <v>42001</v>
      </c>
      <c r="M920" s="9">
        <v>32001</v>
      </c>
      <c r="R920" s="9">
        <v>2</v>
      </c>
      <c r="S920" s="9">
        <v>202</v>
      </c>
      <c r="T920" s="9" t="str">
        <f t="shared" si="139"/>
        <v>武器</v>
      </c>
      <c r="U920" s="27">
        <f t="shared" ca="1" si="140"/>
        <v>1001</v>
      </c>
      <c r="V920" s="9">
        <v>1</v>
      </c>
      <c r="W920" s="9">
        <v>0</v>
      </c>
      <c r="X920" s="9">
        <v>0</v>
      </c>
      <c r="Y920" s="9">
        <v>2</v>
      </c>
      <c r="Z920" s="9">
        <v>3</v>
      </c>
      <c r="AA920" s="20">
        <v>100</v>
      </c>
      <c r="AB920" s="23" t="b">
        <v>1</v>
      </c>
      <c r="AC920" s="20">
        <v>10</v>
      </c>
      <c r="AD920" s="9" t="b">
        <v>0</v>
      </c>
      <c r="AE920" s="9" t="b">
        <v>0</v>
      </c>
      <c r="AF920" s="9">
        <v>0</v>
      </c>
      <c r="AG920" s="9">
        <v>0</v>
      </c>
      <c r="AH920" s="9">
        <v>0</v>
      </c>
      <c r="AI920" s="9">
        <v>0</v>
      </c>
      <c r="AJ920" s="13">
        <v>0</v>
      </c>
      <c r="AK920" s="13">
        <v>0</v>
      </c>
      <c r="AL920" s="13">
        <v>0</v>
      </c>
      <c r="AM920" s="9">
        <v>0</v>
      </c>
      <c r="AN920" s="9">
        <v>0</v>
      </c>
      <c r="AO920" s="9">
        <v>0</v>
      </c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  <c r="EV920"/>
      <c r="EW920"/>
      <c r="EX920"/>
      <c r="EY920"/>
      <c r="EZ920"/>
      <c r="FA920"/>
      <c r="FB920"/>
      <c r="FC920"/>
      <c r="FD920"/>
      <c r="FE920"/>
      <c r="FF920"/>
      <c r="FG920"/>
      <c r="FH920"/>
      <c r="FI920"/>
      <c r="FJ920"/>
      <c r="FK920"/>
      <c r="FL920"/>
      <c r="FM920"/>
      <c r="FN920"/>
      <c r="FO920"/>
      <c r="FP920"/>
      <c r="FQ920"/>
      <c r="FR920"/>
      <c r="FS920"/>
      <c r="FT920"/>
      <c r="FU920"/>
      <c r="FV920"/>
      <c r="FW920"/>
      <c r="FX920"/>
      <c r="FY920"/>
      <c r="FZ920"/>
      <c r="GA920"/>
      <c r="GB920"/>
      <c r="GC920"/>
      <c r="GD920"/>
      <c r="GE920"/>
      <c r="GF920"/>
      <c r="GG920"/>
      <c r="GH920"/>
      <c r="GI920"/>
      <c r="GJ920"/>
      <c r="GK920"/>
      <c r="GL920"/>
      <c r="GM920"/>
      <c r="GN920"/>
      <c r="GO920"/>
      <c r="GP920"/>
      <c r="GQ920"/>
      <c r="GR920"/>
      <c r="GS920"/>
      <c r="GT920"/>
      <c r="GU920"/>
      <c r="GV920"/>
      <c r="GW920"/>
      <c r="GX920"/>
      <c r="GY920"/>
      <c r="GZ920"/>
      <c r="HA920"/>
      <c r="HB920"/>
      <c r="HC920"/>
      <c r="HD920"/>
      <c r="HE920"/>
      <c r="HF920"/>
      <c r="HG920"/>
      <c r="HH920"/>
      <c r="HI920"/>
      <c r="HJ920"/>
      <c r="HK920"/>
      <c r="HL920"/>
      <c r="HM920"/>
      <c r="HN920"/>
      <c r="HO920"/>
      <c r="HP920"/>
      <c r="HQ920"/>
      <c r="HR920"/>
      <c r="HS920"/>
      <c r="HT920"/>
      <c r="HU920"/>
      <c r="HV920"/>
      <c r="HW920"/>
      <c r="HX920"/>
      <c r="HY920"/>
      <c r="HZ920"/>
      <c r="IA920"/>
      <c r="IB920"/>
      <c r="IC920"/>
      <c r="ID920"/>
      <c r="IE920"/>
      <c r="IF920"/>
      <c r="IG920"/>
      <c r="IH920"/>
      <c r="II920"/>
      <c r="IJ920"/>
      <c r="IK920"/>
      <c r="IL920"/>
      <c r="IM920"/>
      <c r="IN920"/>
      <c r="IO920"/>
      <c r="IP920"/>
      <c r="IQ920"/>
      <c r="IR920"/>
      <c r="IS920"/>
      <c r="IT920"/>
      <c r="IU920"/>
      <c r="IV920"/>
      <c r="IW920"/>
      <c r="IX920"/>
      <c r="IY920"/>
      <c r="IZ920"/>
      <c r="JA920"/>
      <c r="JB920"/>
      <c r="JC920"/>
    </row>
    <row r="921" spans="1:263" ht="12.75" customHeight="1">
      <c r="A921" s="9">
        <v>42207</v>
      </c>
      <c r="B921" s="9" t="s">
        <v>663</v>
      </c>
      <c r="C921" s="9">
        <v>1</v>
      </c>
      <c r="D921" s="13">
        <v>0</v>
      </c>
      <c r="E921" s="13" t="s">
        <v>486</v>
      </c>
      <c r="F921" s="9">
        <v>0</v>
      </c>
      <c r="G921" s="13" t="s">
        <v>486</v>
      </c>
      <c r="H921" s="9">
        <v>42196</v>
      </c>
      <c r="I921" s="9">
        <v>2196</v>
      </c>
      <c r="R921" s="9">
        <v>2</v>
      </c>
      <c r="S921" s="9">
        <v>215</v>
      </c>
      <c r="T921" s="9" t="str">
        <f t="shared" ref="T921:T1009" si="141">VLOOKUP(S921,小类对照,3,FALSE)</f>
        <v>戒指</v>
      </c>
      <c r="U921" s="27">
        <f t="shared" ref="U921:U1009" ca="1" si="142">VLOOKUP(T921,拍卖行类型对照,2,FALSE)</f>
        <v>1008</v>
      </c>
      <c r="V921" s="9">
        <v>1</v>
      </c>
      <c r="W921" s="9">
        <v>0</v>
      </c>
      <c r="X921" s="9">
        <v>0</v>
      </c>
      <c r="Y921" s="9">
        <v>0</v>
      </c>
      <c r="Z921" s="9">
        <v>3</v>
      </c>
      <c r="AA921" s="20">
        <v>100</v>
      </c>
      <c r="AB921" s="23" t="b">
        <v>1</v>
      </c>
      <c r="AC921" s="20">
        <v>10</v>
      </c>
      <c r="AD921" s="9" t="b">
        <v>0</v>
      </c>
      <c r="AE921" s="9" t="b">
        <v>0</v>
      </c>
      <c r="AF921" s="9">
        <v>0</v>
      </c>
      <c r="AG921" s="9">
        <v>0</v>
      </c>
      <c r="AH921" s="9">
        <v>0</v>
      </c>
      <c r="AI921" s="9">
        <v>0</v>
      </c>
      <c r="AJ921" s="13">
        <v>0</v>
      </c>
      <c r="AK921" s="13">
        <v>0</v>
      </c>
      <c r="AL921" s="13">
        <v>0</v>
      </c>
      <c r="AM921" s="9">
        <v>0</v>
      </c>
      <c r="AN921" s="9">
        <v>0</v>
      </c>
      <c r="AO921" s="9">
        <v>0</v>
      </c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  <c r="EV921"/>
      <c r="EW921"/>
      <c r="EX921"/>
      <c r="EY921"/>
      <c r="EZ921"/>
      <c r="FA921"/>
      <c r="FB921"/>
      <c r="FC921"/>
      <c r="FD921"/>
      <c r="FE921"/>
      <c r="FF921"/>
      <c r="FG921"/>
      <c r="FH921"/>
      <c r="FI921"/>
      <c r="FJ921"/>
      <c r="FK921"/>
      <c r="FL921"/>
      <c r="FM921"/>
      <c r="FN921"/>
      <c r="FO921"/>
      <c r="FP921"/>
      <c r="FQ921"/>
      <c r="FR921"/>
      <c r="FS921"/>
      <c r="FT921"/>
      <c r="FU921"/>
      <c r="FV921"/>
      <c r="FW921"/>
      <c r="FX921"/>
      <c r="FY921"/>
      <c r="FZ921"/>
      <c r="GA921"/>
      <c r="GB921"/>
      <c r="GC921"/>
      <c r="GD921"/>
      <c r="GE921"/>
      <c r="GF921"/>
      <c r="GG921"/>
      <c r="GH921"/>
      <c r="GI921"/>
      <c r="GJ921"/>
      <c r="GK921"/>
      <c r="GL921"/>
      <c r="GM921"/>
      <c r="GN921"/>
      <c r="GO921"/>
      <c r="GP921"/>
      <c r="GQ921"/>
      <c r="GR921"/>
      <c r="GS921"/>
      <c r="GT921"/>
      <c r="GU921"/>
      <c r="GV921"/>
      <c r="GW921"/>
      <c r="GX921"/>
      <c r="GY921"/>
      <c r="GZ921"/>
      <c r="HA921"/>
      <c r="HB921"/>
      <c r="HC921"/>
      <c r="HD921"/>
      <c r="HE921"/>
      <c r="HF921"/>
      <c r="HG921"/>
      <c r="HH921"/>
      <c r="HI921"/>
      <c r="HJ921"/>
      <c r="HK921"/>
      <c r="HL921"/>
      <c r="HM921"/>
      <c r="HN921"/>
      <c r="HO921"/>
      <c r="HP921"/>
      <c r="HQ921"/>
      <c r="HR921"/>
      <c r="HS921"/>
      <c r="HT921"/>
      <c r="HU921"/>
      <c r="HV921"/>
      <c r="HW921"/>
      <c r="HX921"/>
      <c r="HY921"/>
      <c r="HZ921"/>
      <c r="IA921"/>
      <c r="IB921"/>
      <c r="IC921"/>
      <c r="ID921"/>
      <c r="IE921"/>
      <c r="IF921"/>
      <c r="IG921"/>
      <c r="IH921"/>
      <c r="II921"/>
      <c r="IJ921"/>
      <c r="IK921"/>
      <c r="IL921"/>
      <c r="IM921"/>
      <c r="IN921"/>
      <c r="IO921"/>
      <c r="IP921"/>
      <c r="IQ921"/>
      <c r="IR921"/>
      <c r="IS921"/>
      <c r="IT921"/>
      <c r="IU921"/>
      <c r="IV921"/>
      <c r="IW921"/>
      <c r="IX921"/>
      <c r="IY921"/>
      <c r="IZ921"/>
      <c r="JA921"/>
      <c r="JB921"/>
      <c r="JC921"/>
    </row>
    <row r="922" spans="1:263" ht="12.75" customHeight="1">
      <c r="A922" s="9">
        <v>43000</v>
      </c>
      <c r="B922" s="9" t="s">
        <v>2017</v>
      </c>
      <c r="C922" s="9">
        <v>25</v>
      </c>
      <c r="D922" s="13">
        <v>0</v>
      </c>
      <c r="E922" s="13" t="s">
        <v>2021</v>
      </c>
      <c r="F922" s="9">
        <v>0</v>
      </c>
      <c r="G922" s="13" t="s">
        <v>2021</v>
      </c>
      <c r="H922" s="9">
        <v>15014</v>
      </c>
      <c r="I922" s="9">
        <v>15014</v>
      </c>
      <c r="R922" s="9">
        <v>2</v>
      </c>
      <c r="S922" s="9">
        <v>217</v>
      </c>
      <c r="T922" s="9" t="str">
        <f t="shared" ref="T922:T925" si="143">VLOOKUP(S922,小类对照,3,FALSE)</f>
        <v>无</v>
      </c>
      <c r="U922" s="27">
        <f t="shared" ref="U922:U925" si="144">VLOOKUP(T922,拍卖行类型对照,2,FALSE)</f>
        <v>0</v>
      </c>
      <c r="V922" s="9">
        <v>1</v>
      </c>
      <c r="W922" s="9">
        <v>0</v>
      </c>
      <c r="X922" s="9">
        <v>0</v>
      </c>
      <c r="Y922" s="9">
        <v>0</v>
      </c>
      <c r="Z922" s="9">
        <v>4</v>
      </c>
      <c r="AA922" s="20">
        <v>100</v>
      </c>
      <c r="AB922" s="23" t="b">
        <v>1</v>
      </c>
      <c r="AC922" s="20">
        <v>0</v>
      </c>
      <c r="AD922" s="9" t="b">
        <v>0</v>
      </c>
      <c r="AE922" s="9" t="b">
        <v>0</v>
      </c>
      <c r="AF922" s="9">
        <v>0</v>
      </c>
      <c r="AG922" s="9">
        <v>0</v>
      </c>
      <c r="AH922" s="9">
        <v>0</v>
      </c>
      <c r="AI922" s="9">
        <v>0</v>
      </c>
      <c r="AJ922" s="13">
        <v>5</v>
      </c>
      <c r="AK922" s="13">
        <v>0</v>
      </c>
      <c r="AL922" s="13">
        <v>0</v>
      </c>
      <c r="AM922" s="9">
        <v>0</v>
      </c>
      <c r="AN922" s="9">
        <v>0</v>
      </c>
      <c r="AO922" s="9">
        <v>0</v>
      </c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  <c r="EV922"/>
      <c r="EW922"/>
      <c r="EX922"/>
      <c r="EY922"/>
      <c r="EZ922"/>
      <c r="FA922"/>
      <c r="FB922"/>
      <c r="FC922"/>
      <c r="FD922"/>
      <c r="FE922"/>
      <c r="FF922"/>
      <c r="FG922"/>
      <c r="FH922"/>
      <c r="FI922"/>
      <c r="FJ922"/>
      <c r="FK922"/>
      <c r="FL922"/>
      <c r="FM922"/>
      <c r="FN922"/>
      <c r="FO922"/>
      <c r="FP922"/>
      <c r="FQ922"/>
      <c r="FR922"/>
      <c r="FS922"/>
      <c r="FT922"/>
      <c r="FU922"/>
      <c r="FV922"/>
      <c r="FW922"/>
      <c r="FX922"/>
      <c r="FY922"/>
      <c r="FZ922"/>
      <c r="GA922"/>
      <c r="GB922"/>
      <c r="GC922"/>
      <c r="GD922"/>
      <c r="GE922"/>
      <c r="GF922"/>
      <c r="GG922"/>
      <c r="GH922"/>
      <c r="GI922"/>
      <c r="GJ922"/>
      <c r="GK922"/>
      <c r="GL922"/>
      <c r="GM922"/>
      <c r="GN922"/>
      <c r="GO922"/>
      <c r="GP922"/>
      <c r="GQ922"/>
      <c r="GR922"/>
      <c r="GS922"/>
      <c r="GT922"/>
      <c r="GU922"/>
      <c r="GV922"/>
      <c r="GW922"/>
      <c r="GX922"/>
      <c r="GY922"/>
      <c r="GZ922"/>
      <c r="HA922"/>
      <c r="HB922"/>
      <c r="HC922"/>
      <c r="HD922"/>
      <c r="HE922"/>
      <c r="HF922"/>
      <c r="HG922"/>
      <c r="HH922"/>
      <c r="HI922"/>
      <c r="HJ922"/>
      <c r="HK922"/>
      <c r="HL922"/>
      <c r="HM922"/>
      <c r="HN922"/>
      <c r="HO922"/>
      <c r="HP922"/>
      <c r="HQ922"/>
      <c r="HR922"/>
      <c r="HS922"/>
      <c r="HT922"/>
      <c r="HU922"/>
      <c r="HV922"/>
      <c r="HW922"/>
      <c r="HX922"/>
      <c r="HY922"/>
      <c r="HZ922"/>
      <c r="IA922"/>
      <c r="IB922"/>
      <c r="IC922"/>
      <c r="ID922"/>
      <c r="IE922"/>
      <c r="IF922"/>
      <c r="IG922"/>
      <c r="IH922"/>
      <c r="II922"/>
      <c r="IJ922"/>
      <c r="IK922"/>
      <c r="IL922"/>
      <c r="IM922"/>
      <c r="IN922"/>
      <c r="IO922"/>
      <c r="IP922"/>
      <c r="IQ922"/>
      <c r="IR922"/>
      <c r="IS922"/>
      <c r="IT922"/>
      <c r="IU922"/>
      <c r="IV922"/>
      <c r="IW922"/>
      <c r="IX922"/>
      <c r="IY922"/>
      <c r="IZ922"/>
      <c r="JA922"/>
      <c r="JB922"/>
      <c r="JC922"/>
    </row>
    <row r="923" spans="1:263" ht="12.75" customHeight="1">
      <c r="A923" s="9">
        <v>43001</v>
      </c>
      <c r="B923" s="9" t="s">
        <v>2018</v>
      </c>
      <c r="C923" s="9">
        <v>25</v>
      </c>
      <c r="D923" s="13">
        <v>0</v>
      </c>
      <c r="E923" s="13" t="s">
        <v>2022</v>
      </c>
      <c r="F923" s="9">
        <v>0</v>
      </c>
      <c r="G923" s="13" t="s">
        <v>2022</v>
      </c>
      <c r="H923" s="9">
        <v>15014</v>
      </c>
      <c r="I923" s="9">
        <v>15014</v>
      </c>
      <c r="R923" s="9">
        <v>2</v>
      </c>
      <c r="S923" s="9">
        <v>217</v>
      </c>
      <c r="T923" s="9" t="str">
        <f t="shared" si="143"/>
        <v>无</v>
      </c>
      <c r="U923" s="27">
        <f t="shared" si="144"/>
        <v>0</v>
      </c>
      <c r="V923" s="9">
        <v>1</v>
      </c>
      <c r="W923" s="9">
        <v>0</v>
      </c>
      <c r="X923" s="9">
        <v>0</v>
      </c>
      <c r="Y923" s="9">
        <v>0</v>
      </c>
      <c r="Z923" s="9">
        <v>2</v>
      </c>
      <c r="AA923" s="20">
        <v>100</v>
      </c>
      <c r="AB923" s="23" t="b">
        <v>1</v>
      </c>
      <c r="AC923" s="20">
        <v>0</v>
      </c>
      <c r="AD923" s="9" t="b">
        <v>0</v>
      </c>
      <c r="AE923" s="9" t="b">
        <v>0</v>
      </c>
      <c r="AF923" s="9">
        <v>0</v>
      </c>
      <c r="AG923" s="9">
        <v>0</v>
      </c>
      <c r="AH923" s="9">
        <v>0</v>
      </c>
      <c r="AI923" s="9">
        <v>0</v>
      </c>
      <c r="AJ923" s="13">
        <v>6</v>
      </c>
      <c r="AK923" s="13">
        <v>0</v>
      </c>
      <c r="AL923" s="13">
        <v>0</v>
      </c>
      <c r="AM923" s="9">
        <v>0</v>
      </c>
      <c r="AN923" s="9">
        <v>0</v>
      </c>
      <c r="AO923" s="9">
        <v>0</v>
      </c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  <c r="EV923"/>
      <c r="EW923"/>
      <c r="EX923"/>
      <c r="EY923"/>
      <c r="EZ923"/>
      <c r="FA923"/>
      <c r="FB923"/>
      <c r="FC923"/>
      <c r="FD923"/>
      <c r="FE923"/>
      <c r="FF923"/>
      <c r="FG923"/>
      <c r="FH923"/>
      <c r="FI923"/>
      <c r="FJ923"/>
      <c r="FK923"/>
      <c r="FL923"/>
      <c r="FM923"/>
      <c r="FN923"/>
      <c r="FO923"/>
      <c r="FP923"/>
      <c r="FQ923"/>
      <c r="FR923"/>
      <c r="FS923"/>
      <c r="FT923"/>
      <c r="FU923"/>
      <c r="FV923"/>
      <c r="FW923"/>
      <c r="FX923"/>
      <c r="FY923"/>
      <c r="FZ923"/>
      <c r="GA923"/>
      <c r="GB923"/>
      <c r="GC923"/>
      <c r="GD923"/>
      <c r="GE923"/>
      <c r="GF923"/>
      <c r="GG923"/>
      <c r="GH923"/>
      <c r="GI923"/>
      <c r="GJ923"/>
      <c r="GK923"/>
      <c r="GL923"/>
      <c r="GM923"/>
      <c r="GN923"/>
      <c r="GO923"/>
      <c r="GP923"/>
      <c r="GQ923"/>
      <c r="GR923"/>
      <c r="GS923"/>
      <c r="GT923"/>
      <c r="GU923"/>
      <c r="GV923"/>
      <c r="GW923"/>
      <c r="GX923"/>
      <c r="GY923"/>
      <c r="GZ923"/>
      <c r="HA923"/>
      <c r="HB923"/>
      <c r="HC923"/>
      <c r="HD923"/>
      <c r="HE923"/>
      <c r="HF923"/>
      <c r="HG923"/>
      <c r="HH923"/>
      <c r="HI923"/>
      <c r="HJ923"/>
      <c r="HK923"/>
      <c r="HL923"/>
      <c r="HM923"/>
      <c r="HN923"/>
      <c r="HO923"/>
      <c r="HP923"/>
      <c r="HQ923"/>
      <c r="HR923"/>
      <c r="HS923"/>
      <c r="HT923"/>
      <c r="HU923"/>
      <c r="HV923"/>
      <c r="HW923"/>
      <c r="HX923"/>
      <c r="HY923"/>
      <c r="HZ923"/>
      <c r="IA923"/>
      <c r="IB923"/>
      <c r="IC923"/>
      <c r="ID923"/>
      <c r="IE923"/>
      <c r="IF923"/>
      <c r="IG923"/>
      <c r="IH923"/>
      <c r="II923"/>
      <c r="IJ923"/>
      <c r="IK923"/>
      <c r="IL923"/>
      <c r="IM923"/>
      <c r="IN923"/>
      <c r="IO923"/>
      <c r="IP923"/>
      <c r="IQ923"/>
      <c r="IR923"/>
      <c r="IS923"/>
      <c r="IT923"/>
      <c r="IU923"/>
      <c r="IV923"/>
      <c r="IW923"/>
      <c r="IX923"/>
      <c r="IY923"/>
      <c r="IZ923"/>
      <c r="JA923"/>
      <c r="JB923"/>
      <c r="JC923"/>
    </row>
    <row r="924" spans="1:263" ht="12.75" customHeight="1">
      <c r="A924" s="9">
        <v>43002</v>
      </c>
      <c r="B924" s="9" t="s">
        <v>2019</v>
      </c>
      <c r="C924" s="9">
        <v>25</v>
      </c>
      <c r="D924" s="13">
        <v>0</v>
      </c>
      <c r="E924" s="13" t="s">
        <v>2023</v>
      </c>
      <c r="F924" s="9">
        <v>0</v>
      </c>
      <c r="G924" s="13" t="s">
        <v>2023</v>
      </c>
      <c r="H924" s="9">
        <v>15014</v>
      </c>
      <c r="I924" s="9">
        <v>15014</v>
      </c>
      <c r="R924" s="9">
        <v>2</v>
      </c>
      <c r="S924" s="9">
        <v>217</v>
      </c>
      <c r="T924" s="9" t="str">
        <f t="shared" si="143"/>
        <v>无</v>
      </c>
      <c r="U924" s="27">
        <f t="shared" si="144"/>
        <v>0</v>
      </c>
      <c r="V924" s="9">
        <v>1</v>
      </c>
      <c r="W924" s="9">
        <v>0</v>
      </c>
      <c r="X924" s="9">
        <v>0</v>
      </c>
      <c r="Y924" s="9">
        <v>0</v>
      </c>
      <c r="Z924" s="9">
        <v>3</v>
      </c>
      <c r="AA924" s="20">
        <v>100</v>
      </c>
      <c r="AB924" s="23" t="b">
        <v>1</v>
      </c>
      <c r="AC924" s="20">
        <v>0</v>
      </c>
      <c r="AD924" s="9" t="b">
        <v>0</v>
      </c>
      <c r="AE924" s="9" t="b">
        <v>0</v>
      </c>
      <c r="AF924" s="9">
        <v>0</v>
      </c>
      <c r="AG924" s="9">
        <v>0</v>
      </c>
      <c r="AH924" s="9">
        <v>0</v>
      </c>
      <c r="AI924" s="9">
        <v>0</v>
      </c>
      <c r="AJ924" s="13">
        <v>7</v>
      </c>
      <c r="AK924" s="13">
        <v>0</v>
      </c>
      <c r="AL924" s="13">
        <v>0</v>
      </c>
      <c r="AM924" s="9">
        <v>0</v>
      </c>
      <c r="AN924" s="9">
        <v>0</v>
      </c>
      <c r="AO924" s="9">
        <v>0</v>
      </c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  <c r="EV924"/>
      <c r="EW924"/>
      <c r="EX924"/>
      <c r="EY924"/>
      <c r="EZ924"/>
      <c r="FA924"/>
      <c r="FB924"/>
      <c r="FC924"/>
      <c r="FD924"/>
      <c r="FE924"/>
      <c r="FF924"/>
      <c r="FG924"/>
      <c r="FH924"/>
      <c r="FI924"/>
      <c r="FJ924"/>
      <c r="FK924"/>
      <c r="FL924"/>
      <c r="FM924"/>
      <c r="FN924"/>
      <c r="FO924"/>
      <c r="FP924"/>
      <c r="FQ924"/>
      <c r="FR924"/>
      <c r="FS924"/>
      <c r="FT924"/>
      <c r="FU924"/>
      <c r="FV924"/>
      <c r="FW924"/>
      <c r="FX924"/>
      <c r="FY924"/>
      <c r="FZ924"/>
      <c r="GA924"/>
      <c r="GB924"/>
      <c r="GC924"/>
      <c r="GD924"/>
      <c r="GE924"/>
      <c r="GF924"/>
      <c r="GG924"/>
      <c r="GH924"/>
      <c r="GI924"/>
      <c r="GJ924"/>
      <c r="GK924"/>
      <c r="GL924"/>
      <c r="GM924"/>
      <c r="GN924"/>
      <c r="GO924"/>
      <c r="GP924"/>
      <c r="GQ924"/>
      <c r="GR924"/>
      <c r="GS924"/>
      <c r="GT924"/>
      <c r="GU924"/>
      <c r="GV924"/>
      <c r="GW924"/>
      <c r="GX924"/>
      <c r="GY924"/>
      <c r="GZ924"/>
      <c r="HA924"/>
      <c r="HB924"/>
      <c r="HC924"/>
      <c r="HD924"/>
      <c r="HE924"/>
      <c r="HF924"/>
      <c r="HG924"/>
      <c r="HH924"/>
      <c r="HI924"/>
      <c r="HJ924"/>
      <c r="HK924"/>
      <c r="HL924"/>
      <c r="HM924"/>
      <c r="HN924"/>
      <c r="HO924"/>
      <c r="HP924"/>
      <c r="HQ924"/>
      <c r="HR924"/>
      <c r="HS924"/>
      <c r="HT924"/>
      <c r="HU924"/>
      <c r="HV924"/>
      <c r="HW924"/>
      <c r="HX924"/>
      <c r="HY924"/>
      <c r="HZ924"/>
      <c r="IA924"/>
      <c r="IB924"/>
      <c r="IC924"/>
      <c r="ID924"/>
      <c r="IE924"/>
      <c r="IF924"/>
      <c r="IG924"/>
      <c r="IH924"/>
      <c r="II924"/>
      <c r="IJ924"/>
      <c r="IK924"/>
      <c r="IL924"/>
      <c r="IM924"/>
      <c r="IN924"/>
      <c r="IO924"/>
      <c r="IP924"/>
      <c r="IQ924"/>
      <c r="IR924"/>
      <c r="IS924"/>
      <c r="IT924"/>
      <c r="IU924"/>
      <c r="IV924"/>
      <c r="IW924"/>
      <c r="IX924"/>
      <c r="IY924"/>
      <c r="IZ924"/>
      <c r="JA924"/>
      <c r="JB924"/>
      <c r="JC924"/>
    </row>
    <row r="925" spans="1:263" ht="12.75" customHeight="1">
      <c r="A925" s="9">
        <v>43003</v>
      </c>
      <c r="B925" s="9" t="s">
        <v>2020</v>
      </c>
      <c r="C925" s="9">
        <v>25</v>
      </c>
      <c r="D925" s="13">
        <v>0</v>
      </c>
      <c r="E925" s="13" t="s">
        <v>2024</v>
      </c>
      <c r="F925" s="9">
        <v>0</v>
      </c>
      <c r="G925" s="13" t="s">
        <v>2024</v>
      </c>
      <c r="H925" s="9">
        <v>15014</v>
      </c>
      <c r="I925" s="9">
        <v>15014</v>
      </c>
      <c r="R925" s="9">
        <v>2</v>
      </c>
      <c r="S925" s="9">
        <v>217</v>
      </c>
      <c r="T925" s="9" t="str">
        <f t="shared" si="143"/>
        <v>无</v>
      </c>
      <c r="U925" s="27">
        <f t="shared" si="144"/>
        <v>0</v>
      </c>
      <c r="V925" s="9">
        <v>1</v>
      </c>
      <c r="W925" s="9">
        <v>0</v>
      </c>
      <c r="X925" s="9">
        <v>0</v>
      </c>
      <c r="Y925" s="9">
        <v>0</v>
      </c>
      <c r="Z925" s="9">
        <v>2</v>
      </c>
      <c r="AA925" s="20">
        <v>100</v>
      </c>
      <c r="AB925" s="23" t="b">
        <v>1</v>
      </c>
      <c r="AC925" s="20">
        <v>0</v>
      </c>
      <c r="AD925" s="9" t="b">
        <v>0</v>
      </c>
      <c r="AE925" s="9" t="b">
        <v>0</v>
      </c>
      <c r="AF925" s="9">
        <v>0</v>
      </c>
      <c r="AG925" s="9">
        <v>0</v>
      </c>
      <c r="AH925" s="9">
        <v>0</v>
      </c>
      <c r="AI925" s="9">
        <v>0</v>
      </c>
      <c r="AJ925" s="13">
        <v>8</v>
      </c>
      <c r="AK925" s="13">
        <v>0</v>
      </c>
      <c r="AL925" s="13">
        <v>0</v>
      </c>
      <c r="AM925" s="9">
        <v>0</v>
      </c>
      <c r="AN925" s="9">
        <v>0</v>
      </c>
      <c r="AO925" s="9">
        <v>0</v>
      </c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  <c r="EV925"/>
      <c r="EW925"/>
      <c r="EX925"/>
      <c r="EY925"/>
      <c r="EZ925"/>
      <c r="FA925"/>
      <c r="FB925"/>
      <c r="FC925"/>
      <c r="FD925"/>
      <c r="FE925"/>
      <c r="FF925"/>
      <c r="FG925"/>
      <c r="FH925"/>
      <c r="FI925"/>
      <c r="FJ925"/>
      <c r="FK925"/>
      <c r="FL925"/>
      <c r="FM925"/>
      <c r="FN925"/>
      <c r="FO925"/>
      <c r="FP925"/>
      <c r="FQ925"/>
      <c r="FR925"/>
      <c r="FS925"/>
      <c r="FT925"/>
      <c r="FU925"/>
      <c r="FV925"/>
      <c r="FW925"/>
      <c r="FX925"/>
      <c r="FY925"/>
      <c r="FZ925"/>
      <c r="GA925"/>
      <c r="GB925"/>
      <c r="GC925"/>
      <c r="GD925"/>
      <c r="GE925"/>
      <c r="GF925"/>
      <c r="GG925"/>
      <c r="GH925"/>
      <c r="GI925"/>
      <c r="GJ925"/>
      <c r="GK925"/>
      <c r="GL925"/>
      <c r="GM925"/>
      <c r="GN925"/>
      <c r="GO925"/>
      <c r="GP925"/>
      <c r="GQ925"/>
      <c r="GR925"/>
      <c r="GS925"/>
      <c r="GT925"/>
      <c r="GU925"/>
      <c r="GV925"/>
      <c r="GW925"/>
      <c r="GX925"/>
      <c r="GY925"/>
      <c r="GZ925"/>
      <c r="HA925"/>
      <c r="HB925"/>
      <c r="HC925"/>
      <c r="HD925"/>
      <c r="HE925"/>
      <c r="HF925"/>
      <c r="HG925"/>
      <c r="HH925"/>
      <c r="HI925"/>
      <c r="HJ925"/>
      <c r="HK925"/>
      <c r="HL925"/>
      <c r="HM925"/>
      <c r="HN925"/>
      <c r="HO925"/>
      <c r="HP925"/>
      <c r="HQ925"/>
      <c r="HR925"/>
      <c r="HS925"/>
      <c r="HT925"/>
      <c r="HU925"/>
      <c r="HV925"/>
      <c r="HW925"/>
      <c r="HX925"/>
      <c r="HY925"/>
      <c r="HZ925"/>
      <c r="IA925"/>
      <c r="IB925"/>
      <c r="IC925"/>
      <c r="ID925"/>
      <c r="IE925"/>
      <c r="IF925"/>
      <c r="IG925"/>
      <c r="IH925"/>
      <c r="II925"/>
      <c r="IJ925"/>
      <c r="IK925"/>
      <c r="IL925"/>
      <c r="IM925"/>
      <c r="IN925"/>
      <c r="IO925"/>
      <c r="IP925"/>
      <c r="IQ925"/>
      <c r="IR925"/>
      <c r="IS925"/>
      <c r="IT925"/>
      <c r="IU925"/>
      <c r="IV925"/>
      <c r="IW925"/>
      <c r="IX925"/>
      <c r="IY925"/>
      <c r="IZ925"/>
      <c r="JA925"/>
      <c r="JB925"/>
      <c r="JC925"/>
    </row>
    <row r="926" spans="1:263" ht="12.75" customHeight="1">
      <c r="A926" s="9">
        <v>43004</v>
      </c>
      <c r="B926" s="9" t="s">
        <v>2026</v>
      </c>
      <c r="C926" s="9">
        <v>35</v>
      </c>
      <c r="D926" s="13">
        <v>0</v>
      </c>
      <c r="E926" s="13" t="s">
        <v>2031</v>
      </c>
      <c r="F926" s="9">
        <v>0</v>
      </c>
      <c r="G926" s="13" t="s">
        <v>2031</v>
      </c>
      <c r="H926" s="9">
        <v>15014</v>
      </c>
      <c r="I926" s="9">
        <v>15014</v>
      </c>
      <c r="R926" s="9">
        <v>2</v>
      </c>
      <c r="S926" s="9">
        <v>217</v>
      </c>
      <c r="T926" s="9" t="str">
        <f t="shared" ref="T926:T930" si="145">VLOOKUP(S926,小类对照,3,FALSE)</f>
        <v>无</v>
      </c>
      <c r="U926" s="27">
        <f t="shared" ref="U926:U930" si="146">VLOOKUP(T926,拍卖行类型对照,2,FALSE)</f>
        <v>0</v>
      </c>
      <c r="V926" s="9">
        <v>1</v>
      </c>
      <c r="W926" s="9">
        <v>0</v>
      </c>
      <c r="X926" s="9">
        <v>0</v>
      </c>
      <c r="Y926" s="9">
        <v>0</v>
      </c>
      <c r="Z926" s="9">
        <v>2</v>
      </c>
      <c r="AA926" s="20">
        <v>100</v>
      </c>
      <c r="AB926" s="23" t="b">
        <v>1</v>
      </c>
      <c r="AC926" s="20">
        <v>0</v>
      </c>
      <c r="AD926" s="9" t="b">
        <v>0</v>
      </c>
      <c r="AE926" s="9" t="b">
        <v>0</v>
      </c>
      <c r="AF926" s="9">
        <v>0</v>
      </c>
      <c r="AG926" s="9">
        <v>0</v>
      </c>
      <c r="AH926" s="9">
        <v>0</v>
      </c>
      <c r="AI926" s="9">
        <v>0</v>
      </c>
      <c r="AJ926" s="13">
        <v>9</v>
      </c>
      <c r="AK926" s="13">
        <v>0</v>
      </c>
      <c r="AL926" s="13">
        <v>0</v>
      </c>
      <c r="AM926" s="9">
        <v>0</v>
      </c>
      <c r="AN926" s="9">
        <v>0</v>
      </c>
      <c r="AO926" s="9">
        <v>0</v>
      </c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  <c r="FK926"/>
      <c r="FL926"/>
      <c r="FM926"/>
      <c r="FN926"/>
      <c r="FO926"/>
      <c r="FP926"/>
      <c r="FQ926"/>
      <c r="FR926"/>
      <c r="FS926"/>
      <c r="FT926"/>
      <c r="FU926"/>
      <c r="FV926"/>
      <c r="FW926"/>
      <c r="FX926"/>
      <c r="FY926"/>
      <c r="FZ926"/>
      <c r="GA926"/>
      <c r="GB926"/>
      <c r="GC926"/>
      <c r="GD926"/>
      <c r="GE926"/>
      <c r="GF926"/>
      <c r="GG926"/>
      <c r="GH926"/>
      <c r="GI926"/>
      <c r="GJ926"/>
      <c r="GK926"/>
      <c r="GL926"/>
      <c r="GM926"/>
      <c r="GN926"/>
      <c r="GO926"/>
      <c r="GP926"/>
      <c r="GQ926"/>
      <c r="GR926"/>
      <c r="GS926"/>
      <c r="GT926"/>
      <c r="GU926"/>
      <c r="GV926"/>
      <c r="GW926"/>
      <c r="GX926"/>
      <c r="GY926"/>
      <c r="GZ926"/>
      <c r="HA926"/>
      <c r="HB926"/>
      <c r="HC926"/>
      <c r="HD926"/>
      <c r="HE926"/>
      <c r="HF926"/>
      <c r="HG926"/>
      <c r="HH926"/>
      <c r="HI926"/>
      <c r="HJ926"/>
      <c r="HK926"/>
      <c r="HL926"/>
      <c r="HM926"/>
      <c r="HN926"/>
      <c r="HO926"/>
      <c r="HP926"/>
      <c r="HQ926"/>
      <c r="HR926"/>
      <c r="HS926"/>
      <c r="HT926"/>
      <c r="HU926"/>
      <c r="HV926"/>
      <c r="HW926"/>
      <c r="HX926"/>
      <c r="HY926"/>
      <c r="HZ926"/>
      <c r="IA926"/>
      <c r="IB926"/>
      <c r="IC926"/>
      <c r="ID926"/>
      <c r="IE926"/>
      <c r="IF926"/>
      <c r="IG926"/>
      <c r="IH926"/>
      <c r="II926"/>
      <c r="IJ926"/>
      <c r="IK926"/>
      <c r="IL926"/>
      <c r="IM926"/>
      <c r="IN926"/>
      <c r="IO926"/>
      <c r="IP926"/>
      <c r="IQ926"/>
      <c r="IR926"/>
      <c r="IS926"/>
      <c r="IT926"/>
      <c r="IU926"/>
      <c r="IV926"/>
      <c r="IW926"/>
      <c r="IX926"/>
      <c r="IY926"/>
      <c r="IZ926"/>
      <c r="JA926"/>
      <c r="JB926"/>
      <c r="JC926"/>
    </row>
    <row r="927" spans="1:263" ht="12.75" customHeight="1">
      <c r="A927" s="9">
        <v>43005</v>
      </c>
      <c r="B927" s="9" t="s">
        <v>2027</v>
      </c>
      <c r="C927" s="9">
        <v>35</v>
      </c>
      <c r="D927" s="13">
        <v>0</v>
      </c>
      <c r="E927" s="13" t="s">
        <v>2032</v>
      </c>
      <c r="F927" s="9">
        <v>0</v>
      </c>
      <c r="G927" s="13" t="s">
        <v>2032</v>
      </c>
      <c r="H927" s="9">
        <v>15014</v>
      </c>
      <c r="I927" s="9">
        <v>15014</v>
      </c>
      <c r="R927" s="9">
        <v>2</v>
      </c>
      <c r="S927" s="9">
        <v>217</v>
      </c>
      <c r="T927" s="9" t="str">
        <f t="shared" si="145"/>
        <v>无</v>
      </c>
      <c r="U927" s="27">
        <f t="shared" si="146"/>
        <v>0</v>
      </c>
      <c r="V927" s="9">
        <v>1</v>
      </c>
      <c r="W927" s="9">
        <v>0</v>
      </c>
      <c r="X927" s="9">
        <v>0</v>
      </c>
      <c r="Y927" s="9">
        <v>0</v>
      </c>
      <c r="Z927" s="9">
        <v>3</v>
      </c>
      <c r="AA927" s="20">
        <v>100</v>
      </c>
      <c r="AB927" s="23" t="b">
        <v>1</v>
      </c>
      <c r="AC927" s="20">
        <v>0</v>
      </c>
      <c r="AD927" s="9" t="b">
        <v>0</v>
      </c>
      <c r="AE927" s="9" t="b">
        <v>0</v>
      </c>
      <c r="AF927" s="9">
        <v>0</v>
      </c>
      <c r="AG927" s="9">
        <v>0</v>
      </c>
      <c r="AH927" s="9">
        <v>0</v>
      </c>
      <c r="AI927" s="9">
        <v>0</v>
      </c>
      <c r="AJ927" s="13">
        <v>10</v>
      </c>
      <c r="AK927" s="13">
        <v>0</v>
      </c>
      <c r="AL927" s="13">
        <v>0</v>
      </c>
      <c r="AM927" s="9">
        <v>0</v>
      </c>
      <c r="AN927" s="9">
        <v>0</v>
      </c>
      <c r="AO927" s="9">
        <v>0</v>
      </c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  <c r="EV927"/>
      <c r="EW927"/>
      <c r="EX927"/>
      <c r="EY927"/>
      <c r="EZ927"/>
      <c r="FA927"/>
      <c r="FB927"/>
      <c r="FC927"/>
      <c r="FD927"/>
      <c r="FE927"/>
      <c r="FF927"/>
      <c r="FG927"/>
      <c r="FH927"/>
      <c r="FI927"/>
      <c r="FJ927"/>
      <c r="FK927"/>
      <c r="FL927"/>
      <c r="FM927"/>
      <c r="FN927"/>
      <c r="FO927"/>
      <c r="FP927"/>
      <c r="FQ927"/>
      <c r="FR927"/>
      <c r="FS927"/>
      <c r="FT927"/>
      <c r="FU927"/>
      <c r="FV927"/>
      <c r="FW927"/>
      <c r="FX927"/>
      <c r="FY927"/>
      <c r="FZ927"/>
      <c r="GA927"/>
      <c r="GB927"/>
      <c r="GC927"/>
      <c r="GD927"/>
      <c r="GE927"/>
      <c r="GF927"/>
      <c r="GG927"/>
      <c r="GH927"/>
      <c r="GI927"/>
      <c r="GJ927"/>
      <c r="GK927"/>
      <c r="GL927"/>
      <c r="GM927"/>
      <c r="GN927"/>
      <c r="GO927"/>
      <c r="GP927"/>
      <c r="GQ927"/>
      <c r="GR927"/>
      <c r="GS927"/>
      <c r="GT927"/>
      <c r="GU927"/>
      <c r="GV927"/>
      <c r="GW927"/>
      <c r="GX927"/>
      <c r="GY927"/>
      <c r="GZ927"/>
      <c r="HA927"/>
      <c r="HB927"/>
      <c r="HC927"/>
      <c r="HD927"/>
      <c r="HE927"/>
      <c r="HF927"/>
      <c r="HG927"/>
      <c r="HH927"/>
      <c r="HI927"/>
      <c r="HJ927"/>
      <c r="HK927"/>
      <c r="HL927"/>
      <c r="HM927"/>
      <c r="HN927"/>
      <c r="HO927"/>
      <c r="HP927"/>
      <c r="HQ927"/>
      <c r="HR927"/>
      <c r="HS927"/>
      <c r="HT927"/>
      <c r="HU927"/>
      <c r="HV927"/>
      <c r="HW927"/>
      <c r="HX927"/>
      <c r="HY927"/>
      <c r="HZ927"/>
      <c r="IA927"/>
      <c r="IB927"/>
      <c r="IC927"/>
      <c r="ID927"/>
      <c r="IE927"/>
      <c r="IF927"/>
      <c r="IG927"/>
      <c r="IH927"/>
      <c r="II927"/>
      <c r="IJ927"/>
      <c r="IK927"/>
      <c r="IL927"/>
      <c r="IM927"/>
      <c r="IN927"/>
      <c r="IO927"/>
      <c r="IP927"/>
      <c r="IQ927"/>
      <c r="IR927"/>
      <c r="IS927"/>
      <c r="IT927"/>
      <c r="IU927"/>
      <c r="IV927"/>
      <c r="IW927"/>
      <c r="IX927"/>
      <c r="IY927"/>
      <c r="IZ927"/>
      <c r="JA927"/>
      <c r="JB927"/>
      <c r="JC927"/>
    </row>
    <row r="928" spans="1:263" ht="12.75" customHeight="1">
      <c r="A928" s="9">
        <v>43006</v>
      </c>
      <c r="B928" s="9" t="s">
        <v>2028</v>
      </c>
      <c r="C928" s="9">
        <v>35</v>
      </c>
      <c r="D928" s="13">
        <v>0</v>
      </c>
      <c r="E928" s="13" t="s">
        <v>2033</v>
      </c>
      <c r="F928" s="9">
        <v>0</v>
      </c>
      <c r="G928" s="13" t="s">
        <v>2033</v>
      </c>
      <c r="H928" s="9">
        <v>15014</v>
      </c>
      <c r="I928" s="9">
        <v>15014</v>
      </c>
      <c r="R928" s="9">
        <v>2</v>
      </c>
      <c r="S928" s="9">
        <v>217</v>
      </c>
      <c r="T928" s="9" t="str">
        <f t="shared" si="145"/>
        <v>无</v>
      </c>
      <c r="U928" s="27">
        <f t="shared" si="146"/>
        <v>0</v>
      </c>
      <c r="V928" s="9">
        <v>1</v>
      </c>
      <c r="W928" s="9">
        <v>0</v>
      </c>
      <c r="X928" s="9">
        <v>0</v>
      </c>
      <c r="Y928" s="9">
        <v>0</v>
      </c>
      <c r="Z928" s="9">
        <v>4</v>
      </c>
      <c r="AA928" s="20">
        <v>100</v>
      </c>
      <c r="AB928" s="23" t="b">
        <v>1</v>
      </c>
      <c r="AC928" s="20">
        <v>0</v>
      </c>
      <c r="AD928" s="9" t="b">
        <v>0</v>
      </c>
      <c r="AE928" s="9" t="b">
        <v>0</v>
      </c>
      <c r="AF928" s="9">
        <v>0</v>
      </c>
      <c r="AG928" s="9">
        <v>0</v>
      </c>
      <c r="AH928" s="9">
        <v>0</v>
      </c>
      <c r="AI928" s="9">
        <v>0</v>
      </c>
      <c r="AJ928" s="13">
        <v>11</v>
      </c>
      <c r="AK928" s="13">
        <v>0</v>
      </c>
      <c r="AL928" s="13">
        <v>0</v>
      </c>
      <c r="AM928" s="9">
        <v>0</v>
      </c>
      <c r="AN928" s="9">
        <v>0</v>
      </c>
      <c r="AO928" s="9">
        <v>0</v>
      </c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  <c r="EV928"/>
      <c r="EW928"/>
      <c r="EX928"/>
      <c r="EY928"/>
      <c r="EZ928"/>
      <c r="FA928"/>
      <c r="FB928"/>
      <c r="FC928"/>
      <c r="FD928"/>
      <c r="FE928"/>
      <c r="FF928"/>
      <c r="FG928"/>
      <c r="FH928"/>
      <c r="FI928"/>
      <c r="FJ928"/>
      <c r="FK928"/>
      <c r="FL928"/>
      <c r="FM928"/>
      <c r="FN928"/>
      <c r="FO928"/>
      <c r="FP928"/>
      <c r="FQ928"/>
      <c r="FR928"/>
      <c r="FS928"/>
      <c r="FT928"/>
      <c r="FU928"/>
      <c r="FV928"/>
      <c r="FW928"/>
      <c r="FX928"/>
      <c r="FY928"/>
      <c r="FZ928"/>
      <c r="GA928"/>
      <c r="GB928"/>
      <c r="GC928"/>
      <c r="GD928"/>
      <c r="GE928"/>
      <c r="GF928"/>
      <c r="GG928"/>
      <c r="GH928"/>
      <c r="GI928"/>
      <c r="GJ928"/>
      <c r="GK928"/>
      <c r="GL928"/>
      <c r="GM928"/>
      <c r="GN928"/>
      <c r="GO928"/>
      <c r="GP928"/>
      <c r="GQ928"/>
      <c r="GR928"/>
      <c r="GS928"/>
      <c r="GT928"/>
      <c r="GU928"/>
      <c r="GV928"/>
      <c r="GW928"/>
      <c r="GX928"/>
      <c r="GY928"/>
      <c r="GZ928"/>
      <c r="HA928"/>
      <c r="HB928"/>
      <c r="HC928"/>
      <c r="HD928"/>
      <c r="HE928"/>
      <c r="HF928"/>
      <c r="HG928"/>
      <c r="HH928"/>
      <c r="HI928"/>
      <c r="HJ928"/>
      <c r="HK928"/>
      <c r="HL928"/>
      <c r="HM928"/>
      <c r="HN928"/>
      <c r="HO928"/>
      <c r="HP928"/>
      <c r="HQ928"/>
      <c r="HR928"/>
      <c r="HS928"/>
      <c r="HT928"/>
      <c r="HU928"/>
      <c r="HV928"/>
      <c r="HW928"/>
      <c r="HX928"/>
      <c r="HY928"/>
      <c r="HZ928"/>
      <c r="IA928"/>
      <c r="IB928"/>
      <c r="IC928"/>
      <c r="ID928"/>
      <c r="IE928"/>
      <c r="IF928"/>
      <c r="IG928"/>
      <c r="IH928"/>
      <c r="II928"/>
      <c r="IJ928"/>
      <c r="IK928"/>
      <c r="IL928"/>
      <c r="IM928"/>
      <c r="IN928"/>
      <c r="IO928"/>
      <c r="IP928"/>
      <c r="IQ928"/>
      <c r="IR928"/>
      <c r="IS928"/>
      <c r="IT928"/>
      <c r="IU928"/>
      <c r="IV928"/>
      <c r="IW928"/>
      <c r="IX928"/>
      <c r="IY928"/>
      <c r="IZ928"/>
      <c r="JA928"/>
      <c r="JB928"/>
      <c r="JC928"/>
    </row>
    <row r="929" spans="1:263" ht="12.75" customHeight="1">
      <c r="A929" s="9">
        <v>43007</v>
      </c>
      <c r="B929" s="9" t="s">
        <v>2029</v>
      </c>
      <c r="C929" s="9">
        <v>35</v>
      </c>
      <c r="D929" s="13">
        <v>0</v>
      </c>
      <c r="E929" s="13" t="s">
        <v>2034</v>
      </c>
      <c r="F929" s="9">
        <v>0</v>
      </c>
      <c r="G929" s="13" t="s">
        <v>2034</v>
      </c>
      <c r="H929" s="9">
        <v>15014</v>
      </c>
      <c r="I929" s="9">
        <v>15014</v>
      </c>
      <c r="R929" s="9">
        <v>2</v>
      </c>
      <c r="S929" s="9">
        <v>217</v>
      </c>
      <c r="T929" s="9" t="str">
        <f t="shared" si="145"/>
        <v>无</v>
      </c>
      <c r="U929" s="27">
        <f t="shared" si="146"/>
        <v>0</v>
      </c>
      <c r="V929" s="9">
        <v>1</v>
      </c>
      <c r="W929" s="9">
        <v>0</v>
      </c>
      <c r="X929" s="9">
        <v>0</v>
      </c>
      <c r="Y929" s="9">
        <v>0</v>
      </c>
      <c r="Z929" s="9">
        <v>2</v>
      </c>
      <c r="AA929" s="20">
        <v>100</v>
      </c>
      <c r="AB929" s="23" t="b">
        <v>1</v>
      </c>
      <c r="AC929" s="20">
        <v>0</v>
      </c>
      <c r="AD929" s="9" t="b">
        <v>0</v>
      </c>
      <c r="AE929" s="9" t="b">
        <v>0</v>
      </c>
      <c r="AF929" s="9">
        <v>0</v>
      </c>
      <c r="AG929" s="9">
        <v>0</v>
      </c>
      <c r="AH929" s="9">
        <v>0</v>
      </c>
      <c r="AI929" s="9">
        <v>0</v>
      </c>
      <c r="AJ929" s="13">
        <v>12</v>
      </c>
      <c r="AK929" s="13">
        <v>0</v>
      </c>
      <c r="AL929" s="13">
        <v>0</v>
      </c>
      <c r="AM929" s="9">
        <v>0</v>
      </c>
      <c r="AN929" s="9">
        <v>0</v>
      </c>
      <c r="AO929" s="9">
        <v>0</v>
      </c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  <c r="EV929"/>
      <c r="EW929"/>
      <c r="EX929"/>
      <c r="EY929"/>
      <c r="EZ929"/>
      <c r="FA929"/>
      <c r="FB929"/>
      <c r="FC929"/>
      <c r="FD929"/>
      <c r="FE929"/>
      <c r="FF929"/>
      <c r="FG929"/>
      <c r="FH929"/>
      <c r="FI929"/>
      <c r="FJ929"/>
      <c r="FK929"/>
      <c r="FL929"/>
      <c r="FM929"/>
      <c r="FN929"/>
      <c r="FO929"/>
      <c r="FP929"/>
      <c r="FQ929"/>
      <c r="FR929"/>
      <c r="FS929"/>
      <c r="FT929"/>
      <c r="FU929"/>
      <c r="FV929"/>
      <c r="FW929"/>
      <c r="FX929"/>
      <c r="FY929"/>
      <c r="FZ929"/>
      <c r="GA929"/>
      <c r="GB929"/>
      <c r="GC929"/>
      <c r="GD929"/>
      <c r="GE929"/>
      <c r="GF929"/>
      <c r="GG929"/>
      <c r="GH929"/>
      <c r="GI929"/>
      <c r="GJ929"/>
      <c r="GK929"/>
      <c r="GL929"/>
      <c r="GM929"/>
      <c r="GN929"/>
      <c r="GO929"/>
      <c r="GP929"/>
      <c r="GQ929"/>
      <c r="GR929"/>
      <c r="GS929"/>
      <c r="GT929"/>
      <c r="GU929"/>
      <c r="GV929"/>
      <c r="GW929"/>
      <c r="GX929"/>
      <c r="GY929"/>
      <c r="GZ929"/>
      <c r="HA929"/>
      <c r="HB929"/>
      <c r="HC929"/>
      <c r="HD929"/>
      <c r="HE929"/>
      <c r="HF929"/>
      <c r="HG929"/>
      <c r="HH929"/>
      <c r="HI929"/>
      <c r="HJ929"/>
      <c r="HK929"/>
      <c r="HL929"/>
      <c r="HM929"/>
      <c r="HN929"/>
      <c r="HO929"/>
      <c r="HP929"/>
      <c r="HQ929"/>
      <c r="HR929"/>
      <c r="HS929"/>
      <c r="HT929"/>
      <c r="HU929"/>
      <c r="HV929"/>
      <c r="HW929"/>
      <c r="HX929"/>
      <c r="HY929"/>
      <c r="HZ929"/>
      <c r="IA929"/>
      <c r="IB929"/>
      <c r="IC929"/>
      <c r="ID929"/>
      <c r="IE929"/>
      <c r="IF929"/>
      <c r="IG929"/>
      <c r="IH929"/>
      <c r="II929"/>
      <c r="IJ929"/>
      <c r="IK929"/>
      <c r="IL929"/>
      <c r="IM929"/>
      <c r="IN929"/>
      <c r="IO929"/>
      <c r="IP929"/>
      <c r="IQ929"/>
      <c r="IR929"/>
      <c r="IS929"/>
      <c r="IT929"/>
      <c r="IU929"/>
      <c r="IV929"/>
      <c r="IW929"/>
      <c r="IX929"/>
      <c r="IY929"/>
      <c r="IZ929"/>
      <c r="JA929"/>
      <c r="JB929"/>
      <c r="JC929"/>
    </row>
    <row r="930" spans="1:263" ht="12.75" customHeight="1">
      <c r="A930" s="9">
        <v>43008</v>
      </c>
      <c r="B930" s="9" t="s">
        <v>2030</v>
      </c>
      <c r="C930" s="9">
        <v>35</v>
      </c>
      <c r="D930" s="13">
        <v>0</v>
      </c>
      <c r="E930" s="13" t="s">
        <v>2035</v>
      </c>
      <c r="F930" s="9">
        <v>0</v>
      </c>
      <c r="G930" s="13" t="s">
        <v>2035</v>
      </c>
      <c r="H930" s="9">
        <v>15014</v>
      </c>
      <c r="I930" s="9">
        <v>15014</v>
      </c>
      <c r="R930" s="9">
        <v>2</v>
      </c>
      <c r="S930" s="9">
        <v>217</v>
      </c>
      <c r="T930" s="9" t="str">
        <f t="shared" si="145"/>
        <v>无</v>
      </c>
      <c r="U930" s="27">
        <f t="shared" si="146"/>
        <v>0</v>
      </c>
      <c r="V930" s="9">
        <v>1</v>
      </c>
      <c r="W930" s="9">
        <v>0</v>
      </c>
      <c r="X930" s="9">
        <v>0</v>
      </c>
      <c r="Y930" s="9">
        <v>0</v>
      </c>
      <c r="Z930" s="9">
        <v>2</v>
      </c>
      <c r="AA930" s="20">
        <v>100</v>
      </c>
      <c r="AB930" s="23" t="b">
        <v>1</v>
      </c>
      <c r="AC930" s="20">
        <v>0</v>
      </c>
      <c r="AD930" s="9" t="b">
        <v>0</v>
      </c>
      <c r="AE930" s="9" t="b">
        <v>0</v>
      </c>
      <c r="AF930" s="9">
        <v>0</v>
      </c>
      <c r="AG930" s="9">
        <v>0</v>
      </c>
      <c r="AH930" s="9">
        <v>0</v>
      </c>
      <c r="AI930" s="9">
        <v>0</v>
      </c>
      <c r="AJ930" s="13">
        <v>13</v>
      </c>
      <c r="AK930" s="13">
        <v>0</v>
      </c>
      <c r="AL930" s="13">
        <v>0</v>
      </c>
      <c r="AM930" s="9">
        <v>0</v>
      </c>
      <c r="AN930" s="9">
        <v>0</v>
      </c>
      <c r="AO930" s="9">
        <v>0</v>
      </c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  <c r="EV930"/>
      <c r="EW930"/>
      <c r="EX930"/>
      <c r="EY930"/>
      <c r="EZ930"/>
      <c r="FA930"/>
      <c r="FB930"/>
      <c r="FC930"/>
      <c r="FD930"/>
      <c r="FE930"/>
      <c r="FF930"/>
      <c r="FG930"/>
      <c r="FH930"/>
      <c r="FI930"/>
      <c r="FJ930"/>
      <c r="FK930"/>
      <c r="FL930"/>
      <c r="FM930"/>
      <c r="FN930"/>
      <c r="FO930"/>
      <c r="FP930"/>
      <c r="FQ930"/>
      <c r="FR930"/>
      <c r="FS930"/>
      <c r="FT930"/>
      <c r="FU930"/>
      <c r="FV930"/>
      <c r="FW930"/>
      <c r="FX930"/>
      <c r="FY930"/>
      <c r="FZ930"/>
      <c r="GA930"/>
      <c r="GB930"/>
      <c r="GC930"/>
      <c r="GD930"/>
      <c r="GE930"/>
      <c r="GF930"/>
      <c r="GG930"/>
      <c r="GH930"/>
      <c r="GI930"/>
      <c r="GJ930"/>
      <c r="GK930"/>
      <c r="GL930"/>
      <c r="GM930"/>
      <c r="GN930"/>
      <c r="GO930"/>
      <c r="GP930"/>
      <c r="GQ930"/>
      <c r="GR930"/>
      <c r="GS930"/>
      <c r="GT930"/>
      <c r="GU930"/>
      <c r="GV930"/>
      <c r="GW930"/>
      <c r="GX930"/>
      <c r="GY930"/>
      <c r="GZ930"/>
      <c r="HA930"/>
      <c r="HB930"/>
      <c r="HC930"/>
      <c r="HD930"/>
      <c r="HE930"/>
      <c r="HF930"/>
      <c r="HG930"/>
      <c r="HH930"/>
      <c r="HI930"/>
      <c r="HJ930"/>
      <c r="HK930"/>
      <c r="HL930"/>
      <c r="HM930"/>
      <c r="HN930"/>
      <c r="HO930"/>
      <c r="HP930"/>
      <c r="HQ930"/>
      <c r="HR930"/>
      <c r="HS930"/>
      <c r="HT930"/>
      <c r="HU930"/>
      <c r="HV930"/>
      <c r="HW930"/>
      <c r="HX930"/>
      <c r="HY930"/>
      <c r="HZ930"/>
      <c r="IA930"/>
      <c r="IB930"/>
      <c r="IC930"/>
      <c r="ID930"/>
      <c r="IE930"/>
      <c r="IF930"/>
      <c r="IG930"/>
      <c r="IH930"/>
      <c r="II930"/>
      <c r="IJ930"/>
      <c r="IK930"/>
      <c r="IL930"/>
      <c r="IM930"/>
      <c r="IN930"/>
      <c r="IO930"/>
      <c r="IP930"/>
      <c r="IQ930"/>
      <c r="IR930"/>
      <c r="IS930"/>
      <c r="IT930"/>
      <c r="IU930"/>
      <c r="IV930"/>
      <c r="IW930"/>
      <c r="IX930"/>
      <c r="IY930"/>
      <c r="IZ930"/>
      <c r="JA930"/>
      <c r="JB930"/>
      <c r="JC930"/>
    </row>
    <row r="931" spans="1:263" ht="12.75" customHeight="1">
      <c r="A931" s="9">
        <v>43009</v>
      </c>
      <c r="B931" s="9" t="s">
        <v>2036</v>
      </c>
      <c r="C931" s="9">
        <v>45</v>
      </c>
      <c r="D931" s="13">
        <v>0</v>
      </c>
      <c r="E931" s="13" t="s">
        <v>2041</v>
      </c>
      <c r="F931" s="9">
        <v>0</v>
      </c>
      <c r="G931" s="13" t="s">
        <v>2041</v>
      </c>
      <c r="H931" s="9">
        <v>15014</v>
      </c>
      <c r="I931" s="9">
        <v>15014</v>
      </c>
      <c r="R931" s="9">
        <v>2</v>
      </c>
      <c r="S931" s="9">
        <v>217</v>
      </c>
      <c r="T931" s="9" t="str">
        <f t="shared" ref="T931:T935" si="147">VLOOKUP(S931,小类对照,3,FALSE)</f>
        <v>无</v>
      </c>
      <c r="U931" s="27">
        <f t="shared" ref="U931:U935" si="148">VLOOKUP(T931,拍卖行类型对照,2,FALSE)</f>
        <v>0</v>
      </c>
      <c r="V931" s="9">
        <v>1</v>
      </c>
      <c r="W931" s="9">
        <v>0</v>
      </c>
      <c r="X931" s="9">
        <v>0</v>
      </c>
      <c r="Y931" s="9">
        <v>0</v>
      </c>
      <c r="Z931" s="9">
        <v>4</v>
      </c>
      <c r="AA931" s="20">
        <v>100</v>
      </c>
      <c r="AB931" s="23" t="b">
        <v>1</v>
      </c>
      <c r="AC931" s="20">
        <v>0</v>
      </c>
      <c r="AD931" s="9" t="b">
        <v>0</v>
      </c>
      <c r="AE931" s="9" t="b">
        <v>0</v>
      </c>
      <c r="AF931" s="9">
        <v>0</v>
      </c>
      <c r="AG931" s="9">
        <v>0</v>
      </c>
      <c r="AH931" s="9">
        <v>0</v>
      </c>
      <c r="AI931" s="9">
        <v>0</v>
      </c>
      <c r="AJ931" s="13">
        <v>14</v>
      </c>
      <c r="AK931" s="13">
        <v>0</v>
      </c>
      <c r="AL931" s="13">
        <v>0</v>
      </c>
      <c r="AM931" s="9">
        <v>0</v>
      </c>
      <c r="AN931" s="9">
        <v>0</v>
      </c>
      <c r="AO931" s="9">
        <v>0</v>
      </c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  <c r="EV931"/>
      <c r="EW931"/>
      <c r="EX931"/>
      <c r="EY931"/>
      <c r="EZ931"/>
      <c r="FA931"/>
      <c r="FB931"/>
      <c r="FC931"/>
      <c r="FD931"/>
      <c r="FE931"/>
      <c r="FF931"/>
      <c r="FG931"/>
      <c r="FH931"/>
      <c r="FI931"/>
      <c r="FJ931"/>
      <c r="FK931"/>
      <c r="FL931"/>
      <c r="FM931"/>
      <c r="FN931"/>
      <c r="FO931"/>
      <c r="FP931"/>
      <c r="FQ931"/>
      <c r="FR931"/>
      <c r="FS931"/>
      <c r="FT931"/>
      <c r="FU931"/>
      <c r="FV931"/>
      <c r="FW931"/>
      <c r="FX931"/>
      <c r="FY931"/>
      <c r="FZ931"/>
      <c r="GA931"/>
      <c r="GB931"/>
      <c r="GC931"/>
      <c r="GD931"/>
      <c r="GE931"/>
      <c r="GF931"/>
      <c r="GG931"/>
      <c r="GH931"/>
      <c r="GI931"/>
      <c r="GJ931"/>
      <c r="GK931"/>
      <c r="GL931"/>
      <c r="GM931"/>
      <c r="GN931"/>
      <c r="GO931"/>
      <c r="GP931"/>
      <c r="GQ931"/>
      <c r="GR931"/>
      <c r="GS931"/>
      <c r="GT931"/>
      <c r="GU931"/>
      <c r="GV931"/>
      <c r="GW931"/>
      <c r="GX931"/>
      <c r="GY931"/>
      <c r="GZ931"/>
      <c r="HA931"/>
      <c r="HB931"/>
      <c r="HC931"/>
      <c r="HD931"/>
      <c r="HE931"/>
      <c r="HF931"/>
      <c r="HG931"/>
      <c r="HH931"/>
      <c r="HI931"/>
      <c r="HJ931"/>
      <c r="HK931"/>
      <c r="HL931"/>
      <c r="HM931"/>
      <c r="HN931"/>
      <c r="HO931"/>
      <c r="HP931"/>
      <c r="HQ931"/>
      <c r="HR931"/>
      <c r="HS931"/>
      <c r="HT931"/>
      <c r="HU931"/>
      <c r="HV931"/>
      <c r="HW931"/>
      <c r="HX931"/>
      <c r="HY931"/>
      <c r="HZ931"/>
      <c r="IA931"/>
      <c r="IB931"/>
      <c r="IC931"/>
      <c r="ID931"/>
      <c r="IE931"/>
      <c r="IF931"/>
      <c r="IG931"/>
      <c r="IH931"/>
      <c r="II931"/>
      <c r="IJ931"/>
      <c r="IK931"/>
      <c r="IL931"/>
      <c r="IM931"/>
      <c r="IN931"/>
      <c r="IO931"/>
      <c r="IP931"/>
      <c r="IQ931"/>
      <c r="IR931"/>
      <c r="IS931"/>
      <c r="IT931"/>
      <c r="IU931"/>
      <c r="IV931"/>
      <c r="IW931"/>
      <c r="IX931"/>
      <c r="IY931"/>
      <c r="IZ931"/>
      <c r="JA931"/>
      <c r="JB931"/>
      <c r="JC931"/>
    </row>
    <row r="932" spans="1:263" ht="12.75" customHeight="1">
      <c r="A932" s="9">
        <v>43010</v>
      </c>
      <c r="B932" s="9" t="s">
        <v>2037</v>
      </c>
      <c r="C932" s="9">
        <v>45</v>
      </c>
      <c r="D932" s="13">
        <v>0</v>
      </c>
      <c r="E932" s="13" t="s">
        <v>2042</v>
      </c>
      <c r="F932" s="9">
        <v>0</v>
      </c>
      <c r="G932" s="13" t="s">
        <v>2042</v>
      </c>
      <c r="H932" s="9">
        <v>15014</v>
      </c>
      <c r="I932" s="9">
        <v>15014</v>
      </c>
      <c r="R932" s="9">
        <v>2</v>
      </c>
      <c r="S932" s="9">
        <v>217</v>
      </c>
      <c r="T932" s="9" t="str">
        <f t="shared" si="147"/>
        <v>无</v>
      </c>
      <c r="U932" s="27">
        <f t="shared" si="148"/>
        <v>0</v>
      </c>
      <c r="V932" s="9">
        <v>1</v>
      </c>
      <c r="W932" s="9">
        <v>0</v>
      </c>
      <c r="X932" s="9">
        <v>0</v>
      </c>
      <c r="Y932" s="9">
        <v>0</v>
      </c>
      <c r="Z932" s="9">
        <v>3</v>
      </c>
      <c r="AA932" s="20">
        <v>100</v>
      </c>
      <c r="AB932" s="23" t="b">
        <v>1</v>
      </c>
      <c r="AC932" s="20">
        <v>0</v>
      </c>
      <c r="AD932" s="9" t="b">
        <v>0</v>
      </c>
      <c r="AE932" s="9" t="b">
        <v>0</v>
      </c>
      <c r="AF932" s="9">
        <v>0</v>
      </c>
      <c r="AG932" s="9">
        <v>0</v>
      </c>
      <c r="AH932" s="9">
        <v>0</v>
      </c>
      <c r="AI932" s="9">
        <v>0</v>
      </c>
      <c r="AJ932" s="13">
        <v>15</v>
      </c>
      <c r="AK932" s="13">
        <v>0</v>
      </c>
      <c r="AL932" s="13">
        <v>0</v>
      </c>
      <c r="AM932" s="9">
        <v>0</v>
      </c>
      <c r="AN932" s="9">
        <v>0</v>
      </c>
      <c r="AO932" s="9">
        <v>0</v>
      </c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  <c r="FX932"/>
      <c r="FY932"/>
      <c r="FZ932"/>
      <c r="GA932"/>
      <c r="GB932"/>
      <c r="GC932"/>
      <c r="GD932"/>
      <c r="GE932"/>
      <c r="GF932"/>
      <c r="GG932"/>
      <c r="GH932"/>
      <c r="GI932"/>
      <c r="GJ932"/>
      <c r="GK932"/>
      <c r="GL932"/>
      <c r="GM932"/>
      <c r="GN932"/>
      <c r="GO932"/>
      <c r="GP932"/>
      <c r="GQ932"/>
      <c r="GR932"/>
      <c r="GS932"/>
      <c r="GT932"/>
      <c r="GU932"/>
      <c r="GV932"/>
      <c r="GW932"/>
      <c r="GX932"/>
      <c r="GY932"/>
      <c r="GZ932"/>
      <c r="HA932"/>
      <c r="HB932"/>
      <c r="HC932"/>
      <c r="HD932"/>
      <c r="HE932"/>
      <c r="HF932"/>
      <c r="HG932"/>
      <c r="HH932"/>
      <c r="HI932"/>
      <c r="HJ932"/>
      <c r="HK932"/>
      <c r="HL932"/>
      <c r="HM932"/>
      <c r="HN932"/>
      <c r="HO932"/>
      <c r="HP932"/>
      <c r="HQ932"/>
      <c r="HR932"/>
      <c r="HS932"/>
      <c r="HT932"/>
      <c r="HU932"/>
      <c r="HV932"/>
      <c r="HW932"/>
      <c r="HX932"/>
      <c r="HY932"/>
      <c r="HZ932"/>
      <c r="IA932"/>
      <c r="IB932"/>
      <c r="IC932"/>
      <c r="ID932"/>
      <c r="IE932"/>
      <c r="IF932"/>
      <c r="IG932"/>
      <c r="IH932"/>
      <c r="II932"/>
      <c r="IJ932"/>
      <c r="IK932"/>
      <c r="IL932"/>
      <c r="IM932"/>
      <c r="IN932"/>
      <c r="IO932"/>
      <c r="IP932"/>
      <c r="IQ932"/>
      <c r="IR932"/>
      <c r="IS932"/>
      <c r="IT932"/>
      <c r="IU932"/>
      <c r="IV932"/>
      <c r="IW932"/>
      <c r="IX932"/>
      <c r="IY932"/>
      <c r="IZ932"/>
      <c r="JA932"/>
      <c r="JB932"/>
      <c r="JC932"/>
    </row>
    <row r="933" spans="1:263" ht="12.75" customHeight="1">
      <c r="A933" s="9">
        <v>43011</v>
      </c>
      <c r="B933" s="9" t="s">
        <v>2038</v>
      </c>
      <c r="C933" s="9">
        <v>45</v>
      </c>
      <c r="D933" s="13">
        <v>0</v>
      </c>
      <c r="E933" s="13" t="s">
        <v>2043</v>
      </c>
      <c r="F933" s="9">
        <v>0</v>
      </c>
      <c r="G933" s="13" t="s">
        <v>2043</v>
      </c>
      <c r="H933" s="9">
        <v>15014</v>
      </c>
      <c r="I933" s="9">
        <v>15014</v>
      </c>
      <c r="R933" s="9">
        <v>2</v>
      </c>
      <c r="S933" s="9">
        <v>217</v>
      </c>
      <c r="T933" s="9" t="str">
        <f t="shared" si="147"/>
        <v>无</v>
      </c>
      <c r="U933" s="27">
        <f t="shared" si="148"/>
        <v>0</v>
      </c>
      <c r="V933" s="9">
        <v>1</v>
      </c>
      <c r="W933" s="9">
        <v>0</v>
      </c>
      <c r="X933" s="9">
        <v>0</v>
      </c>
      <c r="Y933" s="9">
        <v>0</v>
      </c>
      <c r="Z933" s="9">
        <v>2</v>
      </c>
      <c r="AA933" s="20">
        <v>100</v>
      </c>
      <c r="AB933" s="23" t="b">
        <v>1</v>
      </c>
      <c r="AC933" s="20">
        <v>0</v>
      </c>
      <c r="AD933" s="9" t="b">
        <v>0</v>
      </c>
      <c r="AE933" s="9" t="b">
        <v>0</v>
      </c>
      <c r="AF933" s="9">
        <v>0</v>
      </c>
      <c r="AG933" s="9">
        <v>0</v>
      </c>
      <c r="AH933" s="9">
        <v>0</v>
      </c>
      <c r="AI933" s="9">
        <v>0</v>
      </c>
      <c r="AJ933" s="13">
        <v>16</v>
      </c>
      <c r="AK933" s="13">
        <v>0</v>
      </c>
      <c r="AL933" s="13">
        <v>0</v>
      </c>
      <c r="AM933" s="9">
        <v>0</v>
      </c>
      <c r="AN933" s="9">
        <v>0</v>
      </c>
      <c r="AO933" s="9">
        <v>0</v>
      </c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  <c r="FK933"/>
      <c r="FL933"/>
      <c r="FM933"/>
      <c r="FN933"/>
      <c r="FO933"/>
      <c r="FP933"/>
      <c r="FQ933"/>
      <c r="FR933"/>
      <c r="FS933"/>
      <c r="FT933"/>
      <c r="FU933"/>
      <c r="FV933"/>
      <c r="FW933"/>
      <c r="FX933"/>
      <c r="FY933"/>
      <c r="FZ933"/>
      <c r="GA933"/>
      <c r="GB933"/>
      <c r="GC933"/>
      <c r="GD933"/>
      <c r="GE933"/>
      <c r="GF933"/>
      <c r="GG933"/>
      <c r="GH933"/>
      <c r="GI933"/>
      <c r="GJ933"/>
      <c r="GK933"/>
      <c r="GL933"/>
      <c r="GM933"/>
      <c r="GN933"/>
      <c r="GO933"/>
      <c r="GP933"/>
      <c r="GQ933"/>
      <c r="GR933"/>
      <c r="GS933"/>
      <c r="GT933"/>
      <c r="GU933"/>
      <c r="GV933"/>
      <c r="GW933"/>
      <c r="GX933"/>
      <c r="GY933"/>
      <c r="GZ933"/>
      <c r="HA933"/>
      <c r="HB933"/>
      <c r="HC933"/>
      <c r="HD933"/>
      <c r="HE933"/>
      <c r="HF933"/>
      <c r="HG933"/>
      <c r="HH933"/>
      <c r="HI933"/>
      <c r="HJ933"/>
      <c r="HK933"/>
      <c r="HL933"/>
      <c r="HM933"/>
      <c r="HN933"/>
      <c r="HO933"/>
      <c r="HP933"/>
      <c r="HQ933"/>
      <c r="HR933"/>
      <c r="HS933"/>
      <c r="HT933"/>
      <c r="HU933"/>
      <c r="HV933"/>
      <c r="HW933"/>
      <c r="HX933"/>
      <c r="HY933"/>
      <c r="HZ933"/>
      <c r="IA933"/>
      <c r="IB933"/>
      <c r="IC933"/>
      <c r="ID933"/>
      <c r="IE933"/>
      <c r="IF933"/>
      <c r="IG933"/>
      <c r="IH933"/>
      <c r="II933"/>
      <c r="IJ933"/>
      <c r="IK933"/>
      <c r="IL933"/>
      <c r="IM933"/>
      <c r="IN933"/>
      <c r="IO933"/>
      <c r="IP933"/>
      <c r="IQ933"/>
      <c r="IR933"/>
      <c r="IS933"/>
      <c r="IT933"/>
      <c r="IU933"/>
      <c r="IV933"/>
      <c r="IW933"/>
      <c r="IX933"/>
      <c r="IY933"/>
      <c r="IZ933"/>
      <c r="JA933"/>
      <c r="JB933"/>
      <c r="JC933"/>
    </row>
    <row r="934" spans="1:263" ht="12.75" customHeight="1">
      <c r="A934" s="9">
        <v>43012</v>
      </c>
      <c r="B934" s="9" t="s">
        <v>2039</v>
      </c>
      <c r="C934" s="9">
        <v>45</v>
      </c>
      <c r="D934" s="13">
        <v>0</v>
      </c>
      <c r="E934" s="13" t="s">
        <v>2044</v>
      </c>
      <c r="F934" s="9">
        <v>0</v>
      </c>
      <c r="G934" s="13" t="s">
        <v>2044</v>
      </c>
      <c r="H934" s="9">
        <v>15014</v>
      </c>
      <c r="I934" s="9">
        <v>15014</v>
      </c>
      <c r="R934" s="9">
        <v>2</v>
      </c>
      <c r="S934" s="9">
        <v>217</v>
      </c>
      <c r="T934" s="9" t="str">
        <f t="shared" si="147"/>
        <v>无</v>
      </c>
      <c r="U934" s="27">
        <f t="shared" si="148"/>
        <v>0</v>
      </c>
      <c r="V934" s="9">
        <v>1</v>
      </c>
      <c r="W934" s="9">
        <v>0</v>
      </c>
      <c r="X934" s="9">
        <v>0</v>
      </c>
      <c r="Y934" s="9">
        <v>0</v>
      </c>
      <c r="Z934" s="9">
        <v>2</v>
      </c>
      <c r="AA934" s="20">
        <v>100</v>
      </c>
      <c r="AB934" s="23" t="b">
        <v>1</v>
      </c>
      <c r="AC934" s="20">
        <v>0</v>
      </c>
      <c r="AD934" s="9" t="b">
        <v>0</v>
      </c>
      <c r="AE934" s="9" t="b">
        <v>0</v>
      </c>
      <c r="AF934" s="9">
        <v>0</v>
      </c>
      <c r="AG934" s="9">
        <v>0</v>
      </c>
      <c r="AH934" s="9">
        <v>0</v>
      </c>
      <c r="AI934" s="9">
        <v>0</v>
      </c>
      <c r="AJ934" s="13">
        <v>17</v>
      </c>
      <c r="AK934" s="13">
        <v>0</v>
      </c>
      <c r="AL934" s="13">
        <v>0</v>
      </c>
      <c r="AM934" s="9">
        <v>0</v>
      </c>
      <c r="AN934" s="9">
        <v>0</v>
      </c>
      <c r="AO934" s="9">
        <v>0</v>
      </c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  <c r="FK934"/>
      <c r="FL934"/>
      <c r="FM934"/>
      <c r="FN934"/>
      <c r="FO934"/>
      <c r="FP934"/>
      <c r="FQ934"/>
      <c r="FR934"/>
      <c r="FS934"/>
      <c r="FT934"/>
      <c r="FU934"/>
      <c r="FV934"/>
      <c r="FW934"/>
      <c r="FX934"/>
      <c r="FY934"/>
      <c r="FZ934"/>
      <c r="GA934"/>
      <c r="GB934"/>
      <c r="GC934"/>
      <c r="GD934"/>
      <c r="GE934"/>
      <c r="GF934"/>
      <c r="GG934"/>
      <c r="GH934"/>
      <c r="GI934"/>
      <c r="GJ934"/>
      <c r="GK934"/>
      <c r="GL934"/>
      <c r="GM934"/>
      <c r="GN934"/>
      <c r="GO934"/>
      <c r="GP934"/>
      <c r="GQ934"/>
      <c r="GR934"/>
      <c r="GS934"/>
      <c r="GT934"/>
      <c r="GU934"/>
      <c r="GV934"/>
      <c r="GW934"/>
      <c r="GX934"/>
      <c r="GY934"/>
      <c r="GZ934"/>
      <c r="HA934"/>
      <c r="HB934"/>
      <c r="HC934"/>
      <c r="HD934"/>
      <c r="HE934"/>
      <c r="HF934"/>
      <c r="HG934"/>
      <c r="HH934"/>
      <c r="HI934"/>
      <c r="HJ934"/>
      <c r="HK934"/>
      <c r="HL934"/>
      <c r="HM934"/>
      <c r="HN934"/>
      <c r="HO934"/>
      <c r="HP934"/>
      <c r="HQ934"/>
      <c r="HR934"/>
      <c r="HS934"/>
      <c r="HT934"/>
      <c r="HU934"/>
      <c r="HV934"/>
      <c r="HW934"/>
      <c r="HX934"/>
      <c r="HY934"/>
      <c r="HZ934"/>
      <c r="IA934"/>
      <c r="IB934"/>
      <c r="IC934"/>
      <c r="ID934"/>
      <c r="IE934"/>
      <c r="IF934"/>
      <c r="IG934"/>
      <c r="IH934"/>
      <c r="II934"/>
      <c r="IJ934"/>
      <c r="IK934"/>
      <c r="IL934"/>
      <c r="IM934"/>
      <c r="IN934"/>
      <c r="IO934"/>
      <c r="IP934"/>
      <c r="IQ934"/>
      <c r="IR934"/>
      <c r="IS934"/>
      <c r="IT934"/>
      <c r="IU934"/>
      <c r="IV934"/>
      <c r="IW934"/>
      <c r="IX934"/>
      <c r="IY934"/>
      <c r="IZ934"/>
      <c r="JA934"/>
      <c r="JB934"/>
      <c r="JC934"/>
    </row>
    <row r="935" spans="1:263" ht="12.75" customHeight="1">
      <c r="A935" s="9">
        <v>43013</v>
      </c>
      <c r="B935" s="9" t="s">
        <v>2040</v>
      </c>
      <c r="C935" s="9">
        <v>45</v>
      </c>
      <c r="D935" s="13">
        <v>0</v>
      </c>
      <c r="E935" s="13" t="s">
        <v>2045</v>
      </c>
      <c r="F935" s="9">
        <v>0</v>
      </c>
      <c r="G935" s="13" t="s">
        <v>2045</v>
      </c>
      <c r="H935" s="9">
        <v>15014</v>
      </c>
      <c r="I935" s="9">
        <v>15014</v>
      </c>
      <c r="R935" s="9">
        <v>2</v>
      </c>
      <c r="S935" s="9">
        <v>217</v>
      </c>
      <c r="T935" s="9" t="str">
        <f t="shared" si="147"/>
        <v>无</v>
      </c>
      <c r="U935" s="27">
        <f t="shared" si="148"/>
        <v>0</v>
      </c>
      <c r="V935" s="9">
        <v>1</v>
      </c>
      <c r="W935" s="9">
        <v>0</v>
      </c>
      <c r="X935" s="9">
        <v>0</v>
      </c>
      <c r="Y935" s="9">
        <v>0</v>
      </c>
      <c r="Z935" s="9">
        <v>2</v>
      </c>
      <c r="AA935" s="20">
        <v>100</v>
      </c>
      <c r="AB935" s="23" t="b">
        <v>1</v>
      </c>
      <c r="AC935" s="20">
        <v>0</v>
      </c>
      <c r="AD935" s="9" t="b">
        <v>0</v>
      </c>
      <c r="AE935" s="9" t="b">
        <v>0</v>
      </c>
      <c r="AF935" s="9">
        <v>0</v>
      </c>
      <c r="AG935" s="9">
        <v>0</v>
      </c>
      <c r="AH935" s="9">
        <v>0</v>
      </c>
      <c r="AI935" s="9">
        <v>0</v>
      </c>
      <c r="AJ935" s="13">
        <v>18</v>
      </c>
      <c r="AK935" s="13">
        <v>0</v>
      </c>
      <c r="AL935" s="13">
        <v>0</v>
      </c>
      <c r="AM935" s="9">
        <v>0</v>
      </c>
      <c r="AN935" s="9">
        <v>0</v>
      </c>
      <c r="AO935" s="9">
        <v>0</v>
      </c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  <c r="FO935"/>
      <c r="FP935"/>
      <c r="FQ935"/>
      <c r="FR935"/>
      <c r="FS935"/>
      <c r="FT935"/>
      <c r="FU935"/>
      <c r="FV935"/>
      <c r="FW935"/>
      <c r="FX935"/>
      <c r="FY935"/>
      <c r="FZ935"/>
      <c r="GA935"/>
      <c r="GB935"/>
      <c r="GC935"/>
      <c r="GD935"/>
      <c r="GE935"/>
      <c r="GF935"/>
      <c r="GG935"/>
      <c r="GH935"/>
      <c r="GI935"/>
      <c r="GJ935"/>
      <c r="GK935"/>
      <c r="GL935"/>
      <c r="GM935"/>
      <c r="GN935"/>
      <c r="GO935"/>
      <c r="GP935"/>
      <c r="GQ935"/>
      <c r="GR935"/>
      <c r="GS935"/>
      <c r="GT935"/>
      <c r="GU935"/>
      <c r="GV935"/>
      <c r="GW935"/>
      <c r="GX935"/>
      <c r="GY935"/>
      <c r="GZ935"/>
      <c r="HA935"/>
      <c r="HB935"/>
      <c r="HC935"/>
      <c r="HD935"/>
      <c r="HE935"/>
      <c r="HF935"/>
      <c r="HG935"/>
      <c r="HH935"/>
      <c r="HI935"/>
      <c r="HJ935"/>
      <c r="HK935"/>
      <c r="HL935"/>
      <c r="HM935"/>
      <c r="HN935"/>
      <c r="HO935"/>
      <c r="HP935"/>
      <c r="HQ935"/>
      <c r="HR935"/>
      <c r="HS935"/>
      <c r="HT935"/>
      <c r="HU935"/>
      <c r="HV935"/>
      <c r="HW935"/>
      <c r="HX935"/>
      <c r="HY935"/>
      <c r="HZ935"/>
      <c r="IA935"/>
      <c r="IB935"/>
      <c r="IC935"/>
      <c r="ID935"/>
      <c r="IE935"/>
      <c r="IF935"/>
      <c r="IG935"/>
      <c r="IH935"/>
      <c r="II935"/>
      <c r="IJ935"/>
      <c r="IK935"/>
      <c r="IL935"/>
      <c r="IM935"/>
      <c r="IN935"/>
      <c r="IO935"/>
      <c r="IP935"/>
      <c r="IQ935"/>
      <c r="IR935"/>
      <c r="IS935"/>
      <c r="IT935"/>
      <c r="IU935"/>
      <c r="IV935"/>
      <c r="IW935"/>
      <c r="IX935"/>
      <c r="IY935"/>
      <c r="IZ935"/>
      <c r="JA935"/>
      <c r="JB935"/>
      <c r="JC935"/>
    </row>
    <row r="936" spans="1:263" ht="12.75" customHeight="1">
      <c r="A936" s="9">
        <v>43014</v>
      </c>
      <c r="B936" s="9" t="s">
        <v>2046</v>
      </c>
      <c r="C936" s="9">
        <v>55</v>
      </c>
      <c r="D936" s="13">
        <v>0</v>
      </c>
      <c r="E936" s="13" t="s">
        <v>2051</v>
      </c>
      <c r="F936" s="9">
        <v>0</v>
      </c>
      <c r="G936" s="13" t="s">
        <v>2051</v>
      </c>
      <c r="H936" s="9">
        <v>15014</v>
      </c>
      <c r="I936" s="9">
        <v>15014</v>
      </c>
      <c r="R936" s="9">
        <v>2</v>
      </c>
      <c r="S936" s="9">
        <v>217</v>
      </c>
      <c r="T936" s="9" t="str">
        <f t="shared" ref="T936:T940" si="149">VLOOKUP(S936,小类对照,3,FALSE)</f>
        <v>无</v>
      </c>
      <c r="U936" s="27">
        <f t="shared" ref="U936:U940" si="150">VLOOKUP(T936,拍卖行类型对照,2,FALSE)</f>
        <v>0</v>
      </c>
      <c r="V936" s="9">
        <v>1</v>
      </c>
      <c r="W936" s="9">
        <v>0</v>
      </c>
      <c r="X936" s="9">
        <v>0</v>
      </c>
      <c r="Y936" s="9">
        <v>0</v>
      </c>
      <c r="Z936" s="9">
        <v>4</v>
      </c>
      <c r="AA936" s="20">
        <v>100</v>
      </c>
      <c r="AB936" s="23" t="b">
        <v>1</v>
      </c>
      <c r="AC936" s="20">
        <v>0</v>
      </c>
      <c r="AD936" s="9" t="b">
        <v>0</v>
      </c>
      <c r="AE936" s="9" t="b">
        <v>0</v>
      </c>
      <c r="AF936" s="9">
        <v>0</v>
      </c>
      <c r="AG936" s="9">
        <v>0</v>
      </c>
      <c r="AH936" s="9">
        <v>0</v>
      </c>
      <c r="AI936" s="9">
        <v>0</v>
      </c>
      <c r="AJ936" s="13">
        <v>19</v>
      </c>
      <c r="AK936" s="13">
        <v>0</v>
      </c>
      <c r="AL936" s="13">
        <v>0</v>
      </c>
      <c r="AM936" s="9">
        <v>0</v>
      </c>
      <c r="AN936" s="9">
        <v>0</v>
      </c>
      <c r="AO936" s="9">
        <v>0</v>
      </c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  <c r="FK936"/>
      <c r="FL936"/>
      <c r="FM936"/>
      <c r="FN936"/>
      <c r="FO936"/>
      <c r="FP936"/>
      <c r="FQ936"/>
      <c r="FR936"/>
      <c r="FS936"/>
      <c r="FT936"/>
      <c r="FU936"/>
      <c r="FV936"/>
      <c r="FW936"/>
      <c r="FX936"/>
      <c r="FY936"/>
      <c r="FZ936"/>
      <c r="GA936"/>
      <c r="GB936"/>
      <c r="GC936"/>
      <c r="GD936"/>
      <c r="GE936"/>
      <c r="GF936"/>
      <c r="GG936"/>
      <c r="GH936"/>
      <c r="GI936"/>
      <c r="GJ936"/>
      <c r="GK936"/>
      <c r="GL936"/>
      <c r="GM936"/>
      <c r="GN936"/>
      <c r="GO936"/>
      <c r="GP936"/>
      <c r="GQ936"/>
      <c r="GR936"/>
      <c r="GS936"/>
      <c r="GT936"/>
      <c r="GU936"/>
      <c r="GV936"/>
      <c r="GW936"/>
      <c r="GX936"/>
      <c r="GY936"/>
      <c r="GZ936"/>
      <c r="HA936"/>
      <c r="HB936"/>
      <c r="HC936"/>
      <c r="HD936"/>
      <c r="HE936"/>
      <c r="HF936"/>
      <c r="HG936"/>
      <c r="HH936"/>
      <c r="HI936"/>
      <c r="HJ936"/>
      <c r="HK936"/>
      <c r="HL936"/>
      <c r="HM936"/>
      <c r="HN936"/>
      <c r="HO936"/>
      <c r="HP936"/>
      <c r="HQ936"/>
      <c r="HR936"/>
      <c r="HS936"/>
      <c r="HT936"/>
      <c r="HU936"/>
      <c r="HV936"/>
      <c r="HW936"/>
      <c r="HX936"/>
      <c r="HY936"/>
      <c r="HZ936"/>
      <c r="IA936"/>
      <c r="IB936"/>
      <c r="IC936"/>
      <c r="ID936"/>
      <c r="IE936"/>
      <c r="IF936"/>
      <c r="IG936"/>
      <c r="IH936"/>
      <c r="II936"/>
      <c r="IJ936"/>
      <c r="IK936"/>
      <c r="IL936"/>
      <c r="IM936"/>
      <c r="IN936"/>
      <c r="IO936"/>
      <c r="IP936"/>
      <c r="IQ936"/>
      <c r="IR936"/>
      <c r="IS936"/>
      <c r="IT936"/>
      <c r="IU936"/>
      <c r="IV936"/>
      <c r="IW936"/>
      <c r="IX936"/>
      <c r="IY936"/>
      <c r="IZ936"/>
      <c r="JA936"/>
      <c r="JB936"/>
      <c r="JC936"/>
    </row>
    <row r="937" spans="1:263" ht="12.75" customHeight="1">
      <c r="A937" s="9">
        <v>43015</v>
      </c>
      <c r="B937" s="9" t="s">
        <v>2047</v>
      </c>
      <c r="C937" s="9">
        <v>55</v>
      </c>
      <c r="D937" s="13">
        <v>0</v>
      </c>
      <c r="E937" s="13" t="s">
        <v>2052</v>
      </c>
      <c r="F937" s="9">
        <v>0</v>
      </c>
      <c r="G937" s="13" t="s">
        <v>2052</v>
      </c>
      <c r="H937" s="9">
        <v>15014</v>
      </c>
      <c r="I937" s="9">
        <v>15014</v>
      </c>
      <c r="R937" s="9">
        <v>2</v>
      </c>
      <c r="S937" s="9">
        <v>217</v>
      </c>
      <c r="T937" s="9" t="str">
        <f t="shared" si="149"/>
        <v>无</v>
      </c>
      <c r="U937" s="27">
        <f t="shared" si="150"/>
        <v>0</v>
      </c>
      <c r="V937" s="9">
        <v>1</v>
      </c>
      <c r="W937" s="9">
        <v>0</v>
      </c>
      <c r="X937" s="9">
        <v>0</v>
      </c>
      <c r="Y937" s="9">
        <v>0</v>
      </c>
      <c r="Z937" s="9">
        <v>4</v>
      </c>
      <c r="AA937" s="20">
        <v>100</v>
      </c>
      <c r="AB937" s="23" t="b">
        <v>1</v>
      </c>
      <c r="AC937" s="20">
        <v>0</v>
      </c>
      <c r="AD937" s="9" t="b">
        <v>0</v>
      </c>
      <c r="AE937" s="9" t="b">
        <v>0</v>
      </c>
      <c r="AF937" s="9">
        <v>0</v>
      </c>
      <c r="AG937" s="9">
        <v>0</v>
      </c>
      <c r="AH937" s="9">
        <v>0</v>
      </c>
      <c r="AI937" s="9">
        <v>0</v>
      </c>
      <c r="AJ937" s="13">
        <v>20</v>
      </c>
      <c r="AK937" s="13">
        <v>0</v>
      </c>
      <c r="AL937" s="13">
        <v>0</v>
      </c>
      <c r="AM937" s="9">
        <v>0</v>
      </c>
      <c r="AN937" s="9">
        <v>0</v>
      </c>
      <c r="AO937" s="9">
        <v>0</v>
      </c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  <c r="FO937"/>
      <c r="FP937"/>
      <c r="FQ937"/>
      <c r="FR937"/>
      <c r="FS937"/>
      <c r="FT937"/>
      <c r="FU937"/>
      <c r="FV937"/>
      <c r="FW937"/>
      <c r="FX937"/>
      <c r="FY937"/>
      <c r="FZ937"/>
      <c r="GA937"/>
      <c r="GB937"/>
      <c r="GC937"/>
      <c r="GD937"/>
      <c r="GE937"/>
      <c r="GF937"/>
      <c r="GG937"/>
      <c r="GH937"/>
      <c r="GI937"/>
      <c r="GJ937"/>
      <c r="GK937"/>
      <c r="GL937"/>
      <c r="GM937"/>
      <c r="GN937"/>
      <c r="GO937"/>
      <c r="GP937"/>
      <c r="GQ937"/>
      <c r="GR937"/>
      <c r="GS937"/>
      <c r="GT937"/>
      <c r="GU937"/>
      <c r="GV937"/>
      <c r="GW937"/>
      <c r="GX937"/>
      <c r="GY937"/>
      <c r="GZ937"/>
      <c r="HA937"/>
      <c r="HB937"/>
      <c r="HC937"/>
      <c r="HD937"/>
      <c r="HE937"/>
      <c r="HF937"/>
      <c r="HG937"/>
      <c r="HH937"/>
      <c r="HI937"/>
      <c r="HJ937"/>
      <c r="HK937"/>
      <c r="HL937"/>
      <c r="HM937"/>
      <c r="HN937"/>
      <c r="HO937"/>
      <c r="HP937"/>
      <c r="HQ937"/>
      <c r="HR937"/>
      <c r="HS937"/>
      <c r="HT937"/>
      <c r="HU937"/>
      <c r="HV937"/>
      <c r="HW937"/>
      <c r="HX937"/>
      <c r="HY937"/>
      <c r="HZ937"/>
      <c r="IA937"/>
      <c r="IB937"/>
      <c r="IC937"/>
      <c r="ID937"/>
      <c r="IE937"/>
      <c r="IF937"/>
      <c r="IG937"/>
      <c r="IH937"/>
      <c r="II937"/>
      <c r="IJ937"/>
      <c r="IK937"/>
      <c r="IL937"/>
      <c r="IM937"/>
      <c r="IN937"/>
      <c r="IO937"/>
      <c r="IP937"/>
      <c r="IQ937"/>
      <c r="IR937"/>
      <c r="IS937"/>
      <c r="IT937"/>
      <c r="IU937"/>
      <c r="IV937"/>
      <c r="IW937"/>
      <c r="IX937"/>
      <c r="IY937"/>
      <c r="IZ937"/>
      <c r="JA937"/>
      <c r="JB937"/>
      <c r="JC937"/>
    </row>
    <row r="938" spans="1:263" ht="12.75" customHeight="1">
      <c r="A938" s="9">
        <v>43016</v>
      </c>
      <c r="B938" s="9" t="s">
        <v>2048</v>
      </c>
      <c r="C938" s="9">
        <v>55</v>
      </c>
      <c r="D938" s="13">
        <v>0</v>
      </c>
      <c r="E938" s="13" t="s">
        <v>2053</v>
      </c>
      <c r="F938" s="9">
        <v>0</v>
      </c>
      <c r="G938" s="13" t="s">
        <v>2053</v>
      </c>
      <c r="H938" s="9">
        <v>15014</v>
      </c>
      <c r="I938" s="9">
        <v>15014</v>
      </c>
      <c r="R938" s="9">
        <v>2</v>
      </c>
      <c r="S938" s="9">
        <v>217</v>
      </c>
      <c r="T938" s="9" t="str">
        <f t="shared" si="149"/>
        <v>无</v>
      </c>
      <c r="U938" s="27">
        <f t="shared" si="150"/>
        <v>0</v>
      </c>
      <c r="V938" s="9">
        <v>1</v>
      </c>
      <c r="W938" s="9">
        <v>0</v>
      </c>
      <c r="X938" s="9">
        <v>0</v>
      </c>
      <c r="Y938" s="9">
        <v>0</v>
      </c>
      <c r="Z938" s="9">
        <v>3</v>
      </c>
      <c r="AA938" s="20">
        <v>100</v>
      </c>
      <c r="AB938" s="23" t="b">
        <v>1</v>
      </c>
      <c r="AC938" s="20">
        <v>0</v>
      </c>
      <c r="AD938" s="9" t="b">
        <v>0</v>
      </c>
      <c r="AE938" s="9" t="b">
        <v>0</v>
      </c>
      <c r="AF938" s="9">
        <v>0</v>
      </c>
      <c r="AG938" s="9">
        <v>0</v>
      </c>
      <c r="AH938" s="9">
        <v>0</v>
      </c>
      <c r="AI938" s="9">
        <v>0</v>
      </c>
      <c r="AJ938" s="13">
        <v>21</v>
      </c>
      <c r="AK938" s="13">
        <v>0</v>
      </c>
      <c r="AL938" s="13">
        <v>0</v>
      </c>
      <c r="AM938" s="9">
        <v>0</v>
      </c>
      <c r="AN938" s="9">
        <v>0</v>
      </c>
      <c r="AO938" s="9">
        <v>0</v>
      </c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  <c r="EV938"/>
      <c r="EW938"/>
      <c r="EX938"/>
      <c r="EY938"/>
      <c r="EZ938"/>
      <c r="FA938"/>
      <c r="FB938"/>
      <c r="FC938"/>
      <c r="FD938"/>
      <c r="FE938"/>
      <c r="FF938"/>
      <c r="FG938"/>
      <c r="FH938"/>
      <c r="FI938"/>
      <c r="FJ938"/>
      <c r="FK938"/>
      <c r="FL938"/>
      <c r="FM938"/>
      <c r="FN938"/>
      <c r="FO938"/>
      <c r="FP938"/>
      <c r="FQ938"/>
      <c r="FR938"/>
      <c r="FS938"/>
      <c r="FT938"/>
      <c r="FU938"/>
      <c r="FV938"/>
      <c r="FW938"/>
      <c r="FX938"/>
      <c r="FY938"/>
      <c r="FZ938"/>
      <c r="GA938"/>
      <c r="GB938"/>
      <c r="GC938"/>
      <c r="GD938"/>
      <c r="GE938"/>
      <c r="GF938"/>
      <c r="GG938"/>
      <c r="GH938"/>
      <c r="GI938"/>
      <c r="GJ938"/>
      <c r="GK938"/>
      <c r="GL938"/>
      <c r="GM938"/>
      <c r="GN938"/>
      <c r="GO938"/>
      <c r="GP938"/>
      <c r="GQ938"/>
      <c r="GR938"/>
      <c r="GS938"/>
      <c r="GT938"/>
      <c r="GU938"/>
      <c r="GV938"/>
      <c r="GW938"/>
      <c r="GX938"/>
      <c r="GY938"/>
      <c r="GZ938"/>
      <c r="HA938"/>
      <c r="HB938"/>
      <c r="HC938"/>
      <c r="HD938"/>
      <c r="HE938"/>
      <c r="HF938"/>
      <c r="HG938"/>
      <c r="HH938"/>
      <c r="HI938"/>
      <c r="HJ938"/>
      <c r="HK938"/>
      <c r="HL938"/>
      <c r="HM938"/>
      <c r="HN938"/>
      <c r="HO938"/>
      <c r="HP938"/>
      <c r="HQ938"/>
      <c r="HR938"/>
      <c r="HS938"/>
      <c r="HT938"/>
      <c r="HU938"/>
      <c r="HV938"/>
      <c r="HW938"/>
      <c r="HX938"/>
      <c r="HY938"/>
      <c r="HZ938"/>
      <c r="IA938"/>
      <c r="IB938"/>
      <c r="IC938"/>
      <c r="ID938"/>
      <c r="IE938"/>
      <c r="IF938"/>
      <c r="IG938"/>
      <c r="IH938"/>
      <c r="II938"/>
      <c r="IJ938"/>
      <c r="IK938"/>
      <c r="IL938"/>
      <c r="IM938"/>
      <c r="IN938"/>
      <c r="IO938"/>
      <c r="IP938"/>
      <c r="IQ938"/>
      <c r="IR938"/>
      <c r="IS938"/>
      <c r="IT938"/>
      <c r="IU938"/>
      <c r="IV938"/>
      <c r="IW938"/>
      <c r="IX938"/>
      <c r="IY938"/>
      <c r="IZ938"/>
      <c r="JA938"/>
      <c r="JB938"/>
      <c r="JC938"/>
    </row>
    <row r="939" spans="1:263" ht="12.75" customHeight="1">
      <c r="A939" s="9">
        <v>43017</v>
      </c>
      <c r="B939" s="9" t="s">
        <v>2049</v>
      </c>
      <c r="C939" s="9">
        <v>55</v>
      </c>
      <c r="D939" s="13">
        <v>0</v>
      </c>
      <c r="E939" s="13" t="s">
        <v>2054</v>
      </c>
      <c r="F939" s="9">
        <v>0</v>
      </c>
      <c r="G939" s="13" t="s">
        <v>2054</v>
      </c>
      <c r="H939" s="9">
        <v>15014</v>
      </c>
      <c r="I939" s="9">
        <v>15014</v>
      </c>
      <c r="R939" s="9">
        <v>2</v>
      </c>
      <c r="S939" s="9">
        <v>217</v>
      </c>
      <c r="T939" s="9" t="str">
        <f t="shared" si="149"/>
        <v>无</v>
      </c>
      <c r="U939" s="27">
        <f t="shared" si="150"/>
        <v>0</v>
      </c>
      <c r="V939" s="9">
        <v>1</v>
      </c>
      <c r="W939" s="9">
        <v>0</v>
      </c>
      <c r="X939" s="9">
        <v>0</v>
      </c>
      <c r="Y939" s="9">
        <v>0</v>
      </c>
      <c r="Z939" s="9">
        <v>3</v>
      </c>
      <c r="AA939" s="20">
        <v>100</v>
      </c>
      <c r="AB939" s="23" t="b">
        <v>1</v>
      </c>
      <c r="AC939" s="20">
        <v>0</v>
      </c>
      <c r="AD939" s="9" t="b">
        <v>0</v>
      </c>
      <c r="AE939" s="9" t="b">
        <v>0</v>
      </c>
      <c r="AF939" s="9">
        <v>0</v>
      </c>
      <c r="AG939" s="9">
        <v>0</v>
      </c>
      <c r="AH939" s="9">
        <v>0</v>
      </c>
      <c r="AI939" s="9">
        <v>0</v>
      </c>
      <c r="AJ939" s="13">
        <v>22</v>
      </c>
      <c r="AK939" s="13">
        <v>0</v>
      </c>
      <c r="AL939" s="13">
        <v>0</v>
      </c>
      <c r="AM939" s="9">
        <v>0</v>
      </c>
      <c r="AN939" s="9">
        <v>0</v>
      </c>
      <c r="AO939" s="9">
        <v>0</v>
      </c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  <c r="EV939"/>
      <c r="EW939"/>
      <c r="EX939"/>
      <c r="EY939"/>
      <c r="EZ939"/>
      <c r="FA939"/>
      <c r="FB939"/>
      <c r="FC939"/>
      <c r="FD939"/>
      <c r="FE939"/>
      <c r="FF939"/>
      <c r="FG939"/>
      <c r="FH939"/>
      <c r="FI939"/>
      <c r="FJ939"/>
      <c r="FK939"/>
      <c r="FL939"/>
      <c r="FM939"/>
      <c r="FN939"/>
      <c r="FO939"/>
      <c r="FP939"/>
      <c r="FQ939"/>
      <c r="FR939"/>
      <c r="FS939"/>
      <c r="FT939"/>
      <c r="FU939"/>
      <c r="FV939"/>
      <c r="FW939"/>
      <c r="FX939"/>
      <c r="FY939"/>
      <c r="FZ939"/>
      <c r="GA939"/>
      <c r="GB939"/>
      <c r="GC939"/>
      <c r="GD939"/>
      <c r="GE939"/>
      <c r="GF939"/>
      <c r="GG939"/>
      <c r="GH939"/>
      <c r="GI939"/>
      <c r="GJ939"/>
      <c r="GK939"/>
      <c r="GL939"/>
      <c r="GM939"/>
      <c r="GN939"/>
      <c r="GO939"/>
      <c r="GP939"/>
      <c r="GQ939"/>
      <c r="GR939"/>
      <c r="GS939"/>
      <c r="GT939"/>
      <c r="GU939"/>
      <c r="GV939"/>
      <c r="GW939"/>
      <c r="GX939"/>
      <c r="GY939"/>
      <c r="GZ939"/>
      <c r="HA939"/>
      <c r="HB939"/>
      <c r="HC939"/>
      <c r="HD939"/>
      <c r="HE939"/>
      <c r="HF939"/>
      <c r="HG939"/>
      <c r="HH939"/>
      <c r="HI939"/>
      <c r="HJ939"/>
      <c r="HK939"/>
      <c r="HL939"/>
      <c r="HM939"/>
      <c r="HN939"/>
      <c r="HO939"/>
      <c r="HP939"/>
      <c r="HQ939"/>
      <c r="HR939"/>
      <c r="HS939"/>
      <c r="HT939"/>
      <c r="HU939"/>
      <c r="HV939"/>
      <c r="HW939"/>
      <c r="HX939"/>
      <c r="HY939"/>
      <c r="HZ939"/>
      <c r="IA939"/>
      <c r="IB939"/>
      <c r="IC939"/>
      <c r="ID939"/>
      <c r="IE939"/>
      <c r="IF939"/>
      <c r="IG939"/>
      <c r="IH939"/>
      <c r="II939"/>
      <c r="IJ939"/>
      <c r="IK939"/>
      <c r="IL939"/>
      <c r="IM939"/>
      <c r="IN939"/>
      <c r="IO939"/>
      <c r="IP939"/>
      <c r="IQ939"/>
      <c r="IR939"/>
      <c r="IS939"/>
      <c r="IT939"/>
      <c r="IU939"/>
      <c r="IV939"/>
      <c r="IW939"/>
      <c r="IX939"/>
      <c r="IY939"/>
      <c r="IZ939"/>
      <c r="JA939"/>
      <c r="JB939"/>
      <c r="JC939"/>
    </row>
    <row r="940" spans="1:263" ht="12.75" customHeight="1">
      <c r="A940" s="9">
        <v>43018</v>
      </c>
      <c r="B940" s="9" t="s">
        <v>2050</v>
      </c>
      <c r="C940" s="9">
        <v>55</v>
      </c>
      <c r="D940" s="13">
        <v>0</v>
      </c>
      <c r="E940" s="13" t="s">
        <v>2055</v>
      </c>
      <c r="F940" s="9">
        <v>0</v>
      </c>
      <c r="G940" s="13" t="s">
        <v>2055</v>
      </c>
      <c r="H940" s="9">
        <v>15014</v>
      </c>
      <c r="I940" s="9">
        <v>15014</v>
      </c>
      <c r="R940" s="9">
        <v>2</v>
      </c>
      <c r="S940" s="9">
        <v>217</v>
      </c>
      <c r="T940" s="9" t="str">
        <f t="shared" si="149"/>
        <v>无</v>
      </c>
      <c r="U940" s="27">
        <f t="shared" si="150"/>
        <v>0</v>
      </c>
      <c r="V940" s="9">
        <v>1</v>
      </c>
      <c r="W940" s="9">
        <v>0</v>
      </c>
      <c r="X940" s="9">
        <v>0</v>
      </c>
      <c r="Y940" s="9">
        <v>0</v>
      </c>
      <c r="Z940" s="9">
        <v>2</v>
      </c>
      <c r="AA940" s="20">
        <v>100</v>
      </c>
      <c r="AB940" s="23" t="b">
        <v>1</v>
      </c>
      <c r="AC940" s="20">
        <v>0</v>
      </c>
      <c r="AD940" s="9" t="b">
        <v>0</v>
      </c>
      <c r="AE940" s="9" t="b">
        <v>0</v>
      </c>
      <c r="AF940" s="9">
        <v>0</v>
      </c>
      <c r="AG940" s="9">
        <v>0</v>
      </c>
      <c r="AH940" s="9">
        <v>0</v>
      </c>
      <c r="AI940" s="9">
        <v>0</v>
      </c>
      <c r="AJ940" s="13">
        <v>23</v>
      </c>
      <c r="AK940" s="13">
        <v>0</v>
      </c>
      <c r="AL940" s="13">
        <v>0</v>
      </c>
      <c r="AM940" s="9">
        <v>0</v>
      </c>
      <c r="AN940" s="9">
        <v>0</v>
      </c>
      <c r="AO940" s="9">
        <v>0</v>
      </c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  <c r="FO940"/>
      <c r="FP940"/>
      <c r="FQ940"/>
      <c r="FR940"/>
      <c r="FS940"/>
      <c r="FT940"/>
      <c r="FU940"/>
      <c r="FV940"/>
      <c r="FW940"/>
      <c r="FX940"/>
      <c r="FY940"/>
      <c r="FZ940"/>
      <c r="GA940"/>
      <c r="GB940"/>
      <c r="GC940"/>
      <c r="GD940"/>
      <c r="GE940"/>
      <c r="GF940"/>
      <c r="GG940"/>
      <c r="GH940"/>
      <c r="GI940"/>
      <c r="GJ940"/>
      <c r="GK940"/>
      <c r="GL940"/>
      <c r="GM940"/>
      <c r="GN940"/>
      <c r="GO940"/>
      <c r="GP940"/>
      <c r="GQ940"/>
      <c r="GR940"/>
      <c r="GS940"/>
      <c r="GT940"/>
      <c r="GU940"/>
      <c r="GV940"/>
      <c r="GW940"/>
      <c r="GX940"/>
      <c r="GY940"/>
      <c r="GZ940"/>
      <c r="HA940"/>
      <c r="HB940"/>
      <c r="HC940"/>
      <c r="HD940"/>
      <c r="HE940"/>
      <c r="HF940"/>
      <c r="HG940"/>
      <c r="HH940"/>
      <c r="HI940"/>
      <c r="HJ940"/>
      <c r="HK940"/>
      <c r="HL940"/>
      <c r="HM940"/>
      <c r="HN940"/>
      <c r="HO940"/>
      <c r="HP940"/>
      <c r="HQ940"/>
      <c r="HR940"/>
      <c r="HS940"/>
      <c r="HT940"/>
      <c r="HU940"/>
      <c r="HV940"/>
      <c r="HW940"/>
      <c r="HX940"/>
      <c r="HY940"/>
      <c r="HZ940"/>
      <c r="IA940"/>
      <c r="IB940"/>
      <c r="IC940"/>
      <c r="ID940"/>
      <c r="IE940"/>
      <c r="IF940"/>
      <c r="IG940"/>
      <c r="IH940"/>
      <c r="II940"/>
      <c r="IJ940"/>
      <c r="IK940"/>
      <c r="IL940"/>
      <c r="IM940"/>
      <c r="IN940"/>
      <c r="IO940"/>
      <c r="IP940"/>
      <c r="IQ940"/>
      <c r="IR940"/>
      <c r="IS940"/>
      <c r="IT940"/>
      <c r="IU940"/>
      <c r="IV940"/>
      <c r="IW940"/>
      <c r="IX940"/>
      <c r="IY940"/>
      <c r="IZ940"/>
      <c r="JA940"/>
      <c r="JB940"/>
      <c r="JC940"/>
    </row>
    <row r="941" spans="1:263" ht="12.75" customHeight="1">
      <c r="A941" s="9">
        <v>45000</v>
      </c>
      <c r="B941" s="9" t="s">
        <v>1796</v>
      </c>
      <c r="C941" s="9">
        <v>20</v>
      </c>
      <c r="D941" s="13">
        <v>0</v>
      </c>
      <c r="E941" s="9" t="s">
        <v>1795</v>
      </c>
      <c r="F941" s="9">
        <v>0</v>
      </c>
      <c r="G941" s="13"/>
      <c r="H941" s="9">
        <v>42059</v>
      </c>
      <c r="I941" s="9">
        <v>2059</v>
      </c>
      <c r="J941" s="9">
        <v>10001</v>
      </c>
      <c r="K941" s="9">
        <v>20001</v>
      </c>
      <c r="L941" s="9">
        <v>40001</v>
      </c>
      <c r="M941" s="9">
        <v>30001</v>
      </c>
      <c r="R941" s="9">
        <v>2</v>
      </c>
      <c r="S941" s="9">
        <v>201</v>
      </c>
      <c r="T941" s="9" t="str">
        <f t="shared" si="141"/>
        <v>武器</v>
      </c>
      <c r="U941" s="27">
        <f t="shared" ca="1" si="142"/>
        <v>1001</v>
      </c>
      <c r="V941" s="9">
        <v>1</v>
      </c>
      <c r="W941" s="9">
        <v>0</v>
      </c>
      <c r="X941" s="9">
        <v>0</v>
      </c>
      <c r="Y941" s="9">
        <v>1</v>
      </c>
      <c r="Z941" s="9">
        <v>4</v>
      </c>
      <c r="AA941" s="20">
        <v>100</v>
      </c>
      <c r="AB941" s="23" t="b">
        <v>1</v>
      </c>
      <c r="AC941" s="20">
        <v>10</v>
      </c>
      <c r="AD941" s="9" t="b">
        <v>0</v>
      </c>
      <c r="AE941" s="9" t="b">
        <v>0</v>
      </c>
      <c r="AF941" s="9">
        <v>0</v>
      </c>
      <c r="AG941" s="9">
        <v>0</v>
      </c>
      <c r="AH941" s="9">
        <v>0</v>
      </c>
      <c r="AI941" s="9">
        <v>0</v>
      </c>
      <c r="AJ941" s="13">
        <v>0</v>
      </c>
      <c r="AK941" s="13">
        <v>0</v>
      </c>
      <c r="AL941" s="13">
        <v>0</v>
      </c>
      <c r="AM941" s="9">
        <v>0</v>
      </c>
      <c r="AN941" s="9">
        <v>0</v>
      </c>
      <c r="AO941" s="9">
        <v>0</v>
      </c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  <c r="FO941"/>
      <c r="FP941"/>
      <c r="FQ941"/>
      <c r="FR941"/>
      <c r="FS941"/>
      <c r="FT941"/>
      <c r="FU941"/>
      <c r="FV941"/>
      <c r="FW941"/>
      <c r="FX941"/>
      <c r="FY941"/>
      <c r="FZ941"/>
      <c r="GA941"/>
      <c r="GB941"/>
      <c r="GC941"/>
      <c r="GD941"/>
      <c r="GE941"/>
      <c r="GF941"/>
      <c r="GG941"/>
      <c r="GH941"/>
      <c r="GI941"/>
      <c r="GJ941"/>
      <c r="GK941"/>
      <c r="GL941"/>
      <c r="GM941"/>
      <c r="GN941"/>
      <c r="GO941"/>
      <c r="GP941"/>
      <c r="GQ941"/>
      <c r="GR941"/>
      <c r="GS941"/>
      <c r="GT941"/>
      <c r="GU941"/>
      <c r="GV941"/>
      <c r="GW941"/>
      <c r="GX941"/>
      <c r="GY941"/>
      <c r="GZ941"/>
      <c r="HA941"/>
      <c r="HB941"/>
      <c r="HC941"/>
      <c r="HD941"/>
      <c r="HE941"/>
      <c r="HF941"/>
      <c r="HG941"/>
      <c r="HH941"/>
      <c r="HI941"/>
      <c r="HJ941"/>
      <c r="HK941"/>
      <c r="HL941"/>
      <c r="HM941"/>
      <c r="HN941"/>
      <c r="HO941"/>
      <c r="HP941"/>
      <c r="HQ941"/>
      <c r="HR941"/>
      <c r="HS941"/>
      <c r="HT941"/>
      <c r="HU941"/>
      <c r="HV941"/>
      <c r="HW941"/>
      <c r="HX941"/>
      <c r="HY941"/>
      <c r="HZ941"/>
      <c r="IA941"/>
      <c r="IB941"/>
      <c r="IC941"/>
      <c r="ID941"/>
      <c r="IE941"/>
      <c r="IF941"/>
      <c r="IG941"/>
      <c r="IH941"/>
      <c r="II941"/>
      <c r="IJ941"/>
      <c r="IK941"/>
      <c r="IL941"/>
      <c r="IM941"/>
      <c r="IN941"/>
      <c r="IO941"/>
      <c r="IP941"/>
      <c r="IQ941"/>
      <c r="IR941"/>
      <c r="IS941"/>
      <c r="IT941"/>
      <c r="IU941"/>
      <c r="IV941"/>
      <c r="IW941"/>
      <c r="IX941"/>
      <c r="IY941"/>
      <c r="IZ941"/>
      <c r="JA941"/>
      <c r="JB941"/>
      <c r="JC941"/>
    </row>
    <row r="942" spans="1:263" ht="12.75" customHeight="1">
      <c r="A942" s="9">
        <v>45001</v>
      </c>
      <c r="B942" s="9" t="s">
        <v>1794</v>
      </c>
      <c r="C942" s="9">
        <v>20</v>
      </c>
      <c r="D942" s="13">
        <v>0</v>
      </c>
      <c r="E942" s="9" t="s">
        <v>1793</v>
      </c>
      <c r="F942" s="9">
        <v>0</v>
      </c>
      <c r="G942" s="13"/>
      <c r="H942" s="9">
        <v>42060</v>
      </c>
      <c r="I942" s="9">
        <v>2060</v>
      </c>
      <c r="J942" s="9">
        <v>11001</v>
      </c>
      <c r="K942" s="9">
        <v>21001</v>
      </c>
      <c r="L942" s="9">
        <v>41001</v>
      </c>
      <c r="M942" s="9">
        <v>31001</v>
      </c>
      <c r="R942" s="9">
        <v>2</v>
      </c>
      <c r="S942" s="9">
        <v>204</v>
      </c>
      <c r="T942" s="9" t="str">
        <f t="shared" si="141"/>
        <v>武器</v>
      </c>
      <c r="U942" s="27">
        <f t="shared" ca="1" si="142"/>
        <v>1001</v>
      </c>
      <c r="V942" s="9">
        <v>1</v>
      </c>
      <c r="W942" s="9">
        <v>0</v>
      </c>
      <c r="X942" s="9">
        <v>0</v>
      </c>
      <c r="Y942" s="9">
        <v>3</v>
      </c>
      <c r="Z942" s="9">
        <v>4</v>
      </c>
      <c r="AA942" s="20">
        <v>100</v>
      </c>
      <c r="AB942" s="23" t="b">
        <v>1</v>
      </c>
      <c r="AC942" s="20">
        <v>10</v>
      </c>
      <c r="AD942" s="9" t="b">
        <v>0</v>
      </c>
      <c r="AE942" s="9" t="b">
        <v>0</v>
      </c>
      <c r="AF942" s="9">
        <v>0</v>
      </c>
      <c r="AG942" s="9">
        <v>0</v>
      </c>
      <c r="AH942" s="9">
        <v>0</v>
      </c>
      <c r="AI942" s="9">
        <v>0</v>
      </c>
      <c r="AJ942" s="13">
        <v>0</v>
      </c>
      <c r="AK942" s="13">
        <v>0</v>
      </c>
      <c r="AL942" s="13">
        <v>0</v>
      </c>
      <c r="AM942" s="9">
        <v>0</v>
      </c>
      <c r="AN942" s="9">
        <v>0</v>
      </c>
      <c r="AO942" s="9">
        <v>0</v>
      </c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  <c r="EV942"/>
      <c r="EW942"/>
      <c r="EX942"/>
      <c r="EY942"/>
      <c r="EZ942"/>
      <c r="FA942"/>
      <c r="FB942"/>
      <c r="FC942"/>
      <c r="FD942"/>
      <c r="FE942"/>
      <c r="FF942"/>
      <c r="FG942"/>
      <c r="FH942"/>
      <c r="FI942"/>
      <c r="FJ942"/>
      <c r="FK942"/>
      <c r="FL942"/>
      <c r="FM942"/>
      <c r="FN942"/>
      <c r="FO942"/>
      <c r="FP942"/>
      <c r="FQ942"/>
      <c r="FR942"/>
      <c r="FS942"/>
      <c r="FT942"/>
      <c r="FU942"/>
      <c r="FV942"/>
      <c r="FW942"/>
      <c r="FX942"/>
      <c r="FY942"/>
      <c r="FZ942"/>
      <c r="GA942"/>
      <c r="GB942"/>
      <c r="GC942"/>
      <c r="GD942"/>
      <c r="GE942"/>
      <c r="GF942"/>
      <c r="GG942"/>
      <c r="GH942"/>
      <c r="GI942"/>
      <c r="GJ942"/>
      <c r="GK942"/>
      <c r="GL942"/>
      <c r="GM942"/>
      <c r="GN942"/>
      <c r="GO942"/>
      <c r="GP942"/>
      <c r="GQ942"/>
      <c r="GR942"/>
      <c r="GS942"/>
      <c r="GT942"/>
      <c r="GU942"/>
      <c r="GV942"/>
      <c r="GW942"/>
      <c r="GX942"/>
      <c r="GY942"/>
      <c r="GZ942"/>
      <c r="HA942"/>
      <c r="HB942"/>
      <c r="HC942"/>
      <c r="HD942"/>
      <c r="HE942"/>
      <c r="HF942"/>
      <c r="HG942"/>
      <c r="HH942"/>
      <c r="HI942"/>
      <c r="HJ942"/>
      <c r="HK942"/>
      <c r="HL942"/>
      <c r="HM942"/>
      <c r="HN942"/>
      <c r="HO942"/>
      <c r="HP942"/>
      <c r="HQ942"/>
      <c r="HR942"/>
      <c r="HS942"/>
      <c r="HT942"/>
      <c r="HU942"/>
      <c r="HV942"/>
      <c r="HW942"/>
      <c r="HX942"/>
      <c r="HY942"/>
      <c r="HZ942"/>
      <c r="IA942"/>
      <c r="IB942"/>
      <c r="IC942"/>
      <c r="ID942"/>
      <c r="IE942"/>
      <c r="IF942"/>
      <c r="IG942"/>
      <c r="IH942"/>
      <c r="II942"/>
      <c r="IJ942"/>
      <c r="IK942"/>
      <c r="IL942"/>
      <c r="IM942"/>
      <c r="IN942"/>
      <c r="IO942"/>
      <c r="IP942"/>
      <c r="IQ942"/>
      <c r="IR942"/>
      <c r="IS942"/>
      <c r="IT942"/>
      <c r="IU942"/>
      <c r="IV942"/>
      <c r="IW942"/>
      <c r="IX942"/>
      <c r="IY942"/>
      <c r="IZ942"/>
      <c r="JA942"/>
      <c r="JB942"/>
      <c r="JC942"/>
    </row>
    <row r="943" spans="1:263" ht="12.75" customHeight="1">
      <c r="A943" s="9">
        <v>45002</v>
      </c>
      <c r="B943" s="9" t="s">
        <v>1926</v>
      </c>
      <c r="C943" s="9">
        <v>20</v>
      </c>
      <c r="D943" s="13">
        <v>0</v>
      </c>
      <c r="E943" s="9" t="s">
        <v>1927</v>
      </c>
      <c r="F943" s="9">
        <v>0</v>
      </c>
      <c r="G943" s="13"/>
      <c r="H943" s="9">
        <v>42061</v>
      </c>
      <c r="I943" s="9">
        <v>2061</v>
      </c>
      <c r="J943" s="9">
        <v>12001</v>
      </c>
      <c r="K943" s="9">
        <v>22001</v>
      </c>
      <c r="L943" s="9">
        <v>42001</v>
      </c>
      <c r="M943" s="9">
        <v>32001</v>
      </c>
      <c r="R943" s="9">
        <v>2</v>
      </c>
      <c r="S943" s="9">
        <v>202</v>
      </c>
      <c r="T943" s="9" t="str">
        <f t="shared" si="141"/>
        <v>武器</v>
      </c>
      <c r="U943" s="27">
        <f t="shared" ca="1" si="142"/>
        <v>1001</v>
      </c>
      <c r="V943" s="9">
        <v>1</v>
      </c>
      <c r="W943" s="9">
        <v>0</v>
      </c>
      <c r="X943" s="9">
        <v>0</v>
      </c>
      <c r="Y943" s="9">
        <v>2</v>
      </c>
      <c r="Z943" s="9">
        <v>4</v>
      </c>
      <c r="AA943" s="20">
        <v>100</v>
      </c>
      <c r="AB943" s="23" t="b">
        <v>1</v>
      </c>
      <c r="AC943" s="20">
        <v>10</v>
      </c>
      <c r="AD943" s="9" t="b">
        <v>0</v>
      </c>
      <c r="AE943" s="9" t="b">
        <v>0</v>
      </c>
      <c r="AF943" s="9">
        <v>0</v>
      </c>
      <c r="AG943" s="9">
        <v>0</v>
      </c>
      <c r="AH943" s="9">
        <v>0</v>
      </c>
      <c r="AI943" s="9">
        <v>0</v>
      </c>
      <c r="AJ943" s="13">
        <v>0</v>
      </c>
      <c r="AK943" s="13">
        <v>0</v>
      </c>
      <c r="AL943" s="13">
        <v>0</v>
      </c>
      <c r="AM943" s="9">
        <v>0</v>
      </c>
      <c r="AN943" s="9">
        <v>0</v>
      </c>
      <c r="AO943" s="9">
        <v>0</v>
      </c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  <c r="FO943"/>
      <c r="FP943"/>
      <c r="FQ943"/>
      <c r="FR943"/>
      <c r="FS943"/>
      <c r="FT943"/>
      <c r="FU943"/>
      <c r="FV943"/>
      <c r="FW943"/>
      <c r="FX943"/>
      <c r="FY943"/>
      <c r="FZ943"/>
      <c r="GA943"/>
      <c r="GB943"/>
      <c r="GC943"/>
      <c r="GD943"/>
      <c r="GE943"/>
      <c r="GF943"/>
      <c r="GG943"/>
      <c r="GH943"/>
      <c r="GI943"/>
      <c r="GJ943"/>
      <c r="GK943"/>
      <c r="GL943"/>
      <c r="GM943"/>
      <c r="GN943"/>
      <c r="GO943"/>
      <c r="GP943"/>
      <c r="GQ943"/>
      <c r="GR943"/>
      <c r="GS943"/>
      <c r="GT943"/>
      <c r="GU943"/>
      <c r="GV943"/>
      <c r="GW943"/>
      <c r="GX943"/>
      <c r="GY943"/>
      <c r="GZ943"/>
      <c r="HA943"/>
      <c r="HB943"/>
      <c r="HC943"/>
      <c r="HD943"/>
      <c r="HE943"/>
      <c r="HF943"/>
      <c r="HG943"/>
      <c r="HH943"/>
      <c r="HI943"/>
      <c r="HJ943"/>
      <c r="HK943"/>
      <c r="HL943"/>
      <c r="HM943"/>
      <c r="HN943"/>
      <c r="HO943"/>
      <c r="HP943"/>
      <c r="HQ943"/>
      <c r="HR943"/>
      <c r="HS943"/>
      <c r="HT943"/>
      <c r="HU943"/>
      <c r="HV943"/>
      <c r="HW943"/>
      <c r="HX943"/>
      <c r="HY943"/>
      <c r="HZ943"/>
      <c r="IA943"/>
      <c r="IB943"/>
      <c r="IC943"/>
      <c r="ID943"/>
      <c r="IE943"/>
      <c r="IF943"/>
      <c r="IG943"/>
      <c r="IH943"/>
      <c r="II943"/>
      <c r="IJ943"/>
      <c r="IK943"/>
      <c r="IL943"/>
      <c r="IM943"/>
      <c r="IN943"/>
      <c r="IO943"/>
      <c r="IP943"/>
      <c r="IQ943"/>
      <c r="IR943"/>
      <c r="IS943"/>
      <c r="IT943"/>
      <c r="IU943"/>
      <c r="IV943"/>
      <c r="IW943"/>
      <c r="IX943"/>
      <c r="IY943"/>
      <c r="IZ943"/>
      <c r="JA943"/>
      <c r="JB943"/>
      <c r="JC943"/>
    </row>
    <row r="944" spans="1:263" ht="12.75" customHeight="1">
      <c r="A944" s="9">
        <v>45003</v>
      </c>
      <c r="B944" s="9" t="s">
        <v>1792</v>
      </c>
      <c r="C944" s="9">
        <v>20</v>
      </c>
      <c r="D944" s="13">
        <v>0</v>
      </c>
      <c r="E944" s="9" t="s">
        <v>1791</v>
      </c>
      <c r="F944" s="9">
        <v>0</v>
      </c>
      <c r="G944" s="13"/>
      <c r="H944" s="9">
        <v>42062</v>
      </c>
      <c r="I944" s="9">
        <v>2062</v>
      </c>
      <c r="J944" s="9">
        <v>10001</v>
      </c>
      <c r="K944" s="9">
        <v>20001</v>
      </c>
      <c r="L944" s="9">
        <v>40001</v>
      </c>
      <c r="M944" s="9">
        <v>30001</v>
      </c>
      <c r="R944" s="9">
        <v>2</v>
      </c>
      <c r="S944" s="9">
        <v>211</v>
      </c>
      <c r="T944" s="9" t="str">
        <f t="shared" si="141"/>
        <v>衣服</v>
      </c>
      <c r="U944" s="27">
        <f t="shared" ca="1" si="142"/>
        <v>1004</v>
      </c>
      <c r="V944" s="9">
        <v>1</v>
      </c>
      <c r="W944" s="9">
        <v>0</v>
      </c>
      <c r="X944" s="9">
        <v>0</v>
      </c>
      <c r="Y944" s="9">
        <v>1</v>
      </c>
      <c r="Z944" s="9">
        <v>4</v>
      </c>
      <c r="AA944" s="20">
        <v>100</v>
      </c>
      <c r="AB944" s="23" t="b">
        <v>1</v>
      </c>
      <c r="AC944" s="20">
        <v>10</v>
      </c>
      <c r="AD944" s="9" t="b">
        <v>0</v>
      </c>
      <c r="AE944" s="9" t="b">
        <v>0</v>
      </c>
      <c r="AF944" s="9">
        <v>0</v>
      </c>
      <c r="AG944" s="9">
        <v>0</v>
      </c>
      <c r="AH944" s="9">
        <v>0</v>
      </c>
      <c r="AI944" s="9">
        <v>0</v>
      </c>
      <c r="AJ944" s="13">
        <v>0</v>
      </c>
      <c r="AK944" s="13">
        <v>0</v>
      </c>
      <c r="AL944" s="13">
        <v>0</v>
      </c>
      <c r="AM944" s="9">
        <v>0</v>
      </c>
      <c r="AN944" s="9">
        <v>0</v>
      </c>
      <c r="AO944" s="9">
        <v>0</v>
      </c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  <c r="GQ944"/>
      <c r="GR944"/>
      <c r="GS944"/>
      <c r="GT944"/>
      <c r="GU944"/>
      <c r="GV944"/>
      <c r="GW944"/>
      <c r="GX944"/>
      <c r="GY944"/>
      <c r="GZ944"/>
      <c r="HA944"/>
      <c r="HB944"/>
      <c r="HC944"/>
      <c r="HD944"/>
      <c r="HE944"/>
      <c r="HF944"/>
      <c r="HG944"/>
      <c r="HH944"/>
      <c r="HI944"/>
      <c r="HJ944"/>
      <c r="HK944"/>
      <c r="HL944"/>
      <c r="HM944"/>
      <c r="HN944"/>
      <c r="HO944"/>
      <c r="HP944"/>
      <c r="HQ944"/>
      <c r="HR944"/>
      <c r="HS944"/>
      <c r="HT944"/>
      <c r="HU944"/>
      <c r="HV944"/>
      <c r="HW944"/>
      <c r="HX944"/>
      <c r="HY944"/>
      <c r="HZ944"/>
      <c r="IA944"/>
      <c r="IB944"/>
      <c r="IC944"/>
      <c r="ID944"/>
      <c r="IE944"/>
      <c r="IF944"/>
      <c r="IG944"/>
      <c r="IH944"/>
      <c r="II944"/>
      <c r="IJ944"/>
      <c r="IK944"/>
      <c r="IL944"/>
      <c r="IM944"/>
      <c r="IN944"/>
      <c r="IO944"/>
      <c r="IP944"/>
      <c r="IQ944"/>
      <c r="IR944"/>
      <c r="IS944"/>
      <c r="IT944"/>
      <c r="IU944"/>
      <c r="IV944"/>
      <c r="IW944"/>
      <c r="IX944"/>
      <c r="IY944"/>
      <c r="IZ944"/>
      <c r="JA944"/>
      <c r="JB944"/>
      <c r="JC944"/>
    </row>
    <row r="945" spans="1:263" ht="12.75" customHeight="1">
      <c r="A945" s="9">
        <v>45004</v>
      </c>
      <c r="B945" s="9" t="s">
        <v>1790</v>
      </c>
      <c r="C945" s="9">
        <v>20</v>
      </c>
      <c r="D945" s="13">
        <v>0</v>
      </c>
      <c r="E945" s="9" t="s">
        <v>1789</v>
      </c>
      <c r="F945" s="9">
        <v>0</v>
      </c>
      <c r="G945" s="13"/>
      <c r="H945" s="9">
        <v>42063</v>
      </c>
      <c r="I945" s="9">
        <v>2063</v>
      </c>
      <c r="J945" s="9">
        <v>11001</v>
      </c>
      <c r="K945" s="9">
        <v>21001</v>
      </c>
      <c r="L945" s="9">
        <v>41001</v>
      </c>
      <c r="M945" s="9">
        <v>31001</v>
      </c>
      <c r="R945" s="9">
        <v>2</v>
      </c>
      <c r="S945" s="9">
        <v>211</v>
      </c>
      <c r="T945" s="9" t="str">
        <f t="shared" si="141"/>
        <v>衣服</v>
      </c>
      <c r="U945" s="27">
        <f t="shared" ca="1" si="142"/>
        <v>1004</v>
      </c>
      <c r="V945" s="9">
        <v>1</v>
      </c>
      <c r="W945" s="9">
        <v>0</v>
      </c>
      <c r="X945" s="9">
        <v>0</v>
      </c>
      <c r="Y945" s="9">
        <v>3</v>
      </c>
      <c r="Z945" s="9">
        <v>4</v>
      </c>
      <c r="AA945" s="20">
        <v>100</v>
      </c>
      <c r="AB945" s="23" t="b">
        <v>1</v>
      </c>
      <c r="AC945" s="20">
        <v>10</v>
      </c>
      <c r="AD945" s="9" t="b">
        <v>0</v>
      </c>
      <c r="AE945" s="9" t="b">
        <v>0</v>
      </c>
      <c r="AF945" s="9">
        <v>0</v>
      </c>
      <c r="AG945" s="9">
        <v>0</v>
      </c>
      <c r="AH945" s="9">
        <v>0</v>
      </c>
      <c r="AI945" s="9">
        <v>0</v>
      </c>
      <c r="AJ945" s="13">
        <v>0</v>
      </c>
      <c r="AK945" s="13">
        <v>0</v>
      </c>
      <c r="AL945" s="13">
        <v>0</v>
      </c>
      <c r="AM945" s="9">
        <v>0</v>
      </c>
      <c r="AN945" s="9">
        <v>0</v>
      </c>
      <c r="AO945" s="9">
        <v>0</v>
      </c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  <c r="FK945"/>
      <c r="FL945"/>
      <c r="FM945"/>
      <c r="FN945"/>
      <c r="FO945"/>
      <c r="FP945"/>
      <c r="FQ945"/>
      <c r="FR945"/>
      <c r="FS945"/>
      <c r="FT945"/>
      <c r="FU945"/>
      <c r="FV945"/>
      <c r="FW945"/>
      <c r="FX945"/>
      <c r="FY945"/>
      <c r="FZ945"/>
      <c r="GA945"/>
      <c r="GB945"/>
      <c r="GC945"/>
      <c r="GD945"/>
      <c r="GE945"/>
      <c r="GF945"/>
      <c r="GG945"/>
      <c r="GH945"/>
      <c r="GI945"/>
      <c r="GJ945"/>
      <c r="GK945"/>
      <c r="GL945"/>
      <c r="GM945"/>
      <c r="GN945"/>
      <c r="GO945"/>
      <c r="GP945"/>
      <c r="GQ945"/>
      <c r="GR945"/>
      <c r="GS945"/>
      <c r="GT945"/>
      <c r="GU945"/>
      <c r="GV945"/>
      <c r="GW945"/>
      <c r="GX945"/>
      <c r="GY945"/>
      <c r="GZ945"/>
      <c r="HA945"/>
      <c r="HB945"/>
      <c r="HC945"/>
      <c r="HD945"/>
      <c r="HE945"/>
      <c r="HF945"/>
      <c r="HG945"/>
      <c r="HH945"/>
      <c r="HI945"/>
      <c r="HJ945"/>
      <c r="HK945"/>
      <c r="HL945"/>
      <c r="HM945"/>
      <c r="HN945"/>
      <c r="HO945"/>
      <c r="HP945"/>
      <c r="HQ945"/>
      <c r="HR945"/>
      <c r="HS945"/>
      <c r="HT945"/>
      <c r="HU945"/>
      <c r="HV945"/>
      <c r="HW945"/>
      <c r="HX945"/>
      <c r="HY945"/>
      <c r="HZ945"/>
      <c r="IA945"/>
      <c r="IB945"/>
      <c r="IC945"/>
      <c r="ID945"/>
      <c r="IE945"/>
      <c r="IF945"/>
      <c r="IG945"/>
      <c r="IH945"/>
      <c r="II945"/>
      <c r="IJ945"/>
      <c r="IK945"/>
      <c r="IL945"/>
      <c r="IM945"/>
      <c r="IN945"/>
      <c r="IO945"/>
      <c r="IP945"/>
      <c r="IQ945"/>
      <c r="IR945"/>
      <c r="IS945"/>
      <c r="IT945"/>
      <c r="IU945"/>
      <c r="IV945"/>
      <c r="IW945"/>
      <c r="IX945"/>
      <c r="IY945"/>
      <c r="IZ945"/>
      <c r="JA945"/>
      <c r="JB945"/>
      <c r="JC945"/>
    </row>
    <row r="946" spans="1:263" ht="12.75" customHeight="1">
      <c r="A946" s="9">
        <v>45005</v>
      </c>
      <c r="B946" s="9" t="s">
        <v>1788</v>
      </c>
      <c r="C946" s="9">
        <v>20</v>
      </c>
      <c r="D946" s="13">
        <v>0</v>
      </c>
      <c r="E946" s="9" t="s">
        <v>1787</v>
      </c>
      <c r="F946" s="9">
        <v>0</v>
      </c>
      <c r="G946" s="13"/>
      <c r="H946" s="9">
        <v>42064</v>
      </c>
      <c r="I946" s="9">
        <v>2064</v>
      </c>
      <c r="J946" s="9">
        <v>12001</v>
      </c>
      <c r="K946" s="9">
        <v>22001</v>
      </c>
      <c r="L946" s="9">
        <v>42001</v>
      </c>
      <c r="M946" s="9">
        <v>32001</v>
      </c>
      <c r="R946" s="9">
        <v>2</v>
      </c>
      <c r="S946" s="9">
        <v>211</v>
      </c>
      <c r="T946" s="9" t="str">
        <f t="shared" si="141"/>
        <v>衣服</v>
      </c>
      <c r="U946" s="27">
        <f t="shared" ca="1" si="142"/>
        <v>1004</v>
      </c>
      <c r="V946" s="9">
        <v>1</v>
      </c>
      <c r="W946" s="9">
        <v>0</v>
      </c>
      <c r="X946" s="9">
        <v>0</v>
      </c>
      <c r="Y946" s="9">
        <v>2</v>
      </c>
      <c r="Z946" s="9">
        <v>4</v>
      </c>
      <c r="AA946" s="20">
        <v>100</v>
      </c>
      <c r="AB946" s="23" t="b">
        <v>1</v>
      </c>
      <c r="AC946" s="20">
        <v>10</v>
      </c>
      <c r="AD946" s="9" t="b">
        <v>0</v>
      </c>
      <c r="AE946" s="9" t="b">
        <v>0</v>
      </c>
      <c r="AF946" s="9">
        <v>0</v>
      </c>
      <c r="AG946" s="9">
        <v>0</v>
      </c>
      <c r="AH946" s="9">
        <v>0</v>
      </c>
      <c r="AI946" s="9">
        <v>0</v>
      </c>
      <c r="AJ946" s="13">
        <v>0</v>
      </c>
      <c r="AK946" s="13">
        <v>0</v>
      </c>
      <c r="AL946" s="13">
        <v>0</v>
      </c>
      <c r="AM946" s="9">
        <v>0</v>
      </c>
      <c r="AN946" s="9">
        <v>0</v>
      </c>
      <c r="AO946" s="9">
        <v>0</v>
      </c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  <c r="FK946"/>
      <c r="FL946"/>
      <c r="FM946"/>
      <c r="FN946"/>
      <c r="FO946"/>
      <c r="FP946"/>
      <c r="FQ946"/>
      <c r="FR946"/>
      <c r="FS946"/>
      <c r="FT946"/>
      <c r="FU946"/>
      <c r="FV946"/>
      <c r="FW946"/>
      <c r="FX946"/>
      <c r="FY946"/>
      <c r="FZ946"/>
      <c r="GA946"/>
      <c r="GB946"/>
      <c r="GC946"/>
      <c r="GD946"/>
      <c r="GE946"/>
      <c r="GF946"/>
      <c r="GG946"/>
      <c r="GH946"/>
      <c r="GI946"/>
      <c r="GJ946"/>
      <c r="GK946"/>
      <c r="GL946"/>
      <c r="GM946"/>
      <c r="GN946"/>
      <c r="GO946"/>
      <c r="GP946"/>
      <c r="GQ946"/>
      <c r="GR946"/>
      <c r="GS946"/>
      <c r="GT946"/>
      <c r="GU946"/>
      <c r="GV946"/>
      <c r="GW946"/>
      <c r="GX946"/>
      <c r="GY946"/>
      <c r="GZ946"/>
      <c r="HA946"/>
      <c r="HB946"/>
      <c r="HC946"/>
      <c r="HD946"/>
      <c r="HE946"/>
      <c r="HF946"/>
      <c r="HG946"/>
      <c r="HH946"/>
      <c r="HI946"/>
      <c r="HJ946"/>
      <c r="HK946"/>
      <c r="HL946"/>
      <c r="HM946"/>
      <c r="HN946"/>
      <c r="HO946"/>
      <c r="HP946"/>
      <c r="HQ946"/>
      <c r="HR946"/>
      <c r="HS946"/>
      <c r="HT946"/>
      <c r="HU946"/>
      <c r="HV946"/>
      <c r="HW946"/>
      <c r="HX946"/>
      <c r="HY946"/>
      <c r="HZ946"/>
      <c r="IA946"/>
      <c r="IB946"/>
      <c r="IC946"/>
      <c r="ID946"/>
      <c r="IE946"/>
      <c r="IF946"/>
      <c r="IG946"/>
      <c r="IH946"/>
      <c r="II946"/>
      <c r="IJ946"/>
      <c r="IK946"/>
      <c r="IL946"/>
      <c r="IM946"/>
      <c r="IN946"/>
      <c r="IO946"/>
      <c r="IP946"/>
      <c r="IQ946"/>
      <c r="IR946"/>
      <c r="IS946"/>
      <c r="IT946"/>
      <c r="IU946"/>
      <c r="IV946"/>
      <c r="IW946"/>
      <c r="IX946"/>
      <c r="IY946"/>
      <c r="IZ946"/>
      <c r="JA946"/>
      <c r="JB946"/>
      <c r="JC946"/>
    </row>
    <row r="947" spans="1:263" ht="12.75" customHeight="1">
      <c r="A947" s="9">
        <v>45006</v>
      </c>
      <c r="B947" s="9" t="s">
        <v>1786</v>
      </c>
      <c r="C947" s="9">
        <v>20</v>
      </c>
      <c r="D947" s="13">
        <v>0</v>
      </c>
      <c r="E947" s="9" t="s">
        <v>1785</v>
      </c>
      <c r="F947" s="9">
        <v>0</v>
      </c>
      <c r="G947" s="13"/>
      <c r="H947" s="9">
        <v>42065</v>
      </c>
      <c r="I947" s="9">
        <v>2065</v>
      </c>
      <c r="J947" s="9">
        <v>10001</v>
      </c>
      <c r="K947" s="9">
        <v>20001</v>
      </c>
      <c r="L947" s="9">
        <v>40001</v>
      </c>
      <c r="M947" s="9">
        <v>30001</v>
      </c>
      <c r="R947" s="9">
        <v>2</v>
      </c>
      <c r="S947" s="9">
        <v>205</v>
      </c>
      <c r="T947" s="9" t="str">
        <f t="shared" si="141"/>
        <v>副手</v>
      </c>
      <c r="U947" s="27">
        <f t="shared" ca="1" si="142"/>
        <v>1002</v>
      </c>
      <c r="V947" s="9">
        <v>1</v>
      </c>
      <c r="W947" s="9">
        <v>0</v>
      </c>
      <c r="X947" s="9">
        <v>0</v>
      </c>
      <c r="Y947" s="9">
        <v>1</v>
      </c>
      <c r="Z947" s="9">
        <v>4</v>
      </c>
      <c r="AA947" s="20">
        <v>100</v>
      </c>
      <c r="AB947" s="23" t="b">
        <v>1</v>
      </c>
      <c r="AC947" s="20">
        <v>10</v>
      </c>
      <c r="AD947" s="9" t="b">
        <v>0</v>
      </c>
      <c r="AE947" s="9" t="b">
        <v>0</v>
      </c>
      <c r="AF947" s="9">
        <v>0</v>
      </c>
      <c r="AG947" s="9">
        <v>0</v>
      </c>
      <c r="AH947" s="9">
        <v>0</v>
      </c>
      <c r="AI947" s="9">
        <v>0</v>
      </c>
      <c r="AJ947" s="13">
        <v>0</v>
      </c>
      <c r="AK947" s="13">
        <v>0</v>
      </c>
      <c r="AL947" s="13">
        <v>0</v>
      </c>
      <c r="AM947" s="9">
        <v>0</v>
      </c>
      <c r="AN947" s="9">
        <v>0</v>
      </c>
      <c r="AO947" s="9">
        <v>0</v>
      </c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  <c r="FK947"/>
      <c r="FL947"/>
      <c r="FM947"/>
      <c r="FN947"/>
      <c r="FO947"/>
      <c r="FP947"/>
      <c r="FQ947"/>
      <c r="FR947"/>
      <c r="FS947"/>
      <c r="FT947"/>
      <c r="FU947"/>
      <c r="FV947"/>
      <c r="FW947"/>
      <c r="FX947"/>
      <c r="FY947"/>
      <c r="FZ947"/>
      <c r="GA947"/>
      <c r="GB947"/>
      <c r="GC947"/>
      <c r="GD947"/>
      <c r="GE947"/>
      <c r="GF947"/>
      <c r="GG947"/>
      <c r="GH947"/>
      <c r="GI947"/>
      <c r="GJ947"/>
      <c r="GK947"/>
      <c r="GL947"/>
      <c r="GM947"/>
      <c r="GN947"/>
      <c r="GO947"/>
      <c r="GP947"/>
      <c r="GQ947"/>
      <c r="GR947"/>
      <c r="GS947"/>
      <c r="GT947"/>
      <c r="GU947"/>
      <c r="GV947"/>
      <c r="GW947"/>
      <c r="GX947"/>
      <c r="GY947"/>
      <c r="GZ947"/>
      <c r="HA947"/>
      <c r="HB947"/>
      <c r="HC947"/>
      <c r="HD947"/>
      <c r="HE947"/>
      <c r="HF947"/>
      <c r="HG947"/>
      <c r="HH947"/>
      <c r="HI947"/>
      <c r="HJ947"/>
      <c r="HK947"/>
      <c r="HL947"/>
      <c r="HM947"/>
      <c r="HN947"/>
      <c r="HO947"/>
      <c r="HP947"/>
      <c r="HQ947"/>
      <c r="HR947"/>
      <c r="HS947"/>
      <c r="HT947"/>
      <c r="HU947"/>
      <c r="HV947"/>
      <c r="HW947"/>
      <c r="HX947"/>
      <c r="HY947"/>
      <c r="HZ947"/>
      <c r="IA947"/>
      <c r="IB947"/>
      <c r="IC947"/>
      <c r="ID947"/>
      <c r="IE947"/>
      <c r="IF947"/>
      <c r="IG947"/>
      <c r="IH947"/>
      <c r="II947"/>
      <c r="IJ947"/>
      <c r="IK947"/>
      <c r="IL947"/>
      <c r="IM947"/>
      <c r="IN947"/>
      <c r="IO947"/>
      <c r="IP947"/>
      <c r="IQ947"/>
      <c r="IR947"/>
      <c r="IS947"/>
      <c r="IT947"/>
      <c r="IU947"/>
      <c r="IV947"/>
      <c r="IW947"/>
      <c r="IX947"/>
      <c r="IY947"/>
      <c r="IZ947"/>
      <c r="JA947"/>
      <c r="JB947"/>
      <c r="JC947"/>
    </row>
    <row r="948" spans="1:263" ht="12.75" customHeight="1">
      <c r="A948" s="9">
        <v>45007</v>
      </c>
      <c r="B948" s="9" t="s">
        <v>1784</v>
      </c>
      <c r="C948" s="9">
        <v>20</v>
      </c>
      <c r="D948" s="13">
        <v>0</v>
      </c>
      <c r="E948" s="9" t="s">
        <v>1783</v>
      </c>
      <c r="F948" s="9">
        <v>0</v>
      </c>
      <c r="G948" s="13"/>
      <c r="H948" s="9">
        <v>42066</v>
      </c>
      <c r="I948" s="9">
        <v>2066</v>
      </c>
      <c r="J948" s="9">
        <v>11001</v>
      </c>
      <c r="K948" s="9">
        <v>21001</v>
      </c>
      <c r="L948" s="9">
        <v>41001</v>
      </c>
      <c r="M948" s="9">
        <v>31001</v>
      </c>
      <c r="R948" s="9">
        <v>2</v>
      </c>
      <c r="S948" s="9">
        <v>209</v>
      </c>
      <c r="T948" s="9" t="str">
        <f t="shared" si="141"/>
        <v>副手</v>
      </c>
      <c r="U948" s="27">
        <f t="shared" ca="1" si="142"/>
        <v>1002</v>
      </c>
      <c r="V948" s="9">
        <v>1</v>
      </c>
      <c r="W948" s="9">
        <v>0</v>
      </c>
      <c r="X948" s="9">
        <v>0</v>
      </c>
      <c r="Y948" s="9">
        <v>3</v>
      </c>
      <c r="Z948" s="9">
        <v>4</v>
      </c>
      <c r="AA948" s="20">
        <v>100</v>
      </c>
      <c r="AB948" s="23" t="b">
        <v>1</v>
      </c>
      <c r="AC948" s="20">
        <v>10</v>
      </c>
      <c r="AD948" s="9" t="b">
        <v>0</v>
      </c>
      <c r="AE948" s="9" t="b">
        <v>0</v>
      </c>
      <c r="AF948" s="9">
        <v>0</v>
      </c>
      <c r="AG948" s="9">
        <v>0</v>
      </c>
      <c r="AH948" s="9">
        <v>0</v>
      </c>
      <c r="AI948" s="9">
        <v>0</v>
      </c>
      <c r="AJ948" s="13">
        <v>0</v>
      </c>
      <c r="AK948" s="13">
        <v>0</v>
      </c>
      <c r="AL948" s="13">
        <v>0</v>
      </c>
      <c r="AM948" s="9">
        <v>0</v>
      </c>
      <c r="AN948" s="9">
        <v>0</v>
      </c>
      <c r="AO948" s="9">
        <v>0</v>
      </c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  <c r="FO948"/>
      <c r="FP948"/>
      <c r="FQ948"/>
      <c r="FR948"/>
      <c r="FS948"/>
      <c r="FT948"/>
      <c r="FU948"/>
      <c r="FV948"/>
      <c r="FW948"/>
      <c r="FX948"/>
      <c r="FY948"/>
      <c r="FZ948"/>
      <c r="GA948"/>
      <c r="GB948"/>
      <c r="GC948"/>
      <c r="GD948"/>
      <c r="GE948"/>
      <c r="GF948"/>
      <c r="GG948"/>
      <c r="GH948"/>
      <c r="GI948"/>
      <c r="GJ948"/>
      <c r="GK948"/>
      <c r="GL948"/>
      <c r="GM948"/>
      <c r="GN948"/>
      <c r="GO948"/>
      <c r="GP948"/>
      <c r="GQ948"/>
      <c r="GR948"/>
      <c r="GS948"/>
      <c r="GT948"/>
      <c r="GU948"/>
      <c r="GV948"/>
      <c r="GW948"/>
      <c r="GX948"/>
      <c r="GY948"/>
      <c r="GZ948"/>
      <c r="HA948"/>
      <c r="HB948"/>
      <c r="HC948"/>
      <c r="HD948"/>
      <c r="HE948"/>
      <c r="HF948"/>
      <c r="HG948"/>
      <c r="HH948"/>
      <c r="HI948"/>
      <c r="HJ948"/>
      <c r="HK948"/>
      <c r="HL948"/>
      <c r="HM948"/>
      <c r="HN948"/>
      <c r="HO948"/>
      <c r="HP948"/>
      <c r="HQ948"/>
      <c r="HR948"/>
      <c r="HS948"/>
      <c r="HT948"/>
      <c r="HU948"/>
      <c r="HV948"/>
      <c r="HW948"/>
      <c r="HX948"/>
      <c r="HY948"/>
      <c r="HZ948"/>
      <c r="IA948"/>
      <c r="IB948"/>
      <c r="IC948"/>
      <c r="ID948"/>
      <c r="IE948"/>
      <c r="IF948"/>
      <c r="IG948"/>
      <c r="IH948"/>
      <c r="II948"/>
      <c r="IJ948"/>
      <c r="IK948"/>
      <c r="IL948"/>
      <c r="IM948"/>
      <c r="IN948"/>
      <c r="IO948"/>
      <c r="IP948"/>
      <c r="IQ948"/>
      <c r="IR948"/>
      <c r="IS948"/>
      <c r="IT948"/>
      <c r="IU948"/>
      <c r="IV948"/>
      <c r="IW948"/>
      <c r="IX948"/>
      <c r="IY948"/>
      <c r="IZ948"/>
      <c r="JA948"/>
      <c r="JB948"/>
      <c r="JC948"/>
    </row>
    <row r="949" spans="1:263" ht="12.75" customHeight="1">
      <c r="A949" s="9">
        <v>45008</v>
      </c>
      <c r="B949" s="9" t="s">
        <v>1855</v>
      </c>
      <c r="C949" s="9">
        <v>20</v>
      </c>
      <c r="D949" s="13">
        <v>0</v>
      </c>
      <c r="E949" s="9" t="s">
        <v>1856</v>
      </c>
      <c r="F949" s="9">
        <v>0</v>
      </c>
      <c r="G949" s="13"/>
      <c r="H949" s="9">
        <v>42067</v>
      </c>
      <c r="I949" s="9">
        <v>2067</v>
      </c>
      <c r="J949" s="9">
        <v>12001</v>
      </c>
      <c r="K949" s="9">
        <v>22001</v>
      </c>
      <c r="L949" s="9">
        <v>42001</v>
      </c>
      <c r="M949" s="9">
        <v>32001</v>
      </c>
      <c r="R949" s="9">
        <v>2</v>
      </c>
      <c r="S949" s="9">
        <v>207</v>
      </c>
      <c r="T949" s="9" t="str">
        <f t="shared" si="141"/>
        <v>副手</v>
      </c>
      <c r="U949" s="27">
        <f t="shared" ca="1" si="142"/>
        <v>1002</v>
      </c>
      <c r="V949" s="9">
        <v>1</v>
      </c>
      <c r="W949" s="9">
        <v>0</v>
      </c>
      <c r="X949" s="9">
        <v>0</v>
      </c>
      <c r="Y949" s="9">
        <v>2</v>
      </c>
      <c r="Z949" s="9">
        <v>4</v>
      </c>
      <c r="AA949" s="20">
        <v>100</v>
      </c>
      <c r="AB949" s="23" t="b">
        <v>1</v>
      </c>
      <c r="AC949" s="20">
        <v>10</v>
      </c>
      <c r="AD949" s="9" t="b">
        <v>0</v>
      </c>
      <c r="AE949" s="9" t="b">
        <v>0</v>
      </c>
      <c r="AF949" s="9">
        <v>0</v>
      </c>
      <c r="AG949" s="9">
        <v>0</v>
      </c>
      <c r="AH949" s="9">
        <v>0</v>
      </c>
      <c r="AI949" s="9">
        <v>0</v>
      </c>
      <c r="AJ949" s="13">
        <v>0</v>
      </c>
      <c r="AK949" s="13">
        <v>0</v>
      </c>
      <c r="AL949" s="13">
        <v>0</v>
      </c>
      <c r="AM949" s="9">
        <v>0</v>
      </c>
      <c r="AN949" s="9">
        <v>0</v>
      </c>
      <c r="AO949" s="9">
        <v>0</v>
      </c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  <c r="FK949"/>
      <c r="FL949"/>
      <c r="FM949"/>
      <c r="FN949"/>
      <c r="FO949"/>
      <c r="FP949"/>
      <c r="FQ949"/>
      <c r="FR949"/>
      <c r="FS949"/>
      <c r="FT949"/>
      <c r="FU949"/>
      <c r="FV949"/>
      <c r="FW949"/>
      <c r="FX949"/>
      <c r="FY949"/>
      <c r="FZ949"/>
      <c r="GA949"/>
      <c r="GB949"/>
      <c r="GC949"/>
      <c r="GD949"/>
      <c r="GE949"/>
      <c r="GF949"/>
      <c r="GG949"/>
      <c r="GH949"/>
      <c r="GI949"/>
      <c r="GJ949"/>
      <c r="GK949"/>
      <c r="GL949"/>
      <c r="GM949"/>
      <c r="GN949"/>
      <c r="GO949"/>
      <c r="GP949"/>
      <c r="GQ949"/>
      <c r="GR949"/>
      <c r="GS949"/>
      <c r="GT949"/>
      <c r="GU949"/>
      <c r="GV949"/>
      <c r="GW949"/>
      <c r="GX949"/>
      <c r="GY949"/>
      <c r="GZ949"/>
      <c r="HA949"/>
      <c r="HB949"/>
      <c r="HC949"/>
      <c r="HD949"/>
      <c r="HE949"/>
      <c r="HF949"/>
      <c r="HG949"/>
      <c r="HH949"/>
      <c r="HI949"/>
      <c r="HJ949"/>
      <c r="HK949"/>
      <c r="HL949"/>
      <c r="HM949"/>
      <c r="HN949"/>
      <c r="HO949"/>
      <c r="HP949"/>
      <c r="HQ949"/>
      <c r="HR949"/>
      <c r="HS949"/>
      <c r="HT949"/>
      <c r="HU949"/>
      <c r="HV949"/>
      <c r="HW949"/>
      <c r="HX949"/>
      <c r="HY949"/>
      <c r="HZ949"/>
      <c r="IA949"/>
      <c r="IB949"/>
      <c r="IC949"/>
      <c r="ID949"/>
      <c r="IE949"/>
      <c r="IF949"/>
      <c r="IG949"/>
      <c r="IH949"/>
      <c r="II949"/>
      <c r="IJ949"/>
      <c r="IK949"/>
      <c r="IL949"/>
      <c r="IM949"/>
      <c r="IN949"/>
      <c r="IO949"/>
      <c r="IP949"/>
      <c r="IQ949"/>
      <c r="IR949"/>
      <c r="IS949"/>
      <c r="IT949"/>
      <c r="IU949"/>
      <c r="IV949"/>
      <c r="IW949"/>
      <c r="IX949"/>
      <c r="IY949"/>
      <c r="IZ949"/>
      <c r="JA949"/>
      <c r="JB949"/>
      <c r="JC949"/>
    </row>
    <row r="950" spans="1:263" ht="12.75" customHeight="1">
      <c r="A950" s="9">
        <v>45009</v>
      </c>
      <c r="B950" s="9" t="s">
        <v>1782</v>
      </c>
      <c r="C950" s="9">
        <v>20</v>
      </c>
      <c r="D950" s="13">
        <v>0</v>
      </c>
      <c r="E950" s="9" t="s">
        <v>1781</v>
      </c>
      <c r="F950" s="9">
        <v>0</v>
      </c>
      <c r="G950" s="13"/>
      <c r="H950" s="9">
        <v>42068</v>
      </c>
      <c r="I950" s="9">
        <v>2068</v>
      </c>
      <c r="J950" s="9">
        <v>10001</v>
      </c>
      <c r="K950" s="9">
        <v>20001</v>
      </c>
      <c r="L950" s="9">
        <v>40001</v>
      </c>
      <c r="M950" s="9">
        <v>30001</v>
      </c>
      <c r="R950" s="9">
        <v>2</v>
      </c>
      <c r="S950" s="9">
        <v>212</v>
      </c>
      <c r="T950" s="9" t="str">
        <f t="shared" si="141"/>
        <v>头饰</v>
      </c>
      <c r="U950" s="27">
        <f t="shared" ca="1" si="142"/>
        <v>1003</v>
      </c>
      <c r="V950" s="9">
        <v>1</v>
      </c>
      <c r="W950" s="9">
        <v>0</v>
      </c>
      <c r="X950" s="9">
        <v>0</v>
      </c>
      <c r="Y950" s="9">
        <v>1</v>
      </c>
      <c r="Z950" s="9">
        <v>4</v>
      </c>
      <c r="AA950" s="20">
        <v>100</v>
      </c>
      <c r="AB950" s="23" t="b">
        <v>1</v>
      </c>
      <c r="AC950" s="20">
        <v>10</v>
      </c>
      <c r="AD950" s="9" t="b">
        <v>0</v>
      </c>
      <c r="AE950" s="9" t="b">
        <v>0</v>
      </c>
      <c r="AF950" s="9">
        <v>0</v>
      </c>
      <c r="AG950" s="9">
        <v>0</v>
      </c>
      <c r="AH950" s="9">
        <v>0</v>
      </c>
      <c r="AI950" s="9">
        <v>0</v>
      </c>
      <c r="AJ950" s="13">
        <v>0</v>
      </c>
      <c r="AK950" s="13">
        <v>0</v>
      </c>
      <c r="AL950" s="13">
        <v>0</v>
      </c>
      <c r="AM950" s="9">
        <v>0</v>
      </c>
      <c r="AN950" s="9">
        <v>0</v>
      </c>
      <c r="AO950" s="9">
        <v>0</v>
      </c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  <c r="FO950"/>
      <c r="FP950"/>
      <c r="FQ950"/>
      <c r="FR950"/>
      <c r="FS950"/>
      <c r="FT950"/>
      <c r="FU950"/>
      <c r="FV950"/>
      <c r="FW950"/>
      <c r="FX950"/>
      <c r="FY950"/>
      <c r="FZ950"/>
      <c r="GA950"/>
      <c r="GB950"/>
      <c r="GC950"/>
      <c r="GD950"/>
      <c r="GE950"/>
      <c r="GF950"/>
      <c r="GG950"/>
      <c r="GH950"/>
      <c r="GI950"/>
      <c r="GJ950"/>
      <c r="GK950"/>
      <c r="GL950"/>
      <c r="GM950"/>
      <c r="GN950"/>
      <c r="GO950"/>
      <c r="GP950"/>
      <c r="GQ950"/>
      <c r="GR950"/>
      <c r="GS950"/>
      <c r="GT950"/>
      <c r="GU950"/>
      <c r="GV950"/>
      <c r="GW950"/>
      <c r="GX950"/>
      <c r="GY950"/>
      <c r="GZ950"/>
      <c r="HA950"/>
      <c r="HB950"/>
      <c r="HC950"/>
      <c r="HD950"/>
      <c r="HE950"/>
      <c r="HF950"/>
      <c r="HG950"/>
      <c r="HH950"/>
      <c r="HI950"/>
      <c r="HJ950"/>
      <c r="HK950"/>
      <c r="HL950"/>
      <c r="HM950"/>
      <c r="HN950"/>
      <c r="HO950"/>
      <c r="HP950"/>
      <c r="HQ950"/>
      <c r="HR950"/>
      <c r="HS950"/>
      <c r="HT950"/>
      <c r="HU950"/>
      <c r="HV950"/>
      <c r="HW950"/>
      <c r="HX950"/>
      <c r="HY950"/>
      <c r="HZ950"/>
      <c r="IA950"/>
      <c r="IB950"/>
      <c r="IC950"/>
      <c r="ID950"/>
      <c r="IE950"/>
      <c r="IF950"/>
      <c r="IG950"/>
      <c r="IH950"/>
      <c r="II950"/>
      <c r="IJ950"/>
      <c r="IK950"/>
      <c r="IL950"/>
      <c r="IM950"/>
      <c r="IN950"/>
      <c r="IO950"/>
      <c r="IP950"/>
      <c r="IQ950"/>
      <c r="IR950"/>
      <c r="IS950"/>
      <c r="IT950"/>
      <c r="IU950"/>
      <c r="IV950"/>
      <c r="IW950"/>
      <c r="IX950"/>
      <c r="IY950"/>
      <c r="IZ950"/>
      <c r="JA950"/>
      <c r="JB950"/>
      <c r="JC950"/>
    </row>
    <row r="951" spans="1:263" ht="12.75" customHeight="1">
      <c r="A951" s="9">
        <v>45010</v>
      </c>
      <c r="B951" s="9" t="s">
        <v>1780</v>
      </c>
      <c r="C951" s="9">
        <v>20</v>
      </c>
      <c r="D951" s="13">
        <v>0</v>
      </c>
      <c r="E951" s="9" t="s">
        <v>1779</v>
      </c>
      <c r="F951" s="9">
        <v>0</v>
      </c>
      <c r="G951" s="13"/>
      <c r="H951" s="9">
        <v>42069</v>
      </c>
      <c r="I951" s="9">
        <v>2069</v>
      </c>
      <c r="J951" s="9">
        <v>11001</v>
      </c>
      <c r="K951" s="9">
        <v>21001</v>
      </c>
      <c r="L951" s="9">
        <v>41001</v>
      </c>
      <c r="M951" s="9">
        <v>31001</v>
      </c>
      <c r="R951" s="9">
        <v>2</v>
      </c>
      <c r="S951" s="9">
        <v>212</v>
      </c>
      <c r="T951" s="9" t="str">
        <f t="shared" si="141"/>
        <v>头饰</v>
      </c>
      <c r="U951" s="27">
        <f t="shared" ca="1" si="142"/>
        <v>1003</v>
      </c>
      <c r="V951" s="9">
        <v>1</v>
      </c>
      <c r="W951" s="9">
        <v>0</v>
      </c>
      <c r="X951" s="9">
        <v>0</v>
      </c>
      <c r="Y951" s="9">
        <v>3</v>
      </c>
      <c r="Z951" s="9">
        <v>4</v>
      </c>
      <c r="AA951" s="20">
        <v>100</v>
      </c>
      <c r="AB951" s="23" t="b">
        <v>1</v>
      </c>
      <c r="AC951" s="20">
        <v>10</v>
      </c>
      <c r="AD951" s="9" t="b">
        <v>0</v>
      </c>
      <c r="AE951" s="9" t="b">
        <v>0</v>
      </c>
      <c r="AF951" s="9">
        <v>0</v>
      </c>
      <c r="AG951" s="9">
        <v>0</v>
      </c>
      <c r="AH951" s="9">
        <v>0</v>
      </c>
      <c r="AI951" s="9">
        <v>0</v>
      </c>
      <c r="AJ951" s="13">
        <v>0</v>
      </c>
      <c r="AK951" s="13">
        <v>0</v>
      </c>
      <c r="AL951" s="13">
        <v>0</v>
      </c>
      <c r="AM951" s="9">
        <v>0</v>
      </c>
      <c r="AN951" s="9">
        <v>0</v>
      </c>
      <c r="AO951" s="9">
        <v>0</v>
      </c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  <c r="FO951"/>
      <c r="FP951"/>
      <c r="FQ951"/>
      <c r="FR951"/>
      <c r="FS951"/>
      <c r="FT951"/>
      <c r="FU951"/>
      <c r="FV951"/>
      <c r="FW951"/>
      <c r="FX951"/>
      <c r="FY951"/>
      <c r="FZ951"/>
      <c r="GA951"/>
      <c r="GB951"/>
      <c r="GC951"/>
      <c r="GD951"/>
      <c r="GE951"/>
      <c r="GF951"/>
      <c r="GG951"/>
      <c r="GH951"/>
      <c r="GI951"/>
      <c r="GJ951"/>
      <c r="GK951"/>
      <c r="GL951"/>
      <c r="GM951"/>
      <c r="GN951"/>
      <c r="GO951"/>
      <c r="GP951"/>
      <c r="GQ951"/>
      <c r="GR951"/>
      <c r="GS951"/>
      <c r="GT951"/>
      <c r="GU951"/>
      <c r="GV951"/>
      <c r="GW951"/>
      <c r="GX951"/>
      <c r="GY951"/>
      <c r="GZ951"/>
      <c r="HA951"/>
      <c r="HB951"/>
      <c r="HC951"/>
      <c r="HD951"/>
      <c r="HE951"/>
      <c r="HF951"/>
      <c r="HG951"/>
      <c r="HH951"/>
      <c r="HI951"/>
      <c r="HJ951"/>
      <c r="HK951"/>
      <c r="HL951"/>
      <c r="HM951"/>
      <c r="HN951"/>
      <c r="HO951"/>
      <c r="HP951"/>
      <c r="HQ951"/>
      <c r="HR951"/>
      <c r="HS951"/>
      <c r="HT951"/>
      <c r="HU951"/>
      <c r="HV951"/>
      <c r="HW951"/>
      <c r="HX951"/>
      <c r="HY951"/>
      <c r="HZ951"/>
      <c r="IA951"/>
      <c r="IB951"/>
      <c r="IC951"/>
      <c r="ID951"/>
      <c r="IE951"/>
      <c r="IF951"/>
      <c r="IG951"/>
      <c r="IH951"/>
      <c r="II951"/>
      <c r="IJ951"/>
      <c r="IK951"/>
      <c r="IL951"/>
      <c r="IM951"/>
      <c r="IN951"/>
      <c r="IO951"/>
      <c r="IP951"/>
      <c r="IQ951"/>
      <c r="IR951"/>
      <c r="IS951"/>
      <c r="IT951"/>
      <c r="IU951"/>
      <c r="IV951"/>
      <c r="IW951"/>
      <c r="IX951"/>
      <c r="IY951"/>
      <c r="IZ951"/>
      <c r="JA951"/>
      <c r="JB951"/>
      <c r="JC951"/>
    </row>
    <row r="952" spans="1:263" ht="12.75" customHeight="1">
      <c r="A952" s="9">
        <v>45011</v>
      </c>
      <c r="B952" s="9" t="s">
        <v>1778</v>
      </c>
      <c r="C952" s="9">
        <v>20</v>
      </c>
      <c r="D952" s="13">
        <v>0</v>
      </c>
      <c r="E952" s="9" t="s">
        <v>1777</v>
      </c>
      <c r="F952" s="9">
        <v>0</v>
      </c>
      <c r="G952" s="13"/>
      <c r="H952" s="9">
        <v>42070</v>
      </c>
      <c r="I952" s="9">
        <v>2070</v>
      </c>
      <c r="J952" s="9">
        <v>12001</v>
      </c>
      <c r="K952" s="9">
        <v>22001</v>
      </c>
      <c r="L952" s="9">
        <v>42001</v>
      </c>
      <c r="M952" s="9">
        <v>32001</v>
      </c>
      <c r="R952" s="9">
        <v>2</v>
      </c>
      <c r="S952" s="9">
        <v>212</v>
      </c>
      <c r="T952" s="9" t="str">
        <f t="shared" si="141"/>
        <v>头饰</v>
      </c>
      <c r="U952" s="27">
        <f t="shared" ca="1" si="142"/>
        <v>1003</v>
      </c>
      <c r="V952" s="9">
        <v>1</v>
      </c>
      <c r="W952" s="9">
        <v>0</v>
      </c>
      <c r="X952" s="9">
        <v>0</v>
      </c>
      <c r="Y952" s="9">
        <v>2</v>
      </c>
      <c r="Z952" s="9">
        <v>4</v>
      </c>
      <c r="AA952" s="20">
        <v>100</v>
      </c>
      <c r="AB952" s="23" t="b">
        <v>1</v>
      </c>
      <c r="AC952" s="20">
        <v>10</v>
      </c>
      <c r="AD952" s="9" t="b">
        <v>0</v>
      </c>
      <c r="AE952" s="9" t="b">
        <v>0</v>
      </c>
      <c r="AF952" s="9">
        <v>0</v>
      </c>
      <c r="AG952" s="9">
        <v>0</v>
      </c>
      <c r="AH952" s="9">
        <v>0</v>
      </c>
      <c r="AI952" s="9">
        <v>0</v>
      </c>
      <c r="AJ952" s="13">
        <v>0</v>
      </c>
      <c r="AK952" s="13">
        <v>0</v>
      </c>
      <c r="AL952" s="13">
        <v>0</v>
      </c>
      <c r="AM952" s="9">
        <v>0</v>
      </c>
      <c r="AN952" s="9">
        <v>0</v>
      </c>
      <c r="AO952" s="9">
        <v>0</v>
      </c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  <c r="FO952"/>
      <c r="FP952"/>
      <c r="FQ952"/>
      <c r="FR952"/>
      <c r="FS952"/>
      <c r="FT952"/>
      <c r="FU952"/>
      <c r="FV952"/>
      <c r="FW952"/>
      <c r="FX952"/>
      <c r="FY952"/>
      <c r="FZ952"/>
      <c r="GA952"/>
      <c r="GB952"/>
      <c r="GC952"/>
      <c r="GD952"/>
      <c r="GE952"/>
      <c r="GF952"/>
      <c r="GG952"/>
      <c r="GH952"/>
      <c r="GI952"/>
      <c r="GJ952"/>
      <c r="GK952"/>
      <c r="GL952"/>
      <c r="GM952"/>
      <c r="GN952"/>
      <c r="GO952"/>
      <c r="GP952"/>
      <c r="GQ952"/>
      <c r="GR952"/>
      <c r="GS952"/>
      <c r="GT952"/>
      <c r="GU952"/>
      <c r="GV952"/>
      <c r="GW952"/>
      <c r="GX952"/>
      <c r="GY952"/>
      <c r="GZ952"/>
      <c r="HA952"/>
      <c r="HB952"/>
      <c r="HC952"/>
      <c r="HD952"/>
      <c r="HE952"/>
      <c r="HF952"/>
      <c r="HG952"/>
      <c r="HH952"/>
      <c r="HI952"/>
      <c r="HJ952"/>
      <c r="HK952"/>
      <c r="HL952"/>
      <c r="HM952"/>
      <c r="HN952"/>
      <c r="HO952"/>
      <c r="HP952"/>
      <c r="HQ952"/>
      <c r="HR952"/>
      <c r="HS952"/>
      <c r="HT952"/>
      <c r="HU952"/>
      <c r="HV952"/>
      <c r="HW952"/>
      <c r="HX952"/>
      <c r="HY952"/>
      <c r="HZ952"/>
      <c r="IA952"/>
      <c r="IB952"/>
      <c r="IC952"/>
      <c r="ID952"/>
      <c r="IE952"/>
      <c r="IF952"/>
      <c r="IG952"/>
      <c r="IH952"/>
      <c r="II952"/>
      <c r="IJ952"/>
      <c r="IK952"/>
      <c r="IL952"/>
      <c r="IM952"/>
      <c r="IN952"/>
      <c r="IO952"/>
      <c r="IP952"/>
      <c r="IQ952"/>
      <c r="IR952"/>
      <c r="IS952"/>
      <c r="IT952"/>
      <c r="IU952"/>
      <c r="IV952"/>
      <c r="IW952"/>
      <c r="IX952"/>
      <c r="IY952"/>
      <c r="IZ952"/>
      <c r="JA952"/>
      <c r="JB952"/>
      <c r="JC952"/>
    </row>
    <row r="953" spans="1:263" ht="12.75" customHeight="1">
      <c r="A953" s="9">
        <v>45012</v>
      </c>
      <c r="B953" s="9" t="s">
        <v>1776</v>
      </c>
      <c r="C953" s="9">
        <v>20</v>
      </c>
      <c r="D953" s="13">
        <v>0</v>
      </c>
      <c r="E953" s="9" t="s">
        <v>1775</v>
      </c>
      <c r="F953" s="9">
        <v>0</v>
      </c>
      <c r="G953" s="13"/>
      <c r="H953" s="9">
        <v>42071</v>
      </c>
      <c r="I953" s="9">
        <v>2071</v>
      </c>
      <c r="J953" s="9">
        <v>10001</v>
      </c>
      <c r="K953" s="9">
        <v>20001</v>
      </c>
      <c r="L953" s="9">
        <v>40001</v>
      </c>
      <c r="M953" s="9">
        <v>30001</v>
      </c>
      <c r="R953" s="9">
        <v>2</v>
      </c>
      <c r="S953" s="9">
        <v>213</v>
      </c>
      <c r="T953" s="9" t="str">
        <f t="shared" si="141"/>
        <v>手套</v>
      </c>
      <c r="U953" s="27">
        <f t="shared" ca="1" si="142"/>
        <v>1005</v>
      </c>
      <c r="V953" s="9">
        <v>1</v>
      </c>
      <c r="W953" s="9">
        <v>0</v>
      </c>
      <c r="X953" s="9">
        <v>0</v>
      </c>
      <c r="Y953" s="9">
        <v>1</v>
      </c>
      <c r="Z953" s="9">
        <v>4</v>
      </c>
      <c r="AA953" s="20">
        <v>100</v>
      </c>
      <c r="AB953" s="23" t="b">
        <v>1</v>
      </c>
      <c r="AC953" s="20">
        <v>10</v>
      </c>
      <c r="AD953" s="9" t="b">
        <v>0</v>
      </c>
      <c r="AE953" s="9" t="b">
        <v>0</v>
      </c>
      <c r="AF953" s="9">
        <v>0</v>
      </c>
      <c r="AG953" s="9">
        <v>0</v>
      </c>
      <c r="AH953" s="9">
        <v>0</v>
      </c>
      <c r="AI953" s="9">
        <v>0</v>
      </c>
      <c r="AJ953" s="13">
        <v>0</v>
      </c>
      <c r="AK953" s="13">
        <v>0</v>
      </c>
      <c r="AL953" s="13">
        <v>0</v>
      </c>
      <c r="AM953" s="9">
        <v>0</v>
      </c>
      <c r="AN953" s="9">
        <v>0</v>
      </c>
      <c r="AO953" s="9">
        <v>0</v>
      </c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  <c r="FO953"/>
      <c r="FP953"/>
      <c r="FQ953"/>
      <c r="FR953"/>
      <c r="FS953"/>
      <c r="FT953"/>
      <c r="FU953"/>
      <c r="FV953"/>
      <c r="FW953"/>
      <c r="FX953"/>
      <c r="FY953"/>
      <c r="FZ953"/>
      <c r="GA953"/>
      <c r="GB953"/>
      <c r="GC953"/>
      <c r="GD953"/>
      <c r="GE953"/>
      <c r="GF953"/>
      <c r="GG953"/>
      <c r="GH953"/>
      <c r="GI953"/>
      <c r="GJ953"/>
      <c r="GK953"/>
      <c r="GL953"/>
      <c r="GM953"/>
      <c r="GN953"/>
      <c r="GO953"/>
      <c r="GP953"/>
      <c r="GQ953"/>
      <c r="GR953"/>
      <c r="GS953"/>
      <c r="GT953"/>
      <c r="GU953"/>
      <c r="GV953"/>
      <c r="GW953"/>
      <c r="GX953"/>
      <c r="GY953"/>
      <c r="GZ953"/>
      <c r="HA953"/>
      <c r="HB953"/>
      <c r="HC953"/>
      <c r="HD953"/>
      <c r="HE953"/>
      <c r="HF953"/>
      <c r="HG953"/>
      <c r="HH953"/>
      <c r="HI953"/>
      <c r="HJ953"/>
      <c r="HK953"/>
      <c r="HL953"/>
      <c r="HM953"/>
      <c r="HN953"/>
      <c r="HO953"/>
      <c r="HP953"/>
      <c r="HQ953"/>
      <c r="HR953"/>
      <c r="HS953"/>
      <c r="HT953"/>
      <c r="HU953"/>
      <c r="HV953"/>
      <c r="HW953"/>
      <c r="HX953"/>
      <c r="HY953"/>
      <c r="HZ953"/>
      <c r="IA953"/>
      <c r="IB953"/>
      <c r="IC953"/>
      <c r="ID953"/>
      <c r="IE953"/>
      <c r="IF953"/>
      <c r="IG953"/>
      <c r="IH953"/>
      <c r="II953"/>
      <c r="IJ953"/>
      <c r="IK953"/>
      <c r="IL953"/>
      <c r="IM953"/>
      <c r="IN953"/>
      <c r="IO953"/>
      <c r="IP953"/>
      <c r="IQ953"/>
      <c r="IR953"/>
      <c r="IS953"/>
      <c r="IT953"/>
      <c r="IU953"/>
      <c r="IV953"/>
      <c r="IW953"/>
      <c r="IX953"/>
      <c r="IY953"/>
      <c r="IZ953"/>
      <c r="JA953"/>
      <c r="JB953"/>
      <c r="JC953"/>
    </row>
    <row r="954" spans="1:263" ht="12.75" customHeight="1">
      <c r="A954" s="9">
        <v>45013</v>
      </c>
      <c r="B954" s="9" t="s">
        <v>1774</v>
      </c>
      <c r="C954" s="9">
        <v>20</v>
      </c>
      <c r="D954" s="13">
        <v>0</v>
      </c>
      <c r="E954" s="9" t="s">
        <v>1773</v>
      </c>
      <c r="F954" s="9">
        <v>0</v>
      </c>
      <c r="G954" s="13"/>
      <c r="H954" s="9">
        <v>42072</v>
      </c>
      <c r="I954" s="9">
        <v>2072</v>
      </c>
      <c r="J954" s="9">
        <v>11001</v>
      </c>
      <c r="K954" s="9">
        <v>21001</v>
      </c>
      <c r="L954" s="9">
        <v>41001</v>
      </c>
      <c r="M954" s="9">
        <v>31001</v>
      </c>
      <c r="R954" s="9">
        <v>2</v>
      </c>
      <c r="S954" s="9">
        <v>213</v>
      </c>
      <c r="T954" s="9" t="str">
        <f t="shared" si="141"/>
        <v>手套</v>
      </c>
      <c r="U954" s="27">
        <f t="shared" ca="1" si="142"/>
        <v>1005</v>
      </c>
      <c r="V954" s="9">
        <v>1</v>
      </c>
      <c r="W954" s="9">
        <v>0</v>
      </c>
      <c r="X954" s="9">
        <v>0</v>
      </c>
      <c r="Y954" s="9">
        <v>3</v>
      </c>
      <c r="Z954" s="9">
        <v>4</v>
      </c>
      <c r="AA954" s="20">
        <v>100</v>
      </c>
      <c r="AB954" s="23" t="b">
        <v>1</v>
      </c>
      <c r="AC954" s="20">
        <v>10</v>
      </c>
      <c r="AD954" s="9" t="b">
        <v>0</v>
      </c>
      <c r="AE954" s="9" t="b">
        <v>0</v>
      </c>
      <c r="AF954" s="9">
        <v>0</v>
      </c>
      <c r="AG954" s="9">
        <v>0</v>
      </c>
      <c r="AH954" s="9">
        <v>0</v>
      </c>
      <c r="AI954" s="9">
        <v>0</v>
      </c>
      <c r="AJ954" s="13">
        <v>0</v>
      </c>
      <c r="AK954" s="13">
        <v>0</v>
      </c>
      <c r="AL954" s="13">
        <v>0</v>
      </c>
      <c r="AM954" s="9">
        <v>0</v>
      </c>
      <c r="AN954" s="9">
        <v>0</v>
      </c>
      <c r="AO954" s="9">
        <v>0</v>
      </c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  <c r="EV954"/>
      <c r="EW954"/>
      <c r="EX954"/>
      <c r="EY954"/>
      <c r="EZ954"/>
      <c r="FA954"/>
      <c r="FB954"/>
      <c r="FC954"/>
      <c r="FD954"/>
      <c r="FE954"/>
      <c r="FF954"/>
      <c r="FG954"/>
      <c r="FH954"/>
      <c r="FI954"/>
      <c r="FJ954"/>
      <c r="FK954"/>
      <c r="FL954"/>
      <c r="FM954"/>
      <c r="FN954"/>
      <c r="FO954"/>
      <c r="FP954"/>
      <c r="FQ954"/>
      <c r="FR954"/>
      <c r="FS954"/>
      <c r="FT954"/>
      <c r="FU954"/>
      <c r="FV954"/>
      <c r="FW954"/>
      <c r="FX954"/>
      <c r="FY954"/>
      <c r="FZ954"/>
      <c r="GA954"/>
      <c r="GB954"/>
      <c r="GC954"/>
      <c r="GD954"/>
      <c r="GE954"/>
      <c r="GF954"/>
      <c r="GG954"/>
      <c r="GH954"/>
      <c r="GI954"/>
      <c r="GJ954"/>
      <c r="GK954"/>
      <c r="GL954"/>
      <c r="GM954"/>
      <c r="GN954"/>
      <c r="GO954"/>
      <c r="GP954"/>
      <c r="GQ954"/>
      <c r="GR954"/>
      <c r="GS954"/>
      <c r="GT954"/>
      <c r="GU954"/>
      <c r="GV954"/>
      <c r="GW954"/>
      <c r="GX954"/>
      <c r="GY954"/>
      <c r="GZ954"/>
      <c r="HA954"/>
      <c r="HB954"/>
      <c r="HC954"/>
      <c r="HD954"/>
      <c r="HE954"/>
      <c r="HF954"/>
      <c r="HG954"/>
      <c r="HH954"/>
      <c r="HI954"/>
      <c r="HJ954"/>
      <c r="HK954"/>
      <c r="HL954"/>
      <c r="HM954"/>
      <c r="HN954"/>
      <c r="HO954"/>
      <c r="HP954"/>
      <c r="HQ954"/>
      <c r="HR954"/>
      <c r="HS954"/>
      <c r="HT954"/>
      <c r="HU954"/>
      <c r="HV954"/>
      <c r="HW954"/>
      <c r="HX954"/>
      <c r="HY954"/>
      <c r="HZ954"/>
      <c r="IA954"/>
      <c r="IB954"/>
      <c r="IC954"/>
      <c r="ID954"/>
      <c r="IE954"/>
      <c r="IF954"/>
      <c r="IG954"/>
      <c r="IH954"/>
      <c r="II954"/>
      <c r="IJ954"/>
      <c r="IK954"/>
      <c r="IL954"/>
      <c r="IM954"/>
      <c r="IN954"/>
      <c r="IO954"/>
      <c r="IP954"/>
      <c r="IQ954"/>
      <c r="IR954"/>
      <c r="IS954"/>
      <c r="IT954"/>
      <c r="IU954"/>
      <c r="IV954"/>
      <c r="IW954"/>
      <c r="IX954"/>
      <c r="IY954"/>
      <c r="IZ954"/>
      <c r="JA954"/>
      <c r="JB954"/>
      <c r="JC954"/>
    </row>
    <row r="955" spans="1:263" ht="12.75" customHeight="1">
      <c r="A955" s="9">
        <v>45014</v>
      </c>
      <c r="B955" s="9" t="s">
        <v>1772</v>
      </c>
      <c r="C955" s="9">
        <v>20</v>
      </c>
      <c r="D955" s="13">
        <v>0</v>
      </c>
      <c r="E955" s="9" t="s">
        <v>1771</v>
      </c>
      <c r="F955" s="9">
        <v>0</v>
      </c>
      <c r="G955" s="13"/>
      <c r="H955" s="9">
        <v>42073</v>
      </c>
      <c r="I955" s="9">
        <v>2073</v>
      </c>
      <c r="J955" s="9">
        <v>12001</v>
      </c>
      <c r="K955" s="9">
        <v>22001</v>
      </c>
      <c r="L955" s="9">
        <v>42001</v>
      </c>
      <c r="M955" s="9">
        <v>32001</v>
      </c>
      <c r="R955" s="9">
        <v>2</v>
      </c>
      <c r="S955" s="9">
        <v>213</v>
      </c>
      <c r="T955" s="9" t="str">
        <f t="shared" si="141"/>
        <v>手套</v>
      </c>
      <c r="U955" s="27">
        <f t="shared" ca="1" si="142"/>
        <v>1005</v>
      </c>
      <c r="V955" s="9">
        <v>1</v>
      </c>
      <c r="W955" s="9">
        <v>0</v>
      </c>
      <c r="X955" s="9">
        <v>0</v>
      </c>
      <c r="Y955" s="9">
        <v>2</v>
      </c>
      <c r="Z955" s="9">
        <v>4</v>
      </c>
      <c r="AA955" s="20">
        <v>100</v>
      </c>
      <c r="AB955" s="23" t="b">
        <v>1</v>
      </c>
      <c r="AC955" s="20">
        <v>10</v>
      </c>
      <c r="AD955" s="9" t="b">
        <v>0</v>
      </c>
      <c r="AE955" s="9" t="b">
        <v>0</v>
      </c>
      <c r="AF955" s="9">
        <v>0</v>
      </c>
      <c r="AG955" s="9">
        <v>0</v>
      </c>
      <c r="AH955" s="9">
        <v>0</v>
      </c>
      <c r="AI955" s="9">
        <v>0</v>
      </c>
      <c r="AJ955" s="13">
        <v>0</v>
      </c>
      <c r="AK955" s="13">
        <v>0</v>
      </c>
      <c r="AL955" s="13">
        <v>0</v>
      </c>
      <c r="AM955" s="9">
        <v>0</v>
      </c>
      <c r="AN955" s="9">
        <v>0</v>
      </c>
      <c r="AO955" s="9">
        <v>0</v>
      </c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  <c r="FO955"/>
      <c r="FP955"/>
      <c r="FQ955"/>
      <c r="FR955"/>
      <c r="FS955"/>
      <c r="FT955"/>
      <c r="FU955"/>
      <c r="FV955"/>
      <c r="FW955"/>
      <c r="FX955"/>
      <c r="FY955"/>
      <c r="FZ955"/>
      <c r="GA955"/>
      <c r="GB955"/>
      <c r="GC955"/>
      <c r="GD955"/>
      <c r="GE955"/>
      <c r="GF955"/>
      <c r="GG955"/>
      <c r="GH955"/>
      <c r="GI955"/>
      <c r="GJ955"/>
      <c r="GK955"/>
      <c r="GL955"/>
      <c r="GM955"/>
      <c r="GN955"/>
      <c r="GO955"/>
      <c r="GP955"/>
      <c r="GQ955"/>
      <c r="GR955"/>
      <c r="GS955"/>
      <c r="GT955"/>
      <c r="GU955"/>
      <c r="GV955"/>
      <c r="GW955"/>
      <c r="GX955"/>
      <c r="GY955"/>
      <c r="GZ955"/>
      <c r="HA955"/>
      <c r="HB955"/>
      <c r="HC955"/>
      <c r="HD955"/>
      <c r="HE955"/>
      <c r="HF955"/>
      <c r="HG955"/>
      <c r="HH955"/>
      <c r="HI955"/>
      <c r="HJ955"/>
      <c r="HK955"/>
      <c r="HL955"/>
      <c r="HM955"/>
      <c r="HN955"/>
      <c r="HO955"/>
      <c r="HP955"/>
      <c r="HQ955"/>
      <c r="HR955"/>
      <c r="HS955"/>
      <c r="HT955"/>
      <c r="HU955"/>
      <c r="HV955"/>
      <c r="HW955"/>
      <c r="HX955"/>
      <c r="HY955"/>
      <c r="HZ955"/>
      <c r="IA955"/>
      <c r="IB955"/>
      <c r="IC955"/>
      <c r="ID955"/>
      <c r="IE955"/>
      <c r="IF955"/>
      <c r="IG955"/>
      <c r="IH955"/>
      <c r="II955"/>
      <c r="IJ955"/>
      <c r="IK955"/>
      <c r="IL955"/>
      <c r="IM955"/>
      <c r="IN955"/>
      <c r="IO955"/>
      <c r="IP955"/>
      <c r="IQ955"/>
      <c r="IR955"/>
      <c r="IS955"/>
      <c r="IT955"/>
      <c r="IU955"/>
      <c r="IV955"/>
      <c r="IW955"/>
      <c r="IX955"/>
      <c r="IY955"/>
      <c r="IZ955"/>
      <c r="JA955"/>
      <c r="JB955"/>
      <c r="JC955"/>
    </row>
    <row r="956" spans="1:263" ht="12.75" customHeight="1">
      <c r="A956" s="9">
        <v>45015</v>
      </c>
      <c r="B956" s="9" t="s">
        <v>1770</v>
      </c>
      <c r="C956" s="9">
        <v>15</v>
      </c>
      <c r="D956" s="13">
        <v>0</v>
      </c>
      <c r="E956" s="9" t="s">
        <v>1769</v>
      </c>
      <c r="F956" s="9">
        <v>0</v>
      </c>
      <c r="G956" s="13"/>
      <c r="H956" s="9">
        <v>42074</v>
      </c>
      <c r="I956" s="9">
        <v>2074</v>
      </c>
      <c r="J956" s="9">
        <v>10001</v>
      </c>
      <c r="K956" s="9">
        <v>20001</v>
      </c>
      <c r="L956" s="9">
        <v>40001</v>
      </c>
      <c r="M956" s="9">
        <v>30001</v>
      </c>
      <c r="R956" s="9">
        <v>2</v>
      </c>
      <c r="S956" s="9">
        <v>214</v>
      </c>
      <c r="T956" s="9" t="str">
        <f t="shared" si="141"/>
        <v>腰带</v>
      </c>
      <c r="U956" s="27">
        <f t="shared" ca="1" si="142"/>
        <v>1009</v>
      </c>
      <c r="V956" s="9">
        <v>1</v>
      </c>
      <c r="W956" s="9">
        <v>0</v>
      </c>
      <c r="X956" s="9">
        <v>0</v>
      </c>
      <c r="Y956" s="9">
        <v>1</v>
      </c>
      <c r="Z956" s="9">
        <v>4</v>
      </c>
      <c r="AA956" s="20">
        <v>100</v>
      </c>
      <c r="AB956" s="23" t="b">
        <v>1</v>
      </c>
      <c r="AC956" s="20">
        <v>10</v>
      </c>
      <c r="AD956" s="9" t="b">
        <v>0</v>
      </c>
      <c r="AE956" s="9" t="b">
        <v>0</v>
      </c>
      <c r="AF956" s="9">
        <v>0</v>
      </c>
      <c r="AG956" s="9">
        <v>0</v>
      </c>
      <c r="AH956" s="9">
        <v>0</v>
      </c>
      <c r="AI956" s="9">
        <v>0</v>
      </c>
      <c r="AJ956" s="13">
        <v>3</v>
      </c>
      <c r="AK956" s="13">
        <v>0</v>
      </c>
      <c r="AL956" s="13">
        <v>0</v>
      </c>
      <c r="AM956" s="9">
        <v>0</v>
      </c>
      <c r="AN956" s="9">
        <v>0</v>
      </c>
      <c r="AO956" s="9">
        <v>0</v>
      </c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  <c r="EV956"/>
      <c r="EW956"/>
      <c r="EX956"/>
      <c r="EY956"/>
      <c r="EZ956"/>
      <c r="FA956"/>
      <c r="FB956"/>
      <c r="FC956"/>
      <c r="FD956"/>
      <c r="FE956"/>
      <c r="FF956"/>
      <c r="FG956"/>
      <c r="FH956"/>
      <c r="FI956"/>
      <c r="FJ956"/>
      <c r="FK956"/>
      <c r="FL956"/>
      <c r="FM956"/>
      <c r="FN956"/>
      <c r="FO956"/>
      <c r="FP956"/>
      <c r="FQ956"/>
      <c r="FR956"/>
      <c r="FS956"/>
      <c r="FT956"/>
      <c r="FU956"/>
      <c r="FV956"/>
      <c r="FW956"/>
      <c r="FX956"/>
      <c r="FY956"/>
      <c r="FZ956"/>
      <c r="GA956"/>
      <c r="GB956"/>
      <c r="GC956"/>
      <c r="GD956"/>
      <c r="GE956"/>
      <c r="GF956"/>
      <c r="GG956"/>
      <c r="GH956"/>
      <c r="GI956"/>
      <c r="GJ956"/>
      <c r="GK956"/>
      <c r="GL956"/>
      <c r="GM956"/>
      <c r="GN956"/>
      <c r="GO956"/>
      <c r="GP956"/>
      <c r="GQ956"/>
      <c r="GR956"/>
      <c r="GS956"/>
      <c r="GT956"/>
      <c r="GU956"/>
      <c r="GV956"/>
      <c r="GW956"/>
      <c r="GX956"/>
      <c r="GY956"/>
      <c r="GZ956"/>
      <c r="HA956"/>
      <c r="HB956"/>
      <c r="HC956"/>
      <c r="HD956"/>
      <c r="HE956"/>
      <c r="HF956"/>
      <c r="HG956"/>
      <c r="HH956"/>
      <c r="HI956"/>
      <c r="HJ956"/>
      <c r="HK956"/>
      <c r="HL956"/>
      <c r="HM956"/>
      <c r="HN956"/>
      <c r="HO956"/>
      <c r="HP956"/>
      <c r="HQ956"/>
      <c r="HR956"/>
      <c r="HS956"/>
      <c r="HT956"/>
      <c r="HU956"/>
      <c r="HV956"/>
      <c r="HW956"/>
      <c r="HX956"/>
      <c r="HY956"/>
      <c r="HZ956"/>
      <c r="IA956"/>
      <c r="IB956"/>
      <c r="IC956"/>
      <c r="ID956"/>
      <c r="IE956"/>
      <c r="IF956"/>
      <c r="IG956"/>
      <c r="IH956"/>
      <c r="II956"/>
      <c r="IJ956"/>
      <c r="IK956"/>
      <c r="IL956"/>
      <c r="IM956"/>
      <c r="IN956"/>
      <c r="IO956"/>
      <c r="IP956"/>
      <c r="IQ956"/>
      <c r="IR956"/>
      <c r="IS956"/>
      <c r="IT956"/>
      <c r="IU956"/>
      <c r="IV956"/>
      <c r="IW956"/>
      <c r="IX956"/>
      <c r="IY956"/>
      <c r="IZ956"/>
      <c r="JA956"/>
      <c r="JB956"/>
      <c r="JC956"/>
    </row>
    <row r="957" spans="1:263" ht="12.75" customHeight="1">
      <c r="A957" s="9">
        <v>45016</v>
      </c>
      <c r="B957" s="9" t="s">
        <v>1768</v>
      </c>
      <c r="C957" s="9">
        <v>15</v>
      </c>
      <c r="D957" s="13">
        <v>0</v>
      </c>
      <c r="E957" s="9" t="s">
        <v>1767</v>
      </c>
      <c r="F957" s="9">
        <v>0</v>
      </c>
      <c r="G957" s="13"/>
      <c r="H957" s="9">
        <v>42075</v>
      </c>
      <c r="I957" s="9">
        <v>2075</v>
      </c>
      <c r="J957" s="9">
        <v>11001</v>
      </c>
      <c r="K957" s="9">
        <v>21001</v>
      </c>
      <c r="L957" s="9">
        <v>41001</v>
      </c>
      <c r="M957" s="9">
        <v>31001</v>
      </c>
      <c r="R957" s="9">
        <v>2</v>
      </c>
      <c r="S957" s="9">
        <v>214</v>
      </c>
      <c r="T957" s="9" t="str">
        <f t="shared" si="141"/>
        <v>腰带</v>
      </c>
      <c r="U957" s="27">
        <f t="shared" ca="1" si="142"/>
        <v>1009</v>
      </c>
      <c r="V957" s="9">
        <v>1</v>
      </c>
      <c r="W957" s="9">
        <v>0</v>
      </c>
      <c r="X957" s="9">
        <v>0</v>
      </c>
      <c r="Y957" s="9">
        <v>3</v>
      </c>
      <c r="Z957" s="9">
        <v>4</v>
      </c>
      <c r="AA957" s="20">
        <v>100</v>
      </c>
      <c r="AB957" s="23" t="b">
        <v>1</v>
      </c>
      <c r="AC957" s="20">
        <v>10</v>
      </c>
      <c r="AD957" s="9" t="b">
        <v>0</v>
      </c>
      <c r="AE957" s="9" t="b">
        <v>0</v>
      </c>
      <c r="AF957" s="9">
        <v>0</v>
      </c>
      <c r="AG957" s="9">
        <v>0</v>
      </c>
      <c r="AH957" s="9">
        <v>0</v>
      </c>
      <c r="AI957" s="9">
        <v>0</v>
      </c>
      <c r="AJ957" s="13">
        <v>3</v>
      </c>
      <c r="AK957" s="13">
        <v>0</v>
      </c>
      <c r="AL957" s="13">
        <v>0</v>
      </c>
      <c r="AM957" s="9">
        <v>0</v>
      </c>
      <c r="AN957" s="9">
        <v>0</v>
      </c>
      <c r="AO957" s="9">
        <v>0</v>
      </c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  <c r="EN957"/>
      <c r="EO957"/>
      <c r="EP957"/>
      <c r="EQ957"/>
      <c r="ER957"/>
      <c r="ES957"/>
      <c r="ET957"/>
      <c r="EU957"/>
      <c r="EV957"/>
      <c r="EW957"/>
      <c r="EX957"/>
      <c r="EY957"/>
      <c r="EZ957"/>
      <c r="FA957"/>
      <c r="FB957"/>
      <c r="FC957"/>
      <c r="FD957"/>
      <c r="FE957"/>
      <c r="FF957"/>
      <c r="FG957"/>
      <c r="FH957"/>
      <c r="FI957"/>
      <c r="FJ957"/>
      <c r="FK957"/>
      <c r="FL957"/>
      <c r="FM957"/>
      <c r="FN957"/>
      <c r="FO957"/>
      <c r="FP957"/>
      <c r="FQ957"/>
      <c r="FR957"/>
      <c r="FS957"/>
      <c r="FT957"/>
      <c r="FU957"/>
      <c r="FV957"/>
      <c r="FW957"/>
      <c r="FX957"/>
      <c r="FY957"/>
      <c r="FZ957"/>
      <c r="GA957"/>
      <c r="GB957"/>
      <c r="GC957"/>
      <c r="GD957"/>
      <c r="GE957"/>
      <c r="GF957"/>
      <c r="GG957"/>
      <c r="GH957"/>
      <c r="GI957"/>
      <c r="GJ957"/>
      <c r="GK957"/>
      <c r="GL957"/>
      <c r="GM957"/>
      <c r="GN957"/>
      <c r="GO957"/>
      <c r="GP957"/>
      <c r="GQ957"/>
      <c r="GR957"/>
      <c r="GS957"/>
      <c r="GT957"/>
      <c r="GU957"/>
      <c r="GV957"/>
      <c r="GW957"/>
      <c r="GX957"/>
      <c r="GY957"/>
      <c r="GZ957"/>
      <c r="HA957"/>
      <c r="HB957"/>
      <c r="HC957"/>
      <c r="HD957"/>
      <c r="HE957"/>
      <c r="HF957"/>
      <c r="HG957"/>
      <c r="HH957"/>
      <c r="HI957"/>
      <c r="HJ957"/>
      <c r="HK957"/>
      <c r="HL957"/>
      <c r="HM957"/>
      <c r="HN957"/>
      <c r="HO957"/>
      <c r="HP957"/>
      <c r="HQ957"/>
      <c r="HR957"/>
      <c r="HS957"/>
      <c r="HT957"/>
      <c r="HU957"/>
      <c r="HV957"/>
      <c r="HW957"/>
      <c r="HX957"/>
      <c r="HY957"/>
      <c r="HZ957"/>
      <c r="IA957"/>
      <c r="IB957"/>
      <c r="IC957"/>
      <c r="ID957"/>
      <c r="IE957"/>
      <c r="IF957"/>
      <c r="IG957"/>
      <c r="IH957"/>
      <c r="II957"/>
      <c r="IJ957"/>
      <c r="IK957"/>
      <c r="IL957"/>
      <c r="IM957"/>
      <c r="IN957"/>
      <c r="IO957"/>
      <c r="IP957"/>
      <c r="IQ957"/>
      <c r="IR957"/>
      <c r="IS957"/>
      <c r="IT957"/>
      <c r="IU957"/>
      <c r="IV957"/>
      <c r="IW957"/>
      <c r="IX957"/>
      <c r="IY957"/>
      <c r="IZ957"/>
      <c r="JA957"/>
      <c r="JB957"/>
      <c r="JC957"/>
    </row>
    <row r="958" spans="1:263" ht="12.75" customHeight="1">
      <c r="A958" s="9">
        <v>45017</v>
      </c>
      <c r="B958" s="9" t="s">
        <v>1766</v>
      </c>
      <c r="C958" s="9">
        <v>15</v>
      </c>
      <c r="D958" s="13">
        <v>0</v>
      </c>
      <c r="E958" s="9" t="s">
        <v>1765</v>
      </c>
      <c r="F958" s="9">
        <v>0</v>
      </c>
      <c r="G958" s="13"/>
      <c r="H958" s="9">
        <v>42076</v>
      </c>
      <c r="I958" s="9">
        <v>2076</v>
      </c>
      <c r="J958" s="9">
        <v>12001</v>
      </c>
      <c r="K958" s="9">
        <v>22001</v>
      </c>
      <c r="L958" s="9">
        <v>42001</v>
      </c>
      <c r="M958" s="9">
        <v>32001</v>
      </c>
      <c r="R958" s="9">
        <v>2</v>
      </c>
      <c r="S958" s="9">
        <v>214</v>
      </c>
      <c r="T958" s="9" t="str">
        <f t="shared" si="141"/>
        <v>腰带</v>
      </c>
      <c r="U958" s="27">
        <f t="shared" ca="1" si="142"/>
        <v>1009</v>
      </c>
      <c r="V958" s="9">
        <v>1</v>
      </c>
      <c r="W958" s="9">
        <v>0</v>
      </c>
      <c r="X958" s="9">
        <v>0</v>
      </c>
      <c r="Y958" s="9">
        <v>2</v>
      </c>
      <c r="Z958" s="9">
        <v>4</v>
      </c>
      <c r="AA958" s="20">
        <v>100</v>
      </c>
      <c r="AB958" s="23" t="b">
        <v>1</v>
      </c>
      <c r="AC958" s="20">
        <v>10</v>
      </c>
      <c r="AD958" s="9" t="b">
        <v>0</v>
      </c>
      <c r="AE958" s="9" t="b">
        <v>0</v>
      </c>
      <c r="AF958" s="9">
        <v>0</v>
      </c>
      <c r="AG958" s="9">
        <v>0</v>
      </c>
      <c r="AH958" s="9">
        <v>0</v>
      </c>
      <c r="AI958" s="9">
        <v>0</v>
      </c>
      <c r="AJ958" s="13">
        <v>3</v>
      </c>
      <c r="AK958" s="13">
        <v>0</v>
      </c>
      <c r="AL958" s="13">
        <v>0</v>
      </c>
      <c r="AM958" s="9">
        <v>0</v>
      </c>
      <c r="AN958" s="9">
        <v>0</v>
      </c>
      <c r="AO958" s="9">
        <v>0</v>
      </c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  <c r="EV958"/>
      <c r="EW958"/>
      <c r="EX958"/>
      <c r="EY958"/>
      <c r="EZ958"/>
      <c r="FA958"/>
      <c r="FB958"/>
      <c r="FC958"/>
      <c r="FD958"/>
      <c r="FE958"/>
      <c r="FF958"/>
      <c r="FG958"/>
      <c r="FH958"/>
      <c r="FI958"/>
      <c r="FJ958"/>
      <c r="FK958"/>
      <c r="FL958"/>
      <c r="FM958"/>
      <c r="FN958"/>
      <c r="FO958"/>
      <c r="FP958"/>
      <c r="FQ958"/>
      <c r="FR958"/>
      <c r="FS958"/>
      <c r="FT958"/>
      <c r="FU958"/>
      <c r="FV958"/>
      <c r="FW958"/>
      <c r="FX958"/>
      <c r="FY958"/>
      <c r="FZ958"/>
      <c r="GA958"/>
      <c r="GB958"/>
      <c r="GC958"/>
      <c r="GD958"/>
      <c r="GE958"/>
      <c r="GF958"/>
      <c r="GG958"/>
      <c r="GH958"/>
      <c r="GI958"/>
      <c r="GJ958"/>
      <c r="GK958"/>
      <c r="GL958"/>
      <c r="GM958"/>
      <c r="GN958"/>
      <c r="GO958"/>
      <c r="GP958"/>
      <c r="GQ958"/>
      <c r="GR958"/>
      <c r="GS958"/>
      <c r="GT958"/>
      <c r="GU958"/>
      <c r="GV958"/>
      <c r="GW958"/>
      <c r="GX958"/>
      <c r="GY958"/>
      <c r="GZ958"/>
      <c r="HA958"/>
      <c r="HB958"/>
      <c r="HC958"/>
      <c r="HD958"/>
      <c r="HE958"/>
      <c r="HF958"/>
      <c r="HG958"/>
      <c r="HH958"/>
      <c r="HI958"/>
      <c r="HJ958"/>
      <c r="HK958"/>
      <c r="HL958"/>
      <c r="HM958"/>
      <c r="HN958"/>
      <c r="HO958"/>
      <c r="HP958"/>
      <c r="HQ958"/>
      <c r="HR958"/>
      <c r="HS958"/>
      <c r="HT958"/>
      <c r="HU958"/>
      <c r="HV958"/>
      <c r="HW958"/>
      <c r="HX958"/>
      <c r="HY958"/>
      <c r="HZ958"/>
      <c r="IA958"/>
      <c r="IB958"/>
      <c r="IC958"/>
      <c r="ID958"/>
      <c r="IE958"/>
      <c r="IF958"/>
      <c r="IG958"/>
      <c r="IH958"/>
      <c r="II958"/>
      <c r="IJ958"/>
      <c r="IK958"/>
      <c r="IL958"/>
      <c r="IM958"/>
      <c r="IN958"/>
      <c r="IO958"/>
      <c r="IP958"/>
      <c r="IQ958"/>
      <c r="IR958"/>
      <c r="IS958"/>
      <c r="IT958"/>
      <c r="IU958"/>
      <c r="IV958"/>
      <c r="IW958"/>
      <c r="IX958"/>
      <c r="IY958"/>
      <c r="IZ958"/>
      <c r="JA958"/>
      <c r="JB958"/>
      <c r="JC958"/>
    </row>
    <row r="959" spans="1:263" ht="12.75" customHeight="1">
      <c r="A959" s="9">
        <v>45018</v>
      </c>
      <c r="B959" s="9" t="s">
        <v>1764</v>
      </c>
      <c r="C959" s="9">
        <v>20</v>
      </c>
      <c r="D959" s="13">
        <v>0</v>
      </c>
      <c r="E959" s="9" t="s">
        <v>1763</v>
      </c>
      <c r="F959" s="9">
        <v>0</v>
      </c>
      <c r="G959" s="13"/>
      <c r="H959" s="9">
        <v>42077</v>
      </c>
      <c r="I959" s="9">
        <v>2077</v>
      </c>
      <c r="J959" s="9">
        <v>10001</v>
      </c>
      <c r="K959" s="9">
        <v>20001</v>
      </c>
      <c r="L959" s="9">
        <v>40001</v>
      </c>
      <c r="M959" s="9">
        <v>30001</v>
      </c>
      <c r="R959" s="9">
        <v>2</v>
      </c>
      <c r="S959" s="9">
        <v>210</v>
      </c>
      <c r="T959" s="9" t="str">
        <f t="shared" si="141"/>
        <v>鞋</v>
      </c>
      <c r="U959" s="27">
        <f t="shared" ca="1" si="142"/>
        <v>1006</v>
      </c>
      <c r="V959" s="9">
        <v>1</v>
      </c>
      <c r="W959" s="9">
        <v>0</v>
      </c>
      <c r="X959" s="9">
        <v>0</v>
      </c>
      <c r="Y959" s="9">
        <v>1</v>
      </c>
      <c r="Z959" s="9">
        <v>4</v>
      </c>
      <c r="AA959" s="20">
        <v>100</v>
      </c>
      <c r="AB959" s="23" t="b">
        <v>1</v>
      </c>
      <c r="AC959" s="20">
        <v>10</v>
      </c>
      <c r="AD959" s="9" t="b">
        <v>0</v>
      </c>
      <c r="AE959" s="9" t="b">
        <v>0</v>
      </c>
      <c r="AF959" s="9">
        <v>0</v>
      </c>
      <c r="AG959" s="9">
        <v>0</v>
      </c>
      <c r="AH959" s="9">
        <v>0</v>
      </c>
      <c r="AI959" s="9">
        <v>0</v>
      </c>
      <c r="AJ959" s="13">
        <v>0</v>
      </c>
      <c r="AK959" s="13">
        <v>0</v>
      </c>
      <c r="AL959" s="13">
        <v>0</v>
      </c>
      <c r="AM959" s="9">
        <v>0</v>
      </c>
      <c r="AN959" s="9">
        <v>0</v>
      </c>
      <c r="AO959" s="9">
        <v>0</v>
      </c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  <c r="EV959"/>
      <c r="EW959"/>
      <c r="EX959"/>
      <c r="EY959"/>
      <c r="EZ959"/>
      <c r="FA959"/>
      <c r="FB959"/>
      <c r="FC959"/>
      <c r="FD959"/>
      <c r="FE959"/>
      <c r="FF959"/>
      <c r="FG959"/>
      <c r="FH959"/>
      <c r="FI959"/>
      <c r="FJ959"/>
      <c r="FK959"/>
      <c r="FL959"/>
      <c r="FM959"/>
      <c r="FN959"/>
      <c r="FO959"/>
      <c r="FP959"/>
      <c r="FQ959"/>
      <c r="FR959"/>
      <c r="FS959"/>
      <c r="FT959"/>
      <c r="FU959"/>
      <c r="FV959"/>
      <c r="FW959"/>
      <c r="FX959"/>
      <c r="FY959"/>
      <c r="FZ959"/>
      <c r="GA959"/>
      <c r="GB959"/>
      <c r="GC959"/>
      <c r="GD959"/>
      <c r="GE959"/>
      <c r="GF959"/>
      <c r="GG959"/>
      <c r="GH959"/>
      <c r="GI959"/>
      <c r="GJ959"/>
      <c r="GK959"/>
      <c r="GL959"/>
      <c r="GM959"/>
      <c r="GN959"/>
      <c r="GO959"/>
      <c r="GP959"/>
      <c r="GQ959"/>
      <c r="GR959"/>
      <c r="GS959"/>
      <c r="GT959"/>
      <c r="GU959"/>
      <c r="GV959"/>
      <c r="GW959"/>
      <c r="GX959"/>
      <c r="GY959"/>
      <c r="GZ959"/>
      <c r="HA959"/>
      <c r="HB959"/>
      <c r="HC959"/>
      <c r="HD959"/>
      <c r="HE959"/>
      <c r="HF959"/>
      <c r="HG959"/>
      <c r="HH959"/>
      <c r="HI959"/>
      <c r="HJ959"/>
      <c r="HK959"/>
      <c r="HL959"/>
      <c r="HM959"/>
      <c r="HN959"/>
      <c r="HO959"/>
      <c r="HP959"/>
      <c r="HQ959"/>
      <c r="HR959"/>
      <c r="HS959"/>
      <c r="HT959"/>
      <c r="HU959"/>
      <c r="HV959"/>
      <c r="HW959"/>
      <c r="HX959"/>
      <c r="HY959"/>
      <c r="HZ959"/>
      <c r="IA959"/>
      <c r="IB959"/>
      <c r="IC959"/>
      <c r="ID959"/>
      <c r="IE959"/>
      <c r="IF959"/>
      <c r="IG959"/>
      <c r="IH959"/>
      <c r="II959"/>
      <c r="IJ959"/>
      <c r="IK959"/>
      <c r="IL959"/>
      <c r="IM959"/>
      <c r="IN959"/>
      <c r="IO959"/>
      <c r="IP959"/>
      <c r="IQ959"/>
      <c r="IR959"/>
      <c r="IS959"/>
      <c r="IT959"/>
      <c r="IU959"/>
      <c r="IV959"/>
      <c r="IW959"/>
      <c r="IX959"/>
      <c r="IY959"/>
      <c r="IZ959"/>
      <c r="JA959"/>
      <c r="JB959"/>
      <c r="JC959"/>
    </row>
    <row r="960" spans="1:263" ht="12.75" customHeight="1">
      <c r="A960" s="9">
        <v>45019</v>
      </c>
      <c r="B960" s="9" t="s">
        <v>1762</v>
      </c>
      <c r="C960" s="9">
        <v>20</v>
      </c>
      <c r="D960" s="13">
        <v>0</v>
      </c>
      <c r="E960" s="9" t="s">
        <v>1761</v>
      </c>
      <c r="F960" s="9">
        <v>0</v>
      </c>
      <c r="G960" s="13"/>
      <c r="H960" s="9">
        <v>42078</v>
      </c>
      <c r="I960" s="9">
        <v>2078</v>
      </c>
      <c r="J960" s="9">
        <v>11001</v>
      </c>
      <c r="K960" s="9">
        <v>21001</v>
      </c>
      <c r="L960" s="9">
        <v>41001</v>
      </c>
      <c r="M960" s="9">
        <v>31001</v>
      </c>
      <c r="R960" s="9">
        <v>2</v>
      </c>
      <c r="S960" s="9">
        <v>210</v>
      </c>
      <c r="T960" s="9" t="str">
        <f t="shared" si="141"/>
        <v>鞋</v>
      </c>
      <c r="U960" s="27">
        <f t="shared" ca="1" si="142"/>
        <v>1006</v>
      </c>
      <c r="V960" s="9">
        <v>1</v>
      </c>
      <c r="W960" s="9">
        <v>0</v>
      </c>
      <c r="X960" s="9">
        <v>0</v>
      </c>
      <c r="Y960" s="9">
        <v>3</v>
      </c>
      <c r="Z960" s="9">
        <v>4</v>
      </c>
      <c r="AA960" s="20">
        <v>100</v>
      </c>
      <c r="AB960" s="23" t="b">
        <v>1</v>
      </c>
      <c r="AC960" s="20">
        <v>10</v>
      </c>
      <c r="AD960" s="9" t="b">
        <v>0</v>
      </c>
      <c r="AE960" s="9" t="b">
        <v>0</v>
      </c>
      <c r="AF960" s="9">
        <v>0</v>
      </c>
      <c r="AG960" s="9">
        <v>0</v>
      </c>
      <c r="AH960" s="9">
        <v>0</v>
      </c>
      <c r="AI960" s="9">
        <v>0</v>
      </c>
      <c r="AJ960" s="13">
        <v>0</v>
      </c>
      <c r="AK960" s="13">
        <v>0</v>
      </c>
      <c r="AL960" s="13">
        <v>0</v>
      </c>
      <c r="AM960" s="9">
        <v>0</v>
      </c>
      <c r="AN960" s="9">
        <v>0</v>
      </c>
      <c r="AO960" s="9">
        <v>0</v>
      </c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  <c r="EV960"/>
      <c r="EW960"/>
      <c r="EX960"/>
      <c r="EY960"/>
      <c r="EZ960"/>
      <c r="FA960"/>
      <c r="FB960"/>
      <c r="FC960"/>
      <c r="FD960"/>
      <c r="FE960"/>
      <c r="FF960"/>
      <c r="FG960"/>
      <c r="FH960"/>
      <c r="FI960"/>
      <c r="FJ960"/>
      <c r="FK960"/>
      <c r="FL960"/>
      <c r="FM960"/>
      <c r="FN960"/>
      <c r="FO960"/>
      <c r="FP960"/>
      <c r="FQ960"/>
      <c r="FR960"/>
      <c r="FS960"/>
      <c r="FT960"/>
      <c r="FU960"/>
      <c r="FV960"/>
      <c r="FW960"/>
      <c r="FX960"/>
      <c r="FY960"/>
      <c r="FZ960"/>
      <c r="GA960"/>
      <c r="GB960"/>
      <c r="GC960"/>
      <c r="GD960"/>
      <c r="GE960"/>
      <c r="GF960"/>
      <c r="GG960"/>
      <c r="GH960"/>
      <c r="GI960"/>
      <c r="GJ960"/>
      <c r="GK960"/>
      <c r="GL960"/>
      <c r="GM960"/>
      <c r="GN960"/>
      <c r="GO960"/>
      <c r="GP960"/>
      <c r="GQ960"/>
      <c r="GR960"/>
      <c r="GS960"/>
      <c r="GT960"/>
      <c r="GU960"/>
      <c r="GV960"/>
      <c r="GW960"/>
      <c r="GX960"/>
      <c r="GY960"/>
      <c r="GZ960"/>
      <c r="HA960"/>
      <c r="HB960"/>
      <c r="HC960"/>
      <c r="HD960"/>
      <c r="HE960"/>
      <c r="HF960"/>
      <c r="HG960"/>
      <c r="HH960"/>
      <c r="HI960"/>
      <c r="HJ960"/>
      <c r="HK960"/>
      <c r="HL960"/>
      <c r="HM960"/>
      <c r="HN960"/>
      <c r="HO960"/>
      <c r="HP960"/>
      <c r="HQ960"/>
      <c r="HR960"/>
      <c r="HS960"/>
      <c r="HT960"/>
      <c r="HU960"/>
      <c r="HV960"/>
      <c r="HW960"/>
      <c r="HX960"/>
      <c r="HY960"/>
      <c r="HZ960"/>
      <c r="IA960"/>
      <c r="IB960"/>
      <c r="IC960"/>
      <c r="ID960"/>
      <c r="IE960"/>
      <c r="IF960"/>
      <c r="IG960"/>
      <c r="IH960"/>
      <c r="II960"/>
      <c r="IJ960"/>
      <c r="IK960"/>
      <c r="IL960"/>
      <c r="IM960"/>
      <c r="IN960"/>
      <c r="IO960"/>
      <c r="IP960"/>
      <c r="IQ960"/>
      <c r="IR960"/>
      <c r="IS960"/>
      <c r="IT960"/>
      <c r="IU960"/>
      <c r="IV960"/>
      <c r="IW960"/>
      <c r="IX960"/>
      <c r="IY960"/>
      <c r="IZ960"/>
      <c r="JA960"/>
      <c r="JB960"/>
      <c r="JC960"/>
    </row>
    <row r="961" spans="1:263" ht="12.75" customHeight="1">
      <c r="A961" s="9">
        <v>45020</v>
      </c>
      <c r="B961" s="9" t="s">
        <v>1760</v>
      </c>
      <c r="C961" s="9">
        <v>20</v>
      </c>
      <c r="D961" s="13">
        <v>0</v>
      </c>
      <c r="E961" s="9" t="s">
        <v>1759</v>
      </c>
      <c r="F961" s="9">
        <v>0</v>
      </c>
      <c r="G961" s="13"/>
      <c r="H961" s="9">
        <v>42079</v>
      </c>
      <c r="I961" s="9">
        <v>2079</v>
      </c>
      <c r="J961" s="9">
        <v>12001</v>
      </c>
      <c r="K961" s="9">
        <v>22001</v>
      </c>
      <c r="L961" s="9">
        <v>42001</v>
      </c>
      <c r="M961" s="9">
        <v>32001</v>
      </c>
      <c r="R961" s="9">
        <v>2</v>
      </c>
      <c r="S961" s="9">
        <v>210</v>
      </c>
      <c r="T961" s="9" t="str">
        <f t="shared" si="141"/>
        <v>鞋</v>
      </c>
      <c r="U961" s="27">
        <f t="shared" ca="1" si="142"/>
        <v>1006</v>
      </c>
      <c r="V961" s="9">
        <v>1</v>
      </c>
      <c r="W961" s="9">
        <v>0</v>
      </c>
      <c r="X961" s="9">
        <v>0</v>
      </c>
      <c r="Y961" s="9">
        <v>2</v>
      </c>
      <c r="Z961" s="9">
        <v>4</v>
      </c>
      <c r="AA961" s="20">
        <v>100</v>
      </c>
      <c r="AB961" s="23" t="b">
        <v>1</v>
      </c>
      <c r="AC961" s="20">
        <v>10</v>
      </c>
      <c r="AD961" s="9" t="b">
        <v>0</v>
      </c>
      <c r="AE961" s="9" t="b">
        <v>0</v>
      </c>
      <c r="AF961" s="9">
        <v>0</v>
      </c>
      <c r="AG961" s="9">
        <v>0</v>
      </c>
      <c r="AH961" s="9">
        <v>0</v>
      </c>
      <c r="AI961" s="9">
        <v>0</v>
      </c>
      <c r="AJ961" s="13">
        <v>0</v>
      </c>
      <c r="AK961" s="13">
        <v>0</v>
      </c>
      <c r="AL961" s="13">
        <v>0</v>
      </c>
      <c r="AM961" s="9">
        <v>0</v>
      </c>
      <c r="AN961" s="9">
        <v>0</v>
      </c>
      <c r="AO961" s="9">
        <v>0</v>
      </c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  <c r="EV961"/>
      <c r="EW961"/>
      <c r="EX961"/>
      <c r="EY961"/>
      <c r="EZ961"/>
      <c r="FA961"/>
      <c r="FB961"/>
      <c r="FC961"/>
      <c r="FD961"/>
      <c r="FE961"/>
      <c r="FF961"/>
      <c r="FG961"/>
      <c r="FH961"/>
      <c r="FI961"/>
      <c r="FJ961"/>
      <c r="FK961"/>
      <c r="FL961"/>
      <c r="FM961"/>
      <c r="FN961"/>
      <c r="FO961"/>
      <c r="FP961"/>
      <c r="FQ961"/>
      <c r="FR961"/>
      <c r="FS961"/>
      <c r="FT961"/>
      <c r="FU961"/>
      <c r="FV961"/>
      <c r="FW961"/>
      <c r="FX961"/>
      <c r="FY961"/>
      <c r="FZ961"/>
      <c r="GA961"/>
      <c r="GB961"/>
      <c r="GC961"/>
      <c r="GD961"/>
      <c r="GE961"/>
      <c r="GF961"/>
      <c r="GG961"/>
      <c r="GH961"/>
      <c r="GI961"/>
      <c r="GJ961"/>
      <c r="GK961"/>
      <c r="GL961"/>
      <c r="GM961"/>
      <c r="GN961"/>
      <c r="GO961"/>
      <c r="GP961"/>
      <c r="GQ961"/>
      <c r="GR961"/>
      <c r="GS961"/>
      <c r="GT961"/>
      <c r="GU961"/>
      <c r="GV961"/>
      <c r="GW961"/>
      <c r="GX961"/>
      <c r="GY961"/>
      <c r="GZ961"/>
      <c r="HA961"/>
      <c r="HB961"/>
      <c r="HC961"/>
      <c r="HD961"/>
      <c r="HE961"/>
      <c r="HF961"/>
      <c r="HG961"/>
      <c r="HH961"/>
      <c r="HI961"/>
      <c r="HJ961"/>
      <c r="HK961"/>
      <c r="HL961"/>
      <c r="HM961"/>
      <c r="HN961"/>
      <c r="HO961"/>
      <c r="HP961"/>
      <c r="HQ961"/>
      <c r="HR961"/>
      <c r="HS961"/>
      <c r="HT961"/>
      <c r="HU961"/>
      <c r="HV961"/>
      <c r="HW961"/>
      <c r="HX961"/>
      <c r="HY961"/>
      <c r="HZ961"/>
      <c r="IA961"/>
      <c r="IB961"/>
      <c r="IC961"/>
      <c r="ID961"/>
      <c r="IE961"/>
      <c r="IF961"/>
      <c r="IG961"/>
      <c r="IH961"/>
      <c r="II961"/>
      <c r="IJ961"/>
      <c r="IK961"/>
      <c r="IL961"/>
      <c r="IM961"/>
      <c r="IN961"/>
      <c r="IO961"/>
      <c r="IP961"/>
      <c r="IQ961"/>
      <c r="IR961"/>
      <c r="IS961"/>
      <c r="IT961"/>
      <c r="IU961"/>
      <c r="IV961"/>
      <c r="IW961"/>
      <c r="IX961"/>
      <c r="IY961"/>
      <c r="IZ961"/>
      <c r="JA961"/>
      <c r="JB961"/>
      <c r="JC961"/>
    </row>
    <row r="962" spans="1:263" ht="12.75" customHeight="1">
      <c r="A962" s="9">
        <v>45021</v>
      </c>
      <c r="B962" s="9" t="s">
        <v>1486</v>
      </c>
      <c r="C962" s="9">
        <v>30</v>
      </c>
      <c r="D962" s="13">
        <v>0</v>
      </c>
      <c r="E962" s="13" t="s">
        <v>1531</v>
      </c>
      <c r="F962" s="9">
        <v>0</v>
      </c>
      <c r="G962" s="13" t="s">
        <v>51</v>
      </c>
      <c r="H962" s="9">
        <v>42088</v>
      </c>
      <c r="I962" s="9">
        <v>2088</v>
      </c>
      <c r="J962" s="9">
        <v>10001</v>
      </c>
      <c r="K962" s="9">
        <v>20001</v>
      </c>
      <c r="L962" s="9">
        <v>40001</v>
      </c>
      <c r="M962" s="9">
        <v>30001</v>
      </c>
      <c r="R962" s="9">
        <v>2</v>
      </c>
      <c r="S962" s="9">
        <v>201</v>
      </c>
      <c r="T962" s="9" t="str">
        <f t="shared" si="141"/>
        <v>武器</v>
      </c>
      <c r="U962" s="27">
        <f t="shared" ca="1" si="142"/>
        <v>1001</v>
      </c>
      <c r="V962" s="9">
        <v>1</v>
      </c>
      <c r="W962" s="9">
        <v>0</v>
      </c>
      <c r="X962" s="9">
        <v>0</v>
      </c>
      <c r="Y962" s="9">
        <v>1</v>
      </c>
      <c r="Z962" s="9">
        <v>4</v>
      </c>
      <c r="AA962" s="20">
        <v>100</v>
      </c>
      <c r="AB962" s="23" t="b">
        <v>1</v>
      </c>
      <c r="AC962" s="20">
        <v>10</v>
      </c>
      <c r="AD962" s="9" t="b">
        <v>0</v>
      </c>
      <c r="AE962" s="9" t="b">
        <v>0</v>
      </c>
      <c r="AF962" s="9">
        <v>0</v>
      </c>
      <c r="AG962" s="9">
        <v>0</v>
      </c>
      <c r="AH962" s="9">
        <v>0</v>
      </c>
      <c r="AI962" s="9">
        <v>0</v>
      </c>
      <c r="AJ962" s="13">
        <v>0</v>
      </c>
      <c r="AK962" s="13">
        <v>0</v>
      </c>
      <c r="AL962" s="13">
        <v>0</v>
      </c>
      <c r="AM962" s="9">
        <v>0</v>
      </c>
      <c r="AN962" s="9">
        <v>0</v>
      </c>
      <c r="AO962" s="9">
        <v>0</v>
      </c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  <c r="EV962"/>
      <c r="EW962"/>
      <c r="EX962"/>
      <c r="EY962"/>
      <c r="EZ962"/>
      <c r="FA962"/>
      <c r="FB962"/>
      <c r="FC962"/>
      <c r="FD962"/>
      <c r="FE962"/>
      <c r="FF962"/>
      <c r="FG962"/>
      <c r="FH962"/>
      <c r="FI962"/>
      <c r="FJ962"/>
      <c r="FK962"/>
      <c r="FL962"/>
      <c r="FM962"/>
      <c r="FN962"/>
      <c r="FO962"/>
      <c r="FP962"/>
      <c r="FQ962"/>
      <c r="FR962"/>
      <c r="FS962"/>
      <c r="FT962"/>
      <c r="FU962"/>
      <c r="FV962"/>
      <c r="FW962"/>
      <c r="FX962"/>
      <c r="FY962"/>
      <c r="FZ962"/>
      <c r="GA962"/>
      <c r="GB962"/>
      <c r="GC962"/>
      <c r="GD962"/>
      <c r="GE962"/>
      <c r="GF962"/>
      <c r="GG962"/>
      <c r="GH962"/>
      <c r="GI962"/>
      <c r="GJ962"/>
      <c r="GK962"/>
      <c r="GL962"/>
      <c r="GM962"/>
      <c r="GN962"/>
      <c r="GO962"/>
      <c r="GP962"/>
      <c r="GQ962"/>
      <c r="GR962"/>
      <c r="GS962"/>
      <c r="GT962"/>
      <c r="GU962"/>
      <c r="GV962"/>
      <c r="GW962"/>
      <c r="GX962"/>
      <c r="GY962"/>
      <c r="GZ962"/>
      <c r="HA962"/>
      <c r="HB962"/>
      <c r="HC962"/>
      <c r="HD962"/>
      <c r="HE962"/>
      <c r="HF962"/>
      <c r="HG962"/>
      <c r="HH962"/>
      <c r="HI962"/>
      <c r="HJ962"/>
      <c r="HK962"/>
      <c r="HL962"/>
      <c r="HM962"/>
      <c r="HN962"/>
      <c r="HO962"/>
      <c r="HP962"/>
      <c r="HQ962"/>
      <c r="HR962"/>
      <c r="HS962"/>
      <c r="HT962"/>
      <c r="HU962"/>
      <c r="HV962"/>
      <c r="HW962"/>
      <c r="HX962"/>
      <c r="HY962"/>
      <c r="HZ962"/>
      <c r="IA962"/>
      <c r="IB962"/>
      <c r="IC962"/>
      <c r="ID962"/>
      <c r="IE962"/>
      <c r="IF962"/>
      <c r="IG962"/>
      <c r="IH962"/>
      <c r="II962"/>
      <c r="IJ962"/>
      <c r="IK962"/>
      <c r="IL962"/>
      <c r="IM962"/>
      <c r="IN962"/>
      <c r="IO962"/>
      <c r="IP962"/>
      <c r="IQ962"/>
      <c r="IR962"/>
      <c r="IS962"/>
      <c r="IT962"/>
      <c r="IU962"/>
      <c r="IV962"/>
      <c r="IW962"/>
      <c r="IX962"/>
      <c r="IY962"/>
      <c r="IZ962"/>
      <c r="JA962"/>
      <c r="JB962"/>
      <c r="JC962"/>
    </row>
    <row r="963" spans="1:263" ht="12.75" customHeight="1">
      <c r="A963" s="9">
        <v>45022</v>
      </c>
      <c r="B963" s="9" t="s">
        <v>1487</v>
      </c>
      <c r="C963" s="9">
        <v>30</v>
      </c>
      <c r="D963" s="13">
        <v>0</v>
      </c>
      <c r="E963" s="13" t="s">
        <v>1532</v>
      </c>
      <c r="F963" s="9">
        <v>0</v>
      </c>
      <c r="G963" s="13" t="s">
        <v>51</v>
      </c>
      <c r="H963" s="9">
        <v>42089</v>
      </c>
      <c r="I963" s="9">
        <v>2089</v>
      </c>
      <c r="J963" s="9">
        <v>11001</v>
      </c>
      <c r="K963" s="9">
        <v>21001</v>
      </c>
      <c r="L963" s="9">
        <v>41001</v>
      </c>
      <c r="M963" s="9">
        <v>31001</v>
      </c>
      <c r="R963" s="9">
        <v>2</v>
      </c>
      <c r="S963" s="9">
        <v>204</v>
      </c>
      <c r="T963" s="9" t="str">
        <f t="shared" si="141"/>
        <v>武器</v>
      </c>
      <c r="U963" s="27">
        <f t="shared" ca="1" si="142"/>
        <v>1001</v>
      </c>
      <c r="V963" s="9">
        <v>1</v>
      </c>
      <c r="W963" s="9">
        <v>0</v>
      </c>
      <c r="X963" s="9">
        <v>0</v>
      </c>
      <c r="Y963" s="9">
        <v>3</v>
      </c>
      <c r="Z963" s="9">
        <v>4</v>
      </c>
      <c r="AA963" s="20">
        <v>100</v>
      </c>
      <c r="AB963" s="23" t="b">
        <v>1</v>
      </c>
      <c r="AC963" s="20">
        <v>10</v>
      </c>
      <c r="AD963" s="9" t="b">
        <v>0</v>
      </c>
      <c r="AE963" s="9" t="b">
        <v>0</v>
      </c>
      <c r="AF963" s="9">
        <v>0</v>
      </c>
      <c r="AG963" s="9">
        <v>0</v>
      </c>
      <c r="AH963" s="9">
        <v>0</v>
      </c>
      <c r="AI963" s="9">
        <v>0</v>
      </c>
      <c r="AJ963" s="13">
        <v>0</v>
      </c>
      <c r="AK963" s="13">
        <v>0</v>
      </c>
      <c r="AL963" s="13">
        <v>0</v>
      </c>
      <c r="AM963" s="9">
        <v>0</v>
      </c>
      <c r="AN963" s="9">
        <v>0</v>
      </c>
      <c r="AO963" s="9">
        <v>0</v>
      </c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/>
      <c r="FG963"/>
      <c r="FH963"/>
      <c r="FI963"/>
      <c r="FJ963"/>
      <c r="FK963"/>
      <c r="FL963"/>
      <c r="FM963"/>
      <c r="FN963"/>
      <c r="FO963"/>
      <c r="FP963"/>
      <c r="FQ963"/>
      <c r="FR963"/>
      <c r="FS963"/>
      <c r="FT963"/>
      <c r="FU963"/>
      <c r="FV963"/>
      <c r="FW963"/>
      <c r="FX963"/>
      <c r="FY963"/>
      <c r="FZ963"/>
      <c r="GA963"/>
      <c r="GB963"/>
      <c r="GC963"/>
      <c r="GD963"/>
      <c r="GE963"/>
      <c r="GF963"/>
      <c r="GG963"/>
      <c r="GH963"/>
      <c r="GI963"/>
      <c r="GJ963"/>
      <c r="GK963"/>
      <c r="GL963"/>
      <c r="GM963"/>
      <c r="GN963"/>
      <c r="GO963"/>
      <c r="GP963"/>
      <c r="GQ963"/>
      <c r="GR963"/>
      <c r="GS963"/>
      <c r="GT963"/>
      <c r="GU963"/>
      <c r="GV963"/>
      <c r="GW963"/>
      <c r="GX963"/>
      <c r="GY963"/>
      <c r="GZ963"/>
      <c r="HA963"/>
      <c r="HB963"/>
      <c r="HC963"/>
      <c r="HD963"/>
      <c r="HE963"/>
      <c r="HF963"/>
      <c r="HG963"/>
      <c r="HH963"/>
      <c r="HI963"/>
      <c r="HJ963"/>
      <c r="HK963"/>
      <c r="HL963"/>
      <c r="HM963"/>
      <c r="HN963"/>
      <c r="HO963"/>
      <c r="HP963"/>
      <c r="HQ963"/>
      <c r="HR963"/>
      <c r="HS963"/>
      <c r="HT963"/>
      <c r="HU963"/>
      <c r="HV963"/>
      <c r="HW963"/>
      <c r="HX963"/>
      <c r="HY963"/>
      <c r="HZ963"/>
      <c r="IA963"/>
      <c r="IB963"/>
      <c r="IC963"/>
      <c r="ID963"/>
      <c r="IE963"/>
      <c r="IF963"/>
      <c r="IG963"/>
      <c r="IH963"/>
      <c r="II963"/>
      <c r="IJ963"/>
      <c r="IK963"/>
      <c r="IL963"/>
      <c r="IM963"/>
      <c r="IN963"/>
      <c r="IO963"/>
      <c r="IP963"/>
      <c r="IQ963"/>
      <c r="IR963"/>
      <c r="IS963"/>
      <c r="IT963"/>
      <c r="IU963"/>
      <c r="IV963"/>
      <c r="IW963"/>
      <c r="IX963"/>
      <c r="IY963"/>
      <c r="IZ963"/>
      <c r="JA963"/>
      <c r="JB963"/>
      <c r="JC963"/>
    </row>
    <row r="964" spans="1:263" ht="12.75" customHeight="1">
      <c r="A964" s="9">
        <v>45023</v>
      </c>
      <c r="B964" s="9" t="s">
        <v>1928</v>
      </c>
      <c r="C964" s="9">
        <v>30</v>
      </c>
      <c r="D964" s="13">
        <v>0</v>
      </c>
      <c r="E964" s="13" t="s">
        <v>1929</v>
      </c>
      <c r="F964" s="9">
        <v>0</v>
      </c>
      <c r="G964" s="13" t="s">
        <v>51</v>
      </c>
      <c r="H964" s="9">
        <v>42090</v>
      </c>
      <c r="I964" s="9">
        <v>2090</v>
      </c>
      <c r="J964" s="9">
        <v>12001</v>
      </c>
      <c r="K964" s="9">
        <v>22001</v>
      </c>
      <c r="L964" s="9">
        <v>42001</v>
      </c>
      <c r="M964" s="9">
        <v>32001</v>
      </c>
      <c r="R964" s="9">
        <v>2</v>
      </c>
      <c r="S964" s="9">
        <v>202</v>
      </c>
      <c r="T964" s="9" t="str">
        <f t="shared" si="141"/>
        <v>武器</v>
      </c>
      <c r="U964" s="27">
        <f t="shared" ca="1" si="142"/>
        <v>1001</v>
      </c>
      <c r="V964" s="9">
        <v>1</v>
      </c>
      <c r="W964" s="9">
        <v>0</v>
      </c>
      <c r="X964" s="9">
        <v>0</v>
      </c>
      <c r="Y964" s="9">
        <v>2</v>
      </c>
      <c r="Z964" s="9">
        <v>4</v>
      </c>
      <c r="AA964" s="20">
        <v>100</v>
      </c>
      <c r="AB964" s="23" t="b">
        <v>1</v>
      </c>
      <c r="AC964" s="20">
        <v>10</v>
      </c>
      <c r="AD964" s="9" t="b">
        <v>0</v>
      </c>
      <c r="AE964" s="9" t="b">
        <v>0</v>
      </c>
      <c r="AF964" s="9">
        <v>0</v>
      </c>
      <c r="AG964" s="9">
        <v>0</v>
      </c>
      <c r="AH964" s="9">
        <v>0</v>
      </c>
      <c r="AI964" s="9">
        <v>0</v>
      </c>
      <c r="AJ964" s="13">
        <v>0</v>
      </c>
      <c r="AK964" s="13">
        <v>0</v>
      </c>
      <c r="AL964" s="13">
        <v>0</v>
      </c>
      <c r="AM964" s="9">
        <v>0</v>
      </c>
      <c r="AN964" s="9">
        <v>0</v>
      </c>
      <c r="AO964" s="9">
        <v>0</v>
      </c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  <c r="FO964"/>
      <c r="FP964"/>
      <c r="FQ964"/>
      <c r="FR964"/>
      <c r="FS964"/>
      <c r="FT964"/>
      <c r="FU964"/>
      <c r="FV964"/>
      <c r="FW964"/>
      <c r="FX964"/>
      <c r="FY964"/>
      <c r="FZ964"/>
      <c r="GA964"/>
      <c r="GB964"/>
      <c r="GC964"/>
      <c r="GD964"/>
      <c r="GE964"/>
      <c r="GF964"/>
      <c r="GG964"/>
      <c r="GH964"/>
      <c r="GI964"/>
      <c r="GJ964"/>
      <c r="GK964"/>
      <c r="GL964"/>
      <c r="GM964"/>
      <c r="GN964"/>
      <c r="GO964"/>
      <c r="GP964"/>
      <c r="GQ964"/>
      <c r="GR964"/>
      <c r="GS964"/>
      <c r="GT964"/>
      <c r="GU964"/>
      <c r="GV964"/>
      <c r="GW964"/>
      <c r="GX964"/>
      <c r="GY964"/>
      <c r="GZ964"/>
      <c r="HA964"/>
      <c r="HB964"/>
      <c r="HC964"/>
      <c r="HD964"/>
      <c r="HE964"/>
      <c r="HF964"/>
      <c r="HG964"/>
      <c r="HH964"/>
      <c r="HI964"/>
      <c r="HJ964"/>
      <c r="HK964"/>
      <c r="HL964"/>
      <c r="HM964"/>
      <c r="HN964"/>
      <c r="HO964"/>
      <c r="HP964"/>
      <c r="HQ964"/>
      <c r="HR964"/>
      <c r="HS964"/>
      <c r="HT964"/>
      <c r="HU964"/>
      <c r="HV964"/>
      <c r="HW964"/>
      <c r="HX964"/>
      <c r="HY964"/>
      <c r="HZ964"/>
      <c r="IA964"/>
      <c r="IB964"/>
      <c r="IC964"/>
      <c r="ID964"/>
      <c r="IE964"/>
      <c r="IF964"/>
      <c r="IG964"/>
      <c r="IH964"/>
      <c r="II964"/>
      <c r="IJ964"/>
      <c r="IK964"/>
      <c r="IL964"/>
      <c r="IM964"/>
      <c r="IN964"/>
      <c r="IO964"/>
      <c r="IP964"/>
      <c r="IQ964"/>
      <c r="IR964"/>
      <c r="IS964"/>
      <c r="IT964"/>
      <c r="IU964"/>
      <c r="IV964"/>
      <c r="IW964"/>
      <c r="IX964"/>
      <c r="IY964"/>
      <c r="IZ964"/>
      <c r="JA964"/>
      <c r="JB964"/>
      <c r="JC964"/>
    </row>
    <row r="965" spans="1:263" ht="12.75" customHeight="1">
      <c r="A965" s="9">
        <v>45024</v>
      </c>
      <c r="B965" s="9" t="s">
        <v>1488</v>
      </c>
      <c r="C965" s="9">
        <v>30</v>
      </c>
      <c r="D965" s="13">
        <v>0</v>
      </c>
      <c r="E965" s="13" t="s">
        <v>1533</v>
      </c>
      <c r="F965" s="9">
        <v>0</v>
      </c>
      <c r="G965" s="13" t="s">
        <v>51</v>
      </c>
      <c r="H965" s="9">
        <v>42091</v>
      </c>
      <c r="I965" s="9">
        <v>2091</v>
      </c>
      <c r="J965" s="9">
        <v>10001</v>
      </c>
      <c r="K965" s="9">
        <v>20001</v>
      </c>
      <c r="L965" s="9">
        <v>40001</v>
      </c>
      <c r="M965" s="9">
        <v>30001</v>
      </c>
      <c r="R965" s="9">
        <v>2</v>
      </c>
      <c r="S965" s="9">
        <v>211</v>
      </c>
      <c r="T965" s="9" t="str">
        <f t="shared" si="141"/>
        <v>衣服</v>
      </c>
      <c r="U965" s="27">
        <f t="shared" ca="1" si="142"/>
        <v>1004</v>
      </c>
      <c r="V965" s="9">
        <v>1</v>
      </c>
      <c r="W965" s="9">
        <v>0</v>
      </c>
      <c r="X965" s="9">
        <v>0</v>
      </c>
      <c r="Y965" s="9">
        <v>1</v>
      </c>
      <c r="Z965" s="9">
        <v>4</v>
      </c>
      <c r="AA965" s="20">
        <v>100</v>
      </c>
      <c r="AB965" s="23" t="b">
        <v>1</v>
      </c>
      <c r="AC965" s="20">
        <v>10</v>
      </c>
      <c r="AD965" s="9" t="b">
        <v>0</v>
      </c>
      <c r="AE965" s="9" t="b">
        <v>0</v>
      </c>
      <c r="AF965" s="9">
        <v>0</v>
      </c>
      <c r="AG965" s="9">
        <v>0</v>
      </c>
      <c r="AH965" s="9">
        <v>0</v>
      </c>
      <c r="AI965" s="9">
        <v>0</v>
      </c>
      <c r="AJ965" s="13">
        <v>0</v>
      </c>
      <c r="AK965" s="13">
        <v>0</v>
      </c>
      <c r="AL965" s="13">
        <v>0</v>
      </c>
      <c r="AM965" s="9">
        <v>0</v>
      </c>
      <c r="AN965" s="9">
        <v>0</v>
      </c>
      <c r="AO965" s="9">
        <v>0</v>
      </c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  <c r="EV965"/>
      <c r="EW965"/>
      <c r="EX965"/>
      <c r="EY965"/>
      <c r="EZ965"/>
      <c r="FA965"/>
      <c r="FB965"/>
      <c r="FC965"/>
      <c r="FD965"/>
      <c r="FE965"/>
      <c r="FF965"/>
      <c r="FG965"/>
      <c r="FH965"/>
      <c r="FI965"/>
      <c r="FJ965"/>
      <c r="FK965"/>
      <c r="FL965"/>
      <c r="FM965"/>
      <c r="FN965"/>
      <c r="FO965"/>
      <c r="FP965"/>
      <c r="FQ965"/>
      <c r="FR965"/>
      <c r="FS965"/>
      <c r="FT965"/>
      <c r="FU965"/>
      <c r="FV965"/>
      <c r="FW965"/>
      <c r="FX965"/>
      <c r="FY965"/>
      <c r="FZ965"/>
      <c r="GA965"/>
      <c r="GB965"/>
      <c r="GC965"/>
      <c r="GD965"/>
      <c r="GE965"/>
      <c r="GF965"/>
      <c r="GG965"/>
      <c r="GH965"/>
      <c r="GI965"/>
      <c r="GJ965"/>
      <c r="GK965"/>
      <c r="GL965"/>
      <c r="GM965"/>
      <c r="GN965"/>
      <c r="GO965"/>
      <c r="GP965"/>
      <c r="GQ965"/>
      <c r="GR965"/>
      <c r="GS965"/>
      <c r="GT965"/>
      <c r="GU965"/>
      <c r="GV965"/>
      <c r="GW965"/>
      <c r="GX965"/>
      <c r="GY965"/>
      <c r="GZ965"/>
      <c r="HA965"/>
      <c r="HB965"/>
      <c r="HC965"/>
      <c r="HD965"/>
      <c r="HE965"/>
      <c r="HF965"/>
      <c r="HG965"/>
      <c r="HH965"/>
      <c r="HI965"/>
      <c r="HJ965"/>
      <c r="HK965"/>
      <c r="HL965"/>
      <c r="HM965"/>
      <c r="HN965"/>
      <c r="HO965"/>
      <c r="HP965"/>
      <c r="HQ965"/>
      <c r="HR965"/>
      <c r="HS965"/>
      <c r="HT965"/>
      <c r="HU965"/>
      <c r="HV965"/>
      <c r="HW965"/>
      <c r="HX965"/>
      <c r="HY965"/>
      <c r="HZ965"/>
      <c r="IA965"/>
      <c r="IB965"/>
      <c r="IC965"/>
      <c r="ID965"/>
      <c r="IE965"/>
      <c r="IF965"/>
      <c r="IG965"/>
      <c r="IH965"/>
      <c r="II965"/>
      <c r="IJ965"/>
      <c r="IK965"/>
      <c r="IL965"/>
      <c r="IM965"/>
      <c r="IN965"/>
      <c r="IO965"/>
      <c r="IP965"/>
      <c r="IQ965"/>
      <c r="IR965"/>
      <c r="IS965"/>
      <c r="IT965"/>
      <c r="IU965"/>
      <c r="IV965"/>
      <c r="IW965"/>
      <c r="IX965"/>
      <c r="IY965"/>
      <c r="IZ965"/>
      <c r="JA965"/>
      <c r="JB965"/>
      <c r="JC965"/>
    </row>
    <row r="966" spans="1:263" ht="12.75" customHeight="1">
      <c r="A966" s="9">
        <v>45025</v>
      </c>
      <c r="B966" s="9" t="s">
        <v>1489</v>
      </c>
      <c r="C966" s="9">
        <v>30</v>
      </c>
      <c r="D966" s="13">
        <v>0</v>
      </c>
      <c r="E966" s="13" t="s">
        <v>1534</v>
      </c>
      <c r="F966" s="9">
        <v>0</v>
      </c>
      <c r="G966" s="13" t="s">
        <v>51</v>
      </c>
      <c r="H966" s="9">
        <v>42092</v>
      </c>
      <c r="I966" s="9">
        <v>2092</v>
      </c>
      <c r="J966" s="9">
        <v>11001</v>
      </c>
      <c r="K966" s="9">
        <v>21001</v>
      </c>
      <c r="L966" s="9">
        <v>41001</v>
      </c>
      <c r="M966" s="9">
        <v>31001</v>
      </c>
      <c r="R966" s="9">
        <v>2</v>
      </c>
      <c r="S966" s="9">
        <v>211</v>
      </c>
      <c r="T966" s="9" t="str">
        <f t="shared" si="141"/>
        <v>衣服</v>
      </c>
      <c r="U966" s="27">
        <f t="shared" ca="1" si="142"/>
        <v>1004</v>
      </c>
      <c r="V966" s="9">
        <v>1</v>
      </c>
      <c r="W966" s="9">
        <v>0</v>
      </c>
      <c r="X966" s="9">
        <v>0</v>
      </c>
      <c r="Y966" s="9">
        <v>3</v>
      </c>
      <c r="Z966" s="9">
        <v>4</v>
      </c>
      <c r="AA966" s="20">
        <v>100</v>
      </c>
      <c r="AB966" s="23" t="b">
        <v>1</v>
      </c>
      <c r="AC966" s="20">
        <v>10</v>
      </c>
      <c r="AD966" s="9" t="b">
        <v>0</v>
      </c>
      <c r="AE966" s="9" t="b">
        <v>0</v>
      </c>
      <c r="AF966" s="9">
        <v>0</v>
      </c>
      <c r="AG966" s="9">
        <v>0</v>
      </c>
      <c r="AH966" s="9">
        <v>0</v>
      </c>
      <c r="AI966" s="9">
        <v>0</v>
      </c>
      <c r="AJ966" s="13">
        <v>0</v>
      </c>
      <c r="AK966" s="13">
        <v>0</v>
      </c>
      <c r="AL966" s="13">
        <v>0</v>
      </c>
      <c r="AM966" s="9">
        <v>0</v>
      </c>
      <c r="AN966" s="9">
        <v>0</v>
      </c>
      <c r="AO966" s="9">
        <v>0</v>
      </c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  <c r="FK966"/>
      <c r="FL966"/>
      <c r="FM966"/>
      <c r="FN966"/>
      <c r="FO966"/>
      <c r="FP966"/>
      <c r="FQ966"/>
      <c r="FR966"/>
      <c r="FS966"/>
      <c r="FT966"/>
      <c r="FU966"/>
      <c r="FV966"/>
      <c r="FW966"/>
      <c r="FX966"/>
      <c r="FY966"/>
      <c r="FZ966"/>
      <c r="GA966"/>
      <c r="GB966"/>
      <c r="GC966"/>
      <c r="GD966"/>
      <c r="GE966"/>
      <c r="GF966"/>
      <c r="GG966"/>
      <c r="GH966"/>
      <c r="GI966"/>
      <c r="GJ966"/>
      <c r="GK966"/>
      <c r="GL966"/>
      <c r="GM966"/>
      <c r="GN966"/>
      <c r="GO966"/>
      <c r="GP966"/>
      <c r="GQ966"/>
      <c r="GR966"/>
      <c r="GS966"/>
      <c r="GT966"/>
      <c r="GU966"/>
      <c r="GV966"/>
      <c r="GW966"/>
      <c r="GX966"/>
      <c r="GY966"/>
      <c r="GZ966"/>
      <c r="HA966"/>
      <c r="HB966"/>
      <c r="HC966"/>
      <c r="HD966"/>
      <c r="HE966"/>
      <c r="HF966"/>
      <c r="HG966"/>
      <c r="HH966"/>
      <c r="HI966"/>
      <c r="HJ966"/>
      <c r="HK966"/>
      <c r="HL966"/>
      <c r="HM966"/>
      <c r="HN966"/>
      <c r="HO966"/>
      <c r="HP966"/>
      <c r="HQ966"/>
      <c r="HR966"/>
      <c r="HS966"/>
      <c r="HT966"/>
      <c r="HU966"/>
      <c r="HV966"/>
      <c r="HW966"/>
      <c r="HX966"/>
      <c r="HY966"/>
      <c r="HZ966"/>
      <c r="IA966"/>
      <c r="IB966"/>
      <c r="IC966"/>
      <c r="ID966"/>
      <c r="IE966"/>
      <c r="IF966"/>
      <c r="IG966"/>
      <c r="IH966"/>
      <c r="II966"/>
      <c r="IJ966"/>
      <c r="IK966"/>
      <c r="IL966"/>
      <c r="IM966"/>
      <c r="IN966"/>
      <c r="IO966"/>
      <c r="IP966"/>
      <c r="IQ966"/>
      <c r="IR966"/>
      <c r="IS966"/>
      <c r="IT966"/>
      <c r="IU966"/>
      <c r="IV966"/>
      <c r="IW966"/>
      <c r="IX966"/>
      <c r="IY966"/>
      <c r="IZ966"/>
      <c r="JA966"/>
      <c r="JB966"/>
      <c r="JC966"/>
    </row>
    <row r="967" spans="1:263" ht="12.75" customHeight="1">
      <c r="A967" s="9">
        <v>45026</v>
      </c>
      <c r="B967" s="9" t="s">
        <v>1490</v>
      </c>
      <c r="C967" s="9">
        <v>30</v>
      </c>
      <c r="D967" s="13">
        <v>0</v>
      </c>
      <c r="E967" s="13" t="s">
        <v>1535</v>
      </c>
      <c r="F967" s="9">
        <v>0</v>
      </c>
      <c r="G967" s="13" t="s">
        <v>51</v>
      </c>
      <c r="H967" s="9">
        <v>42093</v>
      </c>
      <c r="I967" s="9">
        <v>2093</v>
      </c>
      <c r="J967" s="9">
        <v>12001</v>
      </c>
      <c r="K967" s="9">
        <v>22001</v>
      </c>
      <c r="L967" s="9">
        <v>42001</v>
      </c>
      <c r="M967" s="9">
        <v>32001</v>
      </c>
      <c r="R967" s="9">
        <v>2</v>
      </c>
      <c r="S967" s="9">
        <v>211</v>
      </c>
      <c r="T967" s="9" t="str">
        <f t="shared" si="141"/>
        <v>衣服</v>
      </c>
      <c r="U967" s="27">
        <f t="shared" ca="1" si="142"/>
        <v>1004</v>
      </c>
      <c r="V967" s="9">
        <v>1</v>
      </c>
      <c r="W967" s="9">
        <v>0</v>
      </c>
      <c r="X967" s="9">
        <v>0</v>
      </c>
      <c r="Y967" s="9">
        <v>2</v>
      </c>
      <c r="Z967" s="9">
        <v>4</v>
      </c>
      <c r="AA967" s="20">
        <v>100</v>
      </c>
      <c r="AB967" s="23" t="b">
        <v>1</v>
      </c>
      <c r="AC967" s="20">
        <v>10</v>
      </c>
      <c r="AD967" s="9" t="b">
        <v>0</v>
      </c>
      <c r="AE967" s="9" t="b">
        <v>0</v>
      </c>
      <c r="AF967" s="9">
        <v>0</v>
      </c>
      <c r="AG967" s="9">
        <v>0</v>
      </c>
      <c r="AH967" s="9">
        <v>0</v>
      </c>
      <c r="AI967" s="9">
        <v>0</v>
      </c>
      <c r="AJ967" s="13">
        <v>0</v>
      </c>
      <c r="AK967" s="13">
        <v>0</v>
      </c>
      <c r="AL967" s="13">
        <v>0</v>
      </c>
      <c r="AM967" s="9">
        <v>0</v>
      </c>
      <c r="AN967" s="9">
        <v>0</v>
      </c>
      <c r="AO967" s="9">
        <v>0</v>
      </c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  <c r="FO967"/>
      <c r="FP967"/>
      <c r="FQ967"/>
      <c r="FR967"/>
      <c r="FS967"/>
      <c r="FT967"/>
      <c r="FU967"/>
      <c r="FV967"/>
      <c r="FW967"/>
      <c r="FX967"/>
      <c r="FY967"/>
      <c r="FZ967"/>
      <c r="GA967"/>
      <c r="GB967"/>
      <c r="GC967"/>
      <c r="GD967"/>
      <c r="GE967"/>
      <c r="GF967"/>
      <c r="GG967"/>
      <c r="GH967"/>
      <c r="GI967"/>
      <c r="GJ967"/>
      <c r="GK967"/>
      <c r="GL967"/>
      <c r="GM967"/>
      <c r="GN967"/>
      <c r="GO967"/>
      <c r="GP967"/>
      <c r="GQ967"/>
      <c r="GR967"/>
      <c r="GS967"/>
      <c r="GT967"/>
      <c r="GU967"/>
      <c r="GV967"/>
      <c r="GW967"/>
      <c r="GX967"/>
      <c r="GY967"/>
      <c r="GZ967"/>
      <c r="HA967"/>
      <c r="HB967"/>
      <c r="HC967"/>
      <c r="HD967"/>
      <c r="HE967"/>
      <c r="HF967"/>
      <c r="HG967"/>
      <c r="HH967"/>
      <c r="HI967"/>
      <c r="HJ967"/>
      <c r="HK967"/>
      <c r="HL967"/>
      <c r="HM967"/>
      <c r="HN967"/>
      <c r="HO967"/>
      <c r="HP967"/>
      <c r="HQ967"/>
      <c r="HR967"/>
      <c r="HS967"/>
      <c r="HT967"/>
      <c r="HU967"/>
      <c r="HV967"/>
      <c r="HW967"/>
      <c r="HX967"/>
      <c r="HY967"/>
      <c r="HZ967"/>
      <c r="IA967"/>
      <c r="IB967"/>
      <c r="IC967"/>
      <c r="ID967"/>
      <c r="IE967"/>
      <c r="IF967"/>
      <c r="IG967"/>
      <c r="IH967"/>
      <c r="II967"/>
      <c r="IJ967"/>
      <c r="IK967"/>
      <c r="IL967"/>
      <c r="IM967"/>
      <c r="IN967"/>
      <c r="IO967"/>
      <c r="IP967"/>
      <c r="IQ967"/>
      <c r="IR967"/>
      <c r="IS967"/>
      <c r="IT967"/>
      <c r="IU967"/>
      <c r="IV967"/>
      <c r="IW967"/>
      <c r="IX967"/>
      <c r="IY967"/>
      <c r="IZ967"/>
      <c r="JA967"/>
      <c r="JB967"/>
      <c r="JC967"/>
    </row>
    <row r="968" spans="1:263" ht="12.75" customHeight="1">
      <c r="A968" s="9">
        <v>45027</v>
      </c>
      <c r="B968" s="9" t="s">
        <v>1491</v>
      </c>
      <c r="C968" s="9">
        <v>30</v>
      </c>
      <c r="D968" s="13">
        <v>0</v>
      </c>
      <c r="E968" s="13" t="s">
        <v>1536</v>
      </c>
      <c r="F968" s="9">
        <v>0</v>
      </c>
      <c r="G968" s="13" t="s">
        <v>51</v>
      </c>
      <c r="H968" s="9">
        <v>42094</v>
      </c>
      <c r="I968" s="9">
        <v>2094</v>
      </c>
      <c r="J968" s="9">
        <v>10001</v>
      </c>
      <c r="K968" s="9">
        <v>20001</v>
      </c>
      <c r="L968" s="9">
        <v>40001</v>
      </c>
      <c r="M968" s="9">
        <v>30001</v>
      </c>
      <c r="R968" s="9">
        <v>2</v>
      </c>
      <c r="S968" s="9">
        <v>205</v>
      </c>
      <c r="T968" s="9" t="str">
        <f t="shared" si="141"/>
        <v>副手</v>
      </c>
      <c r="U968" s="27">
        <f t="shared" ca="1" si="142"/>
        <v>1002</v>
      </c>
      <c r="V968" s="9">
        <v>1</v>
      </c>
      <c r="W968" s="9">
        <v>0</v>
      </c>
      <c r="X968" s="9">
        <v>0</v>
      </c>
      <c r="Y968" s="9">
        <v>1</v>
      </c>
      <c r="Z968" s="9">
        <v>4</v>
      </c>
      <c r="AA968" s="20">
        <v>100</v>
      </c>
      <c r="AB968" s="23" t="b">
        <v>1</v>
      </c>
      <c r="AC968" s="20">
        <v>10</v>
      </c>
      <c r="AD968" s="9" t="b">
        <v>0</v>
      </c>
      <c r="AE968" s="9" t="b">
        <v>0</v>
      </c>
      <c r="AF968" s="9">
        <v>0</v>
      </c>
      <c r="AG968" s="9">
        <v>0</v>
      </c>
      <c r="AH968" s="9">
        <v>0</v>
      </c>
      <c r="AI968" s="9">
        <v>0</v>
      </c>
      <c r="AJ968" s="13">
        <v>0</v>
      </c>
      <c r="AK968" s="13">
        <v>0</v>
      </c>
      <c r="AL968" s="13">
        <v>0</v>
      </c>
      <c r="AM968" s="9">
        <v>0</v>
      </c>
      <c r="AN968" s="9">
        <v>0</v>
      </c>
      <c r="AO968" s="9">
        <v>0</v>
      </c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  <c r="FK968"/>
      <c r="FL968"/>
      <c r="FM968"/>
      <c r="FN968"/>
      <c r="FO968"/>
      <c r="FP968"/>
      <c r="FQ968"/>
      <c r="FR968"/>
      <c r="FS968"/>
      <c r="FT968"/>
      <c r="FU968"/>
      <c r="FV968"/>
      <c r="FW968"/>
      <c r="FX968"/>
      <c r="FY968"/>
      <c r="FZ968"/>
      <c r="GA968"/>
      <c r="GB968"/>
      <c r="GC968"/>
      <c r="GD968"/>
      <c r="GE968"/>
      <c r="GF968"/>
      <c r="GG968"/>
      <c r="GH968"/>
      <c r="GI968"/>
      <c r="GJ968"/>
      <c r="GK968"/>
      <c r="GL968"/>
      <c r="GM968"/>
      <c r="GN968"/>
      <c r="GO968"/>
      <c r="GP968"/>
      <c r="GQ968"/>
      <c r="GR968"/>
      <c r="GS968"/>
      <c r="GT968"/>
      <c r="GU968"/>
      <c r="GV968"/>
      <c r="GW968"/>
      <c r="GX968"/>
      <c r="GY968"/>
      <c r="GZ968"/>
      <c r="HA968"/>
      <c r="HB968"/>
      <c r="HC968"/>
      <c r="HD968"/>
      <c r="HE968"/>
      <c r="HF968"/>
      <c r="HG968"/>
      <c r="HH968"/>
      <c r="HI968"/>
      <c r="HJ968"/>
      <c r="HK968"/>
      <c r="HL968"/>
      <c r="HM968"/>
      <c r="HN968"/>
      <c r="HO968"/>
      <c r="HP968"/>
      <c r="HQ968"/>
      <c r="HR968"/>
      <c r="HS968"/>
      <c r="HT968"/>
      <c r="HU968"/>
      <c r="HV968"/>
      <c r="HW968"/>
      <c r="HX968"/>
      <c r="HY968"/>
      <c r="HZ968"/>
      <c r="IA968"/>
      <c r="IB968"/>
      <c r="IC968"/>
      <c r="ID968"/>
      <c r="IE968"/>
      <c r="IF968"/>
      <c r="IG968"/>
      <c r="IH968"/>
      <c r="II968"/>
      <c r="IJ968"/>
      <c r="IK968"/>
      <c r="IL968"/>
      <c r="IM968"/>
      <c r="IN968"/>
      <c r="IO968"/>
      <c r="IP968"/>
      <c r="IQ968"/>
      <c r="IR968"/>
      <c r="IS968"/>
      <c r="IT968"/>
      <c r="IU968"/>
      <c r="IV968"/>
      <c r="IW968"/>
      <c r="IX968"/>
      <c r="IY968"/>
      <c r="IZ968"/>
      <c r="JA968"/>
      <c r="JB968"/>
      <c r="JC968"/>
    </row>
    <row r="969" spans="1:263" ht="12.75" customHeight="1">
      <c r="A969" s="9">
        <v>45028</v>
      </c>
      <c r="B969" s="9" t="s">
        <v>1492</v>
      </c>
      <c r="C969" s="9">
        <v>30</v>
      </c>
      <c r="D969" s="13">
        <v>0</v>
      </c>
      <c r="E969" s="13" t="s">
        <v>1537</v>
      </c>
      <c r="F969" s="9">
        <v>0</v>
      </c>
      <c r="G969" s="13" t="s">
        <v>51</v>
      </c>
      <c r="H969" s="9">
        <v>42095</v>
      </c>
      <c r="I969" s="9">
        <v>2095</v>
      </c>
      <c r="J969" s="9">
        <v>11001</v>
      </c>
      <c r="K969" s="9">
        <v>21001</v>
      </c>
      <c r="L969" s="9">
        <v>41001</v>
      </c>
      <c r="M969" s="9">
        <v>31001</v>
      </c>
      <c r="R969" s="9">
        <v>2</v>
      </c>
      <c r="S969" s="9">
        <v>209</v>
      </c>
      <c r="T969" s="9" t="str">
        <f t="shared" si="141"/>
        <v>副手</v>
      </c>
      <c r="U969" s="27">
        <f t="shared" ca="1" si="142"/>
        <v>1002</v>
      </c>
      <c r="V969" s="9">
        <v>1</v>
      </c>
      <c r="W969" s="9">
        <v>0</v>
      </c>
      <c r="X969" s="9">
        <v>0</v>
      </c>
      <c r="Y969" s="9">
        <v>3</v>
      </c>
      <c r="Z969" s="9">
        <v>4</v>
      </c>
      <c r="AA969" s="20">
        <v>100</v>
      </c>
      <c r="AB969" s="23" t="b">
        <v>1</v>
      </c>
      <c r="AC969" s="20">
        <v>10</v>
      </c>
      <c r="AD969" s="9" t="b">
        <v>0</v>
      </c>
      <c r="AE969" s="9" t="b">
        <v>0</v>
      </c>
      <c r="AF969" s="9">
        <v>0</v>
      </c>
      <c r="AG969" s="9">
        <v>0</v>
      </c>
      <c r="AH969" s="9">
        <v>0</v>
      </c>
      <c r="AI969" s="9">
        <v>0</v>
      </c>
      <c r="AJ969" s="13">
        <v>0</v>
      </c>
      <c r="AK969" s="13">
        <v>0</v>
      </c>
      <c r="AL969" s="13">
        <v>0</v>
      </c>
      <c r="AM969" s="9">
        <v>0</v>
      </c>
      <c r="AN969" s="9">
        <v>0</v>
      </c>
      <c r="AO969" s="9">
        <v>0</v>
      </c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  <c r="GQ969"/>
      <c r="GR969"/>
      <c r="GS969"/>
      <c r="GT969"/>
      <c r="GU969"/>
      <c r="GV969"/>
      <c r="GW969"/>
      <c r="GX969"/>
      <c r="GY969"/>
      <c r="GZ969"/>
      <c r="HA969"/>
      <c r="HB969"/>
      <c r="HC969"/>
      <c r="HD969"/>
      <c r="HE969"/>
      <c r="HF969"/>
      <c r="HG969"/>
      <c r="HH969"/>
      <c r="HI969"/>
      <c r="HJ969"/>
      <c r="HK969"/>
      <c r="HL969"/>
      <c r="HM969"/>
      <c r="HN969"/>
      <c r="HO969"/>
      <c r="HP969"/>
      <c r="HQ969"/>
      <c r="HR969"/>
      <c r="HS969"/>
      <c r="HT969"/>
      <c r="HU969"/>
      <c r="HV969"/>
      <c r="HW969"/>
      <c r="HX969"/>
      <c r="HY969"/>
      <c r="HZ969"/>
      <c r="IA969"/>
      <c r="IB969"/>
      <c r="IC969"/>
      <c r="ID969"/>
      <c r="IE969"/>
      <c r="IF969"/>
      <c r="IG969"/>
      <c r="IH969"/>
      <c r="II969"/>
      <c r="IJ969"/>
      <c r="IK969"/>
      <c r="IL969"/>
      <c r="IM969"/>
      <c r="IN969"/>
      <c r="IO969"/>
      <c r="IP969"/>
      <c r="IQ969"/>
      <c r="IR969"/>
      <c r="IS969"/>
      <c r="IT969"/>
      <c r="IU969"/>
      <c r="IV969"/>
      <c r="IW969"/>
      <c r="IX969"/>
      <c r="IY969"/>
      <c r="IZ969"/>
      <c r="JA969"/>
      <c r="JB969"/>
      <c r="JC969"/>
    </row>
    <row r="970" spans="1:263" ht="12.75" customHeight="1">
      <c r="A970" s="9">
        <v>45029</v>
      </c>
      <c r="B970" s="9" t="s">
        <v>1857</v>
      </c>
      <c r="C970" s="9">
        <v>30</v>
      </c>
      <c r="D970" s="13">
        <v>0</v>
      </c>
      <c r="E970" s="13" t="s">
        <v>1858</v>
      </c>
      <c r="F970" s="9">
        <v>0</v>
      </c>
      <c r="G970" s="13" t="s">
        <v>51</v>
      </c>
      <c r="H970" s="9">
        <v>42096</v>
      </c>
      <c r="I970" s="9">
        <v>2096</v>
      </c>
      <c r="J970" s="9">
        <v>12001</v>
      </c>
      <c r="K970" s="9">
        <v>22001</v>
      </c>
      <c r="L970" s="9">
        <v>42001</v>
      </c>
      <c r="M970" s="9">
        <v>32001</v>
      </c>
      <c r="R970" s="9">
        <v>2</v>
      </c>
      <c r="S970" s="9">
        <v>207</v>
      </c>
      <c r="T970" s="9" t="str">
        <f t="shared" si="141"/>
        <v>副手</v>
      </c>
      <c r="U970" s="27">
        <f t="shared" ca="1" si="142"/>
        <v>1002</v>
      </c>
      <c r="V970" s="9">
        <v>1</v>
      </c>
      <c r="W970" s="9">
        <v>0</v>
      </c>
      <c r="X970" s="9">
        <v>0</v>
      </c>
      <c r="Y970" s="9">
        <v>2</v>
      </c>
      <c r="Z970" s="9">
        <v>4</v>
      </c>
      <c r="AA970" s="20">
        <v>100</v>
      </c>
      <c r="AB970" s="23" t="b">
        <v>1</v>
      </c>
      <c r="AC970" s="20">
        <v>10</v>
      </c>
      <c r="AD970" s="9" t="b">
        <v>0</v>
      </c>
      <c r="AE970" s="9" t="b">
        <v>0</v>
      </c>
      <c r="AF970" s="9">
        <v>0</v>
      </c>
      <c r="AG970" s="9">
        <v>0</v>
      </c>
      <c r="AH970" s="9">
        <v>0</v>
      </c>
      <c r="AI970" s="9">
        <v>0</v>
      </c>
      <c r="AJ970" s="13">
        <v>0</v>
      </c>
      <c r="AK970" s="13">
        <v>0</v>
      </c>
      <c r="AL970" s="13">
        <v>0</v>
      </c>
      <c r="AM970" s="9">
        <v>0</v>
      </c>
      <c r="AN970" s="9">
        <v>0</v>
      </c>
      <c r="AO970" s="9">
        <v>0</v>
      </c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  <c r="GQ970"/>
      <c r="GR970"/>
      <c r="GS970"/>
      <c r="GT970"/>
      <c r="GU970"/>
      <c r="GV970"/>
      <c r="GW970"/>
      <c r="GX970"/>
      <c r="GY970"/>
      <c r="GZ970"/>
      <c r="HA970"/>
      <c r="HB970"/>
      <c r="HC970"/>
      <c r="HD970"/>
      <c r="HE970"/>
      <c r="HF970"/>
      <c r="HG970"/>
      <c r="HH970"/>
      <c r="HI970"/>
      <c r="HJ970"/>
      <c r="HK970"/>
      <c r="HL970"/>
      <c r="HM970"/>
      <c r="HN970"/>
      <c r="HO970"/>
      <c r="HP970"/>
      <c r="HQ970"/>
      <c r="HR970"/>
      <c r="HS970"/>
      <c r="HT970"/>
      <c r="HU970"/>
      <c r="HV970"/>
      <c r="HW970"/>
      <c r="HX970"/>
      <c r="HY970"/>
      <c r="HZ970"/>
      <c r="IA970"/>
      <c r="IB970"/>
      <c r="IC970"/>
      <c r="ID970"/>
      <c r="IE970"/>
      <c r="IF970"/>
      <c r="IG970"/>
      <c r="IH970"/>
      <c r="II970"/>
      <c r="IJ970"/>
      <c r="IK970"/>
      <c r="IL970"/>
      <c r="IM970"/>
      <c r="IN970"/>
      <c r="IO970"/>
      <c r="IP970"/>
      <c r="IQ970"/>
      <c r="IR970"/>
      <c r="IS970"/>
      <c r="IT970"/>
      <c r="IU970"/>
      <c r="IV970"/>
      <c r="IW970"/>
      <c r="IX970"/>
      <c r="IY970"/>
      <c r="IZ970"/>
      <c r="JA970"/>
      <c r="JB970"/>
      <c r="JC970"/>
    </row>
    <row r="971" spans="1:263" ht="12.75" customHeight="1">
      <c r="A971" s="9">
        <v>45030</v>
      </c>
      <c r="B971" s="9" t="s">
        <v>1493</v>
      </c>
      <c r="C971" s="9">
        <v>30</v>
      </c>
      <c r="D971" s="13">
        <v>0</v>
      </c>
      <c r="E971" s="13" t="s">
        <v>1538</v>
      </c>
      <c r="F971" s="9">
        <v>0</v>
      </c>
      <c r="G971" s="13" t="s">
        <v>51</v>
      </c>
      <c r="H971" s="9">
        <v>42097</v>
      </c>
      <c r="I971" s="9">
        <v>2097</v>
      </c>
      <c r="J971" s="9">
        <v>10001</v>
      </c>
      <c r="K971" s="9">
        <v>20001</v>
      </c>
      <c r="L971" s="9">
        <v>40001</v>
      </c>
      <c r="M971" s="9">
        <v>30001</v>
      </c>
      <c r="R971" s="9">
        <v>2</v>
      </c>
      <c r="S971" s="9">
        <v>212</v>
      </c>
      <c r="T971" s="9" t="str">
        <f t="shared" si="141"/>
        <v>头饰</v>
      </c>
      <c r="U971" s="27">
        <f t="shared" ca="1" si="142"/>
        <v>1003</v>
      </c>
      <c r="V971" s="9">
        <v>1</v>
      </c>
      <c r="W971" s="9">
        <v>0</v>
      </c>
      <c r="X971" s="9">
        <v>0</v>
      </c>
      <c r="Y971" s="9">
        <v>1</v>
      </c>
      <c r="Z971" s="9">
        <v>4</v>
      </c>
      <c r="AA971" s="20">
        <v>100</v>
      </c>
      <c r="AB971" s="23" t="b">
        <v>1</v>
      </c>
      <c r="AC971" s="20">
        <v>10</v>
      </c>
      <c r="AD971" s="9" t="b">
        <v>0</v>
      </c>
      <c r="AE971" s="9" t="b">
        <v>0</v>
      </c>
      <c r="AF971" s="9">
        <v>0</v>
      </c>
      <c r="AG971" s="9">
        <v>0</v>
      </c>
      <c r="AH971" s="9">
        <v>0</v>
      </c>
      <c r="AI971" s="9">
        <v>0</v>
      </c>
      <c r="AJ971" s="13">
        <v>0</v>
      </c>
      <c r="AK971" s="13">
        <v>0</v>
      </c>
      <c r="AL971" s="13">
        <v>0</v>
      </c>
      <c r="AM971" s="9">
        <v>0</v>
      </c>
      <c r="AN971" s="9">
        <v>0</v>
      </c>
      <c r="AO971" s="9">
        <v>0</v>
      </c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  <c r="GQ971"/>
      <c r="GR971"/>
      <c r="GS971"/>
      <c r="GT971"/>
      <c r="GU971"/>
      <c r="GV971"/>
      <c r="GW971"/>
      <c r="GX971"/>
      <c r="GY971"/>
      <c r="GZ971"/>
      <c r="HA971"/>
      <c r="HB971"/>
      <c r="HC971"/>
      <c r="HD971"/>
      <c r="HE971"/>
      <c r="HF971"/>
      <c r="HG971"/>
      <c r="HH971"/>
      <c r="HI971"/>
      <c r="HJ971"/>
      <c r="HK971"/>
      <c r="HL971"/>
      <c r="HM971"/>
      <c r="HN971"/>
      <c r="HO971"/>
      <c r="HP971"/>
      <c r="HQ971"/>
      <c r="HR971"/>
      <c r="HS971"/>
      <c r="HT971"/>
      <c r="HU971"/>
      <c r="HV971"/>
      <c r="HW971"/>
      <c r="HX971"/>
      <c r="HY971"/>
      <c r="HZ971"/>
      <c r="IA971"/>
      <c r="IB971"/>
      <c r="IC971"/>
      <c r="ID971"/>
      <c r="IE971"/>
      <c r="IF971"/>
      <c r="IG971"/>
      <c r="IH971"/>
      <c r="II971"/>
      <c r="IJ971"/>
      <c r="IK971"/>
      <c r="IL971"/>
      <c r="IM971"/>
      <c r="IN971"/>
      <c r="IO971"/>
      <c r="IP971"/>
      <c r="IQ971"/>
      <c r="IR971"/>
      <c r="IS971"/>
      <c r="IT971"/>
      <c r="IU971"/>
      <c r="IV971"/>
      <c r="IW971"/>
      <c r="IX971"/>
      <c r="IY971"/>
      <c r="IZ971"/>
      <c r="JA971"/>
      <c r="JB971"/>
      <c r="JC971"/>
    </row>
    <row r="972" spans="1:263" ht="12.75" customHeight="1">
      <c r="A972" s="9">
        <v>45031</v>
      </c>
      <c r="B972" s="9" t="s">
        <v>1494</v>
      </c>
      <c r="C972" s="9">
        <v>30</v>
      </c>
      <c r="D972" s="13">
        <v>0</v>
      </c>
      <c r="E972" s="13" t="s">
        <v>1539</v>
      </c>
      <c r="F972" s="9">
        <v>0</v>
      </c>
      <c r="G972" s="13" t="s">
        <v>51</v>
      </c>
      <c r="H972" s="9">
        <v>42098</v>
      </c>
      <c r="I972" s="9">
        <v>2098</v>
      </c>
      <c r="J972" s="9">
        <v>11001</v>
      </c>
      <c r="K972" s="9">
        <v>21001</v>
      </c>
      <c r="L972" s="9">
        <v>41001</v>
      </c>
      <c r="M972" s="9">
        <v>31001</v>
      </c>
      <c r="R972" s="9">
        <v>2</v>
      </c>
      <c r="S972" s="9">
        <v>212</v>
      </c>
      <c r="T972" s="9" t="str">
        <f t="shared" si="141"/>
        <v>头饰</v>
      </c>
      <c r="U972" s="27">
        <f t="shared" ca="1" si="142"/>
        <v>1003</v>
      </c>
      <c r="V972" s="9">
        <v>1</v>
      </c>
      <c r="W972" s="9">
        <v>0</v>
      </c>
      <c r="X972" s="9">
        <v>0</v>
      </c>
      <c r="Y972" s="9">
        <v>3</v>
      </c>
      <c r="Z972" s="9">
        <v>4</v>
      </c>
      <c r="AA972" s="20">
        <v>100</v>
      </c>
      <c r="AB972" s="23" t="b">
        <v>1</v>
      </c>
      <c r="AC972" s="20">
        <v>10</v>
      </c>
      <c r="AD972" s="9" t="b">
        <v>0</v>
      </c>
      <c r="AE972" s="9" t="b">
        <v>0</v>
      </c>
      <c r="AF972" s="9">
        <v>0</v>
      </c>
      <c r="AG972" s="9">
        <v>0</v>
      </c>
      <c r="AH972" s="9">
        <v>0</v>
      </c>
      <c r="AI972" s="9">
        <v>0</v>
      </c>
      <c r="AJ972" s="13">
        <v>0</v>
      </c>
      <c r="AK972" s="13">
        <v>0</v>
      </c>
      <c r="AL972" s="13">
        <v>0</v>
      </c>
      <c r="AM972" s="9">
        <v>0</v>
      </c>
      <c r="AN972" s="9">
        <v>0</v>
      </c>
      <c r="AO972" s="9">
        <v>0</v>
      </c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  <c r="GQ972"/>
      <c r="GR972"/>
      <c r="GS972"/>
      <c r="GT972"/>
      <c r="GU972"/>
      <c r="GV972"/>
      <c r="GW972"/>
      <c r="GX972"/>
      <c r="GY972"/>
      <c r="GZ972"/>
      <c r="HA972"/>
      <c r="HB972"/>
      <c r="HC972"/>
      <c r="HD972"/>
      <c r="HE972"/>
      <c r="HF972"/>
      <c r="HG972"/>
      <c r="HH972"/>
      <c r="HI972"/>
      <c r="HJ972"/>
      <c r="HK972"/>
      <c r="HL972"/>
      <c r="HM972"/>
      <c r="HN972"/>
      <c r="HO972"/>
      <c r="HP972"/>
      <c r="HQ972"/>
      <c r="HR972"/>
      <c r="HS972"/>
      <c r="HT972"/>
      <c r="HU972"/>
      <c r="HV972"/>
      <c r="HW972"/>
      <c r="HX972"/>
      <c r="HY972"/>
      <c r="HZ972"/>
      <c r="IA972"/>
      <c r="IB972"/>
      <c r="IC972"/>
      <c r="ID972"/>
      <c r="IE972"/>
      <c r="IF972"/>
      <c r="IG972"/>
      <c r="IH972"/>
      <c r="II972"/>
      <c r="IJ972"/>
      <c r="IK972"/>
      <c r="IL972"/>
      <c r="IM972"/>
      <c r="IN972"/>
      <c r="IO972"/>
      <c r="IP972"/>
      <c r="IQ972"/>
      <c r="IR972"/>
      <c r="IS972"/>
      <c r="IT972"/>
      <c r="IU972"/>
      <c r="IV972"/>
      <c r="IW972"/>
      <c r="IX972"/>
      <c r="IY972"/>
      <c r="IZ972"/>
      <c r="JA972"/>
      <c r="JB972"/>
      <c r="JC972"/>
    </row>
    <row r="973" spans="1:263" ht="12.75" customHeight="1">
      <c r="A973" s="9">
        <v>45032</v>
      </c>
      <c r="B973" s="9" t="s">
        <v>1495</v>
      </c>
      <c r="C973" s="9">
        <v>30</v>
      </c>
      <c r="D973" s="13">
        <v>0</v>
      </c>
      <c r="E973" s="13" t="s">
        <v>1540</v>
      </c>
      <c r="F973" s="9">
        <v>0</v>
      </c>
      <c r="G973" s="13" t="s">
        <v>51</v>
      </c>
      <c r="H973" s="9">
        <v>42099</v>
      </c>
      <c r="I973" s="9">
        <v>2099</v>
      </c>
      <c r="J973" s="9">
        <v>12001</v>
      </c>
      <c r="K973" s="9">
        <v>22001</v>
      </c>
      <c r="L973" s="9">
        <v>42001</v>
      </c>
      <c r="M973" s="9">
        <v>32001</v>
      </c>
      <c r="R973" s="9">
        <v>2</v>
      </c>
      <c r="S973" s="9">
        <v>212</v>
      </c>
      <c r="T973" s="9" t="str">
        <f t="shared" si="141"/>
        <v>头饰</v>
      </c>
      <c r="U973" s="27">
        <f t="shared" ca="1" si="142"/>
        <v>1003</v>
      </c>
      <c r="V973" s="9">
        <v>1</v>
      </c>
      <c r="W973" s="9">
        <v>0</v>
      </c>
      <c r="X973" s="9">
        <v>0</v>
      </c>
      <c r="Y973" s="9">
        <v>2</v>
      </c>
      <c r="Z973" s="9">
        <v>4</v>
      </c>
      <c r="AA973" s="20">
        <v>100</v>
      </c>
      <c r="AB973" s="23" t="b">
        <v>1</v>
      </c>
      <c r="AC973" s="20">
        <v>10</v>
      </c>
      <c r="AD973" s="9" t="b">
        <v>0</v>
      </c>
      <c r="AE973" s="9" t="b">
        <v>0</v>
      </c>
      <c r="AF973" s="9">
        <v>0</v>
      </c>
      <c r="AG973" s="9">
        <v>0</v>
      </c>
      <c r="AH973" s="9">
        <v>0</v>
      </c>
      <c r="AI973" s="9">
        <v>0</v>
      </c>
      <c r="AJ973" s="13">
        <v>0</v>
      </c>
      <c r="AK973" s="13">
        <v>0</v>
      </c>
      <c r="AL973" s="13">
        <v>0</v>
      </c>
      <c r="AM973" s="9">
        <v>0</v>
      </c>
      <c r="AN973" s="9">
        <v>0</v>
      </c>
      <c r="AO973" s="9">
        <v>0</v>
      </c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  <c r="FO973"/>
      <c r="FP973"/>
      <c r="FQ973"/>
      <c r="FR973"/>
      <c r="FS973"/>
      <c r="FT973"/>
      <c r="FU973"/>
      <c r="FV973"/>
      <c r="FW973"/>
      <c r="FX973"/>
      <c r="FY973"/>
      <c r="FZ973"/>
      <c r="GA973"/>
      <c r="GB973"/>
      <c r="GC973"/>
      <c r="GD973"/>
      <c r="GE973"/>
      <c r="GF973"/>
      <c r="GG973"/>
      <c r="GH973"/>
      <c r="GI973"/>
      <c r="GJ973"/>
      <c r="GK973"/>
      <c r="GL973"/>
      <c r="GM973"/>
      <c r="GN973"/>
      <c r="GO973"/>
      <c r="GP973"/>
      <c r="GQ973"/>
      <c r="GR973"/>
      <c r="GS973"/>
      <c r="GT973"/>
      <c r="GU973"/>
      <c r="GV973"/>
      <c r="GW973"/>
      <c r="GX973"/>
      <c r="GY973"/>
      <c r="GZ973"/>
      <c r="HA973"/>
      <c r="HB973"/>
      <c r="HC973"/>
      <c r="HD973"/>
      <c r="HE973"/>
      <c r="HF973"/>
      <c r="HG973"/>
      <c r="HH973"/>
      <c r="HI973"/>
      <c r="HJ973"/>
      <c r="HK973"/>
      <c r="HL973"/>
      <c r="HM973"/>
      <c r="HN973"/>
      <c r="HO973"/>
      <c r="HP973"/>
      <c r="HQ973"/>
      <c r="HR973"/>
      <c r="HS973"/>
      <c r="HT973"/>
      <c r="HU973"/>
      <c r="HV973"/>
      <c r="HW973"/>
      <c r="HX973"/>
      <c r="HY973"/>
      <c r="HZ973"/>
      <c r="IA973"/>
      <c r="IB973"/>
      <c r="IC973"/>
      <c r="ID973"/>
      <c r="IE973"/>
      <c r="IF973"/>
      <c r="IG973"/>
      <c r="IH973"/>
      <c r="II973"/>
      <c r="IJ973"/>
      <c r="IK973"/>
      <c r="IL973"/>
      <c r="IM973"/>
      <c r="IN973"/>
      <c r="IO973"/>
      <c r="IP973"/>
      <c r="IQ973"/>
      <c r="IR973"/>
      <c r="IS973"/>
      <c r="IT973"/>
      <c r="IU973"/>
      <c r="IV973"/>
      <c r="IW973"/>
      <c r="IX973"/>
      <c r="IY973"/>
      <c r="IZ973"/>
      <c r="JA973"/>
      <c r="JB973"/>
      <c r="JC973"/>
    </row>
    <row r="974" spans="1:263" ht="12.75" customHeight="1">
      <c r="A974" s="9">
        <v>45033</v>
      </c>
      <c r="B974" s="9" t="s">
        <v>1496</v>
      </c>
      <c r="C974" s="9">
        <v>30</v>
      </c>
      <c r="D974" s="13">
        <v>0</v>
      </c>
      <c r="E974" s="13" t="s">
        <v>1541</v>
      </c>
      <c r="F974" s="9">
        <v>0</v>
      </c>
      <c r="G974" s="13" t="s">
        <v>51</v>
      </c>
      <c r="H974" s="9">
        <v>42100</v>
      </c>
      <c r="I974" s="9">
        <v>2100</v>
      </c>
      <c r="J974" s="9">
        <v>10001</v>
      </c>
      <c r="K974" s="9">
        <v>20001</v>
      </c>
      <c r="L974" s="9">
        <v>40001</v>
      </c>
      <c r="M974" s="9">
        <v>30001</v>
      </c>
      <c r="R974" s="9">
        <v>2</v>
      </c>
      <c r="S974" s="9">
        <v>213</v>
      </c>
      <c r="T974" s="9" t="str">
        <f t="shared" si="141"/>
        <v>手套</v>
      </c>
      <c r="U974" s="27">
        <f t="shared" ca="1" si="142"/>
        <v>1005</v>
      </c>
      <c r="V974" s="9">
        <v>1</v>
      </c>
      <c r="W974" s="9">
        <v>0</v>
      </c>
      <c r="X974" s="9">
        <v>0</v>
      </c>
      <c r="Y974" s="9">
        <v>1</v>
      </c>
      <c r="Z974" s="9">
        <v>4</v>
      </c>
      <c r="AA974" s="20">
        <v>100</v>
      </c>
      <c r="AB974" s="23" t="b">
        <v>1</v>
      </c>
      <c r="AC974" s="20">
        <v>10</v>
      </c>
      <c r="AD974" s="9" t="b">
        <v>0</v>
      </c>
      <c r="AE974" s="9" t="b">
        <v>0</v>
      </c>
      <c r="AF974" s="9">
        <v>0</v>
      </c>
      <c r="AG974" s="9">
        <v>0</v>
      </c>
      <c r="AH974" s="9">
        <v>0</v>
      </c>
      <c r="AI974" s="9">
        <v>0</v>
      </c>
      <c r="AJ974" s="13">
        <v>0</v>
      </c>
      <c r="AK974" s="13">
        <v>0</v>
      </c>
      <c r="AL974" s="13">
        <v>0</v>
      </c>
      <c r="AM974" s="9">
        <v>0</v>
      </c>
      <c r="AN974" s="9">
        <v>0</v>
      </c>
      <c r="AO974" s="9">
        <v>0</v>
      </c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  <c r="GQ974"/>
      <c r="GR974"/>
      <c r="GS974"/>
      <c r="GT974"/>
      <c r="GU974"/>
      <c r="GV974"/>
      <c r="GW974"/>
      <c r="GX974"/>
      <c r="GY974"/>
      <c r="GZ974"/>
      <c r="HA974"/>
      <c r="HB974"/>
      <c r="HC974"/>
      <c r="HD974"/>
      <c r="HE974"/>
      <c r="HF974"/>
      <c r="HG974"/>
      <c r="HH974"/>
      <c r="HI974"/>
      <c r="HJ974"/>
      <c r="HK974"/>
      <c r="HL974"/>
      <c r="HM974"/>
      <c r="HN974"/>
      <c r="HO974"/>
      <c r="HP974"/>
      <c r="HQ974"/>
      <c r="HR974"/>
      <c r="HS974"/>
      <c r="HT974"/>
      <c r="HU974"/>
      <c r="HV974"/>
      <c r="HW974"/>
      <c r="HX974"/>
      <c r="HY974"/>
      <c r="HZ974"/>
      <c r="IA974"/>
      <c r="IB974"/>
      <c r="IC974"/>
      <c r="ID974"/>
      <c r="IE974"/>
      <c r="IF974"/>
      <c r="IG974"/>
      <c r="IH974"/>
      <c r="II974"/>
      <c r="IJ974"/>
      <c r="IK974"/>
      <c r="IL974"/>
      <c r="IM974"/>
      <c r="IN974"/>
      <c r="IO974"/>
      <c r="IP974"/>
      <c r="IQ974"/>
      <c r="IR974"/>
      <c r="IS974"/>
      <c r="IT974"/>
      <c r="IU974"/>
      <c r="IV974"/>
      <c r="IW974"/>
      <c r="IX974"/>
      <c r="IY974"/>
      <c r="IZ974"/>
      <c r="JA974"/>
      <c r="JB974"/>
      <c r="JC974"/>
    </row>
    <row r="975" spans="1:263" ht="12.75" customHeight="1">
      <c r="A975" s="9">
        <v>45034</v>
      </c>
      <c r="B975" s="9" t="s">
        <v>1497</v>
      </c>
      <c r="C975" s="9">
        <v>30</v>
      </c>
      <c r="D975" s="13">
        <v>0</v>
      </c>
      <c r="E975" s="13" t="s">
        <v>1542</v>
      </c>
      <c r="F975" s="9">
        <v>0</v>
      </c>
      <c r="G975" s="13" t="s">
        <v>51</v>
      </c>
      <c r="H975" s="9">
        <v>42101</v>
      </c>
      <c r="I975" s="9">
        <v>2101</v>
      </c>
      <c r="J975" s="9">
        <v>11001</v>
      </c>
      <c r="K975" s="9">
        <v>21001</v>
      </c>
      <c r="L975" s="9">
        <v>41001</v>
      </c>
      <c r="M975" s="9">
        <v>31001</v>
      </c>
      <c r="R975" s="9">
        <v>2</v>
      </c>
      <c r="S975" s="9">
        <v>213</v>
      </c>
      <c r="T975" s="9" t="str">
        <f t="shared" si="141"/>
        <v>手套</v>
      </c>
      <c r="U975" s="27">
        <f t="shared" ca="1" si="142"/>
        <v>1005</v>
      </c>
      <c r="V975" s="9">
        <v>1</v>
      </c>
      <c r="W975" s="9">
        <v>0</v>
      </c>
      <c r="X975" s="9">
        <v>0</v>
      </c>
      <c r="Y975" s="9">
        <v>3</v>
      </c>
      <c r="Z975" s="9">
        <v>4</v>
      </c>
      <c r="AA975" s="20">
        <v>100</v>
      </c>
      <c r="AB975" s="23" t="b">
        <v>1</v>
      </c>
      <c r="AC975" s="20">
        <v>10</v>
      </c>
      <c r="AD975" s="9" t="b">
        <v>0</v>
      </c>
      <c r="AE975" s="9" t="b">
        <v>0</v>
      </c>
      <c r="AF975" s="9">
        <v>0</v>
      </c>
      <c r="AG975" s="9">
        <v>0</v>
      </c>
      <c r="AH975" s="9">
        <v>0</v>
      </c>
      <c r="AI975" s="9">
        <v>0</v>
      </c>
      <c r="AJ975" s="13">
        <v>0</v>
      </c>
      <c r="AK975" s="13">
        <v>0</v>
      </c>
      <c r="AL975" s="13">
        <v>0</v>
      </c>
      <c r="AM975" s="9">
        <v>0</v>
      </c>
      <c r="AN975" s="9">
        <v>0</v>
      </c>
      <c r="AO975" s="9">
        <v>0</v>
      </c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  <c r="GQ975"/>
      <c r="GR975"/>
      <c r="GS975"/>
      <c r="GT975"/>
      <c r="GU975"/>
      <c r="GV975"/>
      <c r="GW975"/>
      <c r="GX975"/>
      <c r="GY975"/>
      <c r="GZ975"/>
      <c r="HA975"/>
      <c r="HB975"/>
      <c r="HC975"/>
      <c r="HD975"/>
      <c r="HE975"/>
      <c r="HF975"/>
      <c r="HG975"/>
      <c r="HH975"/>
      <c r="HI975"/>
      <c r="HJ975"/>
      <c r="HK975"/>
      <c r="HL975"/>
      <c r="HM975"/>
      <c r="HN975"/>
      <c r="HO975"/>
      <c r="HP975"/>
      <c r="HQ975"/>
      <c r="HR975"/>
      <c r="HS975"/>
      <c r="HT975"/>
      <c r="HU975"/>
      <c r="HV975"/>
      <c r="HW975"/>
      <c r="HX975"/>
      <c r="HY975"/>
      <c r="HZ975"/>
      <c r="IA975"/>
      <c r="IB975"/>
      <c r="IC975"/>
      <c r="ID975"/>
      <c r="IE975"/>
      <c r="IF975"/>
      <c r="IG975"/>
      <c r="IH975"/>
      <c r="II975"/>
      <c r="IJ975"/>
      <c r="IK975"/>
      <c r="IL975"/>
      <c r="IM975"/>
      <c r="IN975"/>
      <c r="IO975"/>
      <c r="IP975"/>
      <c r="IQ975"/>
      <c r="IR975"/>
      <c r="IS975"/>
      <c r="IT975"/>
      <c r="IU975"/>
      <c r="IV975"/>
      <c r="IW975"/>
      <c r="IX975"/>
      <c r="IY975"/>
      <c r="IZ975"/>
      <c r="JA975"/>
      <c r="JB975"/>
      <c r="JC975"/>
    </row>
    <row r="976" spans="1:263" ht="12.75" customHeight="1">
      <c r="A976" s="9">
        <v>45035</v>
      </c>
      <c r="B976" s="9" t="s">
        <v>1498</v>
      </c>
      <c r="C976" s="9">
        <v>30</v>
      </c>
      <c r="D976" s="13">
        <v>0</v>
      </c>
      <c r="E976" s="13" t="s">
        <v>1543</v>
      </c>
      <c r="F976" s="9">
        <v>0</v>
      </c>
      <c r="G976" s="13" t="s">
        <v>51</v>
      </c>
      <c r="H976" s="9">
        <v>42102</v>
      </c>
      <c r="I976" s="9">
        <v>2102</v>
      </c>
      <c r="J976" s="9">
        <v>12001</v>
      </c>
      <c r="K976" s="9">
        <v>22001</v>
      </c>
      <c r="L976" s="9">
        <v>42001</v>
      </c>
      <c r="M976" s="9">
        <v>32001</v>
      </c>
      <c r="R976" s="9">
        <v>2</v>
      </c>
      <c r="S976" s="9">
        <v>213</v>
      </c>
      <c r="T976" s="9" t="str">
        <f t="shared" si="141"/>
        <v>手套</v>
      </c>
      <c r="U976" s="27">
        <f t="shared" ca="1" si="142"/>
        <v>1005</v>
      </c>
      <c r="V976" s="9">
        <v>1</v>
      </c>
      <c r="W976" s="9">
        <v>0</v>
      </c>
      <c r="X976" s="9">
        <v>0</v>
      </c>
      <c r="Y976" s="9">
        <v>2</v>
      </c>
      <c r="Z976" s="9">
        <v>4</v>
      </c>
      <c r="AA976" s="20">
        <v>100</v>
      </c>
      <c r="AB976" s="23" t="b">
        <v>1</v>
      </c>
      <c r="AC976" s="20">
        <v>10</v>
      </c>
      <c r="AD976" s="9" t="b">
        <v>0</v>
      </c>
      <c r="AE976" s="9" t="b">
        <v>0</v>
      </c>
      <c r="AF976" s="9">
        <v>0</v>
      </c>
      <c r="AG976" s="9">
        <v>0</v>
      </c>
      <c r="AH976" s="9">
        <v>0</v>
      </c>
      <c r="AI976" s="9">
        <v>0</v>
      </c>
      <c r="AJ976" s="13">
        <v>0</v>
      </c>
      <c r="AK976" s="13">
        <v>0</v>
      </c>
      <c r="AL976" s="13">
        <v>0</v>
      </c>
      <c r="AM976" s="9">
        <v>0</v>
      </c>
      <c r="AN976" s="9">
        <v>0</v>
      </c>
      <c r="AO976" s="9">
        <v>0</v>
      </c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  <c r="FO976"/>
      <c r="FP976"/>
      <c r="FQ976"/>
      <c r="FR976"/>
      <c r="FS976"/>
      <c r="FT976"/>
      <c r="FU976"/>
      <c r="FV976"/>
      <c r="FW976"/>
      <c r="FX976"/>
      <c r="FY976"/>
      <c r="FZ976"/>
      <c r="GA976"/>
      <c r="GB976"/>
      <c r="GC976"/>
      <c r="GD976"/>
      <c r="GE976"/>
      <c r="GF976"/>
      <c r="GG976"/>
      <c r="GH976"/>
      <c r="GI976"/>
      <c r="GJ976"/>
      <c r="GK976"/>
      <c r="GL976"/>
      <c r="GM976"/>
      <c r="GN976"/>
      <c r="GO976"/>
      <c r="GP976"/>
      <c r="GQ976"/>
      <c r="GR976"/>
      <c r="GS976"/>
      <c r="GT976"/>
      <c r="GU976"/>
      <c r="GV976"/>
      <c r="GW976"/>
      <c r="GX976"/>
      <c r="GY976"/>
      <c r="GZ976"/>
      <c r="HA976"/>
      <c r="HB976"/>
      <c r="HC976"/>
      <c r="HD976"/>
      <c r="HE976"/>
      <c r="HF976"/>
      <c r="HG976"/>
      <c r="HH976"/>
      <c r="HI976"/>
      <c r="HJ976"/>
      <c r="HK976"/>
      <c r="HL976"/>
      <c r="HM976"/>
      <c r="HN976"/>
      <c r="HO976"/>
      <c r="HP976"/>
      <c r="HQ976"/>
      <c r="HR976"/>
      <c r="HS976"/>
      <c r="HT976"/>
      <c r="HU976"/>
      <c r="HV976"/>
      <c r="HW976"/>
      <c r="HX976"/>
      <c r="HY976"/>
      <c r="HZ976"/>
      <c r="IA976"/>
      <c r="IB976"/>
      <c r="IC976"/>
      <c r="ID976"/>
      <c r="IE976"/>
      <c r="IF976"/>
      <c r="IG976"/>
      <c r="IH976"/>
      <c r="II976"/>
      <c r="IJ976"/>
      <c r="IK976"/>
      <c r="IL976"/>
      <c r="IM976"/>
      <c r="IN976"/>
      <c r="IO976"/>
      <c r="IP976"/>
      <c r="IQ976"/>
      <c r="IR976"/>
      <c r="IS976"/>
      <c r="IT976"/>
      <c r="IU976"/>
      <c r="IV976"/>
      <c r="IW976"/>
      <c r="IX976"/>
      <c r="IY976"/>
      <c r="IZ976"/>
      <c r="JA976"/>
      <c r="JB976"/>
      <c r="JC976"/>
    </row>
    <row r="977" spans="1:263" ht="12.75" customHeight="1">
      <c r="A977" s="9">
        <v>45036</v>
      </c>
      <c r="B977" s="9" t="s">
        <v>1499</v>
      </c>
      <c r="C977" s="9">
        <v>25</v>
      </c>
      <c r="D977" s="13">
        <v>0</v>
      </c>
      <c r="E977" s="13" t="s">
        <v>1544</v>
      </c>
      <c r="F977" s="9">
        <v>0</v>
      </c>
      <c r="G977" s="13" t="s">
        <v>51</v>
      </c>
      <c r="H977" s="9">
        <v>42103</v>
      </c>
      <c r="I977" s="9">
        <v>2103</v>
      </c>
      <c r="J977" s="9">
        <v>10001</v>
      </c>
      <c r="K977" s="9">
        <v>20001</v>
      </c>
      <c r="L977" s="9">
        <v>40001</v>
      </c>
      <c r="M977" s="9">
        <v>30001</v>
      </c>
      <c r="R977" s="9">
        <v>2</v>
      </c>
      <c r="S977" s="9">
        <v>214</v>
      </c>
      <c r="T977" s="9" t="str">
        <f t="shared" si="141"/>
        <v>腰带</v>
      </c>
      <c r="U977" s="27">
        <f t="shared" ca="1" si="142"/>
        <v>1009</v>
      </c>
      <c r="V977" s="9">
        <v>1</v>
      </c>
      <c r="W977" s="9">
        <v>0</v>
      </c>
      <c r="X977" s="9">
        <v>0</v>
      </c>
      <c r="Y977" s="9">
        <v>1</v>
      </c>
      <c r="Z977" s="9">
        <v>4</v>
      </c>
      <c r="AA977" s="20">
        <v>100</v>
      </c>
      <c r="AB977" s="23" t="b">
        <v>1</v>
      </c>
      <c r="AC977" s="20">
        <v>10</v>
      </c>
      <c r="AD977" s="9" t="b">
        <v>0</v>
      </c>
      <c r="AE977" s="9" t="b">
        <v>0</v>
      </c>
      <c r="AF977" s="9">
        <v>0</v>
      </c>
      <c r="AG977" s="9">
        <v>0</v>
      </c>
      <c r="AH977" s="9">
        <v>0</v>
      </c>
      <c r="AI977" s="9">
        <v>0</v>
      </c>
      <c r="AJ977" s="13">
        <v>3</v>
      </c>
      <c r="AK977" s="13">
        <v>0</v>
      </c>
      <c r="AL977" s="13">
        <v>0</v>
      </c>
      <c r="AM977" s="9">
        <v>0</v>
      </c>
      <c r="AN977" s="9">
        <v>0</v>
      </c>
      <c r="AO977" s="9">
        <v>0</v>
      </c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  <c r="FO977"/>
      <c r="FP977"/>
      <c r="FQ977"/>
      <c r="FR977"/>
      <c r="FS977"/>
      <c r="FT977"/>
      <c r="FU977"/>
      <c r="FV977"/>
      <c r="FW977"/>
      <c r="FX977"/>
      <c r="FY977"/>
      <c r="FZ977"/>
      <c r="GA977"/>
      <c r="GB977"/>
      <c r="GC977"/>
      <c r="GD977"/>
      <c r="GE977"/>
      <c r="GF977"/>
      <c r="GG977"/>
      <c r="GH977"/>
      <c r="GI977"/>
      <c r="GJ977"/>
      <c r="GK977"/>
      <c r="GL977"/>
      <c r="GM977"/>
      <c r="GN977"/>
      <c r="GO977"/>
      <c r="GP977"/>
      <c r="GQ977"/>
      <c r="GR977"/>
      <c r="GS977"/>
      <c r="GT977"/>
      <c r="GU977"/>
      <c r="GV977"/>
      <c r="GW977"/>
      <c r="GX977"/>
      <c r="GY977"/>
      <c r="GZ977"/>
      <c r="HA977"/>
      <c r="HB977"/>
      <c r="HC977"/>
      <c r="HD977"/>
      <c r="HE977"/>
      <c r="HF977"/>
      <c r="HG977"/>
      <c r="HH977"/>
      <c r="HI977"/>
      <c r="HJ977"/>
      <c r="HK977"/>
      <c r="HL977"/>
      <c r="HM977"/>
      <c r="HN977"/>
      <c r="HO977"/>
      <c r="HP977"/>
      <c r="HQ977"/>
      <c r="HR977"/>
      <c r="HS977"/>
      <c r="HT977"/>
      <c r="HU977"/>
      <c r="HV977"/>
      <c r="HW977"/>
      <c r="HX977"/>
      <c r="HY977"/>
      <c r="HZ977"/>
      <c r="IA977"/>
      <c r="IB977"/>
      <c r="IC977"/>
      <c r="ID977"/>
      <c r="IE977"/>
      <c r="IF977"/>
      <c r="IG977"/>
      <c r="IH977"/>
      <c r="II977"/>
      <c r="IJ977"/>
      <c r="IK977"/>
      <c r="IL977"/>
      <c r="IM977"/>
      <c r="IN977"/>
      <c r="IO977"/>
      <c r="IP977"/>
      <c r="IQ977"/>
      <c r="IR977"/>
      <c r="IS977"/>
      <c r="IT977"/>
      <c r="IU977"/>
      <c r="IV977"/>
      <c r="IW977"/>
      <c r="IX977"/>
      <c r="IY977"/>
      <c r="IZ977"/>
      <c r="JA977"/>
      <c r="JB977"/>
      <c r="JC977"/>
    </row>
    <row r="978" spans="1:263" ht="12.75" customHeight="1">
      <c r="A978" s="9">
        <v>45037</v>
      </c>
      <c r="B978" s="9" t="s">
        <v>1500</v>
      </c>
      <c r="C978" s="9">
        <v>25</v>
      </c>
      <c r="D978" s="13">
        <v>0</v>
      </c>
      <c r="E978" s="13" t="s">
        <v>1545</v>
      </c>
      <c r="F978" s="9">
        <v>0</v>
      </c>
      <c r="G978" s="13" t="s">
        <v>51</v>
      </c>
      <c r="H978" s="9">
        <v>42104</v>
      </c>
      <c r="I978" s="9">
        <v>2104</v>
      </c>
      <c r="J978" s="9">
        <v>11001</v>
      </c>
      <c r="K978" s="9">
        <v>21001</v>
      </c>
      <c r="L978" s="9">
        <v>41001</v>
      </c>
      <c r="M978" s="9">
        <v>31001</v>
      </c>
      <c r="R978" s="9">
        <v>2</v>
      </c>
      <c r="S978" s="9">
        <v>214</v>
      </c>
      <c r="T978" s="9" t="str">
        <f t="shared" si="141"/>
        <v>腰带</v>
      </c>
      <c r="U978" s="27">
        <f t="shared" ca="1" si="142"/>
        <v>1009</v>
      </c>
      <c r="V978" s="9">
        <v>1</v>
      </c>
      <c r="W978" s="9">
        <v>0</v>
      </c>
      <c r="X978" s="9">
        <v>0</v>
      </c>
      <c r="Y978" s="9">
        <v>3</v>
      </c>
      <c r="Z978" s="9">
        <v>4</v>
      </c>
      <c r="AA978" s="20">
        <v>100</v>
      </c>
      <c r="AB978" s="23" t="b">
        <v>1</v>
      </c>
      <c r="AC978" s="20">
        <v>10</v>
      </c>
      <c r="AD978" s="9" t="b">
        <v>0</v>
      </c>
      <c r="AE978" s="9" t="b">
        <v>0</v>
      </c>
      <c r="AF978" s="9">
        <v>0</v>
      </c>
      <c r="AG978" s="9">
        <v>0</v>
      </c>
      <c r="AH978" s="9">
        <v>0</v>
      </c>
      <c r="AI978" s="9">
        <v>0</v>
      </c>
      <c r="AJ978" s="13">
        <v>3</v>
      </c>
      <c r="AK978" s="13">
        <v>0</v>
      </c>
      <c r="AL978" s="13">
        <v>0</v>
      </c>
      <c r="AM978" s="9">
        <v>0</v>
      </c>
      <c r="AN978" s="9">
        <v>0</v>
      </c>
      <c r="AO978" s="9">
        <v>0</v>
      </c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  <c r="GQ978"/>
      <c r="GR978"/>
      <c r="GS978"/>
      <c r="GT978"/>
      <c r="GU978"/>
      <c r="GV978"/>
      <c r="GW978"/>
      <c r="GX978"/>
      <c r="GY978"/>
      <c r="GZ978"/>
      <c r="HA978"/>
      <c r="HB978"/>
      <c r="HC978"/>
      <c r="HD978"/>
      <c r="HE978"/>
      <c r="HF978"/>
      <c r="HG978"/>
      <c r="HH978"/>
      <c r="HI978"/>
      <c r="HJ978"/>
      <c r="HK978"/>
      <c r="HL978"/>
      <c r="HM978"/>
      <c r="HN978"/>
      <c r="HO978"/>
      <c r="HP978"/>
      <c r="HQ978"/>
      <c r="HR978"/>
      <c r="HS978"/>
      <c r="HT978"/>
      <c r="HU978"/>
      <c r="HV978"/>
      <c r="HW978"/>
      <c r="HX978"/>
      <c r="HY978"/>
      <c r="HZ978"/>
      <c r="IA978"/>
      <c r="IB978"/>
      <c r="IC978"/>
      <c r="ID978"/>
      <c r="IE978"/>
      <c r="IF978"/>
      <c r="IG978"/>
      <c r="IH978"/>
      <c r="II978"/>
      <c r="IJ978"/>
      <c r="IK978"/>
      <c r="IL978"/>
      <c r="IM978"/>
      <c r="IN978"/>
      <c r="IO978"/>
      <c r="IP978"/>
      <c r="IQ978"/>
      <c r="IR978"/>
      <c r="IS978"/>
      <c r="IT978"/>
      <c r="IU978"/>
      <c r="IV978"/>
      <c r="IW978"/>
      <c r="IX978"/>
      <c r="IY978"/>
      <c r="IZ978"/>
      <c r="JA978"/>
      <c r="JB978"/>
      <c r="JC978"/>
    </row>
    <row r="979" spans="1:263" ht="12.75" customHeight="1">
      <c r="A979" s="9">
        <v>45038</v>
      </c>
      <c r="B979" s="9" t="s">
        <v>1501</v>
      </c>
      <c r="C979" s="9">
        <v>25</v>
      </c>
      <c r="D979" s="13">
        <v>0</v>
      </c>
      <c r="E979" s="13" t="s">
        <v>1546</v>
      </c>
      <c r="F979" s="9">
        <v>0</v>
      </c>
      <c r="G979" s="13" t="s">
        <v>51</v>
      </c>
      <c r="H979" s="9">
        <v>42105</v>
      </c>
      <c r="I979" s="9">
        <v>2105</v>
      </c>
      <c r="J979" s="9">
        <v>12001</v>
      </c>
      <c r="K979" s="9">
        <v>22001</v>
      </c>
      <c r="L979" s="9">
        <v>42001</v>
      </c>
      <c r="M979" s="9">
        <v>32001</v>
      </c>
      <c r="R979" s="9">
        <v>2</v>
      </c>
      <c r="S979" s="9">
        <v>214</v>
      </c>
      <c r="T979" s="9" t="str">
        <f t="shared" si="141"/>
        <v>腰带</v>
      </c>
      <c r="U979" s="27">
        <f t="shared" ca="1" si="142"/>
        <v>1009</v>
      </c>
      <c r="V979" s="9">
        <v>1</v>
      </c>
      <c r="W979" s="9">
        <v>0</v>
      </c>
      <c r="X979" s="9">
        <v>0</v>
      </c>
      <c r="Y979" s="9">
        <v>2</v>
      </c>
      <c r="Z979" s="9">
        <v>4</v>
      </c>
      <c r="AA979" s="20">
        <v>100</v>
      </c>
      <c r="AB979" s="23" t="b">
        <v>1</v>
      </c>
      <c r="AC979" s="20">
        <v>10</v>
      </c>
      <c r="AD979" s="9" t="b">
        <v>0</v>
      </c>
      <c r="AE979" s="9" t="b">
        <v>0</v>
      </c>
      <c r="AF979" s="9">
        <v>0</v>
      </c>
      <c r="AG979" s="9">
        <v>0</v>
      </c>
      <c r="AH979" s="9">
        <v>0</v>
      </c>
      <c r="AI979" s="9">
        <v>0</v>
      </c>
      <c r="AJ979" s="13">
        <v>3</v>
      </c>
      <c r="AK979" s="13">
        <v>0</v>
      </c>
      <c r="AL979" s="13">
        <v>0</v>
      </c>
      <c r="AM979" s="9">
        <v>0</v>
      </c>
      <c r="AN979" s="9">
        <v>0</v>
      </c>
      <c r="AO979" s="9">
        <v>0</v>
      </c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  <c r="GQ979"/>
      <c r="GR979"/>
      <c r="GS979"/>
      <c r="GT979"/>
      <c r="GU979"/>
      <c r="GV979"/>
      <c r="GW979"/>
      <c r="GX979"/>
      <c r="GY979"/>
      <c r="GZ979"/>
      <c r="HA979"/>
      <c r="HB979"/>
      <c r="HC979"/>
      <c r="HD979"/>
      <c r="HE979"/>
      <c r="HF979"/>
      <c r="HG979"/>
      <c r="HH979"/>
      <c r="HI979"/>
      <c r="HJ979"/>
      <c r="HK979"/>
      <c r="HL979"/>
      <c r="HM979"/>
      <c r="HN979"/>
      <c r="HO979"/>
      <c r="HP979"/>
      <c r="HQ979"/>
      <c r="HR979"/>
      <c r="HS979"/>
      <c r="HT979"/>
      <c r="HU979"/>
      <c r="HV979"/>
      <c r="HW979"/>
      <c r="HX979"/>
      <c r="HY979"/>
      <c r="HZ979"/>
      <c r="IA979"/>
      <c r="IB979"/>
      <c r="IC979"/>
      <c r="ID979"/>
      <c r="IE979"/>
      <c r="IF979"/>
      <c r="IG979"/>
      <c r="IH979"/>
      <c r="II979"/>
      <c r="IJ979"/>
      <c r="IK979"/>
      <c r="IL979"/>
      <c r="IM979"/>
      <c r="IN979"/>
      <c r="IO979"/>
      <c r="IP979"/>
      <c r="IQ979"/>
      <c r="IR979"/>
      <c r="IS979"/>
      <c r="IT979"/>
      <c r="IU979"/>
      <c r="IV979"/>
      <c r="IW979"/>
      <c r="IX979"/>
      <c r="IY979"/>
      <c r="IZ979"/>
      <c r="JA979"/>
      <c r="JB979"/>
      <c r="JC979"/>
    </row>
    <row r="980" spans="1:263" ht="12.75" customHeight="1">
      <c r="A980" s="9">
        <v>45039</v>
      </c>
      <c r="B980" s="9" t="s">
        <v>1502</v>
      </c>
      <c r="C980" s="9">
        <v>30</v>
      </c>
      <c r="D980" s="13">
        <v>0</v>
      </c>
      <c r="E980" s="13" t="s">
        <v>1547</v>
      </c>
      <c r="F980" s="9">
        <v>0</v>
      </c>
      <c r="G980" s="13" t="s">
        <v>51</v>
      </c>
      <c r="H980" s="9">
        <v>42106</v>
      </c>
      <c r="I980" s="9">
        <v>2106</v>
      </c>
      <c r="J980" s="9">
        <v>10001</v>
      </c>
      <c r="K980" s="9">
        <v>20001</v>
      </c>
      <c r="L980" s="9">
        <v>40001</v>
      </c>
      <c r="M980" s="9">
        <v>30001</v>
      </c>
      <c r="R980" s="9">
        <v>2</v>
      </c>
      <c r="S980" s="9">
        <v>210</v>
      </c>
      <c r="T980" s="9" t="str">
        <f t="shared" si="141"/>
        <v>鞋</v>
      </c>
      <c r="U980" s="27">
        <f t="shared" ca="1" si="142"/>
        <v>1006</v>
      </c>
      <c r="V980" s="9">
        <v>1</v>
      </c>
      <c r="W980" s="9">
        <v>0</v>
      </c>
      <c r="X980" s="9">
        <v>0</v>
      </c>
      <c r="Y980" s="9">
        <v>1</v>
      </c>
      <c r="Z980" s="9">
        <v>4</v>
      </c>
      <c r="AA980" s="20">
        <v>100</v>
      </c>
      <c r="AB980" s="23" t="b">
        <v>1</v>
      </c>
      <c r="AC980" s="20">
        <v>10</v>
      </c>
      <c r="AD980" s="9" t="b">
        <v>0</v>
      </c>
      <c r="AE980" s="9" t="b">
        <v>0</v>
      </c>
      <c r="AF980" s="9">
        <v>0</v>
      </c>
      <c r="AG980" s="9">
        <v>0</v>
      </c>
      <c r="AH980" s="9">
        <v>0</v>
      </c>
      <c r="AI980" s="9">
        <v>0</v>
      </c>
      <c r="AJ980" s="13">
        <v>0</v>
      </c>
      <c r="AK980" s="13">
        <v>0</v>
      </c>
      <c r="AL980" s="13">
        <v>0</v>
      </c>
      <c r="AM980" s="9">
        <v>0</v>
      </c>
      <c r="AN980" s="9">
        <v>0</v>
      </c>
      <c r="AO980" s="9">
        <v>0</v>
      </c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  <c r="GQ980"/>
      <c r="GR980"/>
      <c r="GS980"/>
      <c r="GT980"/>
      <c r="GU980"/>
      <c r="GV980"/>
      <c r="GW980"/>
      <c r="GX980"/>
      <c r="GY980"/>
      <c r="GZ980"/>
      <c r="HA980"/>
      <c r="HB980"/>
      <c r="HC980"/>
      <c r="HD980"/>
      <c r="HE980"/>
      <c r="HF980"/>
      <c r="HG980"/>
      <c r="HH980"/>
      <c r="HI980"/>
      <c r="HJ980"/>
      <c r="HK980"/>
      <c r="HL980"/>
      <c r="HM980"/>
      <c r="HN980"/>
      <c r="HO980"/>
      <c r="HP980"/>
      <c r="HQ980"/>
      <c r="HR980"/>
      <c r="HS980"/>
      <c r="HT980"/>
      <c r="HU980"/>
      <c r="HV980"/>
      <c r="HW980"/>
      <c r="HX980"/>
      <c r="HY980"/>
      <c r="HZ980"/>
      <c r="IA980"/>
      <c r="IB980"/>
      <c r="IC980"/>
      <c r="ID980"/>
      <c r="IE980"/>
      <c r="IF980"/>
      <c r="IG980"/>
      <c r="IH980"/>
      <c r="II980"/>
      <c r="IJ980"/>
      <c r="IK980"/>
      <c r="IL980"/>
      <c r="IM980"/>
      <c r="IN980"/>
      <c r="IO980"/>
      <c r="IP980"/>
      <c r="IQ980"/>
      <c r="IR980"/>
      <c r="IS980"/>
      <c r="IT980"/>
      <c r="IU980"/>
      <c r="IV980"/>
      <c r="IW980"/>
      <c r="IX980"/>
      <c r="IY980"/>
      <c r="IZ980"/>
      <c r="JA980"/>
      <c r="JB980"/>
      <c r="JC980"/>
    </row>
    <row r="981" spans="1:263" ht="12.75" customHeight="1">
      <c r="A981" s="9">
        <v>45040</v>
      </c>
      <c r="B981" s="9" t="s">
        <v>1503</v>
      </c>
      <c r="C981" s="9">
        <v>30</v>
      </c>
      <c r="D981" s="13">
        <v>0</v>
      </c>
      <c r="E981" s="13" t="s">
        <v>1548</v>
      </c>
      <c r="F981" s="9">
        <v>0</v>
      </c>
      <c r="G981" s="13" t="s">
        <v>51</v>
      </c>
      <c r="H981" s="9">
        <v>42107</v>
      </c>
      <c r="I981" s="9">
        <v>2107</v>
      </c>
      <c r="J981" s="9">
        <v>11001</v>
      </c>
      <c r="K981" s="9">
        <v>21001</v>
      </c>
      <c r="L981" s="9">
        <v>41001</v>
      </c>
      <c r="M981" s="9">
        <v>31001</v>
      </c>
      <c r="R981" s="9">
        <v>2</v>
      </c>
      <c r="S981" s="9">
        <v>210</v>
      </c>
      <c r="T981" s="9" t="str">
        <f t="shared" si="141"/>
        <v>鞋</v>
      </c>
      <c r="U981" s="27">
        <f t="shared" ca="1" si="142"/>
        <v>1006</v>
      </c>
      <c r="V981" s="9">
        <v>1</v>
      </c>
      <c r="W981" s="9">
        <v>0</v>
      </c>
      <c r="X981" s="9">
        <v>0</v>
      </c>
      <c r="Y981" s="9">
        <v>3</v>
      </c>
      <c r="Z981" s="9">
        <v>4</v>
      </c>
      <c r="AA981" s="20">
        <v>100</v>
      </c>
      <c r="AB981" s="23" t="b">
        <v>1</v>
      </c>
      <c r="AC981" s="20">
        <v>10</v>
      </c>
      <c r="AD981" s="9" t="b">
        <v>0</v>
      </c>
      <c r="AE981" s="9" t="b">
        <v>0</v>
      </c>
      <c r="AF981" s="9">
        <v>0</v>
      </c>
      <c r="AG981" s="9">
        <v>0</v>
      </c>
      <c r="AH981" s="9">
        <v>0</v>
      </c>
      <c r="AI981" s="9">
        <v>0</v>
      </c>
      <c r="AJ981" s="13">
        <v>0</v>
      </c>
      <c r="AK981" s="13">
        <v>0</v>
      </c>
      <c r="AL981" s="13">
        <v>0</v>
      </c>
      <c r="AM981" s="9">
        <v>0</v>
      </c>
      <c r="AN981" s="9">
        <v>0</v>
      </c>
      <c r="AO981" s="9">
        <v>0</v>
      </c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  <c r="GQ981"/>
      <c r="GR981"/>
      <c r="GS981"/>
      <c r="GT981"/>
      <c r="GU981"/>
      <c r="GV981"/>
      <c r="GW981"/>
      <c r="GX981"/>
      <c r="GY981"/>
      <c r="GZ981"/>
      <c r="HA981"/>
      <c r="HB981"/>
      <c r="HC981"/>
      <c r="HD981"/>
      <c r="HE981"/>
      <c r="HF981"/>
      <c r="HG981"/>
      <c r="HH981"/>
      <c r="HI981"/>
      <c r="HJ981"/>
      <c r="HK981"/>
      <c r="HL981"/>
      <c r="HM981"/>
      <c r="HN981"/>
      <c r="HO981"/>
      <c r="HP981"/>
      <c r="HQ981"/>
      <c r="HR981"/>
      <c r="HS981"/>
      <c r="HT981"/>
      <c r="HU981"/>
      <c r="HV981"/>
      <c r="HW981"/>
      <c r="HX981"/>
      <c r="HY981"/>
      <c r="HZ981"/>
      <c r="IA981"/>
      <c r="IB981"/>
      <c r="IC981"/>
      <c r="ID981"/>
      <c r="IE981"/>
      <c r="IF981"/>
      <c r="IG981"/>
      <c r="IH981"/>
      <c r="II981"/>
      <c r="IJ981"/>
      <c r="IK981"/>
      <c r="IL981"/>
      <c r="IM981"/>
      <c r="IN981"/>
      <c r="IO981"/>
      <c r="IP981"/>
      <c r="IQ981"/>
      <c r="IR981"/>
      <c r="IS981"/>
      <c r="IT981"/>
      <c r="IU981"/>
      <c r="IV981"/>
      <c r="IW981"/>
      <c r="IX981"/>
      <c r="IY981"/>
      <c r="IZ981"/>
      <c r="JA981"/>
      <c r="JB981"/>
      <c r="JC981"/>
    </row>
    <row r="982" spans="1:263" ht="12.75" customHeight="1">
      <c r="A982" s="9">
        <v>45041</v>
      </c>
      <c r="B982" s="9" t="s">
        <v>1504</v>
      </c>
      <c r="C982" s="9">
        <v>30</v>
      </c>
      <c r="D982" s="13">
        <v>0</v>
      </c>
      <c r="E982" s="13" t="s">
        <v>1549</v>
      </c>
      <c r="F982" s="9">
        <v>0</v>
      </c>
      <c r="G982" s="13" t="s">
        <v>51</v>
      </c>
      <c r="H982" s="9">
        <v>42108</v>
      </c>
      <c r="I982" s="9">
        <v>2108</v>
      </c>
      <c r="J982" s="9">
        <v>12001</v>
      </c>
      <c r="K982" s="9">
        <v>22001</v>
      </c>
      <c r="L982" s="9">
        <v>42001</v>
      </c>
      <c r="M982" s="9">
        <v>32001</v>
      </c>
      <c r="R982" s="9">
        <v>2</v>
      </c>
      <c r="S982" s="9">
        <v>210</v>
      </c>
      <c r="T982" s="9" t="str">
        <f t="shared" si="141"/>
        <v>鞋</v>
      </c>
      <c r="U982" s="27">
        <f t="shared" ca="1" si="142"/>
        <v>1006</v>
      </c>
      <c r="V982" s="9">
        <v>1</v>
      </c>
      <c r="W982" s="9">
        <v>0</v>
      </c>
      <c r="X982" s="9">
        <v>0</v>
      </c>
      <c r="Y982" s="9">
        <v>2</v>
      </c>
      <c r="Z982" s="9">
        <v>4</v>
      </c>
      <c r="AA982" s="20">
        <v>100</v>
      </c>
      <c r="AB982" s="23" t="b">
        <v>1</v>
      </c>
      <c r="AC982" s="20">
        <v>10</v>
      </c>
      <c r="AD982" s="9" t="b">
        <v>0</v>
      </c>
      <c r="AE982" s="9" t="b">
        <v>0</v>
      </c>
      <c r="AF982" s="9">
        <v>0</v>
      </c>
      <c r="AG982" s="9">
        <v>0</v>
      </c>
      <c r="AH982" s="9">
        <v>0</v>
      </c>
      <c r="AI982" s="9">
        <v>0</v>
      </c>
      <c r="AJ982" s="13">
        <v>0</v>
      </c>
      <c r="AK982" s="13">
        <v>0</v>
      </c>
      <c r="AL982" s="13">
        <v>0</v>
      </c>
      <c r="AM982" s="9">
        <v>0</v>
      </c>
      <c r="AN982" s="9">
        <v>0</v>
      </c>
      <c r="AO982" s="9">
        <v>0</v>
      </c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  <c r="GQ982"/>
      <c r="GR982"/>
      <c r="GS982"/>
      <c r="GT982"/>
      <c r="GU982"/>
      <c r="GV982"/>
      <c r="GW982"/>
      <c r="GX982"/>
      <c r="GY982"/>
      <c r="GZ982"/>
      <c r="HA982"/>
      <c r="HB982"/>
      <c r="HC982"/>
      <c r="HD982"/>
      <c r="HE982"/>
      <c r="HF982"/>
      <c r="HG982"/>
      <c r="HH982"/>
      <c r="HI982"/>
      <c r="HJ982"/>
      <c r="HK982"/>
      <c r="HL982"/>
      <c r="HM982"/>
      <c r="HN982"/>
      <c r="HO982"/>
      <c r="HP982"/>
      <c r="HQ982"/>
      <c r="HR982"/>
      <c r="HS982"/>
      <c r="HT982"/>
      <c r="HU982"/>
      <c r="HV982"/>
      <c r="HW982"/>
      <c r="HX982"/>
      <c r="HY982"/>
      <c r="HZ982"/>
      <c r="IA982"/>
      <c r="IB982"/>
      <c r="IC982"/>
      <c r="ID982"/>
      <c r="IE982"/>
      <c r="IF982"/>
      <c r="IG982"/>
      <c r="IH982"/>
      <c r="II982"/>
      <c r="IJ982"/>
      <c r="IK982"/>
      <c r="IL982"/>
      <c r="IM982"/>
      <c r="IN982"/>
      <c r="IO982"/>
      <c r="IP982"/>
      <c r="IQ982"/>
      <c r="IR982"/>
      <c r="IS982"/>
      <c r="IT982"/>
      <c r="IU982"/>
      <c r="IV982"/>
      <c r="IW982"/>
      <c r="IX982"/>
      <c r="IY982"/>
      <c r="IZ982"/>
      <c r="JA982"/>
      <c r="JB982"/>
      <c r="JC982"/>
    </row>
    <row r="983" spans="1:263" ht="12.75" customHeight="1">
      <c r="A983" s="9">
        <v>45042</v>
      </c>
      <c r="B983" s="9" t="s">
        <v>1505</v>
      </c>
      <c r="C983" s="9">
        <v>25</v>
      </c>
      <c r="D983" s="13">
        <v>0</v>
      </c>
      <c r="E983" s="13" t="s">
        <v>1550</v>
      </c>
      <c r="F983" s="9">
        <v>0</v>
      </c>
      <c r="G983" s="13" t="s">
        <v>51</v>
      </c>
      <c r="H983" s="9">
        <v>42080</v>
      </c>
      <c r="I983" s="9">
        <v>2080</v>
      </c>
      <c r="R983" s="9">
        <v>2</v>
      </c>
      <c r="S983" s="9">
        <v>215</v>
      </c>
      <c r="T983" s="9" t="str">
        <f t="shared" si="141"/>
        <v>戒指</v>
      </c>
      <c r="U983" s="27">
        <f t="shared" ca="1" si="142"/>
        <v>1008</v>
      </c>
      <c r="V983" s="9">
        <v>1</v>
      </c>
      <c r="W983" s="9">
        <v>0</v>
      </c>
      <c r="X983" s="9">
        <v>0</v>
      </c>
      <c r="Y983" s="9">
        <v>0</v>
      </c>
      <c r="Z983" s="9">
        <v>4</v>
      </c>
      <c r="AA983" s="20">
        <v>100</v>
      </c>
      <c r="AB983" s="23" t="b">
        <v>1</v>
      </c>
      <c r="AC983" s="20">
        <v>10</v>
      </c>
      <c r="AD983" s="9" t="b">
        <v>0</v>
      </c>
      <c r="AE983" s="9" t="b">
        <v>0</v>
      </c>
      <c r="AF983" s="9">
        <v>0</v>
      </c>
      <c r="AG983" s="9">
        <v>0</v>
      </c>
      <c r="AH983" s="9">
        <v>0</v>
      </c>
      <c r="AI983" s="9">
        <v>0</v>
      </c>
      <c r="AJ983" s="13">
        <v>0</v>
      </c>
      <c r="AK983" s="13">
        <v>0</v>
      </c>
      <c r="AL983" s="13">
        <v>0</v>
      </c>
      <c r="AM983" s="9">
        <v>0</v>
      </c>
      <c r="AN983" s="9">
        <v>0</v>
      </c>
      <c r="AO983" s="9">
        <v>0</v>
      </c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  <c r="GQ983"/>
      <c r="GR983"/>
      <c r="GS983"/>
      <c r="GT983"/>
      <c r="GU983"/>
      <c r="GV983"/>
      <c r="GW983"/>
      <c r="GX983"/>
      <c r="GY983"/>
      <c r="GZ983"/>
      <c r="HA983"/>
      <c r="HB983"/>
      <c r="HC983"/>
      <c r="HD983"/>
      <c r="HE983"/>
      <c r="HF983"/>
      <c r="HG983"/>
      <c r="HH983"/>
      <c r="HI983"/>
      <c r="HJ983"/>
      <c r="HK983"/>
      <c r="HL983"/>
      <c r="HM983"/>
      <c r="HN983"/>
      <c r="HO983"/>
      <c r="HP983"/>
      <c r="HQ983"/>
      <c r="HR983"/>
      <c r="HS983"/>
      <c r="HT983"/>
      <c r="HU983"/>
      <c r="HV983"/>
      <c r="HW983"/>
      <c r="HX983"/>
      <c r="HY983"/>
      <c r="HZ983"/>
      <c r="IA983"/>
      <c r="IB983"/>
      <c r="IC983"/>
      <c r="ID983"/>
      <c r="IE983"/>
      <c r="IF983"/>
      <c r="IG983"/>
      <c r="IH983"/>
      <c r="II983"/>
      <c r="IJ983"/>
      <c r="IK983"/>
      <c r="IL983"/>
      <c r="IM983"/>
      <c r="IN983"/>
      <c r="IO983"/>
      <c r="IP983"/>
      <c r="IQ983"/>
      <c r="IR983"/>
      <c r="IS983"/>
      <c r="IT983"/>
      <c r="IU983"/>
      <c r="IV983"/>
      <c r="IW983"/>
      <c r="IX983"/>
      <c r="IY983"/>
      <c r="IZ983"/>
      <c r="JA983"/>
      <c r="JB983"/>
      <c r="JC983"/>
    </row>
    <row r="984" spans="1:263" ht="12.75" customHeight="1">
      <c r="A984" s="9">
        <v>45043</v>
      </c>
      <c r="B984" s="9" t="s">
        <v>1506</v>
      </c>
      <c r="C984" s="9">
        <v>25</v>
      </c>
      <c r="D984" s="13">
        <v>0</v>
      </c>
      <c r="E984" s="13" t="s">
        <v>1551</v>
      </c>
      <c r="F984" s="9">
        <v>0</v>
      </c>
      <c r="G984" s="13" t="s">
        <v>51</v>
      </c>
      <c r="H984" s="9">
        <v>42081</v>
      </c>
      <c r="I984" s="9">
        <v>2081</v>
      </c>
      <c r="R984" s="9">
        <v>2</v>
      </c>
      <c r="S984" s="9">
        <v>215</v>
      </c>
      <c r="T984" s="9" t="str">
        <f t="shared" si="141"/>
        <v>戒指</v>
      </c>
      <c r="U984" s="27">
        <f t="shared" ca="1" si="142"/>
        <v>1008</v>
      </c>
      <c r="V984" s="9">
        <v>1</v>
      </c>
      <c r="W984" s="9">
        <v>0</v>
      </c>
      <c r="X984" s="9">
        <v>0</v>
      </c>
      <c r="Y984" s="9">
        <v>0</v>
      </c>
      <c r="Z984" s="9">
        <v>4</v>
      </c>
      <c r="AA984" s="20">
        <v>100</v>
      </c>
      <c r="AB984" s="23" t="b">
        <v>1</v>
      </c>
      <c r="AC984" s="20">
        <v>10</v>
      </c>
      <c r="AD984" s="9" t="b">
        <v>0</v>
      </c>
      <c r="AE984" s="9" t="b">
        <v>0</v>
      </c>
      <c r="AF984" s="9">
        <v>0</v>
      </c>
      <c r="AG984" s="9">
        <v>0</v>
      </c>
      <c r="AH984" s="9">
        <v>0</v>
      </c>
      <c r="AI984" s="9">
        <v>0</v>
      </c>
      <c r="AJ984" s="13">
        <v>0</v>
      </c>
      <c r="AK984" s="13">
        <v>0</v>
      </c>
      <c r="AL984" s="13">
        <v>0</v>
      </c>
      <c r="AM984" s="9">
        <v>0</v>
      </c>
      <c r="AN984" s="9">
        <v>0</v>
      </c>
      <c r="AO984" s="9">
        <v>0</v>
      </c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  <c r="GQ984"/>
      <c r="GR984"/>
      <c r="GS984"/>
      <c r="GT984"/>
      <c r="GU984"/>
      <c r="GV984"/>
      <c r="GW984"/>
      <c r="GX984"/>
      <c r="GY984"/>
      <c r="GZ984"/>
      <c r="HA984"/>
      <c r="HB984"/>
      <c r="HC984"/>
      <c r="HD984"/>
      <c r="HE984"/>
      <c r="HF984"/>
      <c r="HG984"/>
      <c r="HH984"/>
      <c r="HI984"/>
      <c r="HJ984"/>
      <c r="HK984"/>
      <c r="HL984"/>
      <c r="HM984"/>
      <c r="HN984"/>
      <c r="HO984"/>
      <c r="HP984"/>
      <c r="HQ984"/>
      <c r="HR984"/>
      <c r="HS984"/>
      <c r="HT984"/>
      <c r="HU984"/>
      <c r="HV984"/>
      <c r="HW984"/>
      <c r="HX984"/>
      <c r="HY984"/>
      <c r="HZ984"/>
      <c r="IA984"/>
      <c r="IB984"/>
      <c r="IC984"/>
      <c r="ID984"/>
      <c r="IE984"/>
      <c r="IF984"/>
      <c r="IG984"/>
      <c r="IH984"/>
      <c r="II984"/>
      <c r="IJ984"/>
      <c r="IK984"/>
      <c r="IL984"/>
      <c r="IM984"/>
      <c r="IN984"/>
      <c r="IO984"/>
      <c r="IP984"/>
      <c r="IQ984"/>
      <c r="IR984"/>
      <c r="IS984"/>
      <c r="IT984"/>
      <c r="IU984"/>
      <c r="IV984"/>
      <c r="IW984"/>
      <c r="IX984"/>
      <c r="IY984"/>
      <c r="IZ984"/>
      <c r="JA984"/>
      <c r="JB984"/>
      <c r="JC984"/>
    </row>
    <row r="985" spans="1:263" ht="12.75" customHeight="1">
      <c r="A985" s="9">
        <v>45044</v>
      </c>
      <c r="B985" s="9" t="s">
        <v>1507</v>
      </c>
      <c r="C985" s="9">
        <v>25</v>
      </c>
      <c r="D985" s="13">
        <v>0</v>
      </c>
      <c r="E985" s="13" t="s">
        <v>1552</v>
      </c>
      <c r="F985" s="9">
        <v>0</v>
      </c>
      <c r="G985" s="13" t="s">
        <v>51</v>
      </c>
      <c r="H985" s="9">
        <v>42082</v>
      </c>
      <c r="I985" s="9">
        <v>2082</v>
      </c>
      <c r="R985" s="9">
        <v>2</v>
      </c>
      <c r="S985" s="9">
        <v>216</v>
      </c>
      <c r="T985" s="9" t="str">
        <f t="shared" si="141"/>
        <v>项链</v>
      </c>
      <c r="U985" s="27">
        <f t="shared" ca="1" si="142"/>
        <v>1007</v>
      </c>
      <c r="V985" s="9">
        <v>1</v>
      </c>
      <c r="W985" s="9">
        <v>0</v>
      </c>
      <c r="X985" s="9">
        <v>0</v>
      </c>
      <c r="Y985" s="9">
        <v>0</v>
      </c>
      <c r="Z985" s="9">
        <v>4</v>
      </c>
      <c r="AA985" s="20">
        <v>100</v>
      </c>
      <c r="AB985" s="23" t="b">
        <v>1</v>
      </c>
      <c r="AC985" s="20">
        <v>10</v>
      </c>
      <c r="AD985" s="9" t="b">
        <v>0</v>
      </c>
      <c r="AE985" s="9" t="b">
        <v>0</v>
      </c>
      <c r="AF985" s="9">
        <v>0</v>
      </c>
      <c r="AG985" s="9">
        <v>0</v>
      </c>
      <c r="AH985" s="9">
        <v>0</v>
      </c>
      <c r="AI985" s="9">
        <v>0</v>
      </c>
      <c r="AJ985" s="13">
        <v>0</v>
      </c>
      <c r="AK985" s="13">
        <v>0</v>
      </c>
      <c r="AL985" s="13">
        <v>0</v>
      </c>
      <c r="AM985" s="9">
        <v>0</v>
      </c>
      <c r="AN985" s="9">
        <v>0</v>
      </c>
      <c r="AO985" s="9">
        <v>0</v>
      </c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  <c r="GQ985"/>
      <c r="GR985"/>
      <c r="GS985"/>
      <c r="GT985"/>
      <c r="GU985"/>
      <c r="GV985"/>
      <c r="GW985"/>
      <c r="GX985"/>
      <c r="GY985"/>
      <c r="GZ985"/>
      <c r="HA985"/>
      <c r="HB985"/>
      <c r="HC985"/>
      <c r="HD985"/>
      <c r="HE985"/>
      <c r="HF985"/>
      <c r="HG985"/>
      <c r="HH985"/>
      <c r="HI985"/>
      <c r="HJ985"/>
      <c r="HK985"/>
      <c r="HL985"/>
      <c r="HM985"/>
      <c r="HN985"/>
      <c r="HO985"/>
      <c r="HP985"/>
      <c r="HQ985"/>
      <c r="HR985"/>
      <c r="HS985"/>
      <c r="HT985"/>
      <c r="HU985"/>
      <c r="HV985"/>
      <c r="HW985"/>
      <c r="HX985"/>
      <c r="HY985"/>
      <c r="HZ985"/>
      <c r="IA985"/>
      <c r="IB985"/>
      <c r="IC985"/>
      <c r="ID985"/>
      <c r="IE985"/>
      <c r="IF985"/>
      <c r="IG985"/>
      <c r="IH985"/>
      <c r="II985"/>
      <c r="IJ985"/>
      <c r="IK985"/>
      <c r="IL985"/>
      <c r="IM985"/>
      <c r="IN985"/>
      <c r="IO985"/>
      <c r="IP985"/>
      <c r="IQ985"/>
      <c r="IR985"/>
      <c r="IS985"/>
      <c r="IT985"/>
      <c r="IU985"/>
      <c r="IV985"/>
      <c r="IW985"/>
      <c r="IX985"/>
      <c r="IY985"/>
      <c r="IZ985"/>
      <c r="JA985"/>
      <c r="JB985"/>
      <c r="JC985"/>
    </row>
    <row r="986" spans="1:263" ht="12.75" customHeight="1">
      <c r="A986" s="9">
        <v>45045</v>
      </c>
      <c r="B986" s="9" t="s">
        <v>1508</v>
      </c>
      <c r="C986" s="9">
        <v>40</v>
      </c>
      <c r="D986" s="13">
        <v>0</v>
      </c>
      <c r="E986" s="13" t="s">
        <v>1553</v>
      </c>
      <c r="F986" s="9">
        <v>0</v>
      </c>
      <c r="G986" s="13" t="s">
        <v>51</v>
      </c>
      <c r="H986" s="9">
        <v>42117</v>
      </c>
      <c r="I986" s="9">
        <v>2117</v>
      </c>
      <c r="J986" s="9">
        <v>10001</v>
      </c>
      <c r="K986" s="9">
        <v>20001</v>
      </c>
      <c r="L986" s="9">
        <v>40001</v>
      </c>
      <c r="M986" s="9">
        <v>30001</v>
      </c>
      <c r="R986" s="9">
        <v>2</v>
      </c>
      <c r="S986" s="9">
        <v>201</v>
      </c>
      <c r="T986" s="9" t="str">
        <f t="shared" si="141"/>
        <v>武器</v>
      </c>
      <c r="U986" s="27">
        <f t="shared" ca="1" si="142"/>
        <v>1001</v>
      </c>
      <c r="V986" s="9">
        <v>1</v>
      </c>
      <c r="W986" s="9">
        <v>0</v>
      </c>
      <c r="X986" s="9">
        <v>0</v>
      </c>
      <c r="Y986" s="9">
        <v>1</v>
      </c>
      <c r="Z986" s="9">
        <v>4</v>
      </c>
      <c r="AA986" s="20">
        <v>100</v>
      </c>
      <c r="AB986" s="23" t="b">
        <v>1</v>
      </c>
      <c r="AC986" s="20">
        <v>10</v>
      </c>
      <c r="AD986" s="9" t="b">
        <v>0</v>
      </c>
      <c r="AE986" s="9" t="b">
        <v>0</v>
      </c>
      <c r="AF986" s="9">
        <v>0</v>
      </c>
      <c r="AG986" s="9">
        <v>0</v>
      </c>
      <c r="AH986" s="9">
        <v>0</v>
      </c>
      <c r="AI986" s="9">
        <v>0</v>
      </c>
      <c r="AJ986" s="13">
        <v>0</v>
      </c>
      <c r="AK986" s="13">
        <v>0</v>
      </c>
      <c r="AL986" s="13">
        <v>0</v>
      </c>
      <c r="AM986" s="9">
        <v>0</v>
      </c>
      <c r="AN986" s="9">
        <v>0</v>
      </c>
      <c r="AO986" s="9">
        <v>0</v>
      </c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  <c r="FK986"/>
      <c r="FL986"/>
      <c r="FM986"/>
      <c r="FN986"/>
      <c r="FO986"/>
      <c r="FP986"/>
      <c r="FQ986"/>
      <c r="FR986"/>
      <c r="FS986"/>
      <c r="FT986"/>
      <c r="FU986"/>
      <c r="FV986"/>
      <c r="FW986"/>
      <c r="FX986"/>
      <c r="FY986"/>
      <c r="FZ986"/>
      <c r="GA986"/>
      <c r="GB986"/>
      <c r="GC986"/>
      <c r="GD986"/>
      <c r="GE986"/>
      <c r="GF986"/>
      <c r="GG986"/>
      <c r="GH986"/>
      <c r="GI986"/>
      <c r="GJ986"/>
      <c r="GK986"/>
      <c r="GL986"/>
      <c r="GM986"/>
      <c r="GN986"/>
      <c r="GO986"/>
      <c r="GP986"/>
      <c r="GQ986"/>
      <c r="GR986"/>
      <c r="GS986"/>
      <c r="GT986"/>
      <c r="GU986"/>
      <c r="GV986"/>
      <c r="GW986"/>
      <c r="GX986"/>
      <c r="GY986"/>
      <c r="GZ986"/>
      <c r="HA986"/>
      <c r="HB986"/>
      <c r="HC986"/>
      <c r="HD986"/>
      <c r="HE986"/>
      <c r="HF986"/>
      <c r="HG986"/>
      <c r="HH986"/>
      <c r="HI986"/>
      <c r="HJ986"/>
      <c r="HK986"/>
      <c r="HL986"/>
      <c r="HM986"/>
      <c r="HN986"/>
      <c r="HO986"/>
      <c r="HP986"/>
      <c r="HQ986"/>
      <c r="HR986"/>
      <c r="HS986"/>
      <c r="HT986"/>
      <c r="HU986"/>
      <c r="HV986"/>
      <c r="HW986"/>
      <c r="HX986"/>
      <c r="HY986"/>
      <c r="HZ986"/>
      <c r="IA986"/>
      <c r="IB986"/>
      <c r="IC986"/>
      <c r="ID986"/>
      <c r="IE986"/>
      <c r="IF986"/>
      <c r="IG986"/>
      <c r="IH986"/>
      <c r="II986"/>
      <c r="IJ986"/>
      <c r="IK986"/>
      <c r="IL986"/>
      <c r="IM986"/>
      <c r="IN986"/>
      <c r="IO986"/>
      <c r="IP986"/>
      <c r="IQ986"/>
      <c r="IR986"/>
      <c r="IS986"/>
      <c r="IT986"/>
      <c r="IU986"/>
      <c r="IV986"/>
      <c r="IW986"/>
      <c r="IX986"/>
      <c r="IY986"/>
      <c r="IZ986"/>
      <c r="JA986"/>
      <c r="JB986"/>
      <c r="JC986"/>
    </row>
    <row r="987" spans="1:263" ht="12.75" customHeight="1">
      <c r="A987" s="9">
        <v>45046</v>
      </c>
      <c r="B987" s="9" t="s">
        <v>1509</v>
      </c>
      <c r="C987" s="9">
        <v>40</v>
      </c>
      <c r="D987" s="13">
        <v>0</v>
      </c>
      <c r="E987" s="13" t="s">
        <v>1554</v>
      </c>
      <c r="F987" s="9">
        <v>0</v>
      </c>
      <c r="G987" s="13" t="s">
        <v>51</v>
      </c>
      <c r="H987" s="9">
        <v>42118</v>
      </c>
      <c r="I987" s="9">
        <v>2118</v>
      </c>
      <c r="J987" s="9">
        <v>11001</v>
      </c>
      <c r="K987" s="9">
        <v>21001</v>
      </c>
      <c r="L987" s="9">
        <v>41001</v>
      </c>
      <c r="M987" s="9">
        <v>31001</v>
      </c>
      <c r="R987" s="9">
        <v>2</v>
      </c>
      <c r="S987" s="9">
        <v>204</v>
      </c>
      <c r="T987" s="9" t="str">
        <f t="shared" si="141"/>
        <v>武器</v>
      </c>
      <c r="U987" s="27">
        <f t="shared" ca="1" si="142"/>
        <v>1001</v>
      </c>
      <c r="V987" s="9">
        <v>1</v>
      </c>
      <c r="W987" s="9">
        <v>0</v>
      </c>
      <c r="X987" s="9">
        <v>0</v>
      </c>
      <c r="Y987" s="9">
        <v>3</v>
      </c>
      <c r="Z987" s="9">
        <v>4</v>
      </c>
      <c r="AA987" s="20">
        <v>100</v>
      </c>
      <c r="AB987" s="23" t="b">
        <v>1</v>
      </c>
      <c r="AC987" s="20">
        <v>10</v>
      </c>
      <c r="AD987" s="9" t="b">
        <v>0</v>
      </c>
      <c r="AE987" s="9" t="b">
        <v>0</v>
      </c>
      <c r="AF987" s="9">
        <v>0</v>
      </c>
      <c r="AG987" s="9">
        <v>0</v>
      </c>
      <c r="AH987" s="9">
        <v>0</v>
      </c>
      <c r="AI987" s="9">
        <v>0</v>
      </c>
      <c r="AJ987" s="13">
        <v>0</v>
      </c>
      <c r="AK987" s="13">
        <v>0</v>
      </c>
      <c r="AL987" s="13">
        <v>0</v>
      </c>
      <c r="AM987" s="9">
        <v>0</v>
      </c>
      <c r="AN987" s="9">
        <v>0</v>
      </c>
      <c r="AO987" s="9">
        <v>0</v>
      </c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  <c r="FK987"/>
      <c r="FL987"/>
      <c r="FM987"/>
      <c r="FN987"/>
      <c r="FO987"/>
      <c r="FP987"/>
      <c r="FQ987"/>
      <c r="FR987"/>
      <c r="FS987"/>
      <c r="FT987"/>
      <c r="FU987"/>
      <c r="FV987"/>
      <c r="FW987"/>
      <c r="FX987"/>
      <c r="FY987"/>
      <c r="FZ987"/>
      <c r="GA987"/>
      <c r="GB987"/>
      <c r="GC987"/>
      <c r="GD987"/>
      <c r="GE987"/>
      <c r="GF987"/>
      <c r="GG987"/>
      <c r="GH987"/>
      <c r="GI987"/>
      <c r="GJ987"/>
      <c r="GK987"/>
      <c r="GL987"/>
      <c r="GM987"/>
      <c r="GN987"/>
      <c r="GO987"/>
      <c r="GP987"/>
      <c r="GQ987"/>
      <c r="GR987"/>
      <c r="GS987"/>
      <c r="GT987"/>
      <c r="GU987"/>
      <c r="GV987"/>
      <c r="GW987"/>
      <c r="GX987"/>
      <c r="GY987"/>
      <c r="GZ987"/>
      <c r="HA987"/>
      <c r="HB987"/>
      <c r="HC987"/>
      <c r="HD987"/>
      <c r="HE987"/>
      <c r="HF987"/>
      <c r="HG987"/>
      <c r="HH987"/>
      <c r="HI987"/>
      <c r="HJ987"/>
      <c r="HK987"/>
      <c r="HL987"/>
      <c r="HM987"/>
      <c r="HN987"/>
      <c r="HO987"/>
      <c r="HP987"/>
      <c r="HQ987"/>
      <c r="HR987"/>
      <c r="HS987"/>
      <c r="HT987"/>
      <c r="HU987"/>
      <c r="HV987"/>
      <c r="HW987"/>
      <c r="HX987"/>
      <c r="HY987"/>
      <c r="HZ987"/>
      <c r="IA987"/>
      <c r="IB987"/>
      <c r="IC987"/>
      <c r="ID987"/>
      <c r="IE987"/>
      <c r="IF987"/>
      <c r="IG987"/>
      <c r="IH987"/>
      <c r="II987"/>
      <c r="IJ987"/>
      <c r="IK987"/>
      <c r="IL987"/>
      <c r="IM987"/>
      <c r="IN987"/>
      <c r="IO987"/>
      <c r="IP987"/>
      <c r="IQ987"/>
      <c r="IR987"/>
      <c r="IS987"/>
      <c r="IT987"/>
      <c r="IU987"/>
      <c r="IV987"/>
      <c r="IW987"/>
      <c r="IX987"/>
      <c r="IY987"/>
      <c r="IZ987"/>
      <c r="JA987"/>
      <c r="JB987"/>
      <c r="JC987"/>
    </row>
    <row r="988" spans="1:263" ht="12.75" customHeight="1">
      <c r="A988" s="9">
        <v>45047</v>
      </c>
      <c r="B988" s="9" t="s">
        <v>1510</v>
      </c>
      <c r="C988" s="9">
        <v>40</v>
      </c>
      <c r="D988" s="13">
        <v>0</v>
      </c>
      <c r="E988" s="13" t="s">
        <v>1555</v>
      </c>
      <c r="F988" s="9">
        <v>0</v>
      </c>
      <c r="G988" s="13" t="s">
        <v>51</v>
      </c>
      <c r="H988" s="9">
        <v>42119</v>
      </c>
      <c r="I988" s="9">
        <v>2119</v>
      </c>
      <c r="J988" s="9">
        <v>12001</v>
      </c>
      <c r="K988" s="9">
        <v>22001</v>
      </c>
      <c r="L988" s="9">
        <v>42001</v>
      </c>
      <c r="M988" s="9">
        <v>32001</v>
      </c>
      <c r="R988" s="9">
        <v>2</v>
      </c>
      <c r="S988" s="9">
        <v>202</v>
      </c>
      <c r="T988" s="9" t="str">
        <f t="shared" si="141"/>
        <v>武器</v>
      </c>
      <c r="U988" s="27">
        <f t="shared" ca="1" si="142"/>
        <v>1001</v>
      </c>
      <c r="V988" s="9">
        <v>1</v>
      </c>
      <c r="W988" s="9">
        <v>0</v>
      </c>
      <c r="X988" s="9">
        <v>0</v>
      </c>
      <c r="Y988" s="9">
        <v>2</v>
      </c>
      <c r="Z988" s="9">
        <v>4</v>
      </c>
      <c r="AA988" s="20">
        <v>100</v>
      </c>
      <c r="AB988" s="23" t="b">
        <v>1</v>
      </c>
      <c r="AC988" s="20">
        <v>10</v>
      </c>
      <c r="AD988" s="9" t="b">
        <v>0</v>
      </c>
      <c r="AE988" s="9" t="b">
        <v>0</v>
      </c>
      <c r="AF988" s="9">
        <v>0</v>
      </c>
      <c r="AG988" s="9">
        <v>0</v>
      </c>
      <c r="AH988" s="9">
        <v>0</v>
      </c>
      <c r="AI988" s="9">
        <v>0</v>
      </c>
      <c r="AJ988" s="13">
        <v>0</v>
      </c>
      <c r="AK988" s="13">
        <v>0</v>
      </c>
      <c r="AL988" s="13">
        <v>0</v>
      </c>
      <c r="AM988" s="9">
        <v>0</v>
      </c>
      <c r="AN988" s="9">
        <v>0</v>
      </c>
      <c r="AO988" s="9">
        <v>0</v>
      </c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  <c r="GQ988"/>
      <c r="GR988"/>
      <c r="GS988"/>
      <c r="GT988"/>
      <c r="GU988"/>
      <c r="GV988"/>
      <c r="GW988"/>
      <c r="GX988"/>
      <c r="GY988"/>
      <c r="GZ988"/>
      <c r="HA988"/>
      <c r="HB988"/>
      <c r="HC988"/>
      <c r="HD988"/>
      <c r="HE988"/>
      <c r="HF988"/>
      <c r="HG988"/>
      <c r="HH988"/>
      <c r="HI988"/>
      <c r="HJ988"/>
      <c r="HK988"/>
      <c r="HL988"/>
      <c r="HM988"/>
      <c r="HN988"/>
      <c r="HO988"/>
      <c r="HP988"/>
      <c r="HQ988"/>
      <c r="HR988"/>
      <c r="HS988"/>
      <c r="HT988"/>
      <c r="HU988"/>
      <c r="HV988"/>
      <c r="HW988"/>
      <c r="HX988"/>
      <c r="HY988"/>
      <c r="HZ988"/>
      <c r="IA988"/>
      <c r="IB988"/>
      <c r="IC988"/>
      <c r="ID988"/>
      <c r="IE988"/>
      <c r="IF988"/>
      <c r="IG988"/>
      <c r="IH988"/>
      <c r="II988"/>
      <c r="IJ988"/>
      <c r="IK988"/>
      <c r="IL988"/>
      <c r="IM988"/>
      <c r="IN988"/>
      <c r="IO988"/>
      <c r="IP988"/>
      <c r="IQ988"/>
      <c r="IR988"/>
      <c r="IS988"/>
      <c r="IT988"/>
      <c r="IU988"/>
      <c r="IV988"/>
      <c r="IW988"/>
      <c r="IX988"/>
      <c r="IY988"/>
      <c r="IZ988"/>
      <c r="JA988"/>
      <c r="JB988"/>
      <c r="JC988"/>
    </row>
    <row r="989" spans="1:263" ht="12.75" customHeight="1">
      <c r="A989" s="9">
        <v>45048</v>
      </c>
      <c r="B989" s="9" t="s">
        <v>1511</v>
      </c>
      <c r="C989" s="9">
        <v>40</v>
      </c>
      <c r="D989" s="13">
        <v>0</v>
      </c>
      <c r="E989" s="13" t="s">
        <v>1556</v>
      </c>
      <c r="F989" s="9">
        <v>0</v>
      </c>
      <c r="G989" s="13" t="s">
        <v>51</v>
      </c>
      <c r="H989" s="9">
        <v>42120</v>
      </c>
      <c r="I989" s="9">
        <v>2120</v>
      </c>
      <c r="J989" s="9">
        <v>10001</v>
      </c>
      <c r="K989" s="9">
        <v>20001</v>
      </c>
      <c r="L989" s="9">
        <v>40001</v>
      </c>
      <c r="M989" s="9">
        <v>30001</v>
      </c>
      <c r="R989" s="9">
        <v>2</v>
      </c>
      <c r="S989" s="9">
        <v>211</v>
      </c>
      <c r="T989" s="9" t="str">
        <f t="shared" si="141"/>
        <v>衣服</v>
      </c>
      <c r="U989" s="27">
        <f t="shared" ca="1" si="142"/>
        <v>1004</v>
      </c>
      <c r="V989" s="9">
        <v>1</v>
      </c>
      <c r="W989" s="9">
        <v>0</v>
      </c>
      <c r="X989" s="9">
        <v>0</v>
      </c>
      <c r="Y989" s="9">
        <v>1</v>
      </c>
      <c r="Z989" s="9">
        <v>4</v>
      </c>
      <c r="AA989" s="20">
        <v>100</v>
      </c>
      <c r="AB989" s="23" t="b">
        <v>1</v>
      </c>
      <c r="AC989" s="20">
        <v>10</v>
      </c>
      <c r="AD989" s="9" t="b">
        <v>0</v>
      </c>
      <c r="AE989" s="9" t="b">
        <v>0</v>
      </c>
      <c r="AF989" s="9">
        <v>0</v>
      </c>
      <c r="AG989" s="9">
        <v>0</v>
      </c>
      <c r="AH989" s="9">
        <v>0</v>
      </c>
      <c r="AI989" s="9">
        <v>0</v>
      </c>
      <c r="AJ989" s="13">
        <v>0</v>
      </c>
      <c r="AK989" s="13">
        <v>0</v>
      </c>
      <c r="AL989" s="13">
        <v>0</v>
      </c>
      <c r="AM989" s="9">
        <v>0</v>
      </c>
      <c r="AN989" s="9">
        <v>0</v>
      </c>
      <c r="AO989" s="9">
        <v>0</v>
      </c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  <c r="GQ989"/>
      <c r="GR989"/>
      <c r="GS989"/>
      <c r="GT989"/>
      <c r="GU989"/>
      <c r="GV989"/>
      <c r="GW989"/>
      <c r="GX989"/>
      <c r="GY989"/>
      <c r="GZ989"/>
      <c r="HA989"/>
      <c r="HB989"/>
      <c r="HC989"/>
      <c r="HD989"/>
      <c r="HE989"/>
      <c r="HF989"/>
      <c r="HG989"/>
      <c r="HH989"/>
      <c r="HI989"/>
      <c r="HJ989"/>
      <c r="HK989"/>
      <c r="HL989"/>
      <c r="HM989"/>
      <c r="HN989"/>
      <c r="HO989"/>
      <c r="HP989"/>
      <c r="HQ989"/>
      <c r="HR989"/>
      <c r="HS989"/>
      <c r="HT989"/>
      <c r="HU989"/>
      <c r="HV989"/>
      <c r="HW989"/>
      <c r="HX989"/>
      <c r="HY989"/>
      <c r="HZ989"/>
      <c r="IA989"/>
      <c r="IB989"/>
      <c r="IC989"/>
      <c r="ID989"/>
      <c r="IE989"/>
      <c r="IF989"/>
      <c r="IG989"/>
      <c r="IH989"/>
      <c r="II989"/>
      <c r="IJ989"/>
      <c r="IK989"/>
      <c r="IL989"/>
      <c r="IM989"/>
      <c r="IN989"/>
      <c r="IO989"/>
      <c r="IP989"/>
      <c r="IQ989"/>
      <c r="IR989"/>
      <c r="IS989"/>
      <c r="IT989"/>
      <c r="IU989"/>
      <c r="IV989"/>
      <c r="IW989"/>
      <c r="IX989"/>
      <c r="IY989"/>
      <c r="IZ989"/>
      <c r="JA989"/>
      <c r="JB989"/>
      <c r="JC989"/>
    </row>
    <row r="990" spans="1:263" ht="12.75" customHeight="1">
      <c r="A990" s="9">
        <v>45049</v>
      </c>
      <c r="B990" s="9" t="s">
        <v>1512</v>
      </c>
      <c r="C990" s="9">
        <v>40</v>
      </c>
      <c r="D990" s="13">
        <v>0</v>
      </c>
      <c r="E990" s="13" t="s">
        <v>1557</v>
      </c>
      <c r="F990" s="9">
        <v>0</v>
      </c>
      <c r="G990" s="13" t="s">
        <v>51</v>
      </c>
      <c r="H990" s="9">
        <v>42121</v>
      </c>
      <c r="I990" s="9">
        <v>2121</v>
      </c>
      <c r="J990" s="9">
        <v>11001</v>
      </c>
      <c r="K990" s="9">
        <v>21001</v>
      </c>
      <c r="L990" s="9">
        <v>41001</v>
      </c>
      <c r="M990" s="9">
        <v>31001</v>
      </c>
      <c r="R990" s="9">
        <v>2</v>
      </c>
      <c r="S990" s="9">
        <v>211</v>
      </c>
      <c r="T990" s="9" t="str">
        <f t="shared" si="141"/>
        <v>衣服</v>
      </c>
      <c r="U990" s="27">
        <f t="shared" ca="1" si="142"/>
        <v>1004</v>
      </c>
      <c r="V990" s="9">
        <v>1</v>
      </c>
      <c r="W990" s="9">
        <v>0</v>
      </c>
      <c r="X990" s="9">
        <v>0</v>
      </c>
      <c r="Y990" s="9">
        <v>3</v>
      </c>
      <c r="Z990" s="9">
        <v>4</v>
      </c>
      <c r="AA990" s="20">
        <v>100</v>
      </c>
      <c r="AB990" s="23" t="b">
        <v>1</v>
      </c>
      <c r="AC990" s="20">
        <v>10</v>
      </c>
      <c r="AD990" s="9" t="b">
        <v>0</v>
      </c>
      <c r="AE990" s="9" t="b">
        <v>0</v>
      </c>
      <c r="AF990" s="9">
        <v>0</v>
      </c>
      <c r="AG990" s="9">
        <v>0</v>
      </c>
      <c r="AH990" s="9">
        <v>0</v>
      </c>
      <c r="AI990" s="9">
        <v>0</v>
      </c>
      <c r="AJ990" s="13">
        <v>0</v>
      </c>
      <c r="AK990" s="13">
        <v>0</v>
      </c>
      <c r="AL990" s="13">
        <v>0</v>
      </c>
      <c r="AM990" s="9">
        <v>0</v>
      </c>
      <c r="AN990" s="9">
        <v>0</v>
      </c>
      <c r="AO990" s="9">
        <v>0</v>
      </c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  <c r="FK990"/>
      <c r="FL990"/>
      <c r="FM990"/>
      <c r="FN990"/>
      <c r="FO990"/>
      <c r="FP990"/>
      <c r="FQ990"/>
      <c r="FR990"/>
      <c r="FS990"/>
      <c r="FT990"/>
      <c r="FU990"/>
      <c r="FV990"/>
      <c r="FW990"/>
      <c r="FX990"/>
      <c r="FY990"/>
      <c r="FZ990"/>
      <c r="GA990"/>
      <c r="GB990"/>
      <c r="GC990"/>
      <c r="GD990"/>
      <c r="GE990"/>
      <c r="GF990"/>
      <c r="GG990"/>
      <c r="GH990"/>
      <c r="GI990"/>
      <c r="GJ990"/>
      <c r="GK990"/>
      <c r="GL990"/>
      <c r="GM990"/>
      <c r="GN990"/>
      <c r="GO990"/>
      <c r="GP990"/>
      <c r="GQ990"/>
      <c r="GR990"/>
      <c r="GS990"/>
      <c r="GT990"/>
      <c r="GU990"/>
      <c r="GV990"/>
      <c r="GW990"/>
      <c r="GX990"/>
      <c r="GY990"/>
      <c r="GZ990"/>
      <c r="HA990"/>
      <c r="HB990"/>
      <c r="HC990"/>
      <c r="HD990"/>
      <c r="HE990"/>
      <c r="HF990"/>
      <c r="HG990"/>
      <c r="HH990"/>
      <c r="HI990"/>
      <c r="HJ990"/>
      <c r="HK990"/>
      <c r="HL990"/>
      <c r="HM990"/>
      <c r="HN990"/>
      <c r="HO990"/>
      <c r="HP990"/>
      <c r="HQ990"/>
      <c r="HR990"/>
      <c r="HS990"/>
      <c r="HT990"/>
      <c r="HU990"/>
      <c r="HV990"/>
      <c r="HW990"/>
      <c r="HX990"/>
      <c r="HY990"/>
      <c r="HZ990"/>
      <c r="IA990"/>
      <c r="IB990"/>
      <c r="IC990"/>
      <c r="ID990"/>
      <c r="IE990"/>
      <c r="IF990"/>
      <c r="IG990"/>
      <c r="IH990"/>
      <c r="II990"/>
      <c r="IJ990"/>
      <c r="IK990"/>
      <c r="IL990"/>
      <c r="IM990"/>
      <c r="IN990"/>
      <c r="IO990"/>
      <c r="IP990"/>
      <c r="IQ990"/>
      <c r="IR990"/>
      <c r="IS990"/>
      <c r="IT990"/>
      <c r="IU990"/>
      <c r="IV990"/>
      <c r="IW990"/>
      <c r="IX990"/>
      <c r="IY990"/>
      <c r="IZ990"/>
      <c r="JA990"/>
      <c r="JB990"/>
      <c r="JC990"/>
    </row>
    <row r="991" spans="1:263" ht="12.75" customHeight="1">
      <c r="A991" s="9">
        <v>45050</v>
      </c>
      <c r="B991" s="9" t="s">
        <v>1513</v>
      </c>
      <c r="C991" s="9">
        <v>40</v>
      </c>
      <c r="D991" s="13">
        <v>0</v>
      </c>
      <c r="E991" s="13" t="s">
        <v>1558</v>
      </c>
      <c r="F991" s="9">
        <v>0</v>
      </c>
      <c r="G991" s="13" t="s">
        <v>51</v>
      </c>
      <c r="H991" s="9">
        <v>42122</v>
      </c>
      <c r="I991" s="9">
        <v>2122</v>
      </c>
      <c r="J991" s="9">
        <v>12001</v>
      </c>
      <c r="K991" s="9">
        <v>22001</v>
      </c>
      <c r="L991" s="9">
        <v>42001</v>
      </c>
      <c r="M991" s="9">
        <v>32001</v>
      </c>
      <c r="R991" s="9">
        <v>2</v>
      </c>
      <c r="S991" s="9">
        <v>211</v>
      </c>
      <c r="T991" s="9" t="str">
        <f t="shared" si="141"/>
        <v>衣服</v>
      </c>
      <c r="U991" s="27">
        <f t="shared" ca="1" si="142"/>
        <v>1004</v>
      </c>
      <c r="V991" s="9">
        <v>1</v>
      </c>
      <c r="W991" s="9">
        <v>0</v>
      </c>
      <c r="X991" s="9">
        <v>0</v>
      </c>
      <c r="Y991" s="9">
        <v>2</v>
      </c>
      <c r="Z991" s="9">
        <v>4</v>
      </c>
      <c r="AA991" s="20">
        <v>100</v>
      </c>
      <c r="AB991" s="23" t="b">
        <v>1</v>
      </c>
      <c r="AC991" s="20">
        <v>10</v>
      </c>
      <c r="AD991" s="9" t="b">
        <v>0</v>
      </c>
      <c r="AE991" s="9" t="b">
        <v>0</v>
      </c>
      <c r="AF991" s="9">
        <v>0</v>
      </c>
      <c r="AG991" s="9">
        <v>0</v>
      </c>
      <c r="AH991" s="9">
        <v>0</v>
      </c>
      <c r="AI991" s="9">
        <v>0</v>
      </c>
      <c r="AJ991" s="13">
        <v>0</v>
      </c>
      <c r="AK991" s="13">
        <v>0</v>
      </c>
      <c r="AL991" s="13">
        <v>0</v>
      </c>
      <c r="AM991" s="9">
        <v>0</v>
      </c>
      <c r="AN991" s="9">
        <v>0</v>
      </c>
      <c r="AO991" s="9">
        <v>0</v>
      </c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  <c r="GQ991"/>
      <c r="GR991"/>
      <c r="GS991"/>
      <c r="GT991"/>
      <c r="GU991"/>
      <c r="GV991"/>
      <c r="GW991"/>
      <c r="GX991"/>
      <c r="GY991"/>
      <c r="GZ991"/>
      <c r="HA991"/>
      <c r="HB991"/>
      <c r="HC991"/>
      <c r="HD991"/>
      <c r="HE991"/>
      <c r="HF991"/>
      <c r="HG991"/>
      <c r="HH991"/>
      <c r="HI991"/>
      <c r="HJ991"/>
      <c r="HK991"/>
      <c r="HL991"/>
      <c r="HM991"/>
      <c r="HN991"/>
      <c r="HO991"/>
      <c r="HP991"/>
      <c r="HQ991"/>
      <c r="HR991"/>
      <c r="HS991"/>
      <c r="HT991"/>
      <c r="HU991"/>
      <c r="HV991"/>
      <c r="HW991"/>
      <c r="HX991"/>
      <c r="HY991"/>
      <c r="HZ991"/>
      <c r="IA991"/>
      <c r="IB991"/>
      <c r="IC991"/>
      <c r="ID991"/>
      <c r="IE991"/>
      <c r="IF991"/>
      <c r="IG991"/>
      <c r="IH991"/>
      <c r="II991"/>
      <c r="IJ991"/>
      <c r="IK991"/>
      <c r="IL991"/>
      <c r="IM991"/>
      <c r="IN991"/>
      <c r="IO991"/>
      <c r="IP991"/>
      <c r="IQ991"/>
      <c r="IR991"/>
      <c r="IS991"/>
      <c r="IT991"/>
      <c r="IU991"/>
      <c r="IV991"/>
      <c r="IW991"/>
      <c r="IX991"/>
      <c r="IY991"/>
      <c r="IZ991"/>
      <c r="JA991"/>
      <c r="JB991"/>
      <c r="JC991"/>
    </row>
    <row r="992" spans="1:263" ht="12.75" customHeight="1">
      <c r="A992" s="9">
        <v>45051</v>
      </c>
      <c r="B992" s="9" t="s">
        <v>1514</v>
      </c>
      <c r="C992" s="9">
        <v>40</v>
      </c>
      <c r="D992" s="13">
        <v>0</v>
      </c>
      <c r="E992" s="13" t="s">
        <v>1559</v>
      </c>
      <c r="F992" s="9">
        <v>0</v>
      </c>
      <c r="G992" s="13" t="s">
        <v>51</v>
      </c>
      <c r="H992" s="9">
        <v>42123</v>
      </c>
      <c r="I992" s="9">
        <v>2123</v>
      </c>
      <c r="J992" s="9">
        <v>10001</v>
      </c>
      <c r="K992" s="9">
        <v>20001</v>
      </c>
      <c r="L992" s="9">
        <v>40001</v>
      </c>
      <c r="M992" s="9">
        <v>30001</v>
      </c>
      <c r="R992" s="9">
        <v>2</v>
      </c>
      <c r="S992" s="9">
        <v>205</v>
      </c>
      <c r="T992" s="9" t="str">
        <f t="shared" si="141"/>
        <v>副手</v>
      </c>
      <c r="U992" s="27">
        <f t="shared" ca="1" si="142"/>
        <v>1002</v>
      </c>
      <c r="V992" s="9">
        <v>1</v>
      </c>
      <c r="W992" s="9">
        <v>0</v>
      </c>
      <c r="X992" s="9">
        <v>0</v>
      </c>
      <c r="Y992" s="9">
        <v>1</v>
      </c>
      <c r="Z992" s="9">
        <v>4</v>
      </c>
      <c r="AA992" s="20">
        <v>100</v>
      </c>
      <c r="AB992" s="23" t="b">
        <v>1</v>
      </c>
      <c r="AC992" s="20">
        <v>10</v>
      </c>
      <c r="AD992" s="9" t="b">
        <v>0</v>
      </c>
      <c r="AE992" s="9" t="b">
        <v>0</v>
      </c>
      <c r="AF992" s="9">
        <v>0</v>
      </c>
      <c r="AG992" s="9">
        <v>0</v>
      </c>
      <c r="AH992" s="9">
        <v>0</v>
      </c>
      <c r="AI992" s="9">
        <v>0</v>
      </c>
      <c r="AJ992" s="13">
        <v>0</v>
      </c>
      <c r="AK992" s="13">
        <v>0</v>
      </c>
      <c r="AL992" s="13">
        <v>0</v>
      </c>
      <c r="AM992" s="9">
        <v>0</v>
      </c>
      <c r="AN992" s="9">
        <v>0</v>
      </c>
      <c r="AO992" s="9">
        <v>0</v>
      </c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  <c r="GQ992"/>
      <c r="GR992"/>
      <c r="GS992"/>
      <c r="GT992"/>
      <c r="GU992"/>
      <c r="GV992"/>
      <c r="GW992"/>
      <c r="GX992"/>
      <c r="GY992"/>
      <c r="GZ992"/>
      <c r="HA992"/>
      <c r="HB992"/>
      <c r="HC992"/>
      <c r="HD992"/>
      <c r="HE992"/>
      <c r="HF992"/>
      <c r="HG992"/>
      <c r="HH992"/>
      <c r="HI992"/>
      <c r="HJ992"/>
      <c r="HK992"/>
      <c r="HL992"/>
      <c r="HM992"/>
      <c r="HN992"/>
      <c r="HO992"/>
      <c r="HP992"/>
      <c r="HQ992"/>
      <c r="HR992"/>
      <c r="HS992"/>
      <c r="HT992"/>
      <c r="HU992"/>
      <c r="HV992"/>
      <c r="HW992"/>
      <c r="HX992"/>
      <c r="HY992"/>
      <c r="HZ992"/>
      <c r="IA992"/>
      <c r="IB992"/>
      <c r="IC992"/>
      <c r="ID992"/>
      <c r="IE992"/>
      <c r="IF992"/>
      <c r="IG992"/>
      <c r="IH992"/>
      <c r="II992"/>
      <c r="IJ992"/>
      <c r="IK992"/>
      <c r="IL992"/>
      <c r="IM992"/>
      <c r="IN992"/>
      <c r="IO992"/>
      <c r="IP992"/>
      <c r="IQ992"/>
      <c r="IR992"/>
      <c r="IS992"/>
      <c r="IT992"/>
      <c r="IU992"/>
      <c r="IV992"/>
      <c r="IW992"/>
      <c r="IX992"/>
      <c r="IY992"/>
      <c r="IZ992"/>
      <c r="JA992"/>
      <c r="JB992"/>
      <c r="JC992"/>
    </row>
    <row r="993" spans="1:263" ht="12.75" customHeight="1">
      <c r="A993" s="9">
        <v>45052</v>
      </c>
      <c r="B993" s="9" t="s">
        <v>1515</v>
      </c>
      <c r="C993" s="9">
        <v>40</v>
      </c>
      <c r="D993" s="13">
        <v>0</v>
      </c>
      <c r="E993" s="13" t="s">
        <v>1560</v>
      </c>
      <c r="F993" s="9">
        <v>0</v>
      </c>
      <c r="G993" s="13" t="s">
        <v>51</v>
      </c>
      <c r="H993" s="9">
        <v>42124</v>
      </c>
      <c r="I993" s="9">
        <v>2124</v>
      </c>
      <c r="J993" s="9">
        <v>11001</v>
      </c>
      <c r="K993" s="9">
        <v>21001</v>
      </c>
      <c r="L993" s="9">
        <v>41001</v>
      </c>
      <c r="M993" s="9">
        <v>31001</v>
      </c>
      <c r="R993" s="9">
        <v>2</v>
      </c>
      <c r="S993" s="9">
        <v>209</v>
      </c>
      <c r="T993" s="9" t="str">
        <f t="shared" si="141"/>
        <v>副手</v>
      </c>
      <c r="U993" s="27">
        <f t="shared" ca="1" si="142"/>
        <v>1002</v>
      </c>
      <c r="V993" s="9">
        <v>1</v>
      </c>
      <c r="W993" s="9">
        <v>0</v>
      </c>
      <c r="X993" s="9">
        <v>0</v>
      </c>
      <c r="Y993" s="9">
        <v>3</v>
      </c>
      <c r="Z993" s="9">
        <v>4</v>
      </c>
      <c r="AA993" s="20">
        <v>100</v>
      </c>
      <c r="AB993" s="23" t="b">
        <v>1</v>
      </c>
      <c r="AC993" s="20">
        <v>10</v>
      </c>
      <c r="AD993" s="9" t="b">
        <v>0</v>
      </c>
      <c r="AE993" s="9" t="b">
        <v>0</v>
      </c>
      <c r="AF993" s="9">
        <v>0</v>
      </c>
      <c r="AG993" s="9">
        <v>0</v>
      </c>
      <c r="AH993" s="9">
        <v>0</v>
      </c>
      <c r="AI993" s="9">
        <v>0</v>
      </c>
      <c r="AJ993" s="13">
        <v>0</v>
      </c>
      <c r="AK993" s="13">
        <v>0</v>
      </c>
      <c r="AL993" s="13">
        <v>0</v>
      </c>
      <c r="AM993" s="9">
        <v>0</v>
      </c>
      <c r="AN993" s="9">
        <v>0</v>
      </c>
      <c r="AO993" s="9">
        <v>0</v>
      </c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  <c r="GQ993"/>
      <c r="GR993"/>
      <c r="GS993"/>
      <c r="GT993"/>
      <c r="GU993"/>
      <c r="GV993"/>
      <c r="GW993"/>
      <c r="GX993"/>
      <c r="GY993"/>
      <c r="GZ993"/>
      <c r="HA993"/>
      <c r="HB993"/>
      <c r="HC993"/>
      <c r="HD993"/>
      <c r="HE993"/>
      <c r="HF993"/>
      <c r="HG993"/>
      <c r="HH993"/>
      <c r="HI993"/>
      <c r="HJ993"/>
      <c r="HK993"/>
      <c r="HL993"/>
      <c r="HM993"/>
      <c r="HN993"/>
      <c r="HO993"/>
      <c r="HP993"/>
      <c r="HQ993"/>
      <c r="HR993"/>
      <c r="HS993"/>
      <c r="HT993"/>
      <c r="HU993"/>
      <c r="HV993"/>
      <c r="HW993"/>
      <c r="HX993"/>
      <c r="HY993"/>
      <c r="HZ993"/>
      <c r="IA993"/>
      <c r="IB993"/>
      <c r="IC993"/>
      <c r="ID993"/>
      <c r="IE993"/>
      <c r="IF993"/>
      <c r="IG993"/>
      <c r="IH993"/>
      <c r="II993"/>
      <c r="IJ993"/>
      <c r="IK993"/>
      <c r="IL993"/>
      <c r="IM993"/>
      <c r="IN993"/>
      <c r="IO993"/>
      <c r="IP993"/>
      <c r="IQ993"/>
      <c r="IR993"/>
      <c r="IS993"/>
      <c r="IT993"/>
      <c r="IU993"/>
      <c r="IV993"/>
      <c r="IW993"/>
      <c r="IX993"/>
      <c r="IY993"/>
      <c r="IZ993"/>
      <c r="JA993"/>
      <c r="JB993"/>
      <c r="JC993"/>
    </row>
    <row r="994" spans="1:263" ht="12.75" customHeight="1">
      <c r="A994" s="9">
        <v>45053</v>
      </c>
      <c r="B994" s="9" t="s">
        <v>1859</v>
      </c>
      <c r="C994" s="9">
        <v>40</v>
      </c>
      <c r="D994" s="13">
        <v>0</v>
      </c>
      <c r="E994" s="13" t="s">
        <v>1558</v>
      </c>
      <c r="F994" s="9">
        <v>0</v>
      </c>
      <c r="G994" s="13" t="s">
        <v>51</v>
      </c>
      <c r="H994" s="9">
        <v>42125</v>
      </c>
      <c r="I994" s="9">
        <v>2125</v>
      </c>
      <c r="J994" s="9">
        <v>12001</v>
      </c>
      <c r="K994" s="9">
        <v>22001</v>
      </c>
      <c r="L994" s="9">
        <v>42001</v>
      </c>
      <c r="M994" s="9">
        <v>32001</v>
      </c>
      <c r="R994" s="9">
        <v>2</v>
      </c>
      <c r="S994" s="9">
        <v>207</v>
      </c>
      <c r="T994" s="9" t="str">
        <f t="shared" si="141"/>
        <v>副手</v>
      </c>
      <c r="U994" s="27">
        <f t="shared" ca="1" si="142"/>
        <v>1002</v>
      </c>
      <c r="V994" s="9">
        <v>1</v>
      </c>
      <c r="W994" s="9">
        <v>0</v>
      </c>
      <c r="X994" s="9">
        <v>0</v>
      </c>
      <c r="Y994" s="9">
        <v>2</v>
      </c>
      <c r="Z994" s="9">
        <v>4</v>
      </c>
      <c r="AA994" s="20">
        <v>100</v>
      </c>
      <c r="AB994" s="23" t="b">
        <v>1</v>
      </c>
      <c r="AC994" s="20">
        <v>10</v>
      </c>
      <c r="AD994" s="9" t="b">
        <v>0</v>
      </c>
      <c r="AE994" s="9" t="b">
        <v>0</v>
      </c>
      <c r="AF994" s="9">
        <v>0</v>
      </c>
      <c r="AG994" s="9">
        <v>0</v>
      </c>
      <c r="AH994" s="9">
        <v>0</v>
      </c>
      <c r="AI994" s="9">
        <v>0</v>
      </c>
      <c r="AJ994" s="13">
        <v>0</v>
      </c>
      <c r="AK994" s="13">
        <v>0</v>
      </c>
      <c r="AL994" s="13">
        <v>0</v>
      </c>
      <c r="AM994" s="9">
        <v>0</v>
      </c>
      <c r="AN994" s="9">
        <v>0</v>
      </c>
      <c r="AO994" s="9">
        <v>0</v>
      </c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  <c r="GQ994"/>
      <c r="GR994"/>
      <c r="GS994"/>
      <c r="GT994"/>
      <c r="GU994"/>
      <c r="GV994"/>
      <c r="GW994"/>
      <c r="GX994"/>
      <c r="GY994"/>
      <c r="GZ994"/>
      <c r="HA994"/>
      <c r="HB994"/>
      <c r="HC994"/>
      <c r="HD994"/>
      <c r="HE994"/>
      <c r="HF994"/>
      <c r="HG994"/>
      <c r="HH994"/>
      <c r="HI994"/>
      <c r="HJ994"/>
      <c r="HK994"/>
      <c r="HL994"/>
      <c r="HM994"/>
      <c r="HN994"/>
      <c r="HO994"/>
      <c r="HP994"/>
      <c r="HQ994"/>
      <c r="HR994"/>
      <c r="HS994"/>
      <c r="HT994"/>
      <c r="HU994"/>
      <c r="HV994"/>
      <c r="HW994"/>
      <c r="HX994"/>
      <c r="HY994"/>
      <c r="HZ994"/>
      <c r="IA994"/>
      <c r="IB994"/>
      <c r="IC994"/>
      <c r="ID994"/>
      <c r="IE994"/>
      <c r="IF994"/>
      <c r="IG994"/>
      <c r="IH994"/>
      <c r="II994"/>
      <c r="IJ994"/>
      <c r="IK994"/>
      <c r="IL994"/>
      <c r="IM994"/>
      <c r="IN994"/>
      <c r="IO994"/>
      <c r="IP994"/>
      <c r="IQ994"/>
      <c r="IR994"/>
      <c r="IS994"/>
      <c r="IT994"/>
      <c r="IU994"/>
      <c r="IV994"/>
      <c r="IW994"/>
      <c r="IX994"/>
      <c r="IY994"/>
      <c r="IZ994"/>
      <c r="JA994"/>
      <c r="JB994"/>
      <c r="JC994"/>
    </row>
    <row r="995" spans="1:263" ht="12.75" customHeight="1">
      <c r="A995" s="9">
        <v>45054</v>
      </c>
      <c r="B995" s="9" t="s">
        <v>1516</v>
      </c>
      <c r="C995" s="9">
        <v>40</v>
      </c>
      <c r="D995" s="13">
        <v>0</v>
      </c>
      <c r="E995" s="13" t="s">
        <v>1556</v>
      </c>
      <c r="F995" s="9">
        <v>0</v>
      </c>
      <c r="G995" s="13" t="s">
        <v>51</v>
      </c>
      <c r="H995" s="9">
        <v>42126</v>
      </c>
      <c r="I995" s="9">
        <v>2126</v>
      </c>
      <c r="J995" s="9">
        <v>10001</v>
      </c>
      <c r="K995" s="9">
        <v>20001</v>
      </c>
      <c r="L995" s="9">
        <v>40001</v>
      </c>
      <c r="M995" s="9">
        <v>30001</v>
      </c>
      <c r="R995" s="9">
        <v>2</v>
      </c>
      <c r="S995" s="9">
        <v>212</v>
      </c>
      <c r="T995" s="9" t="str">
        <f t="shared" si="141"/>
        <v>头饰</v>
      </c>
      <c r="U995" s="27">
        <f t="shared" ca="1" si="142"/>
        <v>1003</v>
      </c>
      <c r="V995" s="9">
        <v>1</v>
      </c>
      <c r="W995" s="9">
        <v>0</v>
      </c>
      <c r="X995" s="9">
        <v>0</v>
      </c>
      <c r="Y995" s="9">
        <v>1</v>
      </c>
      <c r="Z995" s="9">
        <v>4</v>
      </c>
      <c r="AA995" s="20">
        <v>100</v>
      </c>
      <c r="AB995" s="23" t="b">
        <v>1</v>
      </c>
      <c r="AC995" s="20">
        <v>10</v>
      </c>
      <c r="AD995" s="9" t="b">
        <v>0</v>
      </c>
      <c r="AE995" s="9" t="b">
        <v>0</v>
      </c>
      <c r="AF995" s="9">
        <v>0</v>
      </c>
      <c r="AG995" s="9">
        <v>0</v>
      </c>
      <c r="AH995" s="9">
        <v>0</v>
      </c>
      <c r="AI995" s="9">
        <v>0</v>
      </c>
      <c r="AJ995" s="13">
        <v>0</v>
      </c>
      <c r="AK995" s="13">
        <v>0</v>
      </c>
      <c r="AL995" s="13">
        <v>0</v>
      </c>
      <c r="AM995" s="9">
        <v>0</v>
      </c>
      <c r="AN995" s="9">
        <v>0</v>
      </c>
      <c r="AO995" s="9">
        <v>0</v>
      </c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  <c r="GQ995"/>
      <c r="GR995"/>
      <c r="GS995"/>
      <c r="GT995"/>
      <c r="GU995"/>
      <c r="GV995"/>
      <c r="GW995"/>
      <c r="GX995"/>
      <c r="GY995"/>
      <c r="GZ995"/>
      <c r="HA995"/>
      <c r="HB995"/>
      <c r="HC995"/>
      <c r="HD995"/>
      <c r="HE995"/>
      <c r="HF995"/>
      <c r="HG995"/>
      <c r="HH995"/>
      <c r="HI995"/>
      <c r="HJ995"/>
      <c r="HK995"/>
      <c r="HL995"/>
      <c r="HM995"/>
      <c r="HN995"/>
      <c r="HO995"/>
      <c r="HP995"/>
      <c r="HQ995"/>
      <c r="HR995"/>
      <c r="HS995"/>
      <c r="HT995"/>
      <c r="HU995"/>
      <c r="HV995"/>
      <c r="HW995"/>
      <c r="HX995"/>
      <c r="HY995"/>
      <c r="HZ995"/>
      <c r="IA995"/>
      <c r="IB995"/>
      <c r="IC995"/>
      <c r="ID995"/>
      <c r="IE995"/>
      <c r="IF995"/>
      <c r="IG995"/>
      <c r="IH995"/>
      <c r="II995"/>
      <c r="IJ995"/>
      <c r="IK995"/>
      <c r="IL995"/>
      <c r="IM995"/>
      <c r="IN995"/>
      <c r="IO995"/>
      <c r="IP995"/>
      <c r="IQ995"/>
      <c r="IR995"/>
      <c r="IS995"/>
      <c r="IT995"/>
      <c r="IU995"/>
      <c r="IV995"/>
      <c r="IW995"/>
      <c r="IX995"/>
      <c r="IY995"/>
      <c r="IZ995"/>
      <c r="JA995"/>
      <c r="JB995"/>
      <c r="JC995"/>
    </row>
    <row r="996" spans="1:263" ht="12.75" customHeight="1">
      <c r="A996" s="9">
        <v>45055</v>
      </c>
      <c r="B996" s="9" t="s">
        <v>1517</v>
      </c>
      <c r="C996" s="9">
        <v>40</v>
      </c>
      <c r="D996" s="13">
        <v>0</v>
      </c>
      <c r="E996" s="13" t="s">
        <v>1557</v>
      </c>
      <c r="F996" s="9">
        <v>0</v>
      </c>
      <c r="G996" s="13" t="s">
        <v>51</v>
      </c>
      <c r="H996" s="9">
        <v>42127</v>
      </c>
      <c r="I996" s="9">
        <v>2127</v>
      </c>
      <c r="J996" s="9">
        <v>11001</v>
      </c>
      <c r="K996" s="9">
        <v>21001</v>
      </c>
      <c r="L996" s="9">
        <v>41001</v>
      </c>
      <c r="M996" s="9">
        <v>31001</v>
      </c>
      <c r="R996" s="9">
        <v>2</v>
      </c>
      <c r="S996" s="9">
        <v>212</v>
      </c>
      <c r="T996" s="9" t="str">
        <f t="shared" si="141"/>
        <v>头饰</v>
      </c>
      <c r="U996" s="27">
        <f t="shared" ca="1" si="142"/>
        <v>1003</v>
      </c>
      <c r="V996" s="9">
        <v>1</v>
      </c>
      <c r="W996" s="9">
        <v>0</v>
      </c>
      <c r="X996" s="9">
        <v>0</v>
      </c>
      <c r="Y996" s="9">
        <v>3</v>
      </c>
      <c r="Z996" s="9">
        <v>4</v>
      </c>
      <c r="AA996" s="20">
        <v>100</v>
      </c>
      <c r="AB996" s="23" t="b">
        <v>1</v>
      </c>
      <c r="AC996" s="20">
        <v>10</v>
      </c>
      <c r="AD996" s="9" t="b">
        <v>0</v>
      </c>
      <c r="AE996" s="9" t="b">
        <v>0</v>
      </c>
      <c r="AF996" s="9">
        <v>0</v>
      </c>
      <c r="AG996" s="9">
        <v>0</v>
      </c>
      <c r="AH996" s="9">
        <v>0</v>
      </c>
      <c r="AI996" s="9">
        <v>0</v>
      </c>
      <c r="AJ996" s="13">
        <v>0</v>
      </c>
      <c r="AK996" s="13">
        <v>0</v>
      </c>
      <c r="AL996" s="13">
        <v>0</v>
      </c>
      <c r="AM996" s="9">
        <v>0</v>
      </c>
      <c r="AN996" s="9">
        <v>0</v>
      </c>
      <c r="AO996" s="9">
        <v>0</v>
      </c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  <c r="GQ996"/>
      <c r="GR996"/>
      <c r="GS996"/>
      <c r="GT996"/>
      <c r="GU996"/>
      <c r="GV996"/>
      <c r="GW996"/>
      <c r="GX996"/>
      <c r="GY996"/>
      <c r="GZ996"/>
      <c r="HA996"/>
      <c r="HB996"/>
      <c r="HC996"/>
      <c r="HD996"/>
      <c r="HE996"/>
      <c r="HF996"/>
      <c r="HG996"/>
      <c r="HH996"/>
      <c r="HI996"/>
      <c r="HJ996"/>
      <c r="HK996"/>
      <c r="HL996"/>
      <c r="HM996"/>
      <c r="HN996"/>
      <c r="HO996"/>
      <c r="HP996"/>
      <c r="HQ996"/>
      <c r="HR996"/>
      <c r="HS996"/>
      <c r="HT996"/>
      <c r="HU996"/>
      <c r="HV996"/>
      <c r="HW996"/>
      <c r="HX996"/>
      <c r="HY996"/>
      <c r="HZ996"/>
      <c r="IA996"/>
      <c r="IB996"/>
      <c r="IC996"/>
      <c r="ID996"/>
      <c r="IE996"/>
      <c r="IF996"/>
      <c r="IG996"/>
      <c r="IH996"/>
      <c r="II996"/>
      <c r="IJ996"/>
      <c r="IK996"/>
      <c r="IL996"/>
      <c r="IM996"/>
      <c r="IN996"/>
      <c r="IO996"/>
      <c r="IP996"/>
      <c r="IQ996"/>
      <c r="IR996"/>
      <c r="IS996"/>
      <c r="IT996"/>
      <c r="IU996"/>
      <c r="IV996"/>
      <c r="IW996"/>
      <c r="IX996"/>
      <c r="IY996"/>
      <c r="IZ996"/>
      <c r="JA996"/>
      <c r="JB996"/>
      <c r="JC996"/>
    </row>
    <row r="997" spans="1:263" ht="12.75" customHeight="1">
      <c r="A997" s="9">
        <v>45056</v>
      </c>
      <c r="B997" s="9" t="s">
        <v>1518</v>
      </c>
      <c r="C997" s="9">
        <v>40</v>
      </c>
      <c r="D997" s="13">
        <v>0</v>
      </c>
      <c r="E997" s="13" t="s">
        <v>1558</v>
      </c>
      <c r="F997" s="9">
        <v>0</v>
      </c>
      <c r="G997" s="13" t="s">
        <v>51</v>
      </c>
      <c r="H997" s="9">
        <v>42128</v>
      </c>
      <c r="I997" s="9">
        <v>2128</v>
      </c>
      <c r="J997" s="9">
        <v>12001</v>
      </c>
      <c r="K997" s="9">
        <v>22001</v>
      </c>
      <c r="L997" s="9">
        <v>42001</v>
      </c>
      <c r="M997" s="9">
        <v>32001</v>
      </c>
      <c r="R997" s="9">
        <v>2</v>
      </c>
      <c r="S997" s="9">
        <v>212</v>
      </c>
      <c r="T997" s="9" t="str">
        <f t="shared" si="141"/>
        <v>头饰</v>
      </c>
      <c r="U997" s="27">
        <f t="shared" ca="1" si="142"/>
        <v>1003</v>
      </c>
      <c r="V997" s="9">
        <v>1</v>
      </c>
      <c r="W997" s="9">
        <v>0</v>
      </c>
      <c r="X997" s="9">
        <v>0</v>
      </c>
      <c r="Y997" s="9">
        <v>2</v>
      </c>
      <c r="Z997" s="9">
        <v>4</v>
      </c>
      <c r="AA997" s="20">
        <v>100</v>
      </c>
      <c r="AB997" s="23" t="b">
        <v>1</v>
      </c>
      <c r="AC997" s="20">
        <v>10</v>
      </c>
      <c r="AD997" s="9" t="b">
        <v>0</v>
      </c>
      <c r="AE997" s="9" t="b">
        <v>0</v>
      </c>
      <c r="AF997" s="9">
        <v>0</v>
      </c>
      <c r="AG997" s="9">
        <v>0</v>
      </c>
      <c r="AH997" s="9">
        <v>0</v>
      </c>
      <c r="AI997" s="9">
        <v>0</v>
      </c>
      <c r="AJ997" s="13">
        <v>0</v>
      </c>
      <c r="AK997" s="13">
        <v>0</v>
      </c>
      <c r="AL997" s="13">
        <v>0</v>
      </c>
      <c r="AM997" s="9">
        <v>0</v>
      </c>
      <c r="AN997" s="9">
        <v>0</v>
      </c>
      <c r="AO997" s="9">
        <v>0</v>
      </c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  <c r="GQ997"/>
      <c r="GR997"/>
      <c r="GS997"/>
      <c r="GT997"/>
      <c r="GU997"/>
      <c r="GV997"/>
      <c r="GW997"/>
      <c r="GX997"/>
      <c r="GY997"/>
      <c r="GZ997"/>
      <c r="HA997"/>
      <c r="HB997"/>
      <c r="HC997"/>
      <c r="HD997"/>
      <c r="HE997"/>
      <c r="HF997"/>
      <c r="HG997"/>
      <c r="HH997"/>
      <c r="HI997"/>
      <c r="HJ997"/>
      <c r="HK997"/>
      <c r="HL997"/>
      <c r="HM997"/>
      <c r="HN997"/>
      <c r="HO997"/>
      <c r="HP997"/>
      <c r="HQ997"/>
      <c r="HR997"/>
      <c r="HS997"/>
      <c r="HT997"/>
      <c r="HU997"/>
      <c r="HV997"/>
      <c r="HW997"/>
      <c r="HX997"/>
      <c r="HY997"/>
      <c r="HZ997"/>
      <c r="IA997"/>
      <c r="IB997"/>
      <c r="IC997"/>
      <c r="ID997"/>
      <c r="IE997"/>
      <c r="IF997"/>
      <c r="IG997"/>
      <c r="IH997"/>
      <c r="II997"/>
      <c r="IJ997"/>
      <c r="IK997"/>
      <c r="IL997"/>
      <c r="IM997"/>
      <c r="IN997"/>
      <c r="IO997"/>
      <c r="IP997"/>
      <c r="IQ997"/>
      <c r="IR997"/>
      <c r="IS997"/>
      <c r="IT997"/>
      <c r="IU997"/>
      <c r="IV997"/>
      <c r="IW997"/>
      <c r="IX997"/>
      <c r="IY997"/>
      <c r="IZ997"/>
      <c r="JA997"/>
      <c r="JB997"/>
      <c r="JC997"/>
    </row>
    <row r="998" spans="1:263" ht="12.75" customHeight="1">
      <c r="A998" s="9">
        <v>45057</v>
      </c>
      <c r="B998" s="9" t="s">
        <v>1519</v>
      </c>
      <c r="C998" s="9">
        <v>40</v>
      </c>
      <c r="D998" s="13">
        <v>0</v>
      </c>
      <c r="E998" s="13" t="s">
        <v>1556</v>
      </c>
      <c r="F998" s="9">
        <v>0</v>
      </c>
      <c r="G998" s="13" t="s">
        <v>51</v>
      </c>
      <c r="H998" s="9">
        <v>42129</v>
      </c>
      <c r="I998" s="9">
        <v>2129</v>
      </c>
      <c r="J998" s="9">
        <v>10001</v>
      </c>
      <c r="K998" s="9">
        <v>20001</v>
      </c>
      <c r="L998" s="9">
        <v>40001</v>
      </c>
      <c r="M998" s="9">
        <v>30001</v>
      </c>
      <c r="R998" s="9">
        <v>2</v>
      </c>
      <c r="S998" s="9">
        <v>213</v>
      </c>
      <c r="T998" s="9" t="str">
        <f t="shared" si="141"/>
        <v>手套</v>
      </c>
      <c r="U998" s="27">
        <f t="shared" ca="1" si="142"/>
        <v>1005</v>
      </c>
      <c r="V998" s="9">
        <v>1</v>
      </c>
      <c r="W998" s="9">
        <v>0</v>
      </c>
      <c r="X998" s="9">
        <v>0</v>
      </c>
      <c r="Y998" s="9">
        <v>1</v>
      </c>
      <c r="Z998" s="9">
        <v>4</v>
      </c>
      <c r="AA998" s="20">
        <v>100</v>
      </c>
      <c r="AB998" s="23" t="b">
        <v>1</v>
      </c>
      <c r="AC998" s="20">
        <v>10</v>
      </c>
      <c r="AD998" s="9" t="b">
        <v>0</v>
      </c>
      <c r="AE998" s="9" t="b">
        <v>0</v>
      </c>
      <c r="AF998" s="9">
        <v>0</v>
      </c>
      <c r="AG998" s="9">
        <v>0</v>
      </c>
      <c r="AH998" s="9">
        <v>0</v>
      </c>
      <c r="AI998" s="9">
        <v>0</v>
      </c>
      <c r="AJ998" s="13">
        <v>0</v>
      </c>
      <c r="AK998" s="13">
        <v>0</v>
      </c>
      <c r="AL998" s="13">
        <v>0</v>
      </c>
      <c r="AM998" s="9">
        <v>0</v>
      </c>
      <c r="AN998" s="9">
        <v>0</v>
      </c>
      <c r="AO998" s="9">
        <v>0</v>
      </c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  <c r="GQ998"/>
      <c r="GR998"/>
      <c r="GS998"/>
      <c r="GT998"/>
      <c r="GU998"/>
      <c r="GV998"/>
      <c r="GW998"/>
      <c r="GX998"/>
      <c r="GY998"/>
      <c r="GZ998"/>
      <c r="HA998"/>
      <c r="HB998"/>
      <c r="HC998"/>
      <c r="HD998"/>
      <c r="HE998"/>
      <c r="HF998"/>
      <c r="HG998"/>
      <c r="HH998"/>
      <c r="HI998"/>
      <c r="HJ998"/>
      <c r="HK998"/>
      <c r="HL998"/>
      <c r="HM998"/>
      <c r="HN998"/>
      <c r="HO998"/>
      <c r="HP998"/>
      <c r="HQ998"/>
      <c r="HR998"/>
      <c r="HS998"/>
      <c r="HT998"/>
      <c r="HU998"/>
      <c r="HV998"/>
      <c r="HW998"/>
      <c r="HX998"/>
      <c r="HY998"/>
      <c r="HZ998"/>
      <c r="IA998"/>
      <c r="IB998"/>
      <c r="IC998"/>
      <c r="ID998"/>
      <c r="IE998"/>
      <c r="IF998"/>
      <c r="IG998"/>
      <c r="IH998"/>
      <c r="II998"/>
      <c r="IJ998"/>
      <c r="IK998"/>
      <c r="IL998"/>
      <c r="IM998"/>
      <c r="IN998"/>
      <c r="IO998"/>
      <c r="IP998"/>
      <c r="IQ998"/>
      <c r="IR998"/>
      <c r="IS998"/>
      <c r="IT998"/>
      <c r="IU998"/>
      <c r="IV998"/>
      <c r="IW998"/>
      <c r="IX998"/>
      <c r="IY998"/>
      <c r="IZ998"/>
      <c r="JA998"/>
      <c r="JB998"/>
      <c r="JC998"/>
    </row>
    <row r="999" spans="1:263" ht="12.75" customHeight="1">
      <c r="A999" s="9">
        <v>45058</v>
      </c>
      <c r="B999" s="9" t="s">
        <v>1520</v>
      </c>
      <c r="C999" s="9">
        <v>40</v>
      </c>
      <c r="D999" s="13">
        <v>0</v>
      </c>
      <c r="E999" s="13" t="s">
        <v>1557</v>
      </c>
      <c r="F999" s="9">
        <v>0</v>
      </c>
      <c r="G999" s="13" t="s">
        <v>51</v>
      </c>
      <c r="H999" s="9">
        <v>42130</v>
      </c>
      <c r="I999" s="9">
        <v>2130</v>
      </c>
      <c r="J999" s="9">
        <v>11001</v>
      </c>
      <c r="K999" s="9">
        <v>21001</v>
      </c>
      <c r="L999" s="9">
        <v>41001</v>
      </c>
      <c r="M999" s="9">
        <v>31001</v>
      </c>
      <c r="R999" s="9">
        <v>2</v>
      </c>
      <c r="S999" s="9">
        <v>213</v>
      </c>
      <c r="T999" s="9" t="str">
        <f t="shared" si="141"/>
        <v>手套</v>
      </c>
      <c r="U999" s="27">
        <f t="shared" ca="1" si="142"/>
        <v>1005</v>
      </c>
      <c r="V999" s="9">
        <v>1</v>
      </c>
      <c r="W999" s="9">
        <v>0</v>
      </c>
      <c r="X999" s="9">
        <v>0</v>
      </c>
      <c r="Y999" s="9">
        <v>3</v>
      </c>
      <c r="Z999" s="9">
        <v>4</v>
      </c>
      <c r="AA999" s="20">
        <v>100</v>
      </c>
      <c r="AB999" s="23" t="b">
        <v>1</v>
      </c>
      <c r="AC999" s="20">
        <v>10</v>
      </c>
      <c r="AD999" s="9" t="b">
        <v>0</v>
      </c>
      <c r="AE999" s="9" t="b">
        <v>0</v>
      </c>
      <c r="AF999" s="9">
        <v>0</v>
      </c>
      <c r="AG999" s="9">
        <v>0</v>
      </c>
      <c r="AH999" s="9">
        <v>0</v>
      </c>
      <c r="AI999" s="9">
        <v>0</v>
      </c>
      <c r="AJ999" s="13">
        <v>0</v>
      </c>
      <c r="AK999" s="13">
        <v>0</v>
      </c>
      <c r="AL999" s="13">
        <v>0</v>
      </c>
      <c r="AM999" s="9">
        <v>0</v>
      </c>
      <c r="AN999" s="9">
        <v>0</v>
      </c>
      <c r="AO999" s="9">
        <v>0</v>
      </c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  <c r="FK999"/>
      <c r="FL999"/>
      <c r="FM999"/>
      <c r="FN999"/>
      <c r="FO999"/>
      <c r="FP999"/>
      <c r="FQ999"/>
      <c r="FR999"/>
      <c r="FS999"/>
      <c r="FT999"/>
      <c r="FU999"/>
      <c r="FV999"/>
      <c r="FW999"/>
      <c r="FX999"/>
      <c r="FY999"/>
      <c r="FZ999"/>
      <c r="GA999"/>
      <c r="GB999"/>
      <c r="GC999"/>
      <c r="GD999"/>
      <c r="GE999"/>
      <c r="GF999"/>
      <c r="GG999"/>
      <c r="GH999"/>
      <c r="GI999"/>
      <c r="GJ999"/>
      <c r="GK999"/>
      <c r="GL999"/>
      <c r="GM999"/>
      <c r="GN999"/>
      <c r="GO999"/>
      <c r="GP999"/>
      <c r="GQ999"/>
      <c r="GR999"/>
      <c r="GS999"/>
      <c r="GT999"/>
      <c r="GU999"/>
      <c r="GV999"/>
      <c r="GW999"/>
      <c r="GX999"/>
      <c r="GY999"/>
      <c r="GZ999"/>
      <c r="HA999"/>
      <c r="HB999"/>
      <c r="HC999"/>
      <c r="HD999"/>
      <c r="HE999"/>
      <c r="HF999"/>
      <c r="HG999"/>
      <c r="HH999"/>
      <c r="HI999"/>
      <c r="HJ999"/>
      <c r="HK999"/>
      <c r="HL999"/>
      <c r="HM999"/>
      <c r="HN999"/>
      <c r="HO999"/>
      <c r="HP999"/>
      <c r="HQ999"/>
      <c r="HR999"/>
      <c r="HS999"/>
      <c r="HT999"/>
      <c r="HU999"/>
      <c r="HV999"/>
      <c r="HW999"/>
      <c r="HX999"/>
      <c r="HY999"/>
      <c r="HZ999"/>
      <c r="IA999"/>
      <c r="IB999"/>
      <c r="IC999"/>
      <c r="ID999"/>
      <c r="IE999"/>
      <c r="IF999"/>
      <c r="IG999"/>
      <c r="IH999"/>
      <c r="II999"/>
      <c r="IJ999"/>
      <c r="IK999"/>
      <c r="IL999"/>
      <c r="IM999"/>
      <c r="IN999"/>
      <c r="IO999"/>
      <c r="IP999"/>
      <c r="IQ999"/>
      <c r="IR999"/>
      <c r="IS999"/>
      <c r="IT999"/>
      <c r="IU999"/>
      <c r="IV999"/>
      <c r="IW999"/>
      <c r="IX999"/>
      <c r="IY999"/>
      <c r="IZ999"/>
      <c r="JA999"/>
      <c r="JB999"/>
      <c r="JC999"/>
    </row>
    <row r="1000" spans="1:263" ht="12.75" customHeight="1">
      <c r="A1000" s="9">
        <v>45059</v>
      </c>
      <c r="B1000" s="9" t="s">
        <v>1521</v>
      </c>
      <c r="C1000" s="9">
        <v>40</v>
      </c>
      <c r="D1000" s="13">
        <v>0</v>
      </c>
      <c r="E1000" s="13" t="s">
        <v>1558</v>
      </c>
      <c r="F1000" s="9">
        <v>0</v>
      </c>
      <c r="G1000" s="13" t="s">
        <v>51</v>
      </c>
      <c r="H1000" s="9">
        <v>42131</v>
      </c>
      <c r="I1000" s="9">
        <v>2131</v>
      </c>
      <c r="J1000" s="9">
        <v>12001</v>
      </c>
      <c r="K1000" s="9">
        <v>22001</v>
      </c>
      <c r="L1000" s="9">
        <v>42001</v>
      </c>
      <c r="M1000" s="9">
        <v>32001</v>
      </c>
      <c r="R1000" s="9">
        <v>2</v>
      </c>
      <c r="S1000" s="9">
        <v>213</v>
      </c>
      <c r="T1000" s="9" t="str">
        <f t="shared" si="141"/>
        <v>手套</v>
      </c>
      <c r="U1000" s="27">
        <f t="shared" ca="1" si="142"/>
        <v>1005</v>
      </c>
      <c r="V1000" s="9">
        <v>1</v>
      </c>
      <c r="W1000" s="9">
        <v>0</v>
      </c>
      <c r="X1000" s="9">
        <v>0</v>
      </c>
      <c r="Y1000" s="9">
        <v>2</v>
      </c>
      <c r="Z1000" s="9">
        <v>4</v>
      </c>
      <c r="AA1000" s="20">
        <v>100</v>
      </c>
      <c r="AB1000" s="23" t="b">
        <v>1</v>
      </c>
      <c r="AC1000" s="20">
        <v>10</v>
      </c>
      <c r="AD1000" s="9" t="b">
        <v>0</v>
      </c>
      <c r="AE1000" s="9" t="b">
        <v>0</v>
      </c>
      <c r="AF1000" s="9">
        <v>0</v>
      </c>
      <c r="AG1000" s="9">
        <v>0</v>
      </c>
      <c r="AH1000" s="9">
        <v>0</v>
      </c>
      <c r="AI1000" s="9">
        <v>0</v>
      </c>
      <c r="AJ1000" s="13">
        <v>0</v>
      </c>
      <c r="AK1000" s="13">
        <v>0</v>
      </c>
      <c r="AL1000" s="13">
        <v>0</v>
      </c>
      <c r="AM1000" s="9">
        <v>0</v>
      </c>
      <c r="AN1000" s="9">
        <v>0</v>
      </c>
      <c r="AO1000" s="9">
        <v>0</v>
      </c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  <c r="GQ1000"/>
      <c r="GR1000"/>
      <c r="GS1000"/>
      <c r="GT1000"/>
      <c r="GU1000"/>
      <c r="GV1000"/>
      <c r="GW1000"/>
      <c r="GX1000"/>
      <c r="GY1000"/>
      <c r="GZ1000"/>
      <c r="HA1000"/>
      <c r="HB1000"/>
      <c r="HC1000"/>
      <c r="HD1000"/>
      <c r="HE1000"/>
      <c r="HF1000"/>
      <c r="HG1000"/>
      <c r="HH1000"/>
      <c r="HI1000"/>
      <c r="HJ1000"/>
      <c r="HK1000"/>
      <c r="HL1000"/>
      <c r="HM1000"/>
      <c r="HN1000"/>
      <c r="HO1000"/>
      <c r="HP1000"/>
      <c r="HQ1000"/>
      <c r="HR1000"/>
      <c r="HS1000"/>
      <c r="HT1000"/>
      <c r="HU1000"/>
      <c r="HV1000"/>
      <c r="HW1000"/>
      <c r="HX1000"/>
      <c r="HY1000"/>
      <c r="HZ1000"/>
      <c r="IA1000"/>
      <c r="IB1000"/>
      <c r="IC1000"/>
      <c r="ID1000"/>
      <c r="IE1000"/>
      <c r="IF1000"/>
      <c r="IG1000"/>
      <c r="IH1000"/>
      <c r="II1000"/>
      <c r="IJ1000"/>
      <c r="IK1000"/>
      <c r="IL1000"/>
      <c r="IM1000"/>
      <c r="IN1000"/>
      <c r="IO1000"/>
      <c r="IP1000"/>
      <c r="IQ1000"/>
      <c r="IR1000"/>
      <c r="IS1000"/>
      <c r="IT1000"/>
      <c r="IU1000"/>
      <c r="IV1000"/>
      <c r="IW1000"/>
      <c r="IX1000"/>
      <c r="IY1000"/>
      <c r="IZ1000"/>
      <c r="JA1000"/>
      <c r="JB1000"/>
      <c r="JC1000"/>
    </row>
    <row r="1001" spans="1:263" ht="12.75" customHeight="1">
      <c r="A1001" s="9">
        <v>45060</v>
      </c>
      <c r="B1001" s="9" t="s">
        <v>1522</v>
      </c>
      <c r="C1001" s="9">
        <v>35</v>
      </c>
      <c r="D1001" s="13">
        <v>0</v>
      </c>
      <c r="E1001" s="13" t="s">
        <v>1556</v>
      </c>
      <c r="F1001" s="9">
        <v>0</v>
      </c>
      <c r="G1001" s="13" t="s">
        <v>51</v>
      </c>
      <c r="H1001" s="9">
        <v>42132</v>
      </c>
      <c r="I1001" s="9">
        <v>2132</v>
      </c>
      <c r="J1001" s="9">
        <v>10001</v>
      </c>
      <c r="K1001" s="9">
        <v>20001</v>
      </c>
      <c r="L1001" s="9">
        <v>40001</v>
      </c>
      <c r="M1001" s="9">
        <v>30001</v>
      </c>
      <c r="R1001" s="9">
        <v>2</v>
      </c>
      <c r="S1001" s="9">
        <v>214</v>
      </c>
      <c r="T1001" s="9" t="str">
        <f t="shared" si="141"/>
        <v>腰带</v>
      </c>
      <c r="U1001" s="27">
        <f t="shared" ca="1" si="142"/>
        <v>1009</v>
      </c>
      <c r="V1001" s="9">
        <v>1</v>
      </c>
      <c r="W1001" s="9">
        <v>0</v>
      </c>
      <c r="X1001" s="9">
        <v>0</v>
      </c>
      <c r="Y1001" s="9">
        <v>1</v>
      </c>
      <c r="Z1001" s="9">
        <v>4</v>
      </c>
      <c r="AA1001" s="20">
        <v>100</v>
      </c>
      <c r="AB1001" s="23" t="b">
        <v>1</v>
      </c>
      <c r="AC1001" s="20">
        <v>10</v>
      </c>
      <c r="AD1001" s="9" t="b">
        <v>0</v>
      </c>
      <c r="AE1001" s="9" t="b">
        <v>0</v>
      </c>
      <c r="AF1001" s="9">
        <v>0</v>
      </c>
      <c r="AG1001" s="9">
        <v>0</v>
      </c>
      <c r="AH1001" s="9">
        <v>0</v>
      </c>
      <c r="AI1001" s="9">
        <v>0</v>
      </c>
      <c r="AJ1001" s="13">
        <v>3</v>
      </c>
      <c r="AK1001" s="13">
        <v>0</v>
      </c>
      <c r="AL1001" s="13">
        <v>0</v>
      </c>
      <c r="AM1001" s="9">
        <v>0</v>
      </c>
      <c r="AN1001" s="9">
        <v>0</v>
      </c>
      <c r="AO1001" s="9">
        <v>0</v>
      </c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  <c r="FK1001"/>
      <c r="FL1001"/>
      <c r="FM1001"/>
      <c r="FN1001"/>
      <c r="FO1001"/>
      <c r="FP1001"/>
      <c r="FQ1001"/>
      <c r="FR1001"/>
      <c r="FS1001"/>
      <c r="FT1001"/>
      <c r="FU1001"/>
      <c r="FV1001"/>
      <c r="FW1001"/>
      <c r="FX1001"/>
      <c r="FY1001"/>
      <c r="FZ1001"/>
      <c r="GA1001"/>
      <c r="GB1001"/>
      <c r="GC1001"/>
      <c r="GD1001"/>
      <c r="GE1001"/>
      <c r="GF1001"/>
      <c r="GG1001"/>
      <c r="GH1001"/>
      <c r="GI1001"/>
      <c r="GJ1001"/>
      <c r="GK1001"/>
      <c r="GL1001"/>
      <c r="GM1001"/>
      <c r="GN1001"/>
      <c r="GO1001"/>
      <c r="GP1001"/>
      <c r="GQ1001"/>
      <c r="GR1001"/>
      <c r="GS1001"/>
      <c r="GT1001"/>
      <c r="GU1001"/>
      <c r="GV1001"/>
      <c r="GW1001"/>
      <c r="GX1001"/>
      <c r="GY1001"/>
      <c r="GZ1001"/>
      <c r="HA1001"/>
      <c r="HB1001"/>
      <c r="HC1001"/>
      <c r="HD1001"/>
      <c r="HE1001"/>
      <c r="HF1001"/>
      <c r="HG1001"/>
      <c r="HH1001"/>
      <c r="HI1001"/>
      <c r="HJ1001"/>
      <c r="HK1001"/>
      <c r="HL1001"/>
      <c r="HM1001"/>
      <c r="HN1001"/>
      <c r="HO1001"/>
      <c r="HP1001"/>
      <c r="HQ1001"/>
      <c r="HR1001"/>
      <c r="HS1001"/>
      <c r="HT1001"/>
      <c r="HU1001"/>
      <c r="HV1001"/>
      <c r="HW1001"/>
      <c r="HX1001"/>
      <c r="HY1001"/>
      <c r="HZ1001"/>
      <c r="IA1001"/>
      <c r="IB1001"/>
      <c r="IC1001"/>
      <c r="ID1001"/>
      <c r="IE1001"/>
      <c r="IF1001"/>
      <c r="IG1001"/>
      <c r="IH1001"/>
      <c r="II1001"/>
      <c r="IJ1001"/>
      <c r="IK1001"/>
      <c r="IL1001"/>
      <c r="IM1001"/>
      <c r="IN1001"/>
      <c r="IO1001"/>
      <c r="IP1001"/>
      <c r="IQ1001"/>
      <c r="IR1001"/>
      <c r="IS1001"/>
      <c r="IT1001"/>
      <c r="IU1001"/>
      <c r="IV1001"/>
      <c r="IW1001"/>
      <c r="IX1001"/>
      <c r="IY1001"/>
      <c r="IZ1001"/>
      <c r="JA1001"/>
      <c r="JB1001"/>
      <c r="JC1001"/>
    </row>
    <row r="1002" spans="1:263" ht="12.75" customHeight="1">
      <c r="A1002" s="9">
        <v>45061</v>
      </c>
      <c r="B1002" s="9" t="s">
        <v>1523</v>
      </c>
      <c r="C1002" s="9">
        <v>35</v>
      </c>
      <c r="D1002" s="13">
        <v>0</v>
      </c>
      <c r="E1002" s="13" t="s">
        <v>1557</v>
      </c>
      <c r="F1002" s="9">
        <v>0</v>
      </c>
      <c r="G1002" s="13" t="s">
        <v>51</v>
      </c>
      <c r="H1002" s="9">
        <v>42133</v>
      </c>
      <c r="I1002" s="9">
        <v>2133</v>
      </c>
      <c r="J1002" s="9">
        <v>11001</v>
      </c>
      <c r="K1002" s="9">
        <v>21001</v>
      </c>
      <c r="L1002" s="9">
        <v>41001</v>
      </c>
      <c r="M1002" s="9">
        <v>31001</v>
      </c>
      <c r="R1002" s="9">
        <v>2</v>
      </c>
      <c r="S1002" s="9">
        <v>214</v>
      </c>
      <c r="T1002" s="9" t="str">
        <f t="shared" si="141"/>
        <v>腰带</v>
      </c>
      <c r="U1002" s="27">
        <f t="shared" ca="1" si="142"/>
        <v>1009</v>
      </c>
      <c r="V1002" s="9">
        <v>1</v>
      </c>
      <c r="W1002" s="9">
        <v>0</v>
      </c>
      <c r="X1002" s="9">
        <v>0</v>
      </c>
      <c r="Y1002" s="9">
        <v>3</v>
      </c>
      <c r="Z1002" s="9">
        <v>4</v>
      </c>
      <c r="AA1002" s="20">
        <v>100</v>
      </c>
      <c r="AB1002" s="23" t="b">
        <v>1</v>
      </c>
      <c r="AC1002" s="20">
        <v>10</v>
      </c>
      <c r="AD1002" s="9" t="b">
        <v>0</v>
      </c>
      <c r="AE1002" s="9" t="b">
        <v>0</v>
      </c>
      <c r="AF1002" s="9">
        <v>0</v>
      </c>
      <c r="AG1002" s="9">
        <v>0</v>
      </c>
      <c r="AH1002" s="9">
        <v>0</v>
      </c>
      <c r="AI1002" s="9">
        <v>0</v>
      </c>
      <c r="AJ1002" s="13">
        <v>3</v>
      </c>
      <c r="AK1002" s="13">
        <v>0</v>
      </c>
      <c r="AL1002" s="13">
        <v>0</v>
      </c>
      <c r="AM1002" s="9">
        <v>0</v>
      </c>
      <c r="AN1002" s="9">
        <v>0</v>
      </c>
      <c r="AO1002" s="9">
        <v>0</v>
      </c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  <c r="FK1002"/>
      <c r="FL1002"/>
      <c r="FM1002"/>
      <c r="FN1002"/>
      <c r="FO1002"/>
      <c r="FP1002"/>
      <c r="FQ1002"/>
      <c r="FR1002"/>
      <c r="FS1002"/>
      <c r="FT1002"/>
      <c r="FU1002"/>
      <c r="FV1002"/>
      <c r="FW1002"/>
      <c r="FX1002"/>
      <c r="FY1002"/>
      <c r="FZ1002"/>
      <c r="GA1002"/>
      <c r="GB1002"/>
      <c r="GC1002"/>
      <c r="GD1002"/>
      <c r="GE1002"/>
      <c r="GF1002"/>
      <c r="GG1002"/>
      <c r="GH1002"/>
      <c r="GI1002"/>
      <c r="GJ1002"/>
      <c r="GK1002"/>
      <c r="GL1002"/>
      <c r="GM1002"/>
      <c r="GN1002"/>
      <c r="GO1002"/>
      <c r="GP1002"/>
      <c r="GQ1002"/>
      <c r="GR1002"/>
      <c r="GS1002"/>
      <c r="GT1002"/>
      <c r="GU1002"/>
      <c r="GV1002"/>
      <c r="GW1002"/>
      <c r="GX1002"/>
      <c r="GY1002"/>
      <c r="GZ1002"/>
      <c r="HA1002"/>
      <c r="HB1002"/>
      <c r="HC1002"/>
      <c r="HD1002"/>
      <c r="HE1002"/>
      <c r="HF1002"/>
      <c r="HG1002"/>
      <c r="HH1002"/>
      <c r="HI1002"/>
      <c r="HJ1002"/>
      <c r="HK1002"/>
      <c r="HL1002"/>
      <c r="HM1002"/>
      <c r="HN1002"/>
      <c r="HO1002"/>
      <c r="HP1002"/>
      <c r="HQ1002"/>
      <c r="HR1002"/>
      <c r="HS1002"/>
      <c r="HT1002"/>
      <c r="HU1002"/>
      <c r="HV1002"/>
      <c r="HW1002"/>
      <c r="HX1002"/>
      <c r="HY1002"/>
      <c r="HZ1002"/>
      <c r="IA1002"/>
      <c r="IB1002"/>
      <c r="IC1002"/>
      <c r="ID1002"/>
      <c r="IE1002"/>
      <c r="IF1002"/>
      <c r="IG1002"/>
      <c r="IH1002"/>
      <c r="II1002"/>
      <c r="IJ1002"/>
      <c r="IK1002"/>
      <c r="IL1002"/>
      <c r="IM1002"/>
      <c r="IN1002"/>
      <c r="IO1002"/>
      <c r="IP1002"/>
      <c r="IQ1002"/>
      <c r="IR1002"/>
      <c r="IS1002"/>
      <c r="IT1002"/>
      <c r="IU1002"/>
      <c r="IV1002"/>
      <c r="IW1002"/>
      <c r="IX1002"/>
      <c r="IY1002"/>
      <c r="IZ1002"/>
      <c r="JA1002"/>
      <c r="JB1002"/>
      <c r="JC1002"/>
    </row>
    <row r="1003" spans="1:263" ht="12.75" customHeight="1">
      <c r="A1003" s="9">
        <v>45062</v>
      </c>
      <c r="B1003" s="9" t="s">
        <v>1524</v>
      </c>
      <c r="C1003" s="9">
        <v>35</v>
      </c>
      <c r="D1003" s="13">
        <v>0</v>
      </c>
      <c r="E1003" s="13" t="s">
        <v>1558</v>
      </c>
      <c r="F1003" s="9">
        <v>0</v>
      </c>
      <c r="G1003" s="13" t="s">
        <v>51</v>
      </c>
      <c r="H1003" s="9">
        <v>42134</v>
      </c>
      <c r="I1003" s="9">
        <v>2134</v>
      </c>
      <c r="J1003" s="9">
        <v>12001</v>
      </c>
      <c r="K1003" s="9">
        <v>22001</v>
      </c>
      <c r="L1003" s="9">
        <v>42001</v>
      </c>
      <c r="M1003" s="9">
        <v>32001</v>
      </c>
      <c r="R1003" s="9">
        <v>2</v>
      </c>
      <c r="S1003" s="9">
        <v>214</v>
      </c>
      <c r="T1003" s="9" t="str">
        <f t="shared" si="141"/>
        <v>腰带</v>
      </c>
      <c r="U1003" s="27">
        <f t="shared" ca="1" si="142"/>
        <v>1009</v>
      </c>
      <c r="V1003" s="9">
        <v>1</v>
      </c>
      <c r="W1003" s="9">
        <v>0</v>
      </c>
      <c r="X1003" s="9">
        <v>0</v>
      </c>
      <c r="Y1003" s="9">
        <v>2</v>
      </c>
      <c r="Z1003" s="9">
        <v>4</v>
      </c>
      <c r="AA1003" s="20">
        <v>100</v>
      </c>
      <c r="AB1003" s="23" t="b">
        <v>1</v>
      </c>
      <c r="AC1003" s="20">
        <v>10</v>
      </c>
      <c r="AD1003" s="9" t="b">
        <v>0</v>
      </c>
      <c r="AE1003" s="9" t="b">
        <v>0</v>
      </c>
      <c r="AF1003" s="9">
        <v>0</v>
      </c>
      <c r="AG1003" s="9">
        <v>0</v>
      </c>
      <c r="AH1003" s="9">
        <v>0</v>
      </c>
      <c r="AI1003" s="9">
        <v>0</v>
      </c>
      <c r="AJ1003" s="13">
        <v>3</v>
      </c>
      <c r="AK1003" s="13">
        <v>0</v>
      </c>
      <c r="AL1003" s="13">
        <v>0</v>
      </c>
      <c r="AM1003" s="9">
        <v>0</v>
      </c>
      <c r="AN1003" s="9">
        <v>0</v>
      </c>
      <c r="AO1003" s="9">
        <v>0</v>
      </c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  <c r="FK1003"/>
      <c r="FL1003"/>
      <c r="FM1003"/>
      <c r="FN1003"/>
      <c r="FO1003"/>
      <c r="FP1003"/>
      <c r="FQ1003"/>
      <c r="FR1003"/>
      <c r="FS1003"/>
      <c r="FT1003"/>
      <c r="FU1003"/>
      <c r="FV1003"/>
      <c r="FW1003"/>
      <c r="FX1003"/>
      <c r="FY1003"/>
      <c r="FZ1003"/>
      <c r="GA1003"/>
      <c r="GB1003"/>
      <c r="GC1003"/>
      <c r="GD1003"/>
      <c r="GE1003"/>
      <c r="GF1003"/>
      <c r="GG1003"/>
      <c r="GH1003"/>
      <c r="GI1003"/>
      <c r="GJ1003"/>
      <c r="GK1003"/>
      <c r="GL1003"/>
      <c r="GM1003"/>
      <c r="GN1003"/>
      <c r="GO1003"/>
      <c r="GP1003"/>
      <c r="GQ1003"/>
      <c r="GR1003"/>
      <c r="GS1003"/>
      <c r="GT1003"/>
      <c r="GU1003"/>
      <c r="GV1003"/>
      <c r="GW1003"/>
      <c r="GX1003"/>
      <c r="GY1003"/>
      <c r="GZ1003"/>
      <c r="HA1003"/>
      <c r="HB1003"/>
      <c r="HC1003"/>
      <c r="HD1003"/>
      <c r="HE1003"/>
      <c r="HF1003"/>
      <c r="HG1003"/>
      <c r="HH1003"/>
      <c r="HI1003"/>
      <c r="HJ1003"/>
      <c r="HK1003"/>
      <c r="HL1003"/>
      <c r="HM1003"/>
      <c r="HN1003"/>
      <c r="HO1003"/>
      <c r="HP1003"/>
      <c r="HQ1003"/>
      <c r="HR1003"/>
      <c r="HS1003"/>
      <c r="HT1003"/>
      <c r="HU1003"/>
      <c r="HV1003"/>
      <c r="HW1003"/>
      <c r="HX1003"/>
      <c r="HY1003"/>
      <c r="HZ1003"/>
      <c r="IA1003"/>
      <c r="IB1003"/>
      <c r="IC1003"/>
      <c r="ID1003"/>
      <c r="IE1003"/>
      <c r="IF1003"/>
      <c r="IG1003"/>
      <c r="IH1003"/>
      <c r="II1003"/>
      <c r="IJ1003"/>
      <c r="IK1003"/>
      <c r="IL1003"/>
      <c r="IM1003"/>
      <c r="IN1003"/>
      <c r="IO1003"/>
      <c r="IP1003"/>
      <c r="IQ1003"/>
      <c r="IR1003"/>
      <c r="IS1003"/>
      <c r="IT1003"/>
      <c r="IU1003"/>
      <c r="IV1003"/>
      <c r="IW1003"/>
      <c r="IX1003"/>
      <c r="IY1003"/>
      <c r="IZ1003"/>
      <c r="JA1003"/>
      <c r="JB1003"/>
      <c r="JC1003"/>
    </row>
    <row r="1004" spans="1:263" ht="12.75" customHeight="1">
      <c r="A1004" s="9">
        <v>45063</v>
      </c>
      <c r="B1004" s="9" t="s">
        <v>1525</v>
      </c>
      <c r="C1004" s="9">
        <v>40</v>
      </c>
      <c r="D1004" s="13">
        <v>0</v>
      </c>
      <c r="E1004" s="13" t="s">
        <v>1556</v>
      </c>
      <c r="F1004" s="9">
        <v>0</v>
      </c>
      <c r="G1004" s="13" t="s">
        <v>51</v>
      </c>
      <c r="H1004" s="9">
        <v>42135</v>
      </c>
      <c r="I1004" s="9">
        <v>2135</v>
      </c>
      <c r="J1004" s="9">
        <v>10001</v>
      </c>
      <c r="K1004" s="9">
        <v>20001</v>
      </c>
      <c r="L1004" s="9">
        <v>40001</v>
      </c>
      <c r="M1004" s="9">
        <v>30001</v>
      </c>
      <c r="R1004" s="9">
        <v>2</v>
      </c>
      <c r="S1004" s="9">
        <v>210</v>
      </c>
      <c r="T1004" s="9" t="str">
        <f t="shared" si="141"/>
        <v>鞋</v>
      </c>
      <c r="U1004" s="27">
        <f t="shared" ca="1" si="142"/>
        <v>1006</v>
      </c>
      <c r="V1004" s="9">
        <v>1</v>
      </c>
      <c r="W1004" s="9">
        <v>0</v>
      </c>
      <c r="X1004" s="9">
        <v>0</v>
      </c>
      <c r="Y1004" s="9">
        <v>1</v>
      </c>
      <c r="Z1004" s="9">
        <v>4</v>
      </c>
      <c r="AA1004" s="20">
        <v>100</v>
      </c>
      <c r="AB1004" s="23" t="b">
        <v>1</v>
      </c>
      <c r="AC1004" s="20">
        <v>10</v>
      </c>
      <c r="AD1004" s="9" t="b">
        <v>0</v>
      </c>
      <c r="AE1004" s="9" t="b">
        <v>0</v>
      </c>
      <c r="AF1004" s="9">
        <v>0</v>
      </c>
      <c r="AG1004" s="9">
        <v>0</v>
      </c>
      <c r="AH1004" s="9">
        <v>0</v>
      </c>
      <c r="AI1004" s="9">
        <v>0</v>
      </c>
      <c r="AJ1004" s="13">
        <v>0</v>
      </c>
      <c r="AK1004" s="13">
        <v>0</v>
      </c>
      <c r="AL1004" s="13">
        <v>0</v>
      </c>
      <c r="AM1004" s="9">
        <v>0</v>
      </c>
      <c r="AN1004" s="9">
        <v>0</v>
      </c>
      <c r="AO1004" s="9">
        <v>0</v>
      </c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  <c r="FK1004"/>
      <c r="FL1004"/>
      <c r="FM1004"/>
      <c r="FN1004"/>
      <c r="FO1004"/>
      <c r="FP1004"/>
      <c r="FQ1004"/>
      <c r="FR1004"/>
      <c r="FS1004"/>
      <c r="FT1004"/>
      <c r="FU1004"/>
      <c r="FV1004"/>
      <c r="FW1004"/>
      <c r="FX1004"/>
      <c r="FY1004"/>
      <c r="FZ1004"/>
      <c r="GA1004"/>
      <c r="GB1004"/>
      <c r="GC1004"/>
      <c r="GD1004"/>
      <c r="GE1004"/>
      <c r="GF1004"/>
      <c r="GG1004"/>
      <c r="GH1004"/>
      <c r="GI1004"/>
      <c r="GJ1004"/>
      <c r="GK1004"/>
      <c r="GL1004"/>
      <c r="GM1004"/>
      <c r="GN1004"/>
      <c r="GO1004"/>
      <c r="GP1004"/>
      <c r="GQ1004"/>
      <c r="GR1004"/>
      <c r="GS1004"/>
      <c r="GT1004"/>
      <c r="GU1004"/>
      <c r="GV1004"/>
      <c r="GW1004"/>
      <c r="GX1004"/>
      <c r="GY1004"/>
      <c r="GZ1004"/>
      <c r="HA1004"/>
      <c r="HB1004"/>
      <c r="HC1004"/>
      <c r="HD1004"/>
      <c r="HE1004"/>
      <c r="HF1004"/>
      <c r="HG1004"/>
      <c r="HH1004"/>
      <c r="HI1004"/>
      <c r="HJ1004"/>
      <c r="HK1004"/>
      <c r="HL1004"/>
      <c r="HM1004"/>
      <c r="HN1004"/>
      <c r="HO1004"/>
      <c r="HP1004"/>
      <c r="HQ1004"/>
      <c r="HR1004"/>
      <c r="HS1004"/>
      <c r="HT1004"/>
      <c r="HU1004"/>
      <c r="HV1004"/>
      <c r="HW1004"/>
      <c r="HX1004"/>
      <c r="HY1004"/>
      <c r="HZ1004"/>
      <c r="IA1004"/>
      <c r="IB1004"/>
      <c r="IC1004"/>
      <c r="ID1004"/>
      <c r="IE1004"/>
      <c r="IF1004"/>
      <c r="IG1004"/>
      <c r="IH1004"/>
      <c r="II1004"/>
      <c r="IJ1004"/>
      <c r="IK1004"/>
      <c r="IL1004"/>
      <c r="IM1004"/>
      <c r="IN1004"/>
      <c r="IO1004"/>
      <c r="IP1004"/>
      <c r="IQ1004"/>
      <c r="IR1004"/>
      <c r="IS1004"/>
      <c r="IT1004"/>
      <c r="IU1004"/>
      <c r="IV1004"/>
      <c r="IW1004"/>
      <c r="IX1004"/>
      <c r="IY1004"/>
      <c r="IZ1004"/>
      <c r="JA1004"/>
      <c r="JB1004"/>
      <c r="JC1004"/>
    </row>
    <row r="1005" spans="1:263" ht="12.75" customHeight="1">
      <c r="A1005" s="9">
        <v>45064</v>
      </c>
      <c r="B1005" s="9" t="s">
        <v>1526</v>
      </c>
      <c r="C1005" s="9">
        <v>40</v>
      </c>
      <c r="D1005" s="13">
        <v>0</v>
      </c>
      <c r="E1005" s="13" t="s">
        <v>1557</v>
      </c>
      <c r="F1005" s="9">
        <v>0</v>
      </c>
      <c r="G1005" s="13" t="s">
        <v>51</v>
      </c>
      <c r="H1005" s="9">
        <v>42136</v>
      </c>
      <c r="I1005" s="9">
        <v>2136</v>
      </c>
      <c r="J1005" s="9">
        <v>11001</v>
      </c>
      <c r="K1005" s="9">
        <v>21001</v>
      </c>
      <c r="L1005" s="9">
        <v>41001</v>
      </c>
      <c r="M1005" s="9">
        <v>31001</v>
      </c>
      <c r="R1005" s="9">
        <v>2</v>
      </c>
      <c r="S1005" s="9">
        <v>210</v>
      </c>
      <c r="T1005" s="9" t="str">
        <f t="shared" si="141"/>
        <v>鞋</v>
      </c>
      <c r="U1005" s="27">
        <f t="shared" ca="1" si="142"/>
        <v>1006</v>
      </c>
      <c r="V1005" s="9">
        <v>1</v>
      </c>
      <c r="W1005" s="9">
        <v>0</v>
      </c>
      <c r="X1005" s="9">
        <v>0</v>
      </c>
      <c r="Y1005" s="9">
        <v>3</v>
      </c>
      <c r="Z1005" s="9">
        <v>4</v>
      </c>
      <c r="AA1005" s="20">
        <v>100</v>
      </c>
      <c r="AB1005" s="23" t="b">
        <v>1</v>
      </c>
      <c r="AC1005" s="20">
        <v>10</v>
      </c>
      <c r="AD1005" s="9" t="b">
        <v>0</v>
      </c>
      <c r="AE1005" s="9" t="b">
        <v>0</v>
      </c>
      <c r="AF1005" s="9">
        <v>0</v>
      </c>
      <c r="AG1005" s="9">
        <v>0</v>
      </c>
      <c r="AH1005" s="9">
        <v>0</v>
      </c>
      <c r="AI1005" s="9">
        <v>0</v>
      </c>
      <c r="AJ1005" s="13">
        <v>0</v>
      </c>
      <c r="AK1005" s="13">
        <v>0</v>
      </c>
      <c r="AL1005" s="13">
        <v>0</v>
      </c>
      <c r="AM1005" s="9">
        <v>0</v>
      </c>
      <c r="AN1005" s="9">
        <v>0</v>
      </c>
      <c r="AO1005" s="9">
        <v>0</v>
      </c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  <c r="FK1005"/>
      <c r="FL1005"/>
      <c r="FM1005"/>
      <c r="FN1005"/>
      <c r="FO1005"/>
      <c r="FP1005"/>
      <c r="FQ1005"/>
      <c r="FR1005"/>
      <c r="FS1005"/>
      <c r="FT1005"/>
      <c r="FU1005"/>
      <c r="FV1005"/>
      <c r="FW1005"/>
      <c r="FX1005"/>
      <c r="FY1005"/>
      <c r="FZ1005"/>
      <c r="GA1005"/>
      <c r="GB1005"/>
      <c r="GC1005"/>
      <c r="GD1005"/>
      <c r="GE1005"/>
      <c r="GF1005"/>
      <c r="GG1005"/>
      <c r="GH1005"/>
      <c r="GI1005"/>
      <c r="GJ1005"/>
      <c r="GK1005"/>
      <c r="GL1005"/>
      <c r="GM1005"/>
      <c r="GN1005"/>
      <c r="GO1005"/>
      <c r="GP1005"/>
      <c r="GQ1005"/>
      <c r="GR1005"/>
      <c r="GS1005"/>
      <c r="GT1005"/>
      <c r="GU1005"/>
      <c r="GV1005"/>
      <c r="GW1005"/>
      <c r="GX1005"/>
      <c r="GY1005"/>
      <c r="GZ1005"/>
      <c r="HA1005"/>
      <c r="HB1005"/>
      <c r="HC1005"/>
      <c r="HD1005"/>
      <c r="HE1005"/>
      <c r="HF1005"/>
      <c r="HG1005"/>
      <c r="HH1005"/>
      <c r="HI1005"/>
      <c r="HJ1005"/>
      <c r="HK1005"/>
      <c r="HL1005"/>
      <c r="HM1005"/>
      <c r="HN1005"/>
      <c r="HO1005"/>
      <c r="HP1005"/>
      <c r="HQ1005"/>
      <c r="HR1005"/>
      <c r="HS1005"/>
      <c r="HT1005"/>
      <c r="HU1005"/>
      <c r="HV1005"/>
      <c r="HW1005"/>
      <c r="HX1005"/>
      <c r="HY1005"/>
      <c r="HZ1005"/>
      <c r="IA1005"/>
      <c r="IB1005"/>
      <c r="IC1005"/>
      <c r="ID1005"/>
      <c r="IE1005"/>
      <c r="IF1005"/>
      <c r="IG1005"/>
      <c r="IH1005"/>
      <c r="II1005"/>
      <c r="IJ1005"/>
      <c r="IK1005"/>
      <c r="IL1005"/>
      <c r="IM1005"/>
      <c r="IN1005"/>
      <c r="IO1005"/>
      <c r="IP1005"/>
      <c r="IQ1005"/>
      <c r="IR1005"/>
      <c r="IS1005"/>
      <c r="IT1005"/>
      <c r="IU1005"/>
      <c r="IV1005"/>
      <c r="IW1005"/>
      <c r="IX1005"/>
      <c r="IY1005"/>
      <c r="IZ1005"/>
      <c r="JA1005"/>
      <c r="JB1005"/>
      <c r="JC1005"/>
    </row>
    <row r="1006" spans="1:263" ht="12.75" customHeight="1">
      <c r="A1006" s="9">
        <v>45065</v>
      </c>
      <c r="B1006" s="9" t="s">
        <v>1527</v>
      </c>
      <c r="C1006" s="9">
        <v>40</v>
      </c>
      <c r="D1006" s="13">
        <v>0</v>
      </c>
      <c r="E1006" s="13" t="s">
        <v>1558</v>
      </c>
      <c r="F1006" s="9">
        <v>0</v>
      </c>
      <c r="G1006" s="13" t="s">
        <v>51</v>
      </c>
      <c r="H1006" s="9">
        <v>42137</v>
      </c>
      <c r="I1006" s="9">
        <v>2137</v>
      </c>
      <c r="J1006" s="9">
        <v>12001</v>
      </c>
      <c r="K1006" s="9">
        <v>22001</v>
      </c>
      <c r="L1006" s="9">
        <v>42001</v>
      </c>
      <c r="M1006" s="9">
        <v>32001</v>
      </c>
      <c r="R1006" s="9">
        <v>2</v>
      </c>
      <c r="S1006" s="9">
        <v>210</v>
      </c>
      <c r="T1006" s="9" t="str">
        <f t="shared" si="141"/>
        <v>鞋</v>
      </c>
      <c r="U1006" s="27">
        <f t="shared" ca="1" si="142"/>
        <v>1006</v>
      </c>
      <c r="V1006" s="9">
        <v>1</v>
      </c>
      <c r="W1006" s="9">
        <v>0</v>
      </c>
      <c r="X1006" s="9">
        <v>0</v>
      </c>
      <c r="Y1006" s="9">
        <v>2</v>
      </c>
      <c r="Z1006" s="9">
        <v>4</v>
      </c>
      <c r="AA1006" s="20">
        <v>100</v>
      </c>
      <c r="AB1006" s="23" t="b">
        <v>1</v>
      </c>
      <c r="AC1006" s="20">
        <v>10</v>
      </c>
      <c r="AD1006" s="9" t="b">
        <v>0</v>
      </c>
      <c r="AE1006" s="9" t="b">
        <v>0</v>
      </c>
      <c r="AF1006" s="9">
        <v>0</v>
      </c>
      <c r="AG1006" s="9">
        <v>0</v>
      </c>
      <c r="AH1006" s="9">
        <v>0</v>
      </c>
      <c r="AI1006" s="9">
        <v>0</v>
      </c>
      <c r="AJ1006" s="13">
        <v>0</v>
      </c>
      <c r="AK1006" s="13">
        <v>0</v>
      </c>
      <c r="AL1006" s="13">
        <v>0</v>
      </c>
      <c r="AM1006" s="9">
        <v>0</v>
      </c>
      <c r="AN1006" s="9">
        <v>0</v>
      </c>
      <c r="AO1006" s="9">
        <v>0</v>
      </c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  <c r="FK1006"/>
      <c r="FL1006"/>
      <c r="FM1006"/>
      <c r="FN1006"/>
      <c r="FO1006"/>
      <c r="FP1006"/>
      <c r="FQ1006"/>
      <c r="FR1006"/>
      <c r="FS1006"/>
      <c r="FT1006"/>
      <c r="FU1006"/>
      <c r="FV1006"/>
      <c r="FW1006"/>
      <c r="FX1006"/>
      <c r="FY1006"/>
      <c r="FZ1006"/>
      <c r="GA1006"/>
      <c r="GB1006"/>
      <c r="GC1006"/>
      <c r="GD1006"/>
      <c r="GE1006"/>
      <c r="GF1006"/>
      <c r="GG1006"/>
      <c r="GH1006"/>
      <c r="GI1006"/>
      <c r="GJ1006"/>
      <c r="GK1006"/>
      <c r="GL1006"/>
      <c r="GM1006"/>
      <c r="GN1006"/>
      <c r="GO1006"/>
      <c r="GP1006"/>
      <c r="GQ1006"/>
      <c r="GR1006"/>
      <c r="GS1006"/>
      <c r="GT1006"/>
      <c r="GU1006"/>
      <c r="GV1006"/>
      <c r="GW1006"/>
      <c r="GX1006"/>
      <c r="GY1006"/>
      <c r="GZ1006"/>
      <c r="HA1006"/>
      <c r="HB1006"/>
      <c r="HC1006"/>
      <c r="HD1006"/>
      <c r="HE1006"/>
      <c r="HF1006"/>
      <c r="HG1006"/>
      <c r="HH1006"/>
      <c r="HI1006"/>
      <c r="HJ1006"/>
      <c r="HK1006"/>
      <c r="HL1006"/>
      <c r="HM1006"/>
      <c r="HN1006"/>
      <c r="HO1006"/>
      <c r="HP1006"/>
      <c r="HQ1006"/>
      <c r="HR1006"/>
      <c r="HS1006"/>
      <c r="HT1006"/>
      <c r="HU1006"/>
      <c r="HV1006"/>
      <c r="HW1006"/>
      <c r="HX1006"/>
      <c r="HY1006"/>
      <c r="HZ1006"/>
      <c r="IA1006"/>
      <c r="IB1006"/>
      <c r="IC1006"/>
      <c r="ID1006"/>
      <c r="IE1006"/>
      <c r="IF1006"/>
      <c r="IG1006"/>
      <c r="IH1006"/>
      <c r="II1006"/>
      <c r="IJ1006"/>
      <c r="IK1006"/>
      <c r="IL1006"/>
      <c r="IM1006"/>
      <c r="IN1006"/>
      <c r="IO1006"/>
      <c r="IP1006"/>
      <c r="IQ1006"/>
      <c r="IR1006"/>
      <c r="IS1006"/>
      <c r="IT1006"/>
      <c r="IU1006"/>
      <c r="IV1006"/>
      <c r="IW1006"/>
      <c r="IX1006"/>
      <c r="IY1006"/>
      <c r="IZ1006"/>
      <c r="JA1006"/>
      <c r="JB1006"/>
      <c r="JC1006"/>
    </row>
    <row r="1007" spans="1:263" ht="12.75" customHeight="1">
      <c r="A1007" s="9">
        <v>45066</v>
      </c>
      <c r="B1007" s="9" t="s">
        <v>1528</v>
      </c>
      <c r="C1007" s="9">
        <v>35</v>
      </c>
      <c r="D1007" s="13">
        <v>0</v>
      </c>
      <c r="E1007" s="13" t="s">
        <v>1561</v>
      </c>
      <c r="F1007" s="9">
        <v>0</v>
      </c>
      <c r="G1007" s="13" t="s">
        <v>51</v>
      </c>
      <c r="H1007" s="9">
        <v>42109</v>
      </c>
      <c r="I1007" s="9">
        <v>2109</v>
      </c>
      <c r="R1007" s="9">
        <v>2</v>
      </c>
      <c r="S1007" s="9">
        <v>215</v>
      </c>
      <c r="T1007" s="9" t="str">
        <f t="shared" si="141"/>
        <v>戒指</v>
      </c>
      <c r="U1007" s="27">
        <f t="shared" ca="1" si="142"/>
        <v>1008</v>
      </c>
      <c r="V1007" s="9">
        <v>1</v>
      </c>
      <c r="W1007" s="9">
        <v>0</v>
      </c>
      <c r="X1007" s="9">
        <v>0</v>
      </c>
      <c r="Y1007" s="9">
        <v>0</v>
      </c>
      <c r="Z1007" s="9">
        <v>4</v>
      </c>
      <c r="AA1007" s="20">
        <v>100</v>
      </c>
      <c r="AB1007" s="23" t="b">
        <v>1</v>
      </c>
      <c r="AC1007" s="20">
        <v>10</v>
      </c>
      <c r="AD1007" s="9" t="b">
        <v>0</v>
      </c>
      <c r="AE1007" s="9" t="b">
        <v>0</v>
      </c>
      <c r="AF1007" s="9">
        <v>0</v>
      </c>
      <c r="AG1007" s="9">
        <v>0</v>
      </c>
      <c r="AH1007" s="9">
        <v>0</v>
      </c>
      <c r="AI1007" s="9">
        <v>0</v>
      </c>
      <c r="AJ1007" s="13">
        <v>0</v>
      </c>
      <c r="AK1007" s="13">
        <v>0</v>
      </c>
      <c r="AL1007" s="13">
        <v>0</v>
      </c>
      <c r="AM1007" s="9">
        <v>0</v>
      </c>
      <c r="AN1007" s="9">
        <v>0</v>
      </c>
      <c r="AO1007" s="9">
        <v>0</v>
      </c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  <c r="FK1007"/>
      <c r="FL1007"/>
      <c r="FM1007"/>
      <c r="FN1007"/>
      <c r="FO1007"/>
      <c r="FP1007"/>
      <c r="FQ1007"/>
      <c r="FR1007"/>
      <c r="FS1007"/>
      <c r="FT1007"/>
      <c r="FU1007"/>
      <c r="FV1007"/>
      <c r="FW1007"/>
      <c r="FX1007"/>
      <c r="FY1007"/>
      <c r="FZ1007"/>
      <c r="GA1007"/>
      <c r="GB1007"/>
      <c r="GC1007"/>
      <c r="GD1007"/>
      <c r="GE1007"/>
      <c r="GF1007"/>
      <c r="GG1007"/>
      <c r="GH1007"/>
      <c r="GI1007"/>
      <c r="GJ1007"/>
      <c r="GK1007"/>
      <c r="GL1007"/>
      <c r="GM1007"/>
      <c r="GN1007"/>
      <c r="GO1007"/>
      <c r="GP1007"/>
      <c r="GQ1007"/>
      <c r="GR1007"/>
      <c r="GS1007"/>
      <c r="GT1007"/>
      <c r="GU1007"/>
      <c r="GV1007"/>
      <c r="GW1007"/>
      <c r="GX1007"/>
      <c r="GY1007"/>
      <c r="GZ1007"/>
      <c r="HA1007"/>
      <c r="HB1007"/>
      <c r="HC1007"/>
      <c r="HD1007"/>
      <c r="HE1007"/>
      <c r="HF1007"/>
      <c r="HG1007"/>
      <c r="HH1007"/>
      <c r="HI1007"/>
      <c r="HJ1007"/>
      <c r="HK1007"/>
      <c r="HL1007"/>
      <c r="HM1007"/>
      <c r="HN1007"/>
      <c r="HO1007"/>
      <c r="HP1007"/>
      <c r="HQ1007"/>
      <c r="HR1007"/>
      <c r="HS1007"/>
      <c r="HT1007"/>
      <c r="HU1007"/>
      <c r="HV1007"/>
      <c r="HW1007"/>
      <c r="HX1007"/>
      <c r="HY1007"/>
      <c r="HZ1007"/>
      <c r="IA1007"/>
      <c r="IB1007"/>
      <c r="IC1007"/>
      <c r="ID1007"/>
      <c r="IE1007"/>
      <c r="IF1007"/>
      <c r="IG1007"/>
      <c r="IH1007"/>
      <c r="II1007"/>
      <c r="IJ1007"/>
      <c r="IK1007"/>
      <c r="IL1007"/>
      <c r="IM1007"/>
      <c r="IN1007"/>
      <c r="IO1007"/>
      <c r="IP1007"/>
      <c r="IQ1007"/>
      <c r="IR1007"/>
      <c r="IS1007"/>
      <c r="IT1007"/>
      <c r="IU1007"/>
      <c r="IV1007"/>
      <c r="IW1007"/>
      <c r="IX1007"/>
      <c r="IY1007"/>
      <c r="IZ1007"/>
      <c r="JA1007"/>
      <c r="JB1007"/>
      <c r="JC1007"/>
    </row>
    <row r="1008" spans="1:263" ht="12.75" customHeight="1">
      <c r="A1008" s="9">
        <v>45067</v>
      </c>
      <c r="B1008" s="9" t="s">
        <v>1529</v>
      </c>
      <c r="C1008" s="9">
        <v>35</v>
      </c>
      <c r="D1008" s="13">
        <v>0</v>
      </c>
      <c r="E1008" s="13" t="s">
        <v>1562</v>
      </c>
      <c r="F1008" s="9">
        <v>0</v>
      </c>
      <c r="G1008" s="13" t="s">
        <v>51</v>
      </c>
      <c r="H1008" s="9">
        <v>42110</v>
      </c>
      <c r="I1008" s="9">
        <v>2110</v>
      </c>
      <c r="R1008" s="9">
        <v>2</v>
      </c>
      <c r="S1008" s="9">
        <v>215</v>
      </c>
      <c r="T1008" s="9" t="str">
        <f t="shared" si="141"/>
        <v>戒指</v>
      </c>
      <c r="U1008" s="27">
        <f t="shared" ca="1" si="142"/>
        <v>1008</v>
      </c>
      <c r="V1008" s="9">
        <v>1</v>
      </c>
      <c r="W1008" s="9">
        <v>0</v>
      </c>
      <c r="X1008" s="9">
        <v>0</v>
      </c>
      <c r="Y1008" s="9">
        <v>0</v>
      </c>
      <c r="Z1008" s="9">
        <v>4</v>
      </c>
      <c r="AA1008" s="20">
        <v>100</v>
      </c>
      <c r="AB1008" s="23" t="b">
        <v>1</v>
      </c>
      <c r="AC1008" s="20">
        <v>10</v>
      </c>
      <c r="AD1008" s="9" t="b">
        <v>0</v>
      </c>
      <c r="AE1008" s="9" t="b">
        <v>0</v>
      </c>
      <c r="AF1008" s="9">
        <v>0</v>
      </c>
      <c r="AG1008" s="9">
        <v>0</v>
      </c>
      <c r="AH1008" s="9">
        <v>0</v>
      </c>
      <c r="AI1008" s="9">
        <v>0</v>
      </c>
      <c r="AJ1008" s="13">
        <v>0</v>
      </c>
      <c r="AK1008" s="13">
        <v>0</v>
      </c>
      <c r="AL1008" s="13">
        <v>0</v>
      </c>
      <c r="AM1008" s="9">
        <v>0</v>
      </c>
      <c r="AN1008" s="9">
        <v>0</v>
      </c>
      <c r="AO1008" s="9">
        <v>0</v>
      </c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  <c r="FK1008"/>
      <c r="FL1008"/>
      <c r="FM1008"/>
      <c r="FN1008"/>
      <c r="FO1008"/>
      <c r="FP1008"/>
      <c r="FQ1008"/>
      <c r="FR1008"/>
      <c r="FS1008"/>
      <c r="FT1008"/>
      <c r="FU1008"/>
      <c r="FV1008"/>
      <c r="FW1008"/>
      <c r="FX1008"/>
      <c r="FY1008"/>
      <c r="FZ1008"/>
      <c r="GA1008"/>
      <c r="GB1008"/>
      <c r="GC1008"/>
      <c r="GD1008"/>
      <c r="GE1008"/>
      <c r="GF1008"/>
      <c r="GG1008"/>
      <c r="GH1008"/>
      <c r="GI1008"/>
      <c r="GJ1008"/>
      <c r="GK1008"/>
      <c r="GL1008"/>
      <c r="GM1008"/>
      <c r="GN1008"/>
      <c r="GO1008"/>
      <c r="GP1008"/>
      <c r="GQ1008"/>
      <c r="GR1008"/>
      <c r="GS1008"/>
      <c r="GT1008"/>
      <c r="GU1008"/>
      <c r="GV1008"/>
      <c r="GW1008"/>
      <c r="GX1008"/>
      <c r="GY1008"/>
      <c r="GZ1008"/>
      <c r="HA1008"/>
      <c r="HB1008"/>
      <c r="HC1008"/>
      <c r="HD1008"/>
      <c r="HE1008"/>
      <c r="HF1008"/>
      <c r="HG1008"/>
      <c r="HH1008"/>
      <c r="HI1008"/>
      <c r="HJ1008"/>
      <c r="HK1008"/>
      <c r="HL1008"/>
      <c r="HM1008"/>
      <c r="HN1008"/>
      <c r="HO1008"/>
      <c r="HP1008"/>
      <c r="HQ1008"/>
      <c r="HR1008"/>
      <c r="HS1008"/>
      <c r="HT1008"/>
      <c r="HU1008"/>
      <c r="HV1008"/>
      <c r="HW1008"/>
      <c r="HX1008"/>
      <c r="HY1008"/>
      <c r="HZ1008"/>
      <c r="IA1008"/>
      <c r="IB1008"/>
      <c r="IC1008"/>
      <c r="ID1008"/>
      <c r="IE1008"/>
      <c r="IF1008"/>
      <c r="IG1008"/>
      <c r="IH1008"/>
      <c r="II1008"/>
      <c r="IJ1008"/>
      <c r="IK1008"/>
      <c r="IL1008"/>
      <c r="IM1008"/>
      <c r="IN1008"/>
      <c r="IO1008"/>
      <c r="IP1008"/>
      <c r="IQ1008"/>
      <c r="IR1008"/>
      <c r="IS1008"/>
      <c r="IT1008"/>
      <c r="IU1008"/>
      <c r="IV1008"/>
      <c r="IW1008"/>
      <c r="IX1008"/>
      <c r="IY1008"/>
      <c r="IZ1008"/>
      <c r="JA1008"/>
      <c r="JB1008"/>
      <c r="JC1008"/>
    </row>
    <row r="1009" spans="1:263" ht="12.75" customHeight="1">
      <c r="A1009" s="9">
        <v>45068</v>
      </c>
      <c r="B1009" s="9" t="s">
        <v>1530</v>
      </c>
      <c r="C1009" s="9">
        <v>35</v>
      </c>
      <c r="D1009" s="13">
        <v>0</v>
      </c>
      <c r="E1009" s="13" t="s">
        <v>1562</v>
      </c>
      <c r="F1009" s="9">
        <v>0</v>
      </c>
      <c r="G1009" s="13" t="s">
        <v>51</v>
      </c>
      <c r="H1009" s="9">
        <v>42111</v>
      </c>
      <c r="I1009" s="9">
        <v>2111</v>
      </c>
      <c r="R1009" s="9">
        <v>2</v>
      </c>
      <c r="S1009" s="9">
        <v>216</v>
      </c>
      <c r="T1009" s="9" t="str">
        <f t="shared" si="141"/>
        <v>项链</v>
      </c>
      <c r="U1009" s="27">
        <f t="shared" ca="1" si="142"/>
        <v>1007</v>
      </c>
      <c r="V1009" s="9">
        <v>1</v>
      </c>
      <c r="W1009" s="9">
        <v>0</v>
      </c>
      <c r="X1009" s="9">
        <v>0</v>
      </c>
      <c r="Y1009" s="9">
        <v>0</v>
      </c>
      <c r="Z1009" s="9">
        <v>4</v>
      </c>
      <c r="AA1009" s="20">
        <v>100</v>
      </c>
      <c r="AB1009" s="23" t="b">
        <v>1</v>
      </c>
      <c r="AC1009" s="20">
        <v>10</v>
      </c>
      <c r="AD1009" s="9" t="b">
        <v>0</v>
      </c>
      <c r="AE1009" s="9" t="b">
        <v>0</v>
      </c>
      <c r="AF1009" s="9">
        <v>0</v>
      </c>
      <c r="AG1009" s="9">
        <v>0</v>
      </c>
      <c r="AH1009" s="9">
        <v>0</v>
      </c>
      <c r="AI1009" s="9">
        <v>0</v>
      </c>
      <c r="AJ1009" s="13">
        <v>0</v>
      </c>
      <c r="AK1009" s="13">
        <v>0</v>
      </c>
      <c r="AL1009" s="13">
        <v>0</v>
      </c>
      <c r="AM1009" s="9">
        <v>0</v>
      </c>
      <c r="AN1009" s="9">
        <v>0</v>
      </c>
      <c r="AO1009" s="9">
        <v>0</v>
      </c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  <c r="FK1009"/>
      <c r="FL1009"/>
      <c r="FM1009"/>
      <c r="FN1009"/>
      <c r="FO1009"/>
      <c r="FP1009"/>
      <c r="FQ1009"/>
      <c r="FR1009"/>
      <c r="FS1009"/>
      <c r="FT1009"/>
      <c r="FU1009"/>
      <c r="FV1009"/>
      <c r="FW1009"/>
      <c r="FX1009"/>
      <c r="FY1009"/>
      <c r="FZ1009"/>
      <c r="GA1009"/>
      <c r="GB1009"/>
      <c r="GC1009"/>
      <c r="GD1009"/>
      <c r="GE1009"/>
      <c r="GF1009"/>
      <c r="GG1009"/>
      <c r="GH1009"/>
      <c r="GI1009"/>
      <c r="GJ1009"/>
      <c r="GK1009"/>
      <c r="GL1009"/>
      <c r="GM1009"/>
      <c r="GN1009"/>
      <c r="GO1009"/>
      <c r="GP1009"/>
      <c r="GQ1009"/>
      <c r="GR1009"/>
      <c r="GS1009"/>
      <c r="GT1009"/>
      <c r="GU1009"/>
      <c r="GV1009"/>
      <c r="GW1009"/>
      <c r="GX1009"/>
      <c r="GY1009"/>
      <c r="GZ1009"/>
      <c r="HA1009"/>
      <c r="HB1009"/>
      <c r="HC1009"/>
      <c r="HD1009"/>
      <c r="HE1009"/>
      <c r="HF1009"/>
      <c r="HG1009"/>
      <c r="HH1009"/>
      <c r="HI1009"/>
      <c r="HJ1009"/>
      <c r="HK1009"/>
      <c r="HL1009"/>
      <c r="HM1009"/>
      <c r="HN1009"/>
      <c r="HO1009"/>
      <c r="HP1009"/>
      <c r="HQ1009"/>
      <c r="HR1009"/>
      <c r="HS1009"/>
      <c r="HT1009"/>
      <c r="HU1009"/>
      <c r="HV1009"/>
      <c r="HW1009"/>
      <c r="HX1009"/>
      <c r="HY1009"/>
      <c r="HZ1009"/>
      <c r="IA1009"/>
      <c r="IB1009"/>
      <c r="IC1009"/>
      <c r="ID1009"/>
      <c r="IE1009"/>
      <c r="IF1009"/>
      <c r="IG1009"/>
      <c r="IH1009"/>
      <c r="II1009"/>
      <c r="IJ1009"/>
      <c r="IK1009"/>
      <c r="IL1009"/>
      <c r="IM1009"/>
      <c r="IN1009"/>
      <c r="IO1009"/>
      <c r="IP1009"/>
      <c r="IQ1009"/>
      <c r="IR1009"/>
      <c r="IS1009"/>
      <c r="IT1009"/>
      <c r="IU1009"/>
      <c r="IV1009"/>
      <c r="IW1009"/>
      <c r="IX1009"/>
      <c r="IY1009"/>
      <c r="IZ1009"/>
      <c r="JA1009"/>
      <c r="JB1009"/>
      <c r="JC1009"/>
    </row>
  </sheetData>
  <phoneticPr fontId="2" type="noConversion"/>
  <conditionalFormatting sqref="F431:F1048576 F1:F414 F419:F426">
    <cfRule type="cellIs" dxfId="1" priority="17" operator="notEqual">
      <formula>0</formula>
    </cfRule>
  </conditionalFormatting>
  <dataValidations count="3">
    <dataValidation type="list" allowBlank="1" showInputMessage="1" showErrorMessage="1" sqref="AB5:AB1009 AD5:AE1009">
      <formula1>"TRUE,FALSE"</formula1>
    </dataValidation>
    <dataValidation type="list" allowBlank="1" showInputMessage="1" showErrorMessage="1" sqref="T5:T1009">
      <formula1>拍卖行类型名</formula1>
    </dataValidation>
    <dataValidation type="whole" allowBlank="1" showInputMessage="1" showErrorMessage="1" sqref="Z5:Z1009">
      <formula1>0</formula1>
      <formula2>6</formula2>
    </dataValidation>
  </dataValidations>
  <pageMargins left="0.69861111111111107" right="0.69861111111111107" top="0.75" bottom="0.75" header="0.3" footer="0.3"/>
  <pageSetup paperSize="9" firstPageNumber="429496319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S95"/>
  <sheetViews>
    <sheetView zoomScale="85" workbookViewId="0">
      <pane ySplit="2" topLeftCell="A27" activePane="bottomLeft" state="frozen"/>
      <selection pane="bottomLeft" activeCell="B42" sqref="B42:B50"/>
    </sheetView>
  </sheetViews>
  <sheetFormatPr defaultColWidth="9" defaultRowHeight="18" customHeight="1"/>
  <cols>
    <col min="1" max="3" width="9" style="3" bestFit="1" customWidth="1"/>
    <col min="4" max="4" width="24" style="3" customWidth="1"/>
    <col min="5" max="5" width="9" style="3" bestFit="1" customWidth="1"/>
    <col min="6" max="6" width="12.44140625" style="3" bestFit="1" customWidth="1"/>
    <col min="7" max="7" width="9" style="3" bestFit="1" customWidth="1"/>
    <col min="8" max="8" width="17.44140625" style="3" customWidth="1"/>
    <col min="9" max="10" width="9" style="3" bestFit="1" customWidth="1"/>
    <col min="11" max="11" width="11.88671875" style="3" bestFit="1" customWidth="1"/>
    <col min="12" max="18" width="9" style="3" bestFit="1" customWidth="1"/>
    <col min="19" max="19" width="13.77734375" style="3" customWidth="1"/>
    <col min="20" max="20" width="13.109375" style="3" customWidth="1"/>
    <col min="21" max="21" width="9" style="3" bestFit="1"/>
    <col min="22" max="16384" width="9" style="3"/>
  </cols>
  <sheetData>
    <row r="1" spans="2:19" ht="18" customHeight="1" thickBot="1"/>
    <row r="2" spans="2:19" s="4" customFormat="1" ht="18" customHeight="1">
      <c r="B2" s="8" t="s">
        <v>87</v>
      </c>
      <c r="C2" s="11" t="s">
        <v>88</v>
      </c>
      <c r="D2" s="11" t="s">
        <v>89</v>
      </c>
      <c r="E2" s="15" t="s">
        <v>90</v>
      </c>
      <c r="F2" s="24" t="s">
        <v>298</v>
      </c>
      <c r="I2" s="5" t="s">
        <v>91</v>
      </c>
      <c r="J2" s="5" t="s">
        <v>92</v>
      </c>
      <c r="K2" s="5" t="s">
        <v>93</v>
      </c>
      <c r="L2" s="1"/>
    </row>
    <row r="3" spans="2:19" s="4" customFormat="1" ht="18" customHeight="1">
      <c r="B3" s="66" t="s">
        <v>82</v>
      </c>
      <c r="C3" s="67">
        <v>1</v>
      </c>
      <c r="D3" s="7" t="s">
        <v>452</v>
      </c>
      <c r="E3" s="21">
        <v>100</v>
      </c>
      <c r="F3" s="4">
        <v>0</v>
      </c>
      <c r="G3" s="4" t="s">
        <v>310</v>
      </c>
      <c r="I3" s="5"/>
      <c r="J3" s="6"/>
      <c r="K3" s="55"/>
      <c r="L3" s="2"/>
    </row>
    <row r="4" spans="2:19" s="4" customFormat="1" ht="18" customHeight="1">
      <c r="B4" s="66"/>
      <c r="C4" s="67"/>
      <c r="D4" s="7" t="s">
        <v>453</v>
      </c>
      <c r="E4" s="21">
        <v>101</v>
      </c>
      <c r="F4" s="4">
        <v>0</v>
      </c>
      <c r="G4" s="4" t="s">
        <v>310</v>
      </c>
      <c r="I4" s="5"/>
      <c r="J4" s="7"/>
      <c r="K4" s="60"/>
      <c r="L4" s="2"/>
    </row>
    <row r="5" spans="2:19" s="4" customFormat="1" ht="18" customHeight="1">
      <c r="B5" s="66"/>
      <c r="C5" s="67"/>
      <c r="D5" s="7" t="s">
        <v>95</v>
      </c>
      <c r="E5" s="21">
        <v>102</v>
      </c>
      <c r="F5" s="4">
        <v>0</v>
      </c>
      <c r="G5" s="4" t="s">
        <v>310</v>
      </c>
      <c r="I5" s="5"/>
      <c r="J5" s="7"/>
      <c r="K5" s="19"/>
      <c r="L5" s="2"/>
    </row>
    <row r="6" spans="2:19" s="4" customFormat="1" ht="18" customHeight="1">
      <c r="B6" s="66"/>
      <c r="C6" s="67"/>
      <c r="D6" s="7" t="s">
        <v>1971</v>
      </c>
      <c r="E6" s="21">
        <v>103</v>
      </c>
      <c r="F6" s="4">
        <v>0</v>
      </c>
      <c r="G6" s="4" t="s">
        <v>316</v>
      </c>
      <c r="H6" s="4" t="s">
        <v>320</v>
      </c>
      <c r="I6" s="5"/>
      <c r="J6" s="6"/>
      <c r="K6" s="10"/>
      <c r="L6" s="2"/>
    </row>
    <row r="7" spans="2:19" s="4" customFormat="1" ht="18" customHeight="1">
      <c r="B7" s="66"/>
      <c r="C7" s="67"/>
      <c r="D7" s="7" t="s">
        <v>1972</v>
      </c>
      <c r="E7" s="21">
        <v>104</v>
      </c>
      <c r="F7" s="4">
        <v>0</v>
      </c>
      <c r="G7" s="4" t="s">
        <v>310</v>
      </c>
      <c r="H7" s="4" t="s">
        <v>321</v>
      </c>
      <c r="I7" s="5"/>
      <c r="J7" s="7"/>
      <c r="K7" s="10"/>
      <c r="L7" s="2"/>
    </row>
    <row r="8" spans="2:19" s="4" customFormat="1" ht="18" customHeight="1">
      <c r="B8" s="66"/>
      <c r="C8" s="67"/>
      <c r="D8" s="7" t="s">
        <v>315</v>
      </c>
      <c r="E8" s="21">
        <v>105</v>
      </c>
      <c r="F8" s="4">
        <v>0</v>
      </c>
      <c r="G8" s="4" t="s">
        <v>310</v>
      </c>
      <c r="H8" s="4" t="s">
        <v>322</v>
      </c>
      <c r="I8" s="5"/>
      <c r="J8" s="6"/>
      <c r="K8" s="55"/>
      <c r="L8" s="2"/>
    </row>
    <row r="9" spans="2:19" s="4" customFormat="1" ht="18" customHeight="1">
      <c r="B9" s="66"/>
      <c r="C9" s="67"/>
      <c r="D9" s="36" t="s">
        <v>99</v>
      </c>
      <c r="E9" s="37">
        <v>106</v>
      </c>
      <c r="F9" s="4">
        <v>0</v>
      </c>
      <c r="G9" s="4" t="s">
        <v>310</v>
      </c>
      <c r="I9" s="5"/>
      <c r="J9" s="7"/>
      <c r="K9" s="60"/>
      <c r="L9" s="2"/>
    </row>
    <row r="10" spans="2:19" s="4" customFormat="1" ht="18" customHeight="1">
      <c r="B10" s="66"/>
      <c r="C10" s="67"/>
      <c r="D10" s="7" t="s">
        <v>100</v>
      </c>
      <c r="E10" s="21">
        <v>107</v>
      </c>
      <c r="F10" s="4">
        <v>0</v>
      </c>
      <c r="G10" s="4" t="s">
        <v>310</v>
      </c>
      <c r="I10" s="5"/>
      <c r="J10" s="6"/>
      <c r="K10" s="55"/>
      <c r="L10" s="2"/>
    </row>
    <row r="11" spans="2:19" s="4" customFormat="1" ht="18" customHeight="1">
      <c r="B11" s="66"/>
      <c r="C11" s="67"/>
      <c r="D11" s="7" t="s">
        <v>101</v>
      </c>
      <c r="E11" s="21">
        <v>108</v>
      </c>
      <c r="F11" s="4">
        <v>0</v>
      </c>
      <c r="G11" s="4" t="s">
        <v>310</v>
      </c>
      <c r="I11" s="5"/>
      <c r="J11" s="7"/>
      <c r="K11" s="60"/>
      <c r="L11" s="2"/>
    </row>
    <row r="12" spans="2:19" s="4" customFormat="1" ht="18" customHeight="1">
      <c r="B12" s="66"/>
      <c r="C12" s="67"/>
      <c r="D12" s="7" t="s">
        <v>1430</v>
      </c>
      <c r="E12" s="21">
        <v>109</v>
      </c>
      <c r="F12" s="4">
        <v>0</v>
      </c>
      <c r="G12" s="4" t="s">
        <v>310</v>
      </c>
      <c r="L12" s="2"/>
    </row>
    <row r="13" spans="2:19" s="4" customFormat="1" ht="18" customHeight="1">
      <c r="B13" s="66"/>
      <c r="C13" s="67"/>
      <c r="D13" s="25"/>
      <c r="E13" s="21"/>
      <c r="F13" s="4">
        <v>0</v>
      </c>
      <c r="G13" s="4" t="s">
        <v>310</v>
      </c>
      <c r="I13" s="4" t="s">
        <v>34</v>
      </c>
      <c r="K13" s="4" t="s">
        <v>82</v>
      </c>
      <c r="L13" s="2" t="s">
        <v>104</v>
      </c>
      <c r="M13" s="4" t="s">
        <v>105</v>
      </c>
      <c r="N13" s="4" t="s">
        <v>170</v>
      </c>
      <c r="O13" s="4" t="s">
        <v>106</v>
      </c>
      <c r="P13" s="4" t="s">
        <v>107</v>
      </c>
      <c r="Q13" s="4" t="s">
        <v>38</v>
      </c>
      <c r="S13" s="4" t="s">
        <v>108</v>
      </c>
    </row>
    <row r="14" spans="2:19" s="4" customFormat="1" ht="18" customHeight="1">
      <c r="B14" s="61" t="s">
        <v>109</v>
      </c>
      <c r="C14" s="58">
        <v>2</v>
      </c>
      <c r="D14" s="48" t="s">
        <v>110</v>
      </c>
      <c r="E14" s="16">
        <v>201</v>
      </c>
      <c r="F14" s="4">
        <v>1001</v>
      </c>
      <c r="G14" s="4" t="s">
        <v>300</v>
      </c>
      <c r="I14" s="4" t="s">
        <v>82</v>
      </c>
      <c r="K14" s="4" t="s">
        <v>94</v>
      </c>
      <c r="L14" s="2" t="s">
        <v>111</v>
      </c>
      <c r="M14" s="4" t="s">
        <v>110</v>
      </c>
      <c r="N14" s="4" t="s">
        <v>149</v>
      </c>
      <c r="O14" s="4" t="s">
        <v>83</v>
      </c>
      <c r="P14" s="4" t="s">
        <v>112</v>
      </c>
      <c r="Q14" s="4" t="s">
        <v>84</v>
      </c>
      <c r="S14" s="4" t="s">
        <v>314</v>
      </c>
    </row>
    <row r="15" spans="2:19" s="4" customFormat="1" ht="18" customHeight="1">
      <c r="B15" s="62"/>
      <c r="C15" s="68"/>
      <c r="D15" s="48" t="s">
        <v>113</v>
      </c>
      <c r="E15" s="16">
        <v>202</v>
      </c>
      <c r="F15" s="4">
        <v>1001</v>
      </c>
      <c r="G15" s="4" t="s">
        <v>300</v>
      </c>
      <c r="I15" s="4" t="s">
        <v>109</v>
      </c>
      <c r="K15" s="4" t="s">
        <v>95</v>
      </c>
      <c r="L15" s="2" t="s">
        <v>114</v>
      </c>
      <c r="M15" s="4" t="s">
        <v>113</v>
      </c>
      <c r="N15" s="4" t="s">
        <v>169</v>
      </c>
      <c r="O15" s="4" t="s">
        <v>115</v>
      </c>
      <c r="P15" s="4" t="s">
        <v>116</v>
      </c>
      <c r="Q15" s="4" t="s">
        <v>117</v>
      </c>
      <c r="S15" s="4" t="s">
        <v>86</v>
      </c>
    </row>
    <row r="16" spans="2:19" s="4" customFormat="1" ht="18" customHeight="1">
      <c r="B16" s="62"/>
      <c r="C16" s="68"/>
      <c r="D16" s="48" t="s">
        <v>118</v>
      </c>
      <c r="E16" s="16">
        <v>203</v>
      </c>
      <c r="F16" s="4">
        <v>1001</v>
      </c>
      <c r="G16" s="4" t="s">
        <v>300</v>
      </c>
      <c r="I16" s="4" t="s">
        <v>119</v>
      </c>
      <c r="K16" s="4" t="s">
        <v>96</v>
      </c>
      <c r="L16" s="2"/>
      <c r="M16" s="4" t="s">
        <v>118</v>
      </c>
      <c r="N16" s="4" t="s">
        <v>127</v>
      </c>
      <c r="Q16" s="4" t="s">
        <v>120</v>
      </c>
      <c r="S16" s="4" t="s">
        <v>85</v>
      </c>
    </row>
    <row r="17" spans="2:19" s="4" customFormat="1" ht="18" customHeight="1">
      <c r="B17" s="62"/>
      <c r="C17" s="68"/>
      <c r="D17" s="48" t="s">
        <v>121</v>
      </c>
      <c r="E17" s="16">
        <v>204</v>
      </c>
      <c r="F17" s="4">
        <v>1001</v>
      </c>
      <c r="G17" s="4" t="s">
        <v>300</v>
      </c>
      <c r="I17" s="4" t="s">
        <v>122</v>
      </c>
      <c r="K17" s="4" t="s">
        <v>97</v>
      </c>
      <c r="L17" s="2"/>
      <c r="M17" s="4" t="s">
        <v>121</v>
      </c>
      <c r="N17" s="4" t="s">
        <v>158</v>
      </c>
      <c r="Q17" s="4" t="s">
        <v>123</v>
      </c>
      <c r="S17" s="4" t="s">
        <v>124</v>
      </c>
    </row>
    <row r="18" spans="2:19" s="4" customFormat="1" ht="18" customHeight="1">
      <c r="B18" s="62"/>
      <c r="C18" s="68"/>
      <c r="D18" s="48" t="s">
        <v>125</v>
      </c>
      <c r="E18" s="16">
        <v>205</v>
      </c>
      <c r="F18" s="4">
        <v>1002</v>
      </c>
      <c r="G18" s="12" t="s">
        <v>301</v>
      </c>
      <c r="H18" s="12"/>
      <c r="I18" s="4" t="s">
        <v>126</v>
      </c>
      <c r="K18" s="4" t="s">
        <v>166</v>
      </c>
      <c r="L18" s="2"/>
      <c r="M18" s="4" t="s">
        <v>125</v>
      </c>
      <c r="N18" s="4" t="s">
        <v>159</v>
      </c>
      <c r="S18" s="4" t="s">
        <v>128</v>
      </c>
    </row>
    <row r="19" spans="2:19" s="4" customFormat="1" ht="18" customHeight="1">
      <c r="B19" s="62"/>
      <c r="C19" s="68"/>
      <c r="D19" s="48" t="s">
        <v>129</v>
      </c>
      <c r="E19" s="16">
        <v>206</v>
      </c>
      <c r="F19" s="4">
        <v>1002</v>
      </c>
      <c r="G19" s="12" t="s">
        <v>301</v>
      </c>
      <c r="H19" s="12"/>
      <c r="I19" s="4" t="s">
        <v>97</v>
      </c>
      <c r="K19" s="4" t="s">
        <v>167</v>
      </c>
      <c r="L19" s="2"/>
      <c r="M19" s="4" t="s">
        <v>129</v>
      </c>
      <c r="N19" s="4" t="s">
        <v>160</v>
      </c>
      <c r="S19" s="4" t="s">
        <v>130</v>
      </c>
    </row>
    <row r="20" spans="2:19" s="4" customFormat="1" ht="18" customHeight="1">
      <c r="B20" s="62"/>
      <c r="C20" s="68"/>
      <c r="D20" s="48" t="s">
        <v>131</v>
      </c>
      <c r="E20" s="16">
        <v>207</v>
      </c>
      <c r="F20" s="4">
        <v>1002</v>
      </c>
      <c r="G20" s="12" t="s">
        <v>301</v>
      </c>
      <c r="H20" s="12"/>
      <c r="K20" s="4" t="s">
        <v>98</v>
      </c>
      <c r="L20" s="2"/>
      <c r="M20" s="4" t="s">
        <v>131</v>
      </c>
      <c r="N20" s="4" t="s">
        <v>161</v>
      </c>
      <c r="S20" s="4" t="s">
        <v>132</v>
      </c>
    </row>
    <row r="21" spans="2:19" s="4" customFormat="1" ht="18" customHeight="1">
      <c r="B21" s="62"/>
      <c r="C21" s="68"/>
      <c r="D21" s="48" t="s">
        <v>133</v>
      </c>
      <c r="E21" s="16">
        <v>208</v>
      </c>
      <c r="F21" s="4">
        <v>1002</v>
      </c>
      <c r="G21" s="12" t="s">
        <v>301</v>
      </c>
      <c r="H21" s="12"/>
      <c r="K21" s="4" t="s">
        <v>99</v>
      </c>
      <c r="L21" s="2"/>
      <c r="M21" s="4" t="s">
        <v>133</v>
      </c>
      <c r="N21" s="4" t="s">
        <v>162</v>
      </c>
    </row>
    <row r="22" spans="2:19" s="4" customFormat="1" ht="18" customHeight="1">
      <c r="B22" s="62"/>
      <c r="C22" s="68"/>
      <c r="D22" s="48" t="s">
        <v>135</v>
      </c>
      <c r="E22" s="16">
        <v>209</v>
      </c>
      <c r="F22" s="4">
        <v>1002</v>
      </c>
      <c r="G22" s="12" t="s">
        <v>301</v>
      </c>
      <c r="H22" s="12"/>
      <c r="K22" s="4" t="s">
        <v>100</v>
      </c>
      <c r="L22" s="2"/>
      <c r="M22" s="4" t="s">
        <v>135</v>
      </c>
      <c r="N22" s="4" t="s">
        <v>163</v>
      </c>
    </row>
    <row r="23" spans="2:19" s="4" customFormat="1" ht="18" customHeight="1">
      <c r="B23" s="62"/>
      <c r="C23" s="68"/>
      <c r="D23" s="48" t="s">
        <v>273</v>
      </c>
      <c r="E23" s="16">
        <v>210</v>
      </c>
      <c r="F23" s="4">
        <v>1006</v>
      </c>
      <c r="G23" s="4" t="s">
        <v>273</v>
      </c>
      <c r="K23" s="4" t="s">
        <v>101</v>
      </c>
      <c r="L23" s="2"/>
      <c r="M23" s="4" t="s">
        <v>134</v>
      </c>
      <c r="N23" s="4" t="s">
        <v>164</v>
      </c>
    </row>
    <row r="24" spans="2:19" s="4" customFormat="1" ht="18" customHeight="1">
      <c r="B24" s="62"/>
      <c r="C24" s="68"/>
      <c r="D24" s="48" t="s">
        <v>138</v>
      </c>
      <c r="E24" s="16">
        <v>211</v>
      </c>
      <c r="F24" s="4">
        <v>1004</v>
      </c>
      <c r="G24" s="4" t="s">
        <v>302</v>
      </c>
      <c r="K24" s="4" t="s">
        <v>102</v>
      </c>
      <c r="L24" s="2"/>
      <c r="M24" s="4" t="s">
        <v>136</v>
      </c>
      <c r="N24" s="4" t="s">
        <v>165</v>
      </c>
    </row>
    <row r="25" spans="2:19" s="4" customFormat="1" ht="18" customHeight="1">
      <c r="B25" s="62"/>
      <c r="C25" s="68"/>
      <c r="D25" s="48" t="s">
        <v>139</v>
      </c>
      <c r="E25" s="16">
        <v>212</v>
      </c>
      <c r="F25" s="4">
        <v>1003</v>
      </c>
      <c r="G25" s="4" t="s">
        <v>304</v>
      </c>
      <c r="K25" s="4" t="s">
        <v>103</v>
      </c>
      <c r="L25" s="2"/>
      <c r="M25" s="4" t="s">
        <v>137</v>
      </c>
    </row>
    <row r="26" spans="2:19" s="4" customFormat="1" ht="18" customHeight="1">
      <c r="B26" s="62"/>
      <c r="C26" s="68"/>
      <c r="D26" s="48" t="s">
        <v>140</v>
      </c>
      <c r="E26" s="16">
        <v>213</v>
      </c>
      <c r="F26" s="4">
        <v>1005</v>
      </c>
      <c r="G26" s="4" t="s">
        <v>303</v>
      </c>
      <c r="L26" s="2"/>
      <c r="M26" s="4" t="s">
        <v>138</v>
      </c>
    </row>
    <row r="27" spans="2:19" s="4" customFormat="1" ht="18" customHeight="1">
      <c r="B27" s="62"/>
      <c r="C27" s="68"/>
      <c r="D27" s="48" t="s">
        <v>141</v>
      </c>
      <c r="E27" s="16">
        <v>214</v>
      </c>
      <c r="F27" s="4">
        <v>1009</v>
      </c>
      <c r="G27" s="4" t="s">
        <v>305</v>
      </c>
      <c r="L27" s="2"/>
      <c r="M27" s="4" t="s">
        <v>139</v>
      </c>
    </row>
    <row r="28" spans="2:19" s="4" customFormat="1" ht="18" customHeight="1">
      <c r="B28" s="62"/>
      <c r="C28" s="68"/>
      <c r="D28" s="48" t="s">
        <v>142</v>
      </c>
      <c r="E28" s="16">
        <v>215</v>
      </c>
      <c r="F28" s="4">
        <v>1008</v>
      </c>
      <c r="G28" s="4" t="s">
        <v>306</v>
      </c>
      <c r="L28" s="2"/>
      <c r="M28" s="4" t="s">
        <v>140</v>
      </c>
    </row>
    <row r="29" spans="2:19" s="4" customFormat="1" ht="18" customHeight="1">
      <c r="B29" s="62"/>
      <c r="C29" s="68"/>
      <c r="D29" s="48" t="s">
        <v>143</v>
      </c>
      <c r="E29" s="16">
        <v>216</v>
      </c>
      <c r="F29" s="4">
        <v>1007</v>
      </c>
      <c r="G29" s="4" t="s">
        <v>307</v>
      </c>
      <c r="M29" s="4" t="s">
        <v>141</v>
      </c>
    </row>
    <row r="30" spans="2:19" s="4" customFormat="1" ht="18" customHeight="1">
      <c r="B30" s="62"/>
      <c r="C30" s="68"/>
      <c r="D30" s="48" t="s">
        <v>137</v>
      </c>
      <c r="E30" s="16">
        <v>217</v>
      </c>
      <c r="F30" s="4">
        <v>0</v>
      </c>
      <c r="G30" s="4" t="s">
        <v>310</v>
      </c>
      <c r="M30" s="4" t="s">
        <v>142</v>
      </c>
    </row>
    <row r="31" spans="2:19" s="4" customFormat="1" ht="18" customHeight="1">
      <c r="B31" s="62"/>
      <c r="C31" s="68"/>
      <c r="D31" s="48" t="s">
        <v>134</v>
      </c>
      <c r="E31" s="16">
        <v>218</v>
      </c>
      <c r="F31" s="4">
        <v>0</v>
      </c>
      <c r="G31" s="4" t="s">
        <v>310</v>
      </c>
      <c r="M31" s="4" t="s">
        <v>143</v>
      </c>
    </row>
    <row r="32" spans="2:19" s="4" customFormat="1" ht="18" customHeight="1">
      <c r="B32" s="62"/>
      <c r="C32" s="68"/>
      <c r="D32" s="48" t="s">
        <v>146</v>
      </c>
      <c r="E32" s="16">
        <v>219</v>
      </c>
      <c r="F32" s="4">
        <v>0</v>
      </c>
      <c r="G32" s="4" t="s">
        <v>310</v>
      </c>
      <c r="M32" s="4" t="s">
        <v>144</v>
      </c>
    </row>
    <row r="33" spans="1:17" s="4" customFormat="1" ht="18" customHeight="1">
      <c r="B33" s="62"/>
      <c r="C33" s="68"/>
      <c r="D33" s="48" t="s">
        <v>145</v>
      </c>
      <c r="E33" s="16">
        <v>220</v>
      </c>
      <c r="F33" s="4">
        <v>0</v>
      </c>
      <c r="G33" s="4" t="s">
        <v>310</v>
      </c>
      <c r="M33" s="4" t="s">
        <v>146</v>
      </c>
    </row>
    <row r="34" spans="1:17" s="4" customFormat="1" ht="18" customHeight="1">
      <c r="B34" s="62"/>
      <c r="C34" s="68"/>
      <c r="D34" s="48" t="s">
        <v>147</v>
      </c>
      <c r="E34" s="16">
        <v>221</v>
      </c>
      <c r="F34" s="4">
        <v>0</v>
      </c>
      <c r="G34" s="4" t="s">
        <v>310</v>
      </c>
      <c r="M34" s="4" t="s">
        <v>145</v>
      </c>
    </row>
    <row r="35" spans="1:17" s="4" customFormat="1" ht="18" customHeight="1">
      <c r="A35" s="3"/>
      <c r="B35" s="62"/>
      <c r="C35" s="68"/>
      <c r="D35" s="25" t="s">
        <v>148</v>
      </c>
      <c r="E35" s="16">
        <v>222</v>
      </c>
      <c r="F35" s="4">
        <v>0</v>
      </c>
      <c r="G35" s="4" t="s">
        <v>310</v>
      </c>
      <c r="M35" s="4" t="s">
        <v>147</v>
      </c>
    </row>
    <row r="36" spans="1:17" ht="18" customHeight="1">
      <c r="B36" s="62"/>
      <c r="C36" s="68"/>
      <c r="D36" s="25" t="s">
        <v>267</v>
      </c>
      <c r="E36" s="16">
        <v>223</v>
      </c>
      <c r="F36" s="4">
        <v>0</v>
      </c>
      <c r="G36" s="4" t="s">
        <v>310</v>
      </c>
      <c r="H36" s="4"/>
      <c r="I36" s="3" t="s">
        <v>466</v>
      </c>
      <c r="M36" s="3" t="s">
        <v>148</v>
      </c>
    </row>
    <row r="37" spans="1:17" ht="18" customHeight="1">
      <c r="B37" s="62"/>
      <c r="C37" s="68"/>
      <c r="D37" s="25" t="s">
        <v>268</v>
      </c>
      <c r="E37" s="16">
        <v>224</v>
      </c>
      <c r="F37" s="4">
        <v>0</v>
      </c>
      <c r="G37" s="4" t="s">
        <v>310</v>
      </c>
      <c r="H37" s="4"/>
      <c r="I37" s="4">
        <v>0</v>
      </c>
      <c r="J37" s="4" t="s">
        <v>310</v>
      </c>
      <c r="K37" s="4">
        <v>0</v>
      </c>
      <c r="L37" s="4"/>
      <c r="M37" s="4"/>
      <c r="N37" s="4"/>
      <c r="O37" s="4"/>
      <c r="P37" s="4"/>
      <c r="Q37" s="4"/>
    </row>
    <row r="38" spans="1:17" ht="18" customHeight="1">
      <c r="B38" s="62"/>
      <c r="C38" s="68"/>
      <c r="D38" s="25" t="s">
        <v>269</v>
      </c>
      <c r="E38" s="16">
        <v>225</v>
      </c>
      <c r="F38" s="4">
        <v>0</v>
      </c>
      <c r="G38" s="4" t="s">
        <v>310</v>
      </c>
      <c r="H38" s="4"/>
      <c r="I38" s="4">
        <v>1001</v>
      </c>
      <c r="J38" s="4" t="s">
        <v>300</v>
      </c>
      <c r="K38" s="4">
        <v>1001</v>
      </c>
      <c r="L38" s="4"/>
      <c r="M38" s="4"/>
      <c r="N38" s="4"/>
      <c r="O38" s="4"/>
      <c r="P38" s="4"/>
      <c r="Q38" s="4"/>
    </row>
    <row r="39" spans="1:17" ht="18" customHeight="1">
      <c r="B39" s="62"/>
      <c r="C39" s="68"/>
      <c r="D39" s="25" t="s">
        <v>270</v>
      </c>
      <c r="E39" s="16">
        <v>226</v>
      </c>
      <c r="F39" s="4">
        <v>0</v>
      </c>
      <c r="G39" s="4" t="s">
        <v>310</v>
      </c>
      <c r="I39" s="4">
        <v>1002</v>
      </c>
      <c r="J39" s="12" t="s">
        <v>301</v>
      </c>
      <c r="K39" s="4">
        <v>1002</v>
      </c>
    </row>
    <row r="40" spans="1:17" ht="18" customHeight="1">
      <c r="B40" s="62"/>
      <c r="C40" s="68"/>
      <c r="D40" s="25" t="s">
        <v>271</v>
      </c>
      <c r="E40" s="16">
        <v>227</v>
      </c>
      <c r="F40" s="4">
        <v>0</v>
      </c>
      <c r="G40" s="4" t="s">
        <v>310</v>
      </c>
      <c r="I40" s="4">
        <v>1006</v>
      </c>
      <c r="J40" s="4" t="s">
        <v>273</v>
      </c>
      <c r="K40" s="4">
        <v>1006</v>
      </c>
      <c r="L40" s="2"/>
      <c r="M40" s="4"/>
      <c r="N40" s="4"/>
      <c r="O40" s="4"/>
      <c r="P40" s="4"/>
      <c r="Q40" s="4"/>
    </row>
    <row r="41" spans="1:17" ht="18" customHeight="1">
      <c r="B41" s="69"/>
      <c r="C41" s="59"/>
      <c r="D41" s="25" t="s">
        <v>272</v>
      </c>
      <c r="E41" s="16">
        <v>228</v>
      </c>
      <c r="F41" s="4">
        <v>0</v>
      </c>
      <c r="G41" s="4" t="s">
        <v>310</v>
      </c>
      <c r="I41" s="4">
        <v>1004</v>
      </c>
      <c r="J41" s="4" t="s">
        <v>302</v>
      </c>
      <c r="K41" s="4">
        <v>1004</v>
      </c>
      <c r="L41" s="2"/>
      <c r="M41" s="4"/>
      <c r="N41" s="2"/>
      <c r="O41" s="4"/>
      <c r="P41" s="4"/>
      <c r="Q41" s="4"/>
    </row>
    <row r="42" spans="1:17" ht="18" customHeight="1">
      <c r="B42" s="66" t="s">
        <v>119</v>
      </c>
      <c r="C42" s="67">
        <v>3</v>
      </c>
      <c r="D42" s="48" t="s">
        <v>446</v>
      </c>
      <c r="E42" s="16">
        <v>301</v>
      </c>
      <c r="F42" s="4">
        <v>0</v>
      </c>
      <c r="G42" s="4" t="s">
        <v>310</v>
      </c>
      <c r="I42" s="4">
        <v>1003</v>
      </c>
      <c r="J42" s="4" t="s">
        <v>304</v>
      </c>
      <c r="K42" s="4">
        <v>1003</v>
      </c>
      <c r="L42" s="2"/>
      <c r="M42" s="4"/>
      <c r="N42" s="2"/>
      <c r="O42" s="4"/>
      <c r="P42" s="4"/>
      <c r="Q42" s="4"/>
    </row>
    <row r="43" spans="1:17" ht="18" customHeight="1">
      <c r="B43" s="66"/>
      <c r="C43" s="67"/>
      <c r="D43" s="48" t="s">
        <v>447</v>
      </c>
      <c r="E43" s="16">
        <v>302</v>
      </c>
      <c r="F43" s="4">
        <v>0</v>
      </c>
      <c r="G43" s="4" t="s">
        <v>310</v>
      </c>
      <c r="I43" s="4">
        <v>1005</v>
      </c>
      <c r="J43" s="4" t="s">
        <v>303</v>
      </c>
      <c r="K43" s="4">
        <v>1005</v>
      </c>
      <c r="L43" s="2"/>
      <c r="M43" s="4"/>
      <c r="N43" s="2"/>
      <c r="O43" s="4"/>
      <c r="P43" s="4"/>
      <c r="Q43" s="4"/>
    </row>
    <row r="44" spans="1:17" ht="18" customHeight="1">
      <c r="B44" s="66"/>
      <c r="C44" s="67"/>
      <c r="D44" s="48" t="s">
        <v>448</v>
      </c>
      <c r="E44" s="16">
        <v>303</v>
      </c>
      <c r="F44" s="4">
        <v>0</v>
      </c>
      <c r="G44" s="4" t="s">
        <v>310</v>
      </c>
      <c r="I44" s="4">
        <v>1009</v>
      </c>
      <c r="J44" s="4" t="s">
        <v>305</v>
      </c>
      <c r="K44" s="4">
        <v>1009</v>
      </c>
      <c r="L44" s="2"/>
      <c r="M44" s="4"/>
      <c r="N44" s="2"/>
      <c r="O44" s="4"/>
      <c r="P44" s="4"/>
      <c r="Q44" s="4"/>
    </row>
    <row r="45" spans="1:17" ht="18" customHeight="1">
      <c r="B45" s="66"/>
      <c r="C45" s="67"/>
      <c r="D45" s="48" t="s">
        <v>449</v>
      </c>
      <c r="E45" s="16">
        <v>304</v>
      </c>
      <c r="F45" s="4">
        <v>0</v>
      </c>
      <c r="G45" s="4" t="s">
        <v>310</v>
      </c>
      <c r="I45" s="4">
        <v>1008</v>
      </c>
      <c r="J45" s="4" t="s">
        <v>306</v>
      </c>
      <c r="K45" s="4">
        <v>1008</v>
      </c>
      <c r="L45" s="2"/>
      <c r="M45" s="4"/>
      <c r="N45" s="4"/>
      <c r="O45" s="4"/>
      <c r="P45" s="4"/>
      <c r="Q45" s="4"/>
    </row>
    <row r="46" spans="1:17" ht="18" customHeight="1">
      <c r="B46" s="66"/>
      <c r="C46" s="67"/>
      <c r="D46" s="48" t="s">
        <v>455</v>
      </c>
      <c r="E46" s="16">
        <v>305</v>
      </c>
      <c r="F46" s="4">
        <v>0</v>
      </c>
      <c r="G46" s="4" t="s">
        <v>310</v>
      </c>
      <c r="I46" s="4">
        <v>1007</v>
      </c>
      <c r="J46" s="4" t="s">
        <v>307</v>
      </c>
      <c r="K46" s="4">
        <v>1007</v>
      </c>
      <c r="L46" s="2"/>
      <c r="M46" s="4"/>
      <c r="N46" s="4"/>
      <c r="O46" s="4"/>
      <c r="P46" s="4"/>
      <c r="Q46" s="4"/>
    </row>
    <row r="47" spans="1:17" ht="18" customHeight="1">
      <c r="B47" s="66"/>
      <c r="C47" s="67"/>
      <c r="D47" s="48" t="s">
        <v>450</v>
      </c>
      <c r="E47" s="16">
        <v>306</v>
      </c>
      <c r="F47" s="4">
        <v>0</v>
      </c>
      <c r="G47" s="4" t="s">
        <v>310</v>
      </c>
      <c r="I47" s="4">
        <v>2001</v>
      </c>
      <c r="J47" s="4" t="s">
        <v>465</v>
      </c>
      <c r="K47" s="4">
        <v>2001</v>
      </c>
      <c r="L47" s="2"/>
      <c r="O47" s="4"/>
    </row>
    <row r="48" spans="1:17" ht="18" customHeight="1">
      <c r="B48" s="66"/>
      <c r="C48" s="67"/>
      <c r="D48" s="48" t="s">
        <v>451</v>
      </c>
      <c r="E48" s="16">
        <v>307</v>
      </c>
      <c r="F48" s="4">
        <v>0</v>
      </c>
      <c r="G48" s="4" t="s">
        <v>310</v>
      </c>
      <c r="I48" s="4">
        <v>2002</v>
      </c>
      <c r="J48" s="4" t="s">
        <v>456</v>
      </c>
      <c r="K48" s="4">
        <v>2002</v>
      </c>
      <c r="L48" s="2"/>
      <c r="O48" s="4"/>
    </row>
    <row r="49" spans="2:15" ht="18" customHeight="1">
      <c r="B49" s="66"/>
      <c r="C49" s="67"/>
      <c r="D49" s="48" t="s">
        <v>454</v>
      </c>
      <c r="E49" s="16">
        <v>308</v>
      </c>
      <c r="F49" s="4">
        <v>0</v>
      </c>
      <c r="G49" s="4" t="s">
        <v>310</v>
      </c>
      <c r="I49" s="4">
        <v>2003</v>
      </c>
      <c r="J49" s="4" t="s">
        <v>1908</v>
      </c>
      <c r="K49" s="4">
        <v>2003</v>
      </c>
      <c r="L49" s="2"/>
      <c r="O49" s="4"/>
    </row>
    <row r="50" spans="2:15" ht="18" customHeight="1">
      <c r="B50" s="66"/>
      <c r="C50" s="67"/>
      <c r="D50" s="48" t="s">
        <v>171</v>
      </c>
      <c r="E50" s="16">
        <v>309</v>
      </c>
      <c r="F50" s="4">
        <v>0</v>
      </c>
      <c r="G50" s="4" t="s">
        <v>310</v>
      </c>
      <c r="I50" s="4">
        <v>2004</v>
      </c>
      <c r="J50" s="4" t="s">
        <v>1909</v>
      </c>
      <c r="K50" s="4">
        <v>2004</v>
      </c>
    </row>
    <row r="51" spans="2:15" ht="18" customHeight="1">
      <c r="B51" s="70" t="s">
        <v>168</v>
      </c>
      <c r="C51" s="58">
        <v>4</v>
      </c>
      <c r="D51" s="48" t="s">
        <v>409</v>
      </c>
      <c r="E51" s="16">
        <v>400</v>
      </c>
      <c r="F51" s="4">
        <v>2004</v>
      </c>
      <c r="G51" s="4" t="s">
        <v>1909</v>
      </c>
      <c r="H51" s="3" t="s">
        <v>401</v>
      </c>
      <c r="I51" s="4">
        <v>2005</v>
      </c>
      <c r="J51" s="4" t="s">
        <v>1910</v>
      </c>
      <c r="K51" s="4">
        <v>2005</v>
      </c>
    </row>
    <row r="52" spans="2:15" ht="18" customHeight="1">
      <c r="B52" s="71"/>
      <c r="C52" s="68"/>
      <c r="D52" s="48" t="s">
        <v>410</v>
      </c>
      <c r="E52" s="16">
        <v>401</v>
      </c>
      <c r="F52" s="4">
        <v>2005</v>
      </c>
      <c r="G52" s="4" t="s">
        <v>1910</v>
      </c>
      <c r="H52" s="3" t="s">
        <v>402</v>
      </c>
      <c r="I52" s="4">
        <v>2006</v>
      </c>
      <c r="J52" s="4" t="s">
        <v>1911</v>
      </c>
      <c r="K52" s="4">
        <v>2006</v>
      </c>
    </row>
    <row r="53" spans="2:15" ht="18" customHeight="1">
      <c r="B53" s="71"/>
      <c r="C53" s="68"/>
      <c r="D53" s="48" t="s">
        <v>411</v>
      </c>
      <c r="E53" s="16">
        <v>402</v>
      </c>
      <c r="F53" s="4">
        <v>2006</v>
      </c>
      <c r="G53" s="4" t="s">
        <v>1911</v>
      </c>
      <c r="H53" s="3" t="s">
        <v>403</v>
      </c>
      <c r="I53" s="4">
        <v>2007</v>
      </c>
      <c r="J53" s="4" t="s">
        <v>1912</v>
      </c>
      <c r="K53" s="4">
        <v>2007</v>
      </c>
    </row>
    <row r="54" spans="2:15" ht="18" customHeight="1">
      <c r="B54" s="71"/>
      <c r="C54" s="68"/>
      <c r="D54" s="48" t="s">
        <v>412</v>
      </c>
      <c r="E54" s="16">
        <v>403</v>
      </c>
      <c r="F54" s="4">
        <v>2007</v>
      </c>
      <c r="G54" s="4" t="s">
        <v>1912</v>
      </c>
      <c r="H54" s="3" t="s">
        <v>404</v>
      </c>
      <c r="I54" s="4"/>
      <c r="J54" s="4"/>
      <c r="K54" s="4"/>
    </row>
    <row r="55" spans="2:15" ht="18" customHeight="1">
      <c r="B55" s="71"/>
      <c r="C55" s="68"/>
      <c r="D55" s="48" t="s">
        <v>413</v>
      </c>
      <c r="E55" s="16">
        <v>450</v>
      </c>
      <c r="F55" s="4">
        <v>0</v>
      </c>
      <c r="G55" s="4" t="s">
        <v>310</v>
      </c>
      <c r="H55" s="3" t="s">
        <v>405</v>
      </c>
    </row>
    <row r="56" spans="2:15" ht="18" customHeight="1">
      <c r="B56" s="71"/>
      <c r="C56" s="68"/>
      <c r="D56" s="48" t="s">
        <v>414</v>
      </c>
      <c r="E56" s="16">
        <v>451</v>
      </c>
      <c r="F56" s="4">
        <v>0</v>
      </c>
      <c r="G56" s="4" t="s">
        <v>310</v>
      </c>
      <c r="H56" s="3" t="s">
        <v>406</v>
      </c>
      <c r="K56" s="4"/>
    </row>
    <row r="57" spans="2:15" ht="18" customHeight="1">
      <c r="B57" s="71"/>
      <c r="C57" s="68"/>
      <c r="D57" s="48" t="s">
        <v>415</v>
      </c>
      <c r="E57" s="16">
        <v>452</v>
      </c>
      <c r="F57" s="4">
        <v>0</v>
      </c>
      <c r="G57" s="4" t="s">
        <v>310</v>
      </c>
      <c r="H57" s="3" t="s">
        <v>407</v>
      </c>
    </row>
    <row r="58" spans="2:15" ht="18" customHeight="1">
      <c r="B58" s="72"/>
      <c r="C58" s="59"/>
      <c r="D58" s="48" t="s">
        <v>416</v>
      </c>
      <c r="E58" s="16">
        <v>453</v>
      </c>
      <c r="F58" s="4">
        <v>0</v>
      </c>
      <c r="G58" s="4" t="s">
        <v>310</v>
      </c>
      <c r="H58" s="3" t="s">
        <v>408</v>
      </c>
    </row>
    <row r="59" spans="2:15" ht="18" customHeight="1">
      <c r="B59" s="55" t="s">
        <v>126</v>
      </c>
      <c r="C59" s="58">
        <v>5</v>
      </c>
      <c r="D59" s="53" t="s">
        <v>789</v>
      </c>
      <c r="E59" s="18">
        <v>500</v>
      </c>
      <c r="F59" s="4">
        <v>2003</v>
      </c>
      <c r="G59" s="4" t="s">
        <v>789</v>
      </c>
    </row>
    <row r="60" spans="2:15" ht="18" customHeight="1">
      <c r="B60" s="60"/>
      <c r="C60" s="59"/>
      <c r="D60" s="51" t="s">
        <v>1426</v>
      </c>
      <c r="E60" s="18">
        <v>501</v>
      </c>
      <c r="F60" s="4">
        <v>0</v>
      </c>
      <c r="G60" s="4" t="s">
        <v>310</v>
      </c>
    </row>
    <row r="61" spans="2:15" ht="18" customHeight="1">
      <c r="B61" s="55" t="s">
        <v>97</v>
      </c>
      <c r="C61" s="58">
        <v>6</v>
      </c>
      <c r="D61" s="48" t="s">
        <v>150</v>
      </c>
      <c r="E61" s="17">
        <v>600</v>
      </c>
      <c r="F61" s="4">
        <v>0</v>
      </c>
      <c r="G61" s="4" t="s">
        <v>310</v>
      </c>
    </row>
    <row r="62" spans="2:15" ht="18" customHeight="1">
      <c r="B62" s="64"/>
      <c r="C62" s="68"/>
      <c r="D62" s="48" t="s">
        <v>149</v>
      </c>
      <c r="E62" s="17">
        <v>601</v>
      </c>
      <c r="F62" s="4">
        <v>0</v>
      </c>
      <c r="G62" s="4" t="s">
        <v>310</v>
      </c>
    </row>
    <row r="63" spans="2:15" ht="18" customHeight="1">
      <c r="B63" s="64"/>
      <c r="C63" s="68"/>
      <c r="D63" s="48" t="s">
        <v>156</v>
      </c>
      <c r="E63" s="17">
        <v>602</v>
      </c>
      <c r="F63" s="4">
        <v>2001</v>
      </c>
      <c r="G63" s="4" t="s">
        <v>465</v>
      </c>
    </row>
    <row r="64" spans="2:15" ht="18" customHeight="1">
      <c r="B64" s="64"/>
      <c r="C64" s="68"/>
      <c r="D64" s="48" t="s">
        <v>127</v>
      </c>
      <c r="E64" s="17">
        <v>603</v>
      </c>
      <c r="F64" s="4">
        <v>0</v>
      </c>
      <c r="G64" s="4" t="s">
        <v>310</v>
      </c>
    </row>
    <row r="65" spans="2:8" ht="18" customHeight="1">
      <c r="B65" s="64"/>
      <c r="C65" s="68"/>
      <c r="D65" s="48" t="s">
        <v>485</v>
      </c>
      <c r="E65" s="17">
        <v>604</v>
      </c>
      <c r="F65" s="4">
        <v>0</v>
      </c>
      <c r="G65" s="4" t="s">
        <v>310</v>
      </c>
    </row>
    <row r="66" spans="2:8" ht="18" customHeight="1">
      <c r="B66" s="64"/>
      <c r="C66" s="68"/>
      <c r="D66" s="7" t="s">
        <v>151</v>
      </c>
      <c r="E66" s="17">
        <v>605</v>
      </c>
      <c r="F66" s="4">
        <v>0</v>
      </c>
      <c r="G66" s="4" t="s">
        <v>310</v>
      </c>
    </row>
    <row r="67" spans="2:8" ht="18" customHeight="1">
      <c r="B67" s="64"/>
      <c r="C67" s="68"/>
      <c r="D67" s="48" t="s">
        <v>152</v>
      </c>
      <c r="E67" s="17">
        <v>606</v>
      </c>
      <c r="F67" s="4">
        <v>0</v>
      </c>
      <c r="G67" s="4" t="s">
        <v>310</v>
      </c>
    </row>
    <row r="68" spans="2:8" ht="18" customHeight="1">
      <c r="B68" s="64"/>
      <c r="C68" s="68"/>
      <c r="D68" s="48" t="s">
        <v>263</v>
      </c>
      <c r="E68" s="17">
        <v>607</v>
      </c>
      <c r="F68" s="4">
        <v>0</v>
      </c>
      <c r="G68" s="4" t="s">
        <v>310</v>
      </c>
    </row>
    <row r="69" spans="2:8" ht="18" customHeight="1">
      <c r="B69" s="64"/>
      <c r="C69" s="68"/>
      <c r="D69" s="36" t="s">
        <v>153</v>
      </c>
      <c r="E69" s="38">
        <v>608</v>
      </c>
      <c r="F69" s="4">
        <v>0</v>
      </c>
      <c r="G69" s="4" t="s">
        <v>310</v>
      </c>
    </row>
    <row r="70" spans="2:8" ht="18" customHeight="1">
      <c r="B70" s="64"/>
      <c r="C70" s="68"/>
      <c r="D70" s="48" t="s">
        <v>242</v>
      </c>
      <c r="E70" s="17">
        <v>609</v>
      </c>
      <c r="F70" s="4">
        <v>0</v>
      </c>
      <c r="G70" s="4" t="s">
        <v>310</v>
      </c>
    </row>
    <row r="71" spans="2:8" ht="18" customHeight="1">
      <c r="B71" s="64"/>
      <c r="C71" s="68"/>
      <c r="D71" s="48" t="s">
        <v>177</v>
      </c>
      <c r="E71" s="17">
        <v>610</v>
      </c>
      <c r="F71" s="4">
        <v>0</v>
      </c>
      <c r="G71" s="4" t="s">
        <v>310</v>
      </c>
    </row>
    <row r="72" spans="2:8" ht="18" customHeight="1">
      <c r="B72" s="64"/>
      <c r="C72" s="68"/>
      <c r="D72" s="48" t="s">
        <v>340</v>
      </c>
      <c r="E72" s="17">
        <v>611</v>
      </c>
      <c r="F72" s="4">
        <v>0</v>
      </c>
      <c r="G72" s="4" t="s">
        <v>310</v>
      </c>
    </row>
    <row r="73" spans="2:8" ht="18" customHeight="1">
      <c r="B73" s="64"/>
      <c r="C73" s="68"/>
      <c r="D73" s="36" t="s">
        <v>456</v>
      </c>
      <c r="E73" s="38">
        <v>612</v>
      </c>
      <c r="F73" s="4">
        <v>2002</v>
      </c>
      <c r="G73" s="4" t="s">
        <v>456</v>
      </c>
    </row>
    <row r="74" spans="2:8" ht="18" customHeight="1">
      <c r="B74" s="64"/>
      <c r="C74" s="68"/>
      <c r="D74" s="36" t="s">
        <v>1416</v>
      </c>
      <c r="E74" s="38">
        <v>613</v>
      </c>
      <c r="F74" s="4">
        <v>0</v>
      </c>
      <c r="G74" s="4" t="s">
        <v>310</v>
      </c>
    </row>
    <row r="75" spans="2:8" ht="18" customHeight="1">
      <c r="B75" s="60"/>
      <c r="C75" s="59"/>
      <c r="D75" s="36" t="s">
        <v>2000</v>
      </c>
      <c r="E75" s="38">
        <v>614</v>
      </c>
      <c r="F75" s="4">
        <v>0</v>
      </c>
      <c r="G75" s="4" t="s">
        <v>310</v>
      </c>
    </row>
    <row r="76" spans="2:8" ht="18" customHeight="1">
      <c r="B76" s="66" t="s">
        <v>262</v>
      </c>
      <c r="C76" s="54">
        <v>7</v>
      </c>
      <c r="D76" s="48" t="s">
        <v>264</v>
      </c>
      <c r="E76" s="17">
        <v>701</v>
      </c>
      <c r="F76" s="4">
        <v>0</v>
      </c>
      <c r="G76" s="4" t="s">
        <v>310</v>
      </c>
    </row>
    <row r="77" spans="2:8" ht="18" customHeight="1">
      <c r="B77" s="66"/>
      <c r="C77" s="54"/>
      <c r="D77" s="48" t="s">
        <v>265</v>
      </c>
      <c r="E77" s="28">
        <v>702</v>
      </c>
      <c r="F77" s="4">
        <v>0</v>
      </c>
      <c r="G77" s="4" t="s">
        <v>310</v>
      </c>
    </row>
    <row r="78" spans="2:8" ht="18" customHeight="1">
      <c r="B78" s="56" t="s">
        <v>334</v>
      </c>
      <c r="C78" s="54">
        <v>8</v>
      </c>
      <c r="D78" s="7" t="s">
        <v>336</v>
      </c>
      <c r="E78" s="21">
        <v>801</v>
      </c>
      <c r="F78" s="4">
        <v>0</v>
      </c>
      <c r="G78" s="4" t="s">
        <v>310</v>
      </c>
      <c r="H78" s="4" t="s">
        <v>317</v>
      </c>
    </row>
    <row r="79" spans="2:8" ht="18" customHeight="1">
      <c r="B79" s="56"/>
      <c r="C79" s="54"/>
      <c r="D79" s="7" t="s">
        <v>337</v>
      </c>
      <c r="E79" s="21">
        <v>802</v>
      </c>
      <c r="F79" s="4">
        <v>0</v>
      </c>
      <c r="G79" s="4" t="s">
        <v>310</v>
      </c>
      <c r="H79" s="4" t="s">
        <v>317</v>
      </c>
    </row>
    <row r="80" spans="2:8" ht="18" customHeight="1">
      <c r="B80" s="56"/>
      <c r="C80" s="54"/>
      <c r="D80" s="7" t="s">
        <v>338</v>
      </c>
      <c r="E80" s="21">
        <v>803</v>
      </c>
      <c r="F80" s="4">
        <v>0</v>
      </c>
      <c r="G80" s="4" t="s">
        <v>310</v>
      </c>
      <c r="H80" s="4" t="s">
        <v>317</v>
      </c>
    </row>
    <row r="81" spans="2:8" ht="18" customHeight="1">
      <c r="B81" s="56"/>
      <c r="C81" s="54"/>
      <c r="D81" s="7" t="s">
        <v>339</v>
      </c>
      <c r="E81" s="21">
        <v>804</v>
      </c>
      <c r="F81" s="4">
        <v>0</v>
      </c>
      <c r="G81" s="4" t="s">
        <v>310</v>
      </c>
      <c r="H81" s="4" t="s">
        <v>317</v>
      </c>
    </row>
    <row r="82" spans="2:8" ht="18" customHeight="1">
      <c r="B82" s="56"/>
      <c r="C82" s="54"/>
      <c r="D82" s="7" t="s">
        <v>335</v>
      </c>
      <c r="E82" s="21">
        <v>805</v>
      </c>
      <c r="F82" s="4">
        <v>0</v>
      </c>
      <c r="G82" s="4" t="s">
        <v>310</v>
      </c>
      <c r="H82" s="4" t="s">
        <v>318</v>
      </c>
    </row>
    <row r="83" spans="2:8" ht="18" customHeight="1">
      <c r="B83" s="57"/>
      <c r="C83" s="55"/>
      <c r="D83" s="29" t="s">
        <v>1351</v>
      </c>
      <c r="E83" s="30">
        <v>806</v>
      </c>
      <c r="F83" s="4">
        <v>0</v>
      </c>
      <c r="G83" s="4" t="s">
        <v>310</v>
      </c>
      <c r="H83" s="4" t="s">
        <v>319</v>
      </c>
    </row>
    <row r="84" spans="2:8" ht="18" customHeight="1">
      <c r="B84" s="61" t="s">
        <v>381</v>
      </c>
      <c r="C84" s="55">
        <v>9</v>
      </c>
      <c r="D84" s="31" t="s">
        <v>237</v>
      </c>
      <c r="E84" s="32">
        <v>1</v>
      </c>
      <c r="F84" s="4">
        <v>0</v>
      </c>
      <c r="G84" s="4" t="s">
        <v>310</v>
      </c>
    </row>
    <row r="85" spans="2:8" ht="18" customHeight="1">
      <c r="B85" s="62"/>
      <c r="C85" s="64"/>
      <c r="D85" s="31" t="s">
        <v>238</v>
      </c>
      <c r="E85" s="32">
        <v>2</v>
      </c>
      <c r="F85" s="4">
        <v>0</v>
      </c>
      <c r="G85" s="4" t="s">
        <v>310</v>
      </c>
    </row>
    <row r="86" spans="2:8" ht="18" customHeight="1">
      <c r="B86" s="62"/>
      <c r="C86" s="64"/>
      <c r="D86" s="31" t="s">
        <v>383</v>
      </c>
      <c r="E86" s="32">
        <v>3</v>
      </c>
      <c r="F86" s="4">
        <v>0</v>
      </c>
      <c r="G86" s="4" t="s">
        <v>310</v>
      </c>
    </row>
    <row r="87" spans="2:8" ht="18" customHeight="1">
      <c r="B87" s="62"/>
      <c r="C87" s="64"/>
      <c r="D87" s="31" t="s">
        <v>240</v>
      </c>
      <c r="E87" s="32">
        <v>4</v>
      </c>
      <c r="F87" s="4">
        <v>0</v>
      </c>
      <c r="G87" s="4" t="s">
        <v>310</v>
      </c>
    </row>
    <row r="88" spans="2:8" ht="18" customHeight="1">
      <c r="B88" s="62"/>
      <c r="C88" s="64"/>
      <c r="D88" s="31" t="s">
        <v>241</v>
      </c>
      <c r="E88" s="32">
        <v>5</v>
      </c>
      <c r="F88" s="4">
        <v>0</v>
      </c>
      <c r="G88" s="4" t="s">
        <v>310</v>
      </c>
    </row>
    <row r="89" spans="2:8" ht="18" customHeight="1">
      <c r="B89" s="62"/>
      <c r="C89" s="64"/>
      <c r="D89" s="31" t="s">
        <v>258</v>
      </c>
      <c r="E89" s="32">
        <v>6</v>
      </c>
      <c r="F89" s="4">
        <v>0</v>
      </c>
      <c r="G89" s="4" t="s">
        <v>310</v>
      </c>
    </row>
    <row r="90" spans="2:8" ht="18" customHeight="1">
      <c r="B90" s="62"/>
      <c r="C90" s="64"/>
      <c r="D90" s="31" t="s">
        <v>259</v>
      </c>
      <c r="E90" s="32">
        <v>7</v>
      </c>
      <c r="F90" s="4">
        <v>0</v>
      </c>
      <c r="G90" s="4" t="s">
        <v>310</v>
      </c>
    </row>
    <row r="91" spans="2:8" ht="18" customHeight="1">
      <c r="B91" s="62"/>
      <c r="C91" s="64"/>
      <c r="D91" s="31" t="s">
        <v>382</v>
      </c>
      <c r="E91" s="32">
        <v>8</v>
      </c>
      <c r="F91" s="4">
        <v>0</v>
      </c>
      <c r="G91" s="4" t="s">
        <v>310</v>
      </c>
    </row>
    <row r="92" spans="2:8" ht="18" customHeight="1">
      <c r="B92" s="62"/>
      <c r="C92" s="64"/>
      <c r="D92" s="31" t="s">
        <v>256</v>
      </c>
      <c r="E92" s="32">
        <v>9</v>
      </c>
      <c r="F92" s="4">
        <v>0</v>
      </c>
      <c r="G92" s="4" t="s">
        <v>310</v>
      </c>
    </row>
    <row r="93" spans="2:8" ht="18" customHeight="1">
      <c r="B93" s="62"/>
      <c r="C93" s="64"/>
      <c r="D93" s="31" t="s">
        <v>257</v>
      </c>
      <c r="E93" s="32">
        <v>10</v>
      </c>
      <c r="F93" s="4">
        <v>0</v>
      </c>
      <c r="G93" s="4" t="s">
        <v>310</v>
      </c>
    </row>
    <row r="94" spans="2:8" ht="18" customHeight="1" thickBot="1">
      <c r="B94" s="62"/>
      <c r="C94" s="64"/>
      <c r="D94" s="33" t="s">
        <v>1089</v>
      </c>
      <c r="E94" s="49">
        <v>11</v>
      </c>
      <c r="F94" s="4">
        <v>0</v>
      </c>
      <c r="G94" s="4" t="s">
        <v>310</v>
      </c>
    </row>
    <row r="95" spans="2:8" ht="18" customHeight="1" thickBot="1">
      <c r="B95" s="63"/>
      <c r="C95" s="65"/>
      <c r="D95" s="33" t="s">
        <v>2009</v>
      </c>
      <c r="E95" s="49">
        <v>12</v>
      </c>
      <c r="F95" s="4">
        <v>0</v>
      </c>
      <c r="G95" s="4" t="s">
        <v>310</v>
      </c>
    </row>
  </sheetData>
  <mergeCells count="21">
    <mergeCell ref="B3:B13"/>
    <mergeCell ref="C76:C77"/>
    <mergeCell ref="B76:B77"/>
    <mergeCell ref="K3:K4"/>
    <mergeCell ref="K8:K9"/>
    <mergeCell ref="K10:K11"/>
    <mergeCell ref="C3:C13"/>
    <mergeCell ref="C42:C50"/>
    <mergeCell ref="C14:C41"/>
    <mergeCell ref="C61:C75"/>
    <mergeCell ref="B61:B75"/>
    <mergeCell ref="B42:B50"/>
    <mergeCell ref="B14:B41"/>
    <mergeCell ref="C51:C58"/>
    <mergeCell ref="B51:B58"/>
    <mergeCell ref="C78:C83"/>
    <mergeCell ref="B78:B83"/>
    <mergeCell ref="C59:C60"/>
    <mergeCell ref="B59:B60"/>
    <mergeCell ref="B84:B95"/>
    <mergeCell ref="C84:C95"/>
  </mergeCells>
  <phoneticPr fontId="2" type="noConversion"/>
  <pageMargins left="0.69861111111111107" right="0.69861111111111107" top="0.75" bottom="0.75" header="0.3" footer="0.3"/>
  <pageSetup paperSize="9" firstPageNumber="429496319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4:M64"/>
  <sheetViews>
    <sheetView topLeftCell="D37" workbookViewId="0">
      <selection activeCell="M19" sqref="M19:M29"/>
    </sheetView>
  </sheetViews>
  <sheetFormatPr defaultColWidth="8.88671875" defaultRowHeight="14.4"/>
  <cols>
    <col min="1" max="1" width="14.33203125" customWidth="1"/>
    <col min="2" max="2" width="12.77734375" bestFit="1" customWidth="1"/>
    <col min="6" max="6" width="11.109375" customWidth="1"/>
    <col min="7" max="7" width="16.109375" bestFit="1" customWidth="1"/>
    <col min="8" max="9" width="21.6640625" bestFit="1" customWidth="1"/>
    <col min="10" max="10" width="22.77734375" bestFit="1" customWidth="1"/>
    <col min="11" max="12" width="21.6640625" bestFit="1" customWidth="1"/>
  </cols>
  <sheetData>
    <row r="4" spans="2:13">
      <c r="B4" s="34" t="s">
        <v>384</v>
      </c>
      <c r="C4" s="34" t="s">
        <v>385</v>
      </c>
      <c r="D4" s="34" t="s">
        <v>386</v>
      </c>
      <c r="G4" t="s">
        <v>388</v>
      </c>
    </row>
    <row r="5" spans="2:13">
      <c r="B5">
        <v>1</v>
      </c>
      <c r="C5">
        <v>20</v>
      </c>
      <c r="D5">
        <v>9</v>
      </c>
      <c r="G5">
        <v>1</v>
      </c>
      <c r="H5" s="9" t="s">
        <v>341</v>
      </c>
      <c r="I5" s="9" t="s">
        <v>357</v>
      </c>
      <c r="J5" s="9" t="s">
        <v>369</v>
      </c>
    </row>
    <row r="6" spans="2:13">
      <c r="B6">
        <v>2</v>
      </c>
      <c r="C6">
        <v>40</v>
      </c>
      <c r="D6">
        <v>18</v>
      </c>
      <c r="G6">
        <v>2</v>
      </c>
      <c r="H6" s="9" t="s">
        <v>342</v>
      </c>
      <c r="I6" s="9" t="s">
        <v>358</v>
      </c>
      <c r="J6" s="9" t="s">
        <v>370</v>
      </c>
      <c r="L6" t="s">
        <v>2025</v>
      </c>
    </row>
    <row r="7" spans="2:13">
      <c r="B7">
        <v>3</v>
      </c>
      <c r="C7">
        <v>63</v>
      </c>
      <c r="D7">
        <v>27</v>
      </c>
      <c r="G7">
        <v>3</v>
      </c>
      <c r="H7" s="9" t="s">
        <v>343</v>
      </c>
      <c r="I7" s="9" t="s">
        <v>359</v>
      </c>
      <c r="J7" s="9" t="s">
        <v>371</v>
      </c>
      <c r="L7" s="9" t="s">
        <v>1450</v>
      </c>
      <c r="M7" s="13">
        <v>1</v>
      </c>
    </row>
    <row r="8" spans="2:13">
      <c r="B8">
        <v>4</v>
      </c>
      <c r="C8">
        <v>90</v>
      </c>
      <c r="D8">
        <v>37</v>
      </c>
      <c r="G8">
        <v>4</v>
      </c>
      <c r="H8" s="9" t="s">
        <v>344</v>
      </c>
      <c r="I8" s="9" t="s">
        <v>360</v>
      </c>
      <c r="J8" s="9" t="s">
        <v>372</v>
      </c>
      <c r="L8" s="9" t="s">
        <v>1451</v>
      </c>
      <c r="M8" s="13">
        <v>2</v>
      </c>
    </row>
    <row r="9" spans="2:13">
      <c r="B9">
        <v>5</v>
      </c>
      <c r="C9">
        <v>150</v>
      </c>
      <c r="D9">
        <v>60</v>
      </c>
      <c r="G9">
        <v>5</v>
      </c>
      <c r="H9" s="9" t="s">
        <v>345</v>
      </c>
      <c r="I9" s="9" t="s">
        <v>361</v>
      </c>
      <c r="J9" s="9" t="s">
        <v>373</v>
      </c>
      <c r="L9" s="9" t="s">
        <v>1452</v>
      </c>
      <c r="M9" s="13">
        <v>3</v>
      </c>
    </row>
    <row r="10" spans="2:13">
      <c r="B10">
        <v>6</v>
      </c>
      <c r="C10">
        <v>225</v>
      </c>
      <c r="D10">
        <v>90</v>
      </c>
      <c r="G10">
        <v>6</v>
      </c>
      <c r="H10" s="9" t="s">
        <v>346</v>
      </c>
      <c r="I10" s="9" t="s">
        <v>362</v>
      </c>
      <c r="J10" s="9" t="s">
        <v>374</v>
      </c>
      <c r="L10" s="9" t="s">
        <v>1453</v>
      </c>
      <c r="M10" s="13">
        <v>4</v>
      </c>
    </row>
    <row r="11" spans="2:13">
      <c r="B11">
        <v>7</v>
      </c>
      <c r="C11">
        <v>325</v>
      </c>
      <c r="D11">
        <v>130</v>
      </c>
      <c r="G11">
        <v>7</v>
      </c>
      <c r="H11" s="9" t="s">
        <v>347</v>
      </c>
      <c r="I11" s="9" t="s">
        <v>363</v>
      </c>
      <c r="J11" s="9" t="s">
        <v>375</v>
      </c>
      <c r="L11" s="9" t="s">
        <v>2017</v>
      </c>
      <c r="M11" s="13">
        <v>5</v>
      </c>
    </row>
    <row r="12" spans="2:13">
      <c r="B12">
        <v>8</v>
      </c>
      <c r="C12">
        <v>450</v>
      </c>
      <c r="D12">
        <v>180</v>
      </c>
      <c r="G12">
        <v>8</v>
      </c>
      <c r="H12" s="9" t="s">
        <v>348</v>
      </c>
      <c r="I12" s="9" t="s">
        <v>364</v>
      </c>
      <c r="J12" s="9" t="s">
        <v>376</v>
      </c>
      <c r="L12" s="9" t="s">
        <v>2018</v>
      </c>
      <c r="M12" s="13">
        <v>6</v>
      </c>
    </row>
    <row r="13" spans="2:13">
      <c r="B13">
        <v>9</v>
      </c>
      <c r="C13">
        <v>600</v>
      </c>
      <c r="D13">
        <v>240</v>
      </c>
      <c r="G13">
        <v>9</v>
      </c>
      <c r="H13" s="9" t="s">
        <v>349</v>
      </c>
      <c r="L13" s="9" t="s">
        <v>2019</v>
      </c>
      <c r="M13" s="13">
        <v>7</v>
      </c>
    </row>
    <row r="14" spans="2:13">
      <c r="B14">
        <v>10</v>
      </c>
      <c r="C14">
        <v>775</v>
      </c>
      <c r="D14">
        <v>310</v>
      </c>
      <c r="G14">
        <v>10</v>
      </c>
      <c r="H14" s="9" t="s">
        <v>350</v>
      </c>
      <c r="L14" s="9" t="s">
        <v>2020</v>
      </c>
      <c r="M14" s="13">
        <v>8</v>
      </c>
    </row>
    <row r="15" spans="2:13">
      <c r="G15">
        <v>11</v>
      </c>
      <c r="H15" s="9" t="s">
        <v>351</v>
      </c>
      <c r="L15" s="9" t="s">
        <v>2026</v>
      </c>
      <c r="M15" s="13">
        <v>9</v>
      </c>
    </row>
    <row r="16" spans="2:13">
      <c r="G16">
        <v>12</v>
      </c>
      <c r="H16" s="9" t="s">
        <v>352</v>
      </c>
      <c r="L16" s="9" t="s">
        <v>2027</v>
      </c>
      <c r="M16" s="13">
        <v>10</v>
      </c>
    </row>
    <row r="17" spans="7:13">
      <c r="G17">
        <v>13</v>
      </c>
      <c r="H17" s="9" t="s">
        <v>353</v>
      </c>
      <c r="L17" s="9" t="s">
        <v>2028</v>
      </c>
      <c r="M17" s="13">
        <v>11</v>
      </c>
    </row>
    <row r="18" spans="7:13">
      <c r="G18">
        <v>14</v>
      </c>
      <c r="H18" s="9" t="s">
        <v>354</v>
      </c>
      <c r="L18" s="9" t="s">
        <v>2029</v>
      </c>
      <c r="M18" s="13">
        <v>12</v>
      </c>
    </row>
    <row r="19" spans="7:13">
      <c r="G19">
        <v>15</v>
      </c>
      <c r="H19" s="9" t="s">
        <v>355</v>
      </c>
      <c r="I19" s="9" t="s">
        <v>367</v>
      </c>
      <c r="L19" s="9" t="s">
        <v>2030</v>
      </c>
      <c r="M19" s="13">
        <v>13</v>
      </c>
    </row>
    <row r="20" spans="7:13">
      <c r="G20">
        <v>16</v>
      </c>
      <c r="H20" s="9" t="s">
        <v>356</v>
      </c>
      <c r="I20" s="9" t="s">
        <v>368</v>
      </c>
      <c r="L20" s="9" t="s">
        <v>2036</v>
      </c>
      <c r="M20" s="13">
        <v>14</v>
      </c>
    </row>
    <row r="21" spans="7:13">
      <c r="G21">
        <v>17</v>
      </c>
      <c r="H21" s="9" t="s">
        <v>365</v>
      </c>
      <c r="L21" s="9" t="s">
        <v>2037</v>
      </c>
      <c r="M21" s="13">
        <v>15</v>
      </c>
    </row>
    <row r="22" spans="7:13">
      <c r="G22">
        <v>18</v>
      </c>
      <c r="H22" s="9" t="s">
        <v>366</v>
      </c>
      <c r="L22" s="9" t="s">
        <v>2038</v>
      </c>
      <c r="M22" s="13">
        <v>16</v>
      </c>
    </row>
    <row r="23" spans="7:13">
      <c r="G23">
        <v>19</v>
      </c>
      <c r="H23" s="9" t="s">
        <v>377</v>
      </c>
      <c r="L23" s="9" t="s">
        <v>2039</v>
      </c>
      <c r="M23" s="13">
        <v>17</v>
      </c>
    </row>
    <row r="24" spans="7:13">
      <c r="G24">
        <v>20</v>
      </c>
      <c r="H24" s="9" t="s">
        <v>378</v>
      </c>
      <c r="L24" s="9" t="s">
        <v>2040</v>
      </c>
      <c r="M24" s="13">
        <v>18</v>
      </c>
    </row>
    <row r="25" spans="7:13">
      <c r="G25">
        <v>21</v>
      </c>
      <c r="H25" s="9" t="s">
        <v>379</v>
      </c>
      <c r="L25" s="9" t="s">
        <v>2046</v>
      </c>
      <c r="M25" s="13">
        <v>19</v>
      </c>
    </row>
    <row r="26" spans="7:13">
      <c r="G26">
        <v>22</v>
      </c>
      <c r="H26" s="9" t="s">
        <v>380</v>
      </c>
      <c r="L26" s="9" t="s">
        <v>2047</v>
      </c>
      <c r="M26" s="13">
        <v>20</v>
      </c>
    </row>
    <row r="27" spans="7:13">
      <c r="L27" s="9" t="s">
        <v>2048</v>
      </c>
      <c r="M27" s="13">
        <v>21</v>
      </c>
    </row>
    <row r="28" spans="7:13">
      <c r="L28" s="9" t="s">
        <v>2049</v>
      </c>
      <c r="M28" s="13">
        <v>22</v>
      </c>
    </row>
    <row r="29" spans="7:13">
      <c r="L29" s="9" t="s">
        <v>2050</v>
      </c>
      <c r="M29" s="13">
        <v>23</v>
      </c>
    </row>
    <row r="34" spans="1:8">
      <c r="A34" s="40" t="s">
        <v>444</v>
      </c>
      <c r="B34" s="41" t="s">
        <v>445</v>
      </c>
      <c r="C34" s="42"/>
      <c r="D34" s="42"/>
      <c r="E34" s="42"/>
      <c r="F34" s="42"/>
      <c r="G34" s="42"/>
      <c r="H34" s="42"/>
    </row>
    <row r="35" spans="1:8">
      <c r="A35" s="43" t="s">
        <v>28</v>
      </c>
      <c r="B35" s="42"/>
      <c r="C35" s="42"/>
      <c r="D35" s="42"/>
      <c r="E35" s="42"/>
      <c r="F35" s="42"/>
      <c r="G35" s="42"/>
      <c r="H35" s="42"/>
    </row>
    <row r="36" spans="1:8">
      <c r="A36" s="43" t="s">
        <v>29</v>
      </c>
      <c r="B36" s="42"/>
      <c r="C36" s="42"/>
      <c r="D36" s="42"/>
      <c r="E36" s="42"/>
      <c r="F36" s="42"/>
      <c r="G36" s="42"/>
      <c r="H36" s="42"/>
    </row>
    <row r="37" spans="1:8">
      <c r="A37" s="43" t="s">
        <v>173</v>
      </c>
      <c r="B37" s="42" t="s">
        <v>418</v>
      </c>
      <c r="C37" s="42" t="s">
        <v>419</v>
      </c>
      <c r="D37" s="42"/>
      <c r="E37" s="42"/>
      <c r="F37" s="42"/>
      <c r="G37" s="42"/>
      <c r="H37" s="42"/>
    </row>
    <row r="38" spans="1:8">
      <c r="A38" s="43" t="s">
        <v>175</v>
      </c>
      <c r="B38" s="44" t="s">
        <v>420</v>
      </c>
      <c r="C38" s="42"/>
      <c r="D38" s="42"/>
      <c r="E38" s="42"/>
      <c r="F38" s="42"/>
      <c r="G38" s="42"/>
      <c r="H38" s="42"/>
    </row>
    <row r="39" spans="1:8">
      <c r="A39" s="45" t="s">
        <v>30</v>
      </c>
      <c r="B39" s="42" t="s">
        <v>421</v>
      </c>
      <c r="C39" s="42"/>
      <c r="D39" s="42"/>
      <c r="E39" s="42"/>
      <c r="F39" s="42"/>
      <c r="G39" s="42"/>
      <c r="H39" s="42"/>
    </row>
    <row r="40" spans="1:8">
      <c r="A40" s="43" t="s">
        <v>49</v>
      </c>
      <c r="B40" s="44" t="s">
        <v>422</v>
      </c>
      <c r="C40" s="42"/>
      <c r="D40" s="42"/>
      <c r="E40" s="42"/>
      <c r="F40" s="42"/>
      <c r="G40" s="42"/>
      <c r="H40" s="42"/>
    </row>
    <row r="41" spans="1:8">
      <c r="A41" s="43" t="s">
        <v>31</v>
      </c>
      <c r="B41" s="44" t="s">
        <v>423</v>
      </c>
      <c r="C41" s="42"/>
      <c r="D41" s="42"/>
      <c r="E41" s="42"/>
      <c r="F41" s="42"/>
      <c r="G41" s="42"/>
      <c r="H41" s="42"/>
    </row>
    <row r="42" spans="1:8">
      <c r="A42" s="43" t="s">
        <v>34</v>
      </c>
      <c r="B42" s="42" t="s">
        <v>424</v>
      </c>
      <c r="C42" s="42"/>
      <c r="D42" s="42"/>
      <c r="E42" s="42"/>
      <c r="F42" s="42"/>
      <c r="G42" s="42"/>
      <c r="H42" s="42"/>
    </row>
    <row r="43" spans="1:8">
      <c r="A43" s="43" t="s">
        <v>35</v>
      </c>
      <c r="B43" s="44" t="s">
        <v>425</v>
      </c>
      <c r="C43" s="42"/>
      <c r="D43" s="42"/>
      <c r="E43" s="42"/>
      <c r="F43" s="42"/>
      <c r="G43" s="42"/>
      <c r="H43" s="42"/>
    </row>
    <row r="44" spans="1:8">
      <c r="A44" s="43" t="s">
        <v>313</v>
      </c>
      <c r="B44" s="42"/>
      <c r="C44" s="42"/>
      <c r="D44" s="42"/>
      <c r="E44" s="42"/>
      <c r="F44" s="42"/>
      <c r="G44" s="42"/>
      <c r="H44" s="42"/>
    </row>
    <row r="45" spans="1:8">
      <c r="A45" s="43" t="s">
        <v>308</v>
      </c>
      <c r="B45" s="42"/>
      <c r="C45" s="42"/>
      <c r="D45" s="42"/>
      <c r="E45" s="42"/>
      <c r="F45" s="42"/>
      <c r="G45" s="42"/>
      <c r="H45" s="42"/>
    </row>
    <row r="46" spans="1:8" ht="86.4">
      <c r="A46" s="43" t="s">
        <v>36</v>
      </c>
      <c r="B46" s="39" t="s">
        <v>426</v>
      </c>
      <c r="C46" s="42"/>
      <c r="D46" s="42"/>
      <c r="E46" s="42"/>
      <c r="F46" s="42"/>
      <c r="G46" s="42"/>
      <c r="H46" s="42"/>
    </row>
    <row r="47" spans="1:8" ht="43.2">
      <c r="A47" s="43" t="s">
        <v>37</v>
      </c>
      <c r="B47" s="39" t="s">
        <v>443</v>
      </c>
      <c r="C47" s="42"/>
      <c r="D47" s="42"/>
      <c r="E47" s="42"/>
      <c r="F47" s="42"/>
      <c r="G47" s="42"/>
      <c r="H47" s="42"/>
    </row>
    <row r="48" spans="1:8" ht="57.6">
      <c r="A48" s="43" t="s">
        <v>38</v>
      </c>
      <c r="B48" s="39" t="s">
        <v>427</v>
      </c>
      <c r="C48" s="42"/>
      <c r="D48" s="42"/>
      <c r="E48" s="42"/>
      <c r="F48" s="42"/>
      <c r="G48" s="42"/>
      <c r="H48" s="42"/>
    </row>
    <row r="49" spans="1:11" ht="57.6">
      <c r="A49" s="43" t="s">
        <v>39</v>
      </c>
      <c r="B49" s="39" t="s">
        <v>428</v>
      </c>
      <c r="C49" s="42"/>
      <c r="D49" s="42"/>
      <c r="E49" s="42"/>
      <c r="F49" s="42"/>
      <c r="G49" s="42"/>
      <c r="H49" s="42"/>
    </row>
    <row r="50" spans="1:11" ht="201.6">
      <c r="A50" s="43" t="s">
        <v>40</v>
      </c>
      <c r="B50" s="39" t="s">
        <v>429</v>
      </c>
      <c r="C50" s="42"/>
      <c r="D50" s="42"/>
      <c r="E50" s="42"/>
      <c r="F50" s="42"/>
      <c r="G50" s="42"/>
      <c r="H50" s="42"/>
    </row>
    <row r="51" spans="1:11" ht="43.2">
      <c r="A51" s="46" t="s">
        <v>41</v>
      </c>
      <c r="B51" s="39" t="s">
        <v>430</v>
      </c>
      <c r="C51" s="42"/>
      <c r="D51" s="42"/>
      <c r="E51" s="42"/>
      <c r="F51" s="42"/>
      <c r="G51" s="42"/>
      <c r="H51" s="42"/>
    </row>
    <row r="52" spans="1:11" ht="43.2">
      <c r="A52" s="47" t="s">
        <v>42</v>
      </c>
      <c r="B52" s="39" t="s">
        <v>431</v>
      </c>
      <c r="C52" s="42"/>
      <c r="D52" s="42"/>
      <c r="E52" s="42"/>
      <c r="F52" s="42"/>
      <c r="G52" s="42"/>
      <c r="H52" s="42"/>
    </row>
    <row r="53" spans="1:11" ht="28.8">
      <c r="A53" s="46" t="s">
        <v>297</v>
      </c>
      <c r="B53" s="39" t="s">
        <v>432</v>
      </c>
      <c r="C53" s="42"/>
      <c r="D53" s="42"/>
      <c r="E53" s="42"/>
      <c r="F53" s="42"/>
      <c r="G53" s="42"/>
      <c r="H53" s="42"/>
    </row>
    <row r="54" spans="1:11">
      <c r="A54" s="43" t="s">
        <v>43</v>
      </c>
      <c r="B54" s="42"/>
      <c r="C54" s="42"/>
      <c r="D54" s="42"/>
      <c r="E54" s="42"/>
      <c r="F54" s="42"/>
      <c r="G54" s="42"/>
      <c r="H54" s="42"/>
    </row>
    <row r="55" spans="1:11">
      <c r="A55" s="43" t="s">
        <v>44</v>
      </c>
      <c r="B55" s="42"/>
      <c r="C55" s="42"/>
      <c r="D55" s="42"/>
      <c r="E55" s="42"/>
      <c r="F55" s="42"/>
      <c r="G55" s="42"/>
      <c r="H55" s="42"/>
    </row>
    <row r="56" spans="1:11">
      <c r="A56" s="43" t="s">
        <v>45</v>
      </c>
      <c r="B56" s="42"/>
      <c r="C56" s="42"/>
      <c r="D56" s="42"/>
      <c r="E56" s="42"/>
      <c r="F56" s="42"/>
      <c r="G56" s="42"/>
      <c r="H56" s="42"/>
    </row>
    <row r="57" spans="1:11">
      <c r="A57" s="43" t="s">
        <v>329</v>
      </c>
      <c r="B57" s="42"/>
      <c r="C57" s="42"/>
      <c r="D57" s="42"/>
      <c r="E57" s="42"/>
      <c r="F57" s="42"/>
      <c r="G57" s="42"/>
      <c r="H57" s="42"/>
    </row>
    <row r="58" spans="1:11">
      <c r="A58" s="43" t="s">
        <v>333</v>
      </c>
      <c r="B58" s="42"/>
      <c r="C58" s="42"/>
      <c r="D58" s="42"/>
      <c r="E58" s="42"/>
      <c r="F58" s="42"/>
      <c r="G58" s="42"/>
      <c r="H58" s="42"/>
    </row>
    <row r="59" spans="1:11" ht="57.6">
      <c r="A59" s="43" t="s">
        <v>46</v>
      </c>
      <c r="B59" s="39" t="s">
        <v>438</v>
      </c>
      <c r="C59" s="39" t="s">
        <v>437</v>
      </c>
      <c r="D59" s="39" t="s">
        <v>436</v>
      </c>
      <c r="E59" s="39" t="s">
        <v>435</v>
      </c>
      <c r="F59" s="39" t="s">
        <v>433</v>
      </c>
      <c r="G59" s="39" t="s">
        <v>457</v>
      </c>
      <c r="H59" s="39" t="s">
        <v>434</v>
      </c>
      <c r="I59" s="39" t="s">
        <v>460</v>
      </c>
      <c r="J59" s="39" t="s">
        <v>1417</v>
      </c>
      <c r="K59" s="39" t="s">
        <v>1993</v>
      </c>
    </row>
    <row r="60" spans="1:11" ht="100.8">
      <c r="A60" s="43" t="s">
        <v>47</v>
      </c>
      <c r="B60" s="39" t="s">
        <v>439</v>
      </c>
      <c r="C60" s="39" t="s">
        <v>458</v>
      </c>
      <c r="D60" s="39" t="s">
        <v>459</v>
      </c>
      <c r="E60" s="50" t="s">
        <v>1418</v>
      </c>
      <c r="F60" s="42" t="s">
        <v>1437</v>
      </c>
      <c r="G60" s="42"/>
      <c r="H60" s="42"/>
    </row>
    <row r="61" spans="1:11" ht="43.2">
      <c r="A61" s="43" t="s">
        <v>48</v>
      </c>
      <c r="B61" s="39" t="s">
        <v>441</v>
      </c>
      <c r="C61" s="39" t="s">
        <v>440</v>
      </c>
      <c r="D61" s="39" t="s">
        <v>461</v>
      </c>
      <c r="E61" s="42"/>
      <c r="F61" s="42"/>
      <c r="G61" s="42"/>
      <c r="H61" s="42"/>
    </row>
    <row r="62" spans="1:11" ht="43.2">
      <c r="A62" s="43" t="s">
        <v>326</v>
      </c>
      <c r="B62" s="39" t="s">
        <v>442</v>
      </c>
      <c r="C62" s="39" t="s">
        <v>462</v>
      </c>
      <c r="D62" s="42"/>
      <c r="E62" s="42"/>
      <c r="F62" s="42"/>
      <c r="G62" s="42"/>
      <c r="H62" s="42"/>
    </row>
    <row r="63" spans="1:11" ht="86.4">
      <c r="A63" s="43" t="s">
        <v>327</v>
      </c>
      <c r="B63" s="39" t="s">
        <v>463</v>
      </c>
      <c r="C63" s="42"/>
      <c r="D63" s="42"/>
      <c r="E63" s="42"/>
      <c r="F63" s="42"/>
      <c r="G63" s="42"/>
      <c r="H63" s="42"/>
    </row>
    <row r="64" spans="1:11" ht="28.8">
      <c r="A64" s="43" t="s">
        <v>328</v>
      </c>
      <c r="B64" s="39" t="s">
        <v>464</v>
      </c>
      <c r="C64" s="42"/>
      <c r="D64" s="42"/>
      <c r="E64" s="42"/>
      <c r="F64" s="42"/>
      <c r="G64" s="42"/>
      <c r="H64" s="42"/>
    </row>
  </sheetData>
  <phoneticPr fontId="2" type="noConversion"/>
  <conditionalFormatting sqref="A40">
    <cfRule type="cellIs" dxfId="0" priority="1" operator="notEqual">
      <formula>0</formula>
    </cfRule>
  </conditionalFormatting>
  <pageMargins left="0.69861111111111107" right="0.69861111111111107" top="0.75" bottom="0.75" header="0.3" footer="0.3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道具</vt:lpstr>
      <vt:lpstr>道具分类</vt:lpstr>
      <vt:lpstr>对照</vt:lpstr>
      <vt:lpstr>宝石属性对照</vt:lpstr>
      <vt:lpstr>拍卖行类型</vt:lpstr>
      <vt:lpstr>拍卖行类型对照</vt:lpstr>
      <vt:lpstr>拍卖行类型名</vt:lpstr>
      <vt:lpstr>小类ID</vt:lpstr>
      <vt:lpstr>小类对照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jiangshen</dc:creator>
  <cp:keywords/>
  <dc:description/>
  <cp:lastModifiedBy>jiangshen</cp:lastModifiedBy>
  <cp:revision/>
  <dcterms:created xsi:type="dcterms:W3CDTF">2006-09-16T00:00:00Z</dcterms:created>
  <dcterms:modified xsi:type="dcterms:W3CDTF">2013-09-13T02:46:26Z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2052-8.1.0.3260</vt:lpwstr>
  </property>
</Properties>
</file>