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alexavarah/Documents/Work/_Projects/Resistance_Management/data/"/>
    </mc:Choice>
  </mc:AlternateContent>
  <xr:revisionPtr revIDLastSave="0" documentId="13_ncr:1_{4B359A63-FC5C-FD44-940C-5D07F1886EF3}" xr6:coauthVersionLast="47" xr6:coauthVersionMax="47" xr10:uidLastSave="{00000000-0000-0000-0000-000000000000}"/>
  <bookViews>
    <workbookView xWindow="500" yWindow="760" windowWidth="37480" windowHeight="18280" xr2:uid="{74881880-3C11-4A5C-9400-2CB65FF5A0E5}"/>
  </bookViews>
  <sheets>
    <sheet name="county cereal areas 2021" sheetId="4" r:id="rId1"/>
    <sheet name="crop areas by LA 2016" sheetId="3" r:id="rId2"/>
    <sheet name="crop areas by region 2016"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H7" i="1"/>
  <c r="F6" i="1"/>
  <c r="F5" i="1"/>
  <c r="F4" i="1"/>
  <c r="F3" i="1"/>
  <c r="H6" i="1"/>
  <c r="H5" i="1"/>
  <c r="H4" i="1"/>
  <c r="H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tc={AD3901A0-4C88-4D0E-9E6E-86B6A45AC560}</author>
  </authors>
  <commentList>
    <comment ref="B20" authorId="0" shapeId="0" xr:uid="{AD3901A0-4C88-4D0E-9E6E-86B6A45AC560}">
      <text>
        <t>[Threaded comment]
Your version of Excel allows you to read this threaded comment; however, any edits to it will get removed if the file is opened in a newer version of Excel. Learn more: https://go.microsoft.com/fwlink/?linkid=870924
Comment:
    all Lincolnshire fields actually are in Lincolnshire and not in North or North East Lincolnshire (which are in a different local authority).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tc={0B8C5B50-29AC-416A-9FE7-312D5798F6E6}</author>
  </authors>
  <commentList>
    <comment ref="F1" authorId="0" shapeId="0" xr:uid="{0B8C5B50-29AC-416A-9FE7-312D5798F6E6}">
      <text>
        <t>[Threaded comment]
Your version of Excel allows you to read this threaded comment; however, any edits to it will get removed if the file is opened in a newer version of Excel. Learn more: https://go.microsoft.com/fwlink/?linkid=870924
Comment:
    Includes arable crops, uncropped arable land and temporary grass. Source: Defra, June Survey</t>
      </text>
    </comment>
  </commentList>
</comments>
</file>

<file path=xl/sharedStrings.xml><?xml version="1.0" encoding="utf-8"?>
<sst xmlns="http://schemas.openxmlformats.org/spreadsheetml/2006/main" count="345" uniqueCount="151">
  <si>
    <t>source</t>
  </si>
  <si>
    <t>date</t>
  </si>
  <si>
    <t>region</t>
  </si>
  <si>
    <t>north east</t>
  </si>
  <si>
    <t>counties</t>
  </si>
  <si>
    <t>Northumberland, Durham, Darlington, Hartlepool and Stockton-on-Tees, South Teeside, Tyneside and Sunderland. Parts of the Lake District, Yorkshire Dales and Peak District are in the region</t>
  </si>
  <si>
    <t>mycounties</t>
  </si>
  <si>
    <t>none</t>
  </si>
  <si>
    <t>yorkshire and the humber</t>
  </si>
  <si>
    <t>East Riding, Kingston upon Hull, N &amp; NE Lincolnshire, City of York, North Yorkshire, South Yorkshire, West Yorkshire. Parts of the Peak District, Yorkshire Dales and North York Moors National Parks are within the region.</t>
  </si>
  <si>
    <t>East Riding of Yorkshire, North Yorkshire, South Yorks</t>
  </si>
  <si>
    <t>NA</t>
  </si>
  <si>
    <t>total farmed area (thousand hectares)</t>
  </si>
  <si>
    <t>arable area (thousand hectares)</t>
  </si>
  <si>
    <t>wheat area (thousand hectares)</t>
  </si>
  <si>
    <t>barley area (thousand hectares)</t>
  </si>
  <si>
    <t>east midlands</t>
  </si>
  <si>
    <t>Lincolnshire, Derbyshire, Leicestershire (incl. Leicester &amp; Rutland), Northamptonshire &amp; Nottinghamshire. Part of the Peak District National Park is within the region.</t>
  </si>
  <si>
    <t>Leicestershire, Lincolnshire, Northamptonshire, Nottinghamshire</t>
  </si>
  <si>
    <t>publication date</t>
  </si>
  <si>
    <t>sugar beet  (thousand hectares)</t>
  </si>
  <si>
    <t>osr area  (thousand hectares)</t>
  </si>
  <si>
    <t>DEFRA_regionalstatistics_overview_23mar21.pdf</t>
  </si>
  <si>
    <t>west midlands</t>
  </si>
  <si>
    <t>Shropshire, Herefordshire, Worcestershire, Warwickshire, Staffordshire, Dudley and Sandwell, Walsall and Wolverhampton, Solihull &amp; Birmingham. Part of the Peak District National Park is within the region.</t>
  </si>
  <si>
    <t>Warwickshire</t>
  </si>
  <si>
    <t>east of england</t>
  </si>
  <si>
    <t>Peterborough, Cambridgeshire, Norfolk, Suffolk, Luton, Bedfordshire, Hertfordshire, Thurrock and Southend-on-Sea and Essex. The Broads National Park lies within the region.</t>
  </si>
  <si>
    <t>Cambridgeshire,  Norfolk, Bedfordshire</t>
  </si>
  <si>
    <t>area of cereal farms (thousand hectares)</t>
  </si>
  <si>
    <t>pc of farmed area which is cereal farms (%)</t>
  </si>
  <si>
    <t>pc of farmed area which is arable area</t>
  </si>
  <si>
    <t>south east</t>
  </si>
  <si>
    <t>Berkshire, Buckinghamshire (incl. Milton Keynes), Oxfordshire, Surrey, East and West Sussex (incl. Brighton), Hampshire (incl. Portsmouth and Southampton), Kent, Medway and the Isle of Wight. London has been included. Parts of the New Forest National Park are in the region</t>
  </si>
  <si>
    <t>Berkshire, Buckinghamshire, Oxfordshire</t>
  </si>
  <si>
    <t>area of cereal farms (hectares)</t>
  </si>
  <si>
    <t>data/structure-june-eng-county-15oct2020.ods</t>
  </si>
  <si>
    <t>farmed area (hectares)</t>
  </si>
  <si>
    <t>North Yorkshire</t>
  </si>
  <si>
    <t>East Riding of Yorkshire</t>
  </si>
  <si>
    <t>Leicestershire</t>
  </si>
  <si>
    <t>Lincolnshire</t>
  </si>
  <si>
    <t>Northamptonshire</t>
  </si>
  <si>
    <t>Nottinghamshire</t>
  </si>
  <si>
    <t>Cambridgeshire</t>
  </si>
  <si>
    <t>Norfolk</t>
  </si>
  <si>
    <t>Bedfordshire</t>
  </si>
  <si>
    <t>Berkshire</t>
  </si>
  <si>
    <t>Buckinghamshire</t>
  </si>
  <si>
    <t>Oxfordshire</t>
  </si>
  <si>
    <t>EAST RIDING OF YORKSHIRE &amp; KINGSTON UPON HULL</t>
  </si>
  <si>
    <t>CRAVEN</t>
  </si>
  <si>
    <t>HAMBLETON</t>
  </si>
  <si>
    <t>HARROGATE</t>
  </si>
  <si>
    <t>RICHMONDSHIRE</t>
  </si>
  <si>
    <t>RYEDALE</t>
  </si>
  <si>
    <t>SCARBOROUGH</t>
  </si>
  <si>
    <t>SELBY</t>
  </si>
  <si>
    <t>BARNSLEY</t>
  </si>
  <si>
    <t>DONCASTER</t>
  </si>
  <si>
    <t>ROTHERHAM</t>
  </si>
  <si>
    <t>SHEFFIELD</t>
  </si>
  <si>
    <t>BLABY &amp; LEICESTER &amp; OADBY AND WIGSTON</t>
  </si>
  <si>
    <t>CHARNWOOD</t>
  </si>
  <si>
    <t>HARBOROUGH</t>
  </si>
  <si>
    <t>HINCKLEY AND BOSWORTH</t>
  </si>
  <si>
    <t>MELTON</t>
  </si>
  <si>
    <t>NORTH WEST LEICESTERSHIRE</t>
  </si>
  <si>
    <t>DAVENTRY</t>
  </si>
  <si>
    <t>EAST NORTHAMPTONSHIRE</t>
  </si>
  <si>
    <t>KETTERING &amp; CORBY</t>
  </si>
  <si>
    <t>NORTHAMPTON &amp; WELLINGBOROUGH</t>
  </si>
  <si>
    <t>SOUTH NORTHAMPTONSHIRE</t>
  </si>
  <si>
    <t>BOSTON</t>
  </si>
  <si>
    <t>EAST LINDSEY</t>
  </si>
  <si>
    <t>LINCOLN &amp; NORTH KESTEVEN</t>
  </si>
  <si>
    <t>SOUTH HOLLAND</t>
  </si>
  <si>
    <t>SOUTH KESTEVEN</t>
  </si>
  <si>
    <t>WEST LINDSEY</t>
  </si>
  <si>
    <t>BROXTOWE &amp; NOTTINGHAM</t>
  </si>
  <si>
    <t>GEDLING</t>
  </si>
  <si>
    <t>RUSHCLIFFE</t>
  </si>
  <si>
    <t xml:space="preserve">ASHFIELD &amp; MANSFIELD </t>
  </si>
  <si>
    <t>BASSETLAW</t>
  </si>
  <si>
    <t>NEWARK AND SHERWOOD</t>
  </si>
  <si>
    <t>NORTH WARWICKSHIRE</t>
  </si>
  <si>
    <t>NUNEATON AND BEDWORTH</t>
  </si>
  <si>
    <t>RUGBY</t>
  </si>
  <si>
    <t>STRATFORD-ON-AVON</t>
  </si>
  <si>
    <t>WARWICK</t>
  </si>
  <si>
    <t>LUTON &amp; CENTRAL BEDFORDSHIRE</t>
  </si>
  <si>
    <t>BEDFORD</t>
  </si>
  <si>
    <t>PETERBOROUGH</t>
  </si>
  <si>
    <t>CAMBRIDGE &amp; SOUTH CAMBRIDGESHIRE</t>
  </si>
  <si>
    <t>EAST CAMBRIDGESHIRE</t>
  </si>
  <si>
    <t>FENLAND</t>
  </si>
  <si>
    <t>HUNTINGDONSHIRE</t>
  </si>
  <si>
    <t>BRECKLAND</t>
  </si>
  <si>
    <t>BROADLAND</t>
  </si>
  <si>
    <t>GREAT YARMOUTH</t>
  </si>
  <si>
    <t>NORTH NORFOLK</t>
  </si>
  <si>
    <t>NORWICH &amp; SOUTH NORFOLK</t>
  </si>
  <si>
    <t>KING’S LYNN AND WEST NORFOLK</t>
  </si>
  <si>
    <t>CHERWELL</t>
  </si>
  <si>
    <t>OXFORD &amp; SOUTH OXFORDSHIRE</t>
  </si>
  <si>
    <t>VALE OF WHITE HORSE</t>
  </si>
  <si>
    <t>WEST OXFORDSHIRE</t>
  </si>
  <si>
    <t>MILTON KEYNES</t>
  </si>
  <si>
    <t>AYLESBURY VALE</t>
  </si>
  <si>
    <t>CHILTERN</t>
  </si>
  <si>
    <t>SOUTH BUCKS</t>
  </si>
  <si>
    <t>WYCOMBE</t>
  </si>
  <si>
    <t>BRACKNELL FOREST</t>
  </si>
  <si>
    <t>WEST BERKSHIRE</t>
  </si>
  <si>
    <t>READING &amp; WOKINGHAM</t>
  </si>
  <si>
    <t>SLOUGH &amp; WINDSOR AND MAIDENHEAD</t>
  </si>
  <si>
    <t>my_counties</t>
  </si>
  <si>
    <t>DEFRA_region</t>
  </si>
  <si>
    <t>local_authority</t>
  </si>
  <si>
    <t>cereals_area_2016_ha</t>
  </si>
  <si>
    <t>South Yorkshire</t>
  </si>
  <si>
    <t>North and North East Lincolnshire</t>
  </si>
  <si>
    <t>North Yorkshire CC</t>
  </si>
  <si>
    <t>Barnsley, Doncaster and Rotherham</t>
  </si>
  <si>
    <t>Sheffield</t>
  </si>
  <si>
    <t>Bradford</t>
  </si>
  <si>
    <t>Nottingham</t>
  </si>
  <si>
    <t>North Nottinghamshire</t>
  </si>
  <si>
    <t>South Nottinghamshire</t>
  </si>
  <si>
    <t>West Northamptonshire</t>
  </si>
  <si>
    <t>North Northamptonshire</t>
  </si>
  <si>
    <t>Lincolnshire CC</t>
  </si>
  <si>
    <t>Warwickshire CC</t>
  </si>
  <si>
    <t>Peterborough</t>
  </si>
  <si>
    <t>Cambridgeshire CC</t>
  </si>
  <si>
    <t>Norwich and East Norfolk</t>
  </si>
  <si>
    <t>North and West Norfolk</t>
  </si>
  <si>
    <t>Breckland and South Norfolk</t>
  </si>
  <si>
    <t>Luton</t>
  </si>
  <si>
    <t>Bedford</t>
  </si>
  <si>
    <t>Central Bedfordshire</t>
  </si>
  <si>
    <t>Milton Keynes</t>
  </si>
  <si>
    <t>Oxfordshire CC</t>
  </si>
  <si>
    <t>Yorkshire and The Humber</t>
  </si>
  <si>
    <t>cereals_area_2021_ha</t>
  </si>
  <si>
    <t>East Midlands</t>
  </si>
  <si>
    <t>DEFRA_county_or_unitary_authority</t>
  </si>
  <si>
    <t>West Midlands</t>
  </si>
  <si>
    <t>Eastern</t>
  </si>
  <si>
    <t>South East</t>
  </si>
  <si>
    <t>Leicestershire CC and Rutland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</si>
</sst>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 ###\ ##0"/>
    <numFmt numFmtId="165" formatCode="#\ ##0"/>
  </numFmts>
  <fonts count="9" x14ac:knownFonts="1">
    <font>
      <sz val="11"/>
      <color theme="1"/>
      <name val="Calibri"/>
      <family val="2"/>
      <scheme val="minor"/>
    </font>
    <font>
      <b/>
      <sz val="11"/>
      <color theme="1"/>
      <name val="Calibri"/>
      <family val="2"/>
      <scheme val="minor"/>
    </font>
    <font>
      <b/>
      <sz val="11"/>
      <color theme="0" tint="-0.499984740745262"/>
      <name val="Calibri"/>
      <family val="2"/>
      <scheme val="minor"/>
    </font>
    <font>
      <sz val="11"/>
      <color theme="0" tint="-0.499984740745262"/>
      <name val="Calibri"/>
      <family val="2"/>
      <scheme val="minor"/>
    </font>
    <font>
      <sz val="10"/>
      <color rgb="FF000000"/>
      <name val="Arial"/>
      <family val="2"/>
    </font>
    <font>
      <sz val="10"/>
      <name val="Arial"/>
      <family val="2"/>
    </font>
    <font>
      <sz val="10"/>
      <color indexed="8"/>
      <name val="Arial"/>
      <family val="2"/>
    </font>
    <font>
      <sz val="11"/>
      <color indexed="8"/>
      <name val="Calibri"/>
      <family val="2"/>
    </font>
    <font>
      <sz val="12"/>
      <color rgb="FF000000"/>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s>
  <borders count="1">
    <border>
      <left/>
      <right/>
      <top/>
      <bottom/>
      <diagonal/>
    </border>
  </borders>
  <cellStyleXfs count="4">
    <xf numFmtId="0" fontId="0" fillId="0" borderId="0"/>
    <xf numFmtId="0" fontId="4" fillId="0" borderId="0" applyNumberFormat="0" applyFont="0" applyBorder="0" applyProtection="0"/>
    <xf numFmtId="0" fontId="6" fillId="0" borderId="0"/>
    <xf numFmtId="0" fontId="4" fillId="0" borderId="0" applyNumberFormat="0" applyBorder="0" applyProtection="0"/>
  </cellStyleXfs>
  <cellXfs count="21">
    <xf numFmtId="0" fontId="0" fillId="0" borderId="0" xfId="0"/>
    <xf numFmtId="0" fontId="0" fillId="0" borderId="0" xfId="0" applyAlignment="1">
      <alignment vertical="top" wrapText="1"/>
    </xf>
    <xf numFmtId="17" fontId="0" fillId="0" borderId="0" xfId="0" applyNumberFormat="1" applyAlignment="1">
      <alignment vertical="top" wrapText="1"/>
    </xf>
    <xf numFmtId="0" fontId="1" fillId="0" borderId="0" xfId="0" applyFont="1" applyAlignment="1">
      <alignment vertical="top" wrapText="1"/>
    </xf>
    <xf numFmtId="0" fontId="1" fillId="2" borderId="0" xfId="0" applyFont="1" applyFill="1" applyAlignment="1">
      <alignment vertical="top" wrapText="1"/>
    </xf>
    <xf numFmtId="3" fontId="1" fillId="2" borderId="0" xfId="0" applyNumberFormat="1" applyFont="1" applyFill="1" applyAlignment="1">
      <alignment vertical="top" wrapText="1"/>
    </xf>
    <xf numFmtId="3" fontId="0" fillId="0" borderId="0" xfId="0" applyNumberFormat="1" applyAlignment="1">
      <alignment vertical="top" wrapText="1"/>
    </xf>
    <xf numFmtId="3" fontId="2" fillId="2" borderId="0" xfId="0" applyNumberFormat="1" applyFont="1" applyFill="1" applyAlignment="1">
      <alignment vertical="top" wrapText="1"/>
    </xf>
    <xf numFmtId="3" fontId="3" fillId="0" borderId="0" xfId="0" applyNumberFormat="1" applyFont="1" applyAlignment="1">
      <alignment vertical="top" wrapText="1"/>
    </xf>
    <xf numFmtId="3" fontId="1" fillId="3" borderId="0" xfId="0" applyNumberFormat="1" applyFont="1" applyFill="1" applyAlignment="1">
      <alignment vertical="top" wrapText="1"/>
    </xf>
    <xf numFmtId="3" fontId="0" fillId="3" borderId="0" xfId="0" applyNumberFormat="1" applyFill="1" applyAlignment="1">
      <alignment vertical="top" wrapText="1"/>
    </xf>
    <xf numFmtId="3" fontId="1" fillId="4" borderId="0" xfId="0" applyNumberFormat="1" applyFont="1" applyFill="1" applyAlignment="1">
      <alignment vertical="top" wrapText="1"/>
    </xf>
    <xf numFmtId="3" fontId="0" fillId="4" borderId="0" xfId="0" applyNumberFormat="1" applyFill="1" applyAlignment="1">
      <alignment vertical="top" wrapText="1"/>
    </xf>
    <xf numFmtId="164" fontId="5" fillId="0" borderId="0" xfId="0" applyNumberFormat="1" applyFont="1" applyAlignment="1" applyProtection="1">
      <alignment horizontal="left"/>
      <protection locked="0"/>
    </xf>
    <xf numFmtId="165" fontId="5" fillId="0" borderId="0" xfId="0" applyNumberFormat="1" applyFont="1" applyAlignment="1" applyProtection="1">
      <alignment horizontal="left"/>
      <protection locked="0"/>
    </xf>
    <xf numFmtId="0" fontId="7" fillId="0" borderId="0" xfId="2" applyFont="1" applyAlignment="1">
      <alignment wrapText="1"/>
    </xf>
    <xf numFmtId="0" fontId="6" fillId="0" borderId="0" xfId="2" applyAlignment="1">
      <alignment wrapText="1"/>
    </xf>
    <xf numFmtId="3" fontId="0" fillId="0" borderId="0" xfId="0" applyNumberFormat="1"/>
    <xf numFmtId="3" fontId="5" fillId="0" borderId="0" xfId="0" applyNumberFormat="1" applyFont="1" applyAlignment="1" applyProtection="1">
      <alignment horizontal="right"/>
      <protection locked="0"/>
    </xf>
    <xf numFmtId="0" fontId="8" fillId="0" borderId="0" xfId="3" applyFont="1" applyBorder="1" applyAlignment="1" applyProtection="1">
      <alignment horizontal="left" vertical="top"/>
      <protection locked="0"/>
    </xf>
    <xf numFmtId="3" fontId="8" fillId="0" borderId="0" xfId="1" applyNumberFormat="1" applyFont="1" applyBorder="1" applyAlignment="1" applyProtection="1">
      <alignment horizontal="right" vertical="center" wrapText="1"/>
    </xf>
  </cellXfs>
  <cellStyles count="4">
    <cellStyle name="Normal" xfId="0" builtinId="0"/>
    <cellStyle name="Normal 2" xfId="3" xr:uid="{4D71CBB9-D9A6-471A-A248-FB96A63D2D8A}"/>
    <cellStyle name="Normal 4" xfId="1" xr:uid="{6F190A3A-2DD0-4BCA-924C-9C343D332C5C}"/>
    <cellStyle name="Normal_Sheet3" xfId="2" xr:uid="{91243E5F-B937-4FF1-9BE3-8CDC04C6A36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Alexa Varah" id="{B0768BDD-44A4-4FC2-B851-8B24857B26EE}" userId="S::a.varah@nhm.ac.uk::322011fb-7cef-443e-acb3-612626bdc4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0" dT="2022-01-28T11:27:01.93" personId="{B0768BDD-44A4-4FC2-B851-8B24857B26EE}" id="{AD3901A0-4C88-4D0E-9E6E-86B6A45AC560}">
    <text>all Lincolnshire fields actually are in Lincolnshire and not in North or North East Lincolnshire (which are in a different local authority).</text>
  </threadedComment>
</ThreadedComments>
</file>

<file path=xl/threadedComments/threadedComment2.xml><?xml version="1.0" encoding="utf-8"?>
<ThreadedComments xmlns="http://schemas.microsoft.com/office/spreadsheetml/2018/threadedcomments" xmlns:x="http://schemas.openxmlformats.org/spreadsheetml/2006/main">
  <threadedComment ref="F1" dT="2022-01-27T15:44:16.84" personId="{B0768BDD-44A4-4FC2-B851-8B24857B26EE}" id="{0B8C5B50-29AC-416A-9FE7-312D5798F6E6}">
    <text>Includes arable crops, uncropped arable land and temporary grass. Source: Defra, June Survey</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3EDAA-101B-4337-BE68-CAC99479B592}">
  <dimension ref="A1:D27"/>
  <sheetViews>
    <sheetView tabSelected="1" zoomScale="130" zoomScaleNormal="130" workbookViewId="0">
      <selection activeCell="B17" sqref="B17"/>
    </sheetView>
  </sheetViews>
  <sheetFormatPr baseColWidth="10" defaultColWidth="8.83203125" defaultRowHeight="15" x14ac:dyDescent="0.2"/>
  <cols>
    <col min="1" max="1" width="22" bestFit="1" customWidth="1"/>
    <col min="2" max="2" width="37.83203125" bestFit="1" customWidth="1"/>
    <col min="3" max="3" width="26.1640625" bestFit="1" customWidth="1"/>
    <col min="4" max="4" width="20.5" bestFit="1" customWidth="1"/>
  </cols>
  <sheetData>
    <row r="1" spans="1:4" x14ac:dyDescent="0.2">
      <c r="A1" t="s">
        <v>116</v>
      </c>
      <c r="B1" t="s">
        <v>146</v>
      </c>
      <c r="C1" t="s">
        <v>117</v>
      </c>
      <c r="D1" t="s">
        <v>144</v>
      </c>
    </row>
    <row r="2" spans="1:4" ht="16" x14ac:dyDescent="0.2">
      <c r="A2" t="s">
        <v>39</v>
      </c>
      <c r="B2" s="19" t="s">
        <v>39</v>
      </c>
      <c r="C2" s="19" t="s">
        <v>143</v>
      </c>
      <c r="D2" s="20">
        <v>82458.345652892385</v>
      </c>
    </row>
    <row r="3" spans="1:4" ht="16" x14ac:dyDescent="0.2">
      <c r="A3" t="s">
        <v>38</v>
      </c>
      <c r="B3" s="19" t="s">
        <v>121</v>
      </c>
      <c r="C3" s="19" t="s">
        <v>143</v>
      </c>
      <c r="D3" s="20">
        <v>38591.500680607482</v>
      </c>
    </row>
    <row r="4" spans="1:4" ht="16" x14ac:dyDescent="0.2">
      <c r="A4" t="s">
        <v>38</v>
      </c>
      <c r="B4" s="19" t="s">
        <v>122</v>
      </c>
      <c r="C4" s="19" t="s">
        <v>143</v>
      </c>
      <c r="D4" s="20">
        <v>132449.55576514461</v>
      </c>
    </row>
    <row r="5" spans="1:4" ht="16" x14ac:dyDescent="0.2">
      <c r="A5" t="s">
        <v>120</v>
      </c>
      <c r="B5" s="19" t="s">
        <v>123</v>
      </c>
      <c r="C5" s="19" t="s">
        <v>143</v>
      </c>
      <c r="D5" s="20">
        <v>33548.772230790011</v>
      </c>
    </row>
    <row r="6" spans="1:4" ht="16" x14ac:dyDescent="0.2">
      <c r="A6" t="s">
        <v>120</v>
      </c>
      <c r="B6" s="19" t="s">
        <v>124</v>
      </c>
      <c r="C6" s="19" t="s">
        <v>143</v>
      </c>
      <c r="D6" s="20">
        <v>1161.2766515899998</v>
      </c>
    </row>
    <row r="7" spans="1:4" ht="16" x14ac:dyDescent="0.2">
      <c r="A7" t="s">
        <v>120</v>
      </c>
      <c r="B7" s="19" t="s">
        <v>125</v>
      </c>
      <c r="C7" s="19" t="s">
        <v>143</v>
      </c>
      <c r="D7" s="20">
        <v>0</v>
      </c>
    </row>
    <row r="8" spans="1:4" ht="16" x14ac:dyDescent="0.2">
      <c r="A8" t="s">
        <v>43</v>
      </c>
      <c r="B8" s="19" t="s">
        <v>126</v>
      </c>
      <c r="C8" s="19" t="s">
        <v>145</v>
      </c>
      <c r="D8" s="20">
        <v>0</v>
      </c>
    </row>
    <row r="9" spans="1:4" ht="16" x14ac:dyDescent="0.2">
      <c r="A9" t="s">
        <v>43</v>
      </c>
      <c r="B9" s="19" t="s">
        <v>127</v>
      </c>
      <c r="C9" s="19" t="s">
        <v>145</v>
      </c>
      <c r="D9" s="20">
        <v>46994.166680205541</v>
      </c>
    </row>
    <row r="10" spans="1:4" ht="16" x14ac:dyDescent="0.2">
      <c r="A10" t="s">
        <v>43</v>
      </c>
      <c r="B10" s="19" t="s">
        <v>128</v>
      </c>
      <c r="C10" s="19" t="s">
        <v>145</v>
      </c>
      <c r="D10" s="20">
        <v>20137.610632690001</v>
      </c>
    </row>
    <row r="11" spans="1:4" ht="16" x14ac:dyDescent="0.2">
      <c r="A11" t="s">
        <v>42</v>
      </c>
      <c r="B11" s="19" t="s">
        <v>129</v>
      </c>
      <c r="C11" s="19" t="s">
        <v>145</v>
      </c>
      <c r="D11" s="20">
        <v>62629.013495389998</v>
      </c>
    </row>
    <row r="12" spans="1:4" ht="16" x14ac:dyDescent="0.2">
      <c r="A12" t="s">
        <v>42</v>
      </c>
      <c r="B12" s="19" t="s">
        <v>130</v>
      </c>
      <c r="C12" s="19" t="s">
        <v>145</v>
      </c>
      <c r="D12" s="20">
        <v>56843.493402990011</v>
      </c>
    </row>
    <row r="13" spans="1:4" ht="16" x14ac:dyDescent="0.2">
      <c r="A13" t="s">
        <v>40</v>
      </c>
      <c r="B13" s="19" t="s">
        <v>150</v>
      </c>
      <c r="C13" s="19" t="s">
        <v>145</v>
      </c>
      <c r="D13" s="20">
        <v>98845</v>
      </c>
    </row>
    <row r="14" spans="1:4" ht="16" x14ac:dyDescent="0.2">
      <c r="A14" t="s">
        <v>41</v>
      </c>
      <c r="B14" s="19" t="s">
        <v>131</v>
      </c>
      <c r="C14" s="19" t="s">
        <v>145</v>
      </c>
      <c r="D14" s="20">
        <v>272520.29679906211</v>
      </c>
    </row>
    <row r="15" spans="1:4" ht="16" x14ac:dyDescent="0.2">
      <c r="A15" s="1" t="s">
        <v>25</v>
      </c>
      <c r="B15" s="19" t="s">
        <v>132</v>
      </c>
      <c r="C15" s="19" t="s">
        <v>147</v>
      </c>
      <c r="D15" s="20">
        <v>74588.766228700042</v>
      </c>
    </row>
    <row r="16" spans="1:4" ht="16" x14ac:dyDescent="0.2">
      <c r="A16" t="s">
        <v>44</v>
      </c>
      <c r="B16" s="19" t="s">
        <v>133</v>
      </c>
      <c r="C16" s="19" t="s">
        <v>148</v>
      </c>
      <c r="D16" s="20">
        <v>14263.350772520002</v>
      </c>
    </row>
    <row r="17" spans="1:4" ht="16" x14ac:dyDescent="0.2">
      <c r="A17" t="s">
        <v>44</v>
      </c>
      <c r="B17" s="19" t="s">
        <v>134</v>
      </c>
      <c r="C17" s="19" t="s">
        <v>148</v>
      </c>
      <c r="D17" s="20">
        <v>134370.25295295048</v>
      </c>
    </row>
    <row r="18" spans="1:4" ht="16" x14ac:dyDescent="0.2">
      <c r="A18" t="s">
        <v>45</v>
      </c>
      <c r="B18" s="19" t="s">
        <v>135</v>
      </c>
      <c r="C18" s="19" t="s">
        <v>148</v>
      </c>
      <c r="D18" s="20">
        <v>8206.4845754400012</v>
      </c>
    </row>
    <row r="19" spans="1:4" ht="16" x14ac:dyDescent="0.2">
      <c r="A19" t="s">
        <v>45</v>
      </c>
      <c r="B19" s="19" t="s">
        <v>136</v>
      </c>
      <c r="C19" s="19" t="s">
        <v>148</v>
      </c>
      <c r="D19" s="20">
        <v>43255.720174470014</v>
      </c>
    </row>
    <row r="20" spans="1:4" ht="16" x14ac:dyDescent="0.2">
      <c r="A20" t="s">
        <v>45</v>
      </c>
      <c r="B20" s="19" t="s">
        <v>137</v>
      </c>
      <c r="C20" s="19" t="s">
        <v>148</v>
      </c>
      <c r="D20" s="20">
        <v>67899.034067631597</v>
      </c>
    </row>
    <row r="21" spans="1:4" ht="16" x14ac:dyDescent="0.2">
      <c r="A21" t="s">
        <v>46</v>
      </c>
      <c r="B21" s="19" t="s">
        <v>138</v>
      </c>
      <c r="C21" s="19" t="s">
        <v>148</v>
      </c>
      <c r="D21" s="20">
        <v>0</v>
      </c>
    </row>
    <row r="22" spans="1:4" ht="16" x14ac:dyDescent="0.2">
      <c r="A22" t="s">
        <v>46</v>
      </c>
      <c r="B22" s="19" t="s">
        <v>139</v>
      </c>
      <c r="C22" s="19" t="s">
        <v>148</v>
      </c>
      <c r="D22" s="20">
        <v>26179.248381710018</v>
      </c>
    </row>
    <row r="23" spans="1:4" ht="16" x14ac:dyDescent="0.2">
      <c r="A23" t="s">
        <v>46</v>
      </c>
      <c r="B23" s="19" t="s">
        <v>140</v>
      </c>
      <c r="C23" s="19" t="s">
        <v>148</v>
      </c>
      <c r="D23" s="20">
        <v>30103.106904609569</v>
      </c>
    </row>
    <row r="24" spans="1:4" ht="16" x14ac:dyDescent="0.2">
      <c r="A24" t="s">
        <v>47</v>
      </c>
      <c r="B24" s="19" t="s">
        <v>47</v>
      </c>
      <c r="C24" s="19" t="s">
        <v>149</v>
      </c>
      <c r="D24" s="20">
        <v>39040.924929360015</v>
      </c>
    </row>
    <row r="25" spans="1:4" ht="16" x14ac:dyDescent="0.2">
      <c r="A25" t="s">
        <v>48</v>
      </c>
      <c r="B25" s="19" t="s">
        <v>141</v>
      </c>
      <c r="C25" s="19" t="s">
        <v>149</v>
      </c>
      <c r="D25" s="20">
        <v>14203.603880520002</v>
      </c>
    </row>
    <row r="26" spans="1:4" ht="16" x14ac:dyDescent="0.2">
      <c r="A26" t="s">
        <v>48</v>
      </c>
      <c r="B26" s="19" t="s">
        <v>48</v>
      </c>
      <c r="C26" s="19" t="s">
        <v>149</v>
      </c>
      <c r="D26" s="20">
        <v>46677.826350357784</v>
      </c>
    </row>
    <row r="27" spans="1:4" ht="16" x14ac:dyDescent="0.2">
      <c r="A27" t="s">
        <v>49</v>
      </c>
      <c r="B27" s="19" t="s">
        <v>142</v>
      </c>
      <c r="C27" s="19" t="s">
        <v>149</v>
      </c>
      <c r="D27" s="20">
        <v>112055.75136556993</v>
      </c>
    </row>
  </sheetData>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E809E-5898-46BB-B957-47E090BBA709}">
  <dimension ref="A1:D67"/>
  <sheetViews>
    <sheetView zoomScale="180" zoomScaleNormal="180" workbookViewId="0">
      <pane ySplit="1" topLeftCell="A3" activePane="bottomLeft" state="frozen"/>
      <selection pane="bottomLeft" activeCell="A14" sqref="A14"/>
    </sheetView>
  </sheetViews>
  <sheetFormatPr baseColWidth="10" defaultColWidth="8.83203125" defaultRowHeight="15" x14ac:dyDescent="0.2"/>
  <cols>
    <col min="1" max="1" width="22" bestFit="1" customWidth="1"/>
    <col min="2" max="2" width="26.83203125" customWidth="1"/>
    <col min="3" max="3" width="48.33203125" bestFit="1" customWidth="1"/>
    <col min="4" max="4" width="20.33203125" style="17" bestFit="1" customWidth="1"/>
  </cols>
  <sheetData>
    <row r="1" spans="1:4" x14ac:dyDescent="0.2">
      <c r="A1" t="s">
        <v>116</v>
      </c>
      <c r="B1" t="s">
        <v>117</v>
      </c>
      <c r="C1" t="s">
        <v>118</v>
      </c>
      <c r="D1" s="17" t="s">
        <v>119</v>
      </c>
    </row>
    <row r="2" spans="1:4" ht="16" x14ac:dyDescent="0.2">
      <c r="A2" t="s">
        <v>39</v>
      </c>
      <c r="B2" s="1" t="s">
        <v>8</v>
      </c>
      <c r="C2" t="s">
        <v>50</v>
      </c>
      <c r="D2" s="18">
        <v>109633.31744849229</v>
      </c>
    </row>
    <row r="3" spans="1:4" ht="16" x14ac:dyDescent="0.2">
      <c r="A3" t="s">
        <v>38</v>
      </c>
      <c r="B3" s="1" t="s">
        <v>8</v>
      </c>
      <c r="C3" s="13" t="s">
        <v>51</v>
      </c>
      <c r="D3" s="18">
        <v>629.2592720173551</v>
      </c>
    </row>
    <row r="4" spans="1:4" ht="16" x14ac:dyDescent="0.2">
      <c r="A4" t="s">
        <v>38</v>
      </c>
      <c r="B4" s="1" t="s">
        <v>8</v>
      </c>
      <c r="C4" s="14" t="s">
        <v>52</v>
      </c>
      <c r="D4" s="18">
        <v>47010.868187671673</v>
      </c>
    </row>
    <row r="5" spans="1:4" ht="16" x14ac:dyDescent="0.2">
      <c r="A5" t="s">
        <v>38</v>
      </c>
      <c r="B5" s="1" t="s">
        <v>8</v>
      </c>
      <c r="C5" s="14" t="s">
        <v>53</v>
      </c>
      <c r="D5" s="18">
        <v>22437.897925202426</v>
      </c>
    </row>
    <row r="6" spans="1:4" ht="16" x14ac:dyDescent="0.2">
      <c r="A6" t="s">
        <v>38</v>
      </c>
      <c r="B6" s="1" t="s">
        <v>8</v>
      </c>
      <c r="C6" s="14" t="s">
        <v>54</v>
      </c>
      <c r="D6" s="18">
        <v>13943.557602621328</v>
      </c>
    </row>
    <row r="7" spans="1:4" ht="16" x14ac:dyDescent="0.2">
      <c r="A7" t="s">
        <v>38</v>
      </c>
      <c r="B7" s="1" t="s">
        <v>8</v>
      </c>
      <c r="C7" s="13" t="s">
        <v>55</v>
      </c>
      <c r="D7" s="18">
        <v>48243.988987817684</v>
      </c>
    </row>
    <row r="8" spans="1:4" ht="16" x14ac:dyDescent="0.2">
      <c r="A8" t="s">
        <v>38</v>
      </c>
      <c r="B8" s="1" t="s">
        <v>8</v>
      </c>
      <c r="C8" s="13" t="s">
        <v>56</v>
      </c>
      <c r="D8" s="18">
        <v>11551.396519514767</v>
      </c>
    </row>
    <row r="9" spans="1:4" ht="16" x14ac:dyDescent="0.2">
      <c r="A9" t="s">
        <v>38</v>
      </c>
      <c r="B9" s="1" t="s">
        <v>8</v>
      </c>
      <c r="C9" s="14" t="s">
        <v>57</v>
      </c>
      <c r="D9" s="18">
        <v>24272.300901666018</v>
      </c>
    </row>
    <row r="10" spans="1:4" ht="16" x14ac:dyDescent="0.2">
      <c r="A10" t="s">
        <v>120</v>
      </c>
      <c r="B10" s="1" t="s">
        <v>8</v>
      </c>
      <c r="C10" s="14" t="s">
        <v>58</v>
      </c>
      <c r="D10" s="18">
        <v>4932.2112457357725</v>
      </c>
    </row>
    <row r="11" spans="1:4" ht="16" x14ac:dyDescent="0.2">
      <c r="A11" t="s">
        <v>120</v>
      </c>
      <c r="B11" s="1" t="s">
        <v>8</v>
      </c>
      <c r="C11" s="15" t="s">
        <v>59</v>
      </c>
      <c r="D11" s="18">
        <v>15760.520194385674</v>
      </c>
    </row>
    <row r="12" spans="1:4" ht="16" x14ac:dyDescent="0.2">
      <c r="A12" t="s">
        <v>120</v>
      </c>
      <c r="B12" s="1" t="s">
        <v>8</v>
      </c>
      <c r="C12" s="14" t="s">
        <v>60</v>
      </c>
      <c r="D12" s="18">
        <v>6337.3189688585207</v>
      </c>
    </row>
    <row r="13" spans="1:4" ht="16" x14ac:dyDescent="0.2">
      <c r="A13" t="s">
        <v>120</v>
      </c>
      <c r="B13" s="1" t="s">
        <v>8</v>
      </c>
      <c r="C13" s="13" t="s">
        <v>61</v>
      </c>
      <c r="D13" s="18">
        <v>835.81043218665934</v>
      </c>
    </row>
    <row r="14" spans="1:4" ht="16" x14ac:dyDescent="0.2">
      <c r="A14" t="s">
        <v>40</v>
      </c>
      <c r="B14" s="1" t="s">
        <v>16</v>
      </c>
      <c r="C14" s="13" t="s">
        <v>62</v>
      </c>
      <c r="D14" s="17">
        <v>3735.45968190131</v>
      </c>
    </row>
    <row r="15" spans="1:4" ht="16" x14ac:dyDescent="0.2">
      <c r="A15" t="s">
        <v>40</v>
      </c>
      <c r="B15" s="1" t="s">
        <v>16</v>
      </c>
      <c r="C15" s="14" t="s">
        <v>63</v>
      </c>
      <c r="D15" s="17">
        <v>6609.4152511689053</v>
      </c>
    </row>
    <row r="16" spans="1:4" ht="16" x14ac:dyDescent="0.2">
      <c r="A16" t="s">
        <v>40</v>
      </c>
      <c r="B16" s="1" t="s">
        <v>16</v>
      </c>
      <c r="C16" s="14" t="s">
        <v>64</v>
      </c>
      <c r="D16" s="17">
        <v>15237.688079777286</v>
      </c>
    </row>
    <row r="17" spans="1:4" ht="16" x14ac:dyDescent="0.2">
      <c r="A17" t="s">
        <v>40</v>
      </c>
      <c r="B17" s="1" t="s">
        <v>16</v>
      </c>
      <c r="C17" s="13" t="s">
        <v>65</v>
      </c>
      <c r="D17" s="17">
        <v>7955.358978504436</v>
      </c>
    </row>
    <row r="18" spans="1:4" ht="16" x14ac:dyDescent="0.2">
      <c r="A18" t="s">
        <v>40</v>
      </c>
      <c r="B18" s="1" t="s">
        <v>16</v>
      </c>
      <c r="C18" s="14" t="s">
        <v>66</v>
      </c>
      <c r="D18" s="17">
        <v>14471.916051323957</v>
      </c>
    </row>
    <row r="19" spans="1:4" ht="16" x14ac:dyDescent="0.2">
      <c r="A19" t="s">
        <v>40</v>
      </c>
      <c r="B19" s="1" t="s">
        <v>16</v>
      </c>
      <c r="C19" s="16" t="s">
        <v>67</v>
      </c>
      <c r="D19" s="17">
        <v>5495.9776743957618</v>
      </c>
    </row>
    <row r="20" spans="1:4" ht="16" x14ac:dyDescent="0.2">
      <c r="A20" t="s">
        <v>41</v>
      </c>
      <c r="B20" s="1" t="s">
        <v>16</v>
      </c>
      <c r="C20" s="13" t="s">
        <v>73</v>
      </c>
      <c r="D20" s="17">
        <v>10969.43441941769</v>
      </c>
    </row>
    <row r="21" spans="1:4" ht="16" x14ac:dyDescent="0.2">
      <c r="A21" t="s">
        <v>41</v>
      </c>
      <c r="B21" s="1" t="s">
        <v>16</v>
      </c>
      <c r="C21" s="14" t="s">
        <v>74</v>
      </c>
      <c r="D21" s="17">
        <v>70540.139655167921</v>
      </c>
    </row>
    <row r="22" spans="1:4" ht="16" x14ac:dyDescent="0.2">
      <c r="A22" t="s">
        <v>41</v>
      </c>
      <c r="B22" s="1" t="s">
        <v>16</v>
      </c>
      <c r="C22" s="14" t="s">
        <v>75</v>
      </c>
      <c r="D22" s="17">
        <v>43102.258874060113</v>
      </c>
    </row>
    <row r="23" spans="1:4" ht="16" x14ac:dyDescent="0.2">
      <c r="A23" t="s">
        <v>41</v>
      </c>
      <c r="B23" s="1" t="s">
        <v>16</v>
      </c>
      <c r="C23" s="13" t="s">
        <v>76</v>
      </c>
      <c r="D23" s="17">
        <v>30049.503277665379</v>
      </c>
    </row>
    <row r="24" spans="1:4" ht="16" x14ac:dyDescent="0.2">
      <c r="A24" t="s">
        <v>41</v>
      </c>
      <c r="B24" s="1" t="s">
        <v>16</v>
      </c>
      <c r="C24" s="14" t="s">
        <v>77</v>
      </c>
      <c r="D24" s="17">
        <v>38805.027334614133</v>
      </c>
    </row>
    <row r="25" spans="1:4" ht="16" x14ac:dyDescent="0.2">
      <c r="A25" t="s">
        <v>41</v>
      </c>
      <c r="B25" s="1" t="s">
        <v>16</v>
      </c>
      <c r="C25" s="14" t="s">
        <v>78</v>
      </c>
      <c r="D25" s="17">
        <v>47530.695925090105</v>
      </c>
    </row>
    <row r="26" spans="1:4" ht="16" x14ac:dyDescent="0.2">
      <c r="A26" t="s">
        <v>42</v>
      </c>
      <c r="B26" s="1" t="s">
        <v>16</v>
      </c>
      <c r="C26" s="14" t="s">
        <v>68</v>
      </c>
      <c r="D26" s="17">
        <v>18801.341874962025</v>
      </c>
    </row>
    <row r="27" spans="1:4" ht="16" x14ac:dyDescent="0.2">
      <c r="A27" t="s">
        <v>42</v>
      </c>
      <c r="B27" s="1" t="s">
        <v>16</v>
      </c>
      <c r="C27" s="13" t="s">
        <v>69</v>
      </c>
      <c r="D27" s="17">
        <v>16346.625261007068</v>
      </c>
    </row>
    <row r="28" spans="1:4" ht="16" x14ac:dyDescent="0.2">
      <c r="A28" t="s">
        <v>42</v>
      </c>
      <c r="B28" s="1" t="s">
        <v>16</v>
      </c>
      <c r="C28" s="13" t="s">
        <v>70</v>
      </c>
      <c r="D28" s="17">
        <v>7689.4803519777925</v>
      </c>
    </row>
    <row r="29" spans="1:4" ht="16" x14ac:dyDescent="0.2">
      <c r="A29" t="s">
        <v>42</v>
      </c>
      <c r="B29" s="1" t="s">
        <v>16</v>
      </c>
      <c r="C29" s="14" t="s">
        <v>71</v>
      </c>
      <c r="D29" s="17">
        <v>5829.2096048256199</v>
      </c>
    </row>
    <row r="30" spans="1:4" ht="16" x14ac:dyDescent="0.2">
      <c r="A30" t="s">
        <v>42</v>
      </c>
      <c r="B30" s="1" t="s">
        <v>16</v>
      </c>
      <c r="C30" s="14" t="s">
        <v>72</v>
      </c>
      <c r="D30" s="17">
        <v>20953.707712445557</v>
      </c>
    </row>
    <row r="31" spans="1:4" ht="16" x14ac:dyDescent="0.2">
      <c r="A31" t="s">
        <v>43</v>
      </c>
      <c r="B31" s="1" t="s">
        <v>16</v>
      </c>
      <c r="C31" s="13" t="s">
        <v>79</v>
      </c>
      <c r="D31" s="17">
        <v>1128.4778583361542</v>
      </c>
    </row>
    <row r="32" spans="1:4" ht="16" x14ac:dyDescent="0.2">
      <c r="A32" t="s">
        <v>43</v>
      </c>
      <c r="B32" s="1" t="s">
        <v>16</v>
      </c>
      <c r="C32" s="14" t="s">
        <v>80</v>
      </c>
      <c r="D32" s="17">
        <v>2221.0450673520536</v>
      </c>
    </row>
    <row r="33" spans="1:4" ht="16" x14ac:dyDescent="0.2">
      <c r="A33" t="s">
        <v>43</v>
      </c>
      <c r="B33" s="1" t="s">
        <v>16</v>
      </c>
      <c r="C33" s="14" t="s">
        <v>81</v>
      </c>
      <c r="D33" s="17">
        <v>12810.196620201445</v>
      </c>
    </row>
    <row r="34" spans="1:4" ht="16" x14ac:dyDescent="0.2">
      <c r="A34" t="s">
        <v>43</v>
      </c>
      <c r="B34" s="1" t="s">
        <v>16</v>
      </c>
      <c r="C34" s="14" t="s">
        <v>82</v>
      </c>
      <c r="D34" s="17">
        <v>2239.4705953864022</v>
      </c>
    </row>
    <row r="35" spans="1:4" ht="16" x14ac:dyDescent="0.2">
      <c r="A35" t="s">
        <v>43</v>
      </c>
      <c r="B35" s="1" t="s">
        <v>16</v>
      </c>
      <c r="C35" s="14" t="s">
        <v>83</v>
      </c>
      <c r="D35" s="17">
        <v>22267.195715802831</v>
      </c>
    </row>
    <row r="36" spans="1:4" ht="16" x14ac:dyDescent="0.2">
      <c r="A36" t="s">
        <v>43</v>
      </c>
      <c r="B36" s="1" t="s">
        <v>16</v>
      </c>
      <c r="C36" s="13" t="s">
        <v>84</v>
      </c>
      <c r="D36" s="17">
        <v>19135.415490722495</v>
      </c>
    </row>
    <row r="37" spans="1:4" ht="16" x14ac:dyDescent="0.2">
      <c r="A37" s="1" t="s">
        <v>25</v>
      </c>
      <c r="B37" s="1" t="s">
        <v>23</v>
      </c>
      <c r="C37" s="14" t="s">
        <v>85</v>
      </c>
      <c r="D37" s="17">
        <v>7524.3554030663308</v>
      </c>
    </row>
    <row r="38" spans="1:4" ht="16" x14ac:dyDescent="0.2">
      <c r="A38" s="1" t="s">
        <v>25</v>
      </c>
      <c r="B38" s="1" t="s">
        <v>23</v>
      </c>
      <c r="C38" s="14" t="s">
        <v>86</v>
      </c>
      <c r="D38" s="17">
        <v>1464.3028459878119</v>
      </c>
    </row>
    <row r="39" spans="1:4" ht="16" x14ac:dyDescent="0.2">
      <c r="A39" s="1" t="s">
        <v>25</v>
      </c>
      <c r="B39" s="1" t="s">
        <v>23</v>
      </c>
      <c r="C39" s="14" t="s">
        <v>87</v>
      </c>
      <c r="D39" s="17">
        <v>10116.885824237508</v>
      </c>
    </row>
    <row r="40" spans="1:4" ht="16" x14ac:dyDescent="0.2">
      <c r="A40" s="1" t="s">
        <v>25</v>
      </c>
      <c r="B40" s="1" t="s">
        <v>23</v>
      </c>
      <c r="C40" s="14" t="s">
        <v>88</v>
      </c>
      <c r="D40" s="17">
        <v>29492.981239176264</v>
      </c>
    </row>
    <row r="41" spans="1:4" ht="16" x14ac:dyDescent="0.2">
      <c r="A41" s="1" t="s">
        <v>25</v>
      </c>
      <c r="B41" s="1" t="s">
        <v>23</v>
      </c>
      <c r="C41" s="13" t="s">
        <v>89</v>
      </c>
      <c r="D41" s="17">
        <v>6745.6472654897734</v>
      </c>
    </row>
    <row r="42" spans="1:4" ht="16" x14ac:dyDescent="0.2">
      <c r="A42" t="s">
        <v>44</v>
      </c>
      <c r="B42" s="1" t="s">
        <v>26</v>
      </c>
      <c r="C42" s="14" t="s">
        <v>92</v>
      </c>
      <c r="D42" s="17">
        <v>12505.061518826358</v>
      </c>
    </row>
    <row r="43" spans="1:4" ht="16" x14ac:dyDescent="0.2">
      <c r="A43" t="s">
        <v>44</v>
      </c>
      <c r="B43" s="1" t="s">
        <v>26</v>
      </c>
      <c r="C43" s="14" t="s">
        <v>93</v>
      </c>
      <c r="D43" s="17">
        <v>41845.825938500326</v>
      </c>
    </row>
    <row r="44" spans="1:4" ht="16" x14ac:dyDescent="0.2">
      <c r="A44" t="s">
        <v>44</v>
      </c>
      <c r="B44" s="1" t="s">
        <v>26</v>
      </c>
      <c r="C44" s="14" t="s">
        <v>94</v>
      </c>
      <c r="D44" s="17">
        <v>25471.461179469643</v>
      </c>
    </row>
    <row r="45" spans="1:4" ht="16" x14ac:dyDescent="0.2">
      <c r="A45" t="s">
        <v>44</v>
      </c>
      <c r="B45" s="1" t="s">
        <v>26</v>
      </c>
      <c r="C45" s="13" t="s">
        <v>95</v>
      </c>
      <c r="D45" s="17">
        <v>20318.622680724886</v>
      </c>
    </row>
    <row r="46" spans="1:4" ht="16" x14ac:dyDescent="0.2">
      <c r="A46" t="s">
        <v>44</v>
      </c>
      <c r="B46" s="1" t="s">
        <v>26</v>
      </c>
      <c r="C46" s="14" t="s">
        <v>96</v>
      </c>
      <c r="D46" s="17">
        <v>39410.962378999226</v>
      </c>
    </row>
    <row r="47" spans="1:4" ht="16" x14ac:dyDescent="0.2">
      <c r="A47" t="s">
        <v>45</v>
      </c>
      <c r="B47" s="1" t="s">
        <v>26</v>
      </c>
      <c r="C47" s="14" t="s">
        <v>97</v>
      </c>
      <c r="D47" s="17">
        <v>37276.133743300918</v>
      </c>
    </row>
    <row r="48" spans="1:4" ht="16" x14ac:dyDescent="0.2">
      <c r="A48" t="s">
        <v>45</v>
      </c>
      <c r="B48" s="1" t="s">
        <v>26</v>
      </c>
      <c r="C48" s="14" t="s">
        <v>98</v>
      </c>
      <c r="D48" s="17">
        <v>15675.016696309083</v>
      </c>
    </row>
    <row r="49" spans="1:4" ht="16" x14ac:dyDescent="0.2">
      <c r="A49" t="s">
        <v>45</v>
      </c>
      <c r="B49" s="1" t="s">
        <v>26</v>
      </c>
      <c r="C49" s="14" t="s">
        <v>99</v>
      </c>
      <c r="D49" s="17">
        <v>5026.8201075334564</v>
      </c>
    </row>
    <row r="50" spans="1:4" ht="16" x14ac:dyDescent="0.2">
      <c r="A50" t="s">
        <v>45</v>
      </c>
      <c r="B50" s="1" t="s">
        <v>26</v>
      </c>
      <c r="C50" s="14" t="s">
        <v>100</v>
      </c>
      <c r="D50" s="17">
        <v>32895.869130598468</v>
      </c>
    </row>
    <row r="51" spans="1:4" ht="16" x14ac:dyDescent="0.2">
      <c r="A51" t="s">
        <v>45</v>
      </c>
      <c r="B51" s="1" t="s">
        <v>26</v>
      </c>
      <c r="C51" s="13" t="s">
        <v>101</v>
      </c>
      <c r="D51" s="17">
        <v>37045.582451089969</v>
      </c>
    </row>
    <row r="52" spans="1:4" ht="16" x14ac:dyDescent="0.2">
      <c r="A52" t="s">
        <v>45</v>
      </c>
      <c r="B52" s="1" t="s">
        <v>26</v>
      </c>
      <c r="C52" s="14" t="s">
        <v>102</v>
      </c>
      <c r="D52" s="17">
        <v>50022.773708352601</v>
      </c>
    </row>
    <row r="53" spans="1:4" ht="16" x14ac:dyDescent="0.2">
      <c r="A53" t="s">
        <v>46</v>
      </c>
      <c r="B53" s="1" t="s">
        <v>26</v>
      </c>
      <c r="C53" s="14" t="s">
        <v>90</v>
      </c>
      <c r="D53" s="17">
        <v>19930.036472324467</v>
      </c>
    </row>
    <row r="54" spans="1:4" ht="16" x14ac:dyDescent="0.2">
      <c r="A54" t="s">
        <v>46</v>
      </c>
      <c r="B54" s="1" t="s">
        <v>26</v>
      </c>
      <c r="C54" s="14" t="s">
        <v>91</v>
      </c>
      <c r="D54" s="17">
        <v>19629.616091043859</v>
      </c>
    </row>
    <row r="55" spans="1:4" ht="16" x14ac:dyDescent="0.2">
      <c r="A55" t="s">
        <v>47</v>
      </c>
      <c r="B55" s="1" t="s">
        <v>32</v>
      </c>
      <c r="C55" s="14" t="s">
        <v>112</v>
      </c>
      <c r="D55" s="17">
        <v>399.07000000000005</v>
      </c>
    </row>
    <row r="56" spans="1:4" ht="16" x14ac:dyDescent="0.2">
      <c r="A56" t="s">
        <v>47</v>
      </c>
      <c r="B56" s="1" t="s">
        <v>32</v>
      </c>
      <c r="C56" s="13" t="s">
        <v>113</v>
      </c>
      <c r="D56" s="17">
        <v>18123.904354499566</v>
      </c>
    </row>
    <row r="57" spans="1:4" ht="16" x14ac:dyDescent="0.2">
      <c r="A57" t="s">
        <v>47</v>
      </c>
      <c r="B57" s="1" t="s">
        <v>32</v>
      </c>
      <c r="C57" s="14" t="s">
        <v>114</v>
      </c>
      <c r="D57" s="17">
        <v>1642.9550771723314</v>
      </c>
    </row>
    <row r="58" spans="1:4" ht="16" x14ac:dyDescent="0.2">
      <c r="A58" t="s">
        <v>47</v>
      </c>
      <c r="B58" s="1" t="s">
        <v>32</v>
      </c>
      <c r="C58" s="14" t="s">
        <v>115</v>
      </c>
      <c r="D58" s="17">
        <v>2581.6309410407739</v>
      </c>
    </row>
    <row r="59" spans="1:4" ht="16" x14ac:dyDescent="0.2">
      <c r="A59" t="s">
        <v>48</v>
      </c>
      <c r="B59" s="1" t="s">
        <v>32</v>
      </c>
      <c r="C59" s="14" t="s">
        <v>107</v>
      </c>
      <c r="D59" s="17">
        <v>8013.4460066261809</v>
      </c>
    </row>
    <row r="60" spans="1:4" ht="16" x14ac:dyDescent="0.2">
      <c r="A60" t="s">
        <v>48</v>
      </c>
      <c r="B60" s="1" t="s">
        <v>32</v>
      </c>
      <c r="C60" s="14" t="s">
        <v>108</v>
      </c>
      <c r="D60" s="17">
        <v>21597.15609833656</v>
      </c>
    </row>
    <row r="61" spans="1:4" ht="16" x14ac:dyDescent="0.2">
      <c r="A61" t="s">
        <v>48</v>
      </c>
      <c r="B61" s="1" t="s">
        <v>32</v>
      </c>
      <c r="C61" s="14" t="s">
        <v>109</v>
      </c>
      <c r="D61" s="17">
        <v>4384.8638761786242</v>
      </c>
    </row>
    <row r="62" spans="1:4" ht="16" x14ac:dyDescent="0.2">
      <c r="A62" t="s">
        <v>48</v>
      </c>
      <c r="B62" s="1" t="s">
        <v>32</v>
      </c>
      <c r="C62" s="13" t="s">
        <v>110</v>
      </c>
      <c r="D62" s="17">
        <v>463.01671607834453</v>
      </c>
    </row>
    <row r="63" spans="1:4" ht="16" x14ac:dyDescent="0.2">
      <c r="A63" t="s">
        <v>48</v>
      </c>
      <c r="B63" s="1" t="s">
        <v>32</v>
      </c>
      <c r="C63" s="14" t="s">
        <v>111</v>
      </c>
      <c r="D63" s="17">
        <v>5414.6774174447883</v>
      </c>
    </row>
    <row r="64" spans="1:4" ht="16" x14ac:dyDescent="0.2">
      <c r="A64" t="s">
        <v>49</v>
      </c>
      <c r="B64" s="1" t="s">
        <v>32</v>
      </c>
      <c r="C64" s="14" t="s">
        <v>103</v>
      </c>
      <c r="D64" s="17">
        <v>14931.210971245717</v>
      </c>
    </row>
    <row r="65" spans="1:4" ht="16" x14ac:dyDescent="0.2">
      <c r="A65" t="s">
        <v>49</v>
      </c>
      <c r="B65" s="1" t="s">
        <v>32</v>
      </c>
      <c r="C65" s="14" t="s">
        <v>104</v>
      </c>
      <c r="D65" s="17">
        <v>18068.082888616209</v>
      </c>
    </row>
    <row r="66" spans="1:4" ht="16" x14ac:dyDescent="0.2">
      <c r="A66" t="s">
        <v>49</v>
      </c>
      <c r="B66" s="1" t="s">
        <v>32</v>
      </c>
      <c r="C66" s="14" t="s">
        <v>105</v>
      </c>
      <c r="D66" s="17">
        <v>18705.425012218406</v>
      </c>
    </row>
    <row r="67" spans="1:4" ht="16" x14ac:dyDescent="0.2">
      <c r="A67" t="s">
        <v>49</v>
      </c>
      <c r="B67" s="1" t="s">
        <v>32</v>
      </c>
      <c r="C67" s="14" t="s">
        <v>106</v>
      </c>
      <c r="D67" s="17">
        <v>21654.087520010558</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3051-797C-45C6-AC28-8F6258F80B08}">
  <dimension ref="A1:S7"/>
  <sheetViews>
    <sheetView workbookViewId="0">
      <pane xSplit="1" ySplit="1" topLeftCell="B2" activePane="bottomRight" state="frozen"/>
      <selection pane="topRight" activeCell="B1" sqref="B1"/>
      <selection pane="bottomLeft" activeCell="A2" sqref="A2"/>
      <selection pane="bottomRight" activeCell="C18" sqref="C18"/>
    </sheetView>
  </sheetViews>
  <sheetFormatPr baseColWidth="10" defaultColWidth="14.1640625" defaultRowHeight="15" x14ac:dyDescent="0.2"/>
  <cols>
    <col min="1" max="1" width="24.33203125" style="1" bestFit="1" customWidth="1"/>
    <col min="2" max="2" width="28.5" style="1" customWidth="1"/>
    <col min="3" max="3" width="21" style="1" customWidth="1"/>
    <col min="4" max="4" width="19.1640625" style="6" customWidth="1"/>
    <col min="5" max="5" width="19.1640625" style="8" customWidth="1"/>
    <col min="6" max="6" width="19.1640625" style="6" customWidth="1"/>
    <col min="7" max="7" width="19.1640625" style="8" customWidth="1"/>
    <col min="8" max="8" width="19.1640625" style="6" customWidth="1"/>
    <col min="9" max="13" width="14.1640625" style="6"/>
    <col min="14" max="15" width="14.1640625" style="1"/>
    <col min="16" max="17" width="14.1640625" style="6"/>
    <col min="18" max="16384" width="14.1640625" style="1"/>
  </cols>
  <sheetData>
    <row r="1" spans="1:19" s="3" customFormat="1" ht="48" x14ac:dyDescent="0.2">
      <c r="A1" s="4" t="s">
        <v>2</v>
      </c>
      <c r="B1" s="4" t="s">
        <v>4</v>
      </c>
      <c r="C1" s="4" t="s">
        <v>6</v>
      </c>
      <c r="D1" s="11" t="s">
        <v>12</v>
      </c>
      <c r="E1" s="7" t="s">
        <v>31</v>
      </c>
      <c r="F1" s="5" t="s">
        <v>13</v>
      </c>
      <c r="G1" s="7" t="s">
        <v>30</v>
      </c>
      <c r="H1" s="9" t="s">
        <v>29</v>
      </c>
      <c r="I1" s="5" t="s">
        <v>14</v>
      </c>
      <c r="J1" s="5" t="s">
        <v>15</v>
      </c>
      <c r="K1" s="5" t="s">
        <v>21</v>
      </c>
      <c r="L1" s="5" t="s">
        <v>20</v>
      </c>
      <c r="M1" s="5" t="s">
        <v>0</v>
      </c>
      <c r="N1" s="4" t="s">
        <v>1</v>
      </c>
      <c r="O1" s="4" t="s">
        <v>19</v>
      </c>
      <c r="P1" s="9" t="s">
        <v>35</v>
      </c>
      <c r="Q1" s="11" t="s">
        <v>37</v>
      </c>
      <c r="R1" s="3" t="s">
        <v>0</v>
      </c>
      <c r="S1" s="4" t="s">
        <v>1</v>
      </c>
    </row>
    <row r="2" spans="1:19" ht="26.25" customHeight="1" x14ac:dyDescent="0.2">
      <c r="A2" s="1" t="s">
        <v>3</v>
      </c>
      <c r="B2" s="1" t="s">
        <v>5</v>
      </c>
      <c r="C2" s="1" t="s">
        <v>7</v>
      </c>
      <c r="D2" s="12" t="s">
        <v>11</v>
      </c>
      <c r="E2" s="8" t="s">
        <v>11</v>
      </c>
      <c r="F2" s="6" t="s">
        <v>11</v>
      </c>
      <c r="G2" s="8" t="s">
        <v>11</v>
      </c>
      <c r="H2" s="10" t="s">
        <v>11</v>
      </c>
      <c r="I2" s="6" t="s">
        <v>11</v>
      </c>
      <c r="J2" s="6" t="s">
        <v>11</v>
      </c>
      <c r="K2" s="6" t="s">
        <v>11</v>
      </c>
      <c r="M2" s="6" t="s">
        <v>22</v>
      </c>
      <c r="N2" s="1">
        <v>2019</v>
      </c>
      <c r="O2" s="2">
        <v>44256</v>
      </c>
      <c r="P2" s="10" t="s">
        <v>11</v>
      </c>
      <c r="Q2" s="12"/>
      <c r="R2" s="1" t="s">
        <v>11</v>
      </c>
      <c r="S2" s="1">
        <v>2019</v>
      </c>
    </row>
    <row r="3" spans="1:19" ht="47.25" customHeight="1" x14ac:dyDescent="0.2">
      <c r="A3" s="1" t="s">
        <v>8</v>
      </c>
      <c r="B3" s="1" t="s">
        <v>9</v>
      </c>
      <c r="C3" s="1" t="s">
        <v>10</v>
      </c>
      <c r="D3" s="12">
        <v>1136</v>
      </c>
      <c r="E3" s="8">
        <v>52</v>
      </c>
      <c r="F3" s="6">
        <f>(E3/100)*D3</f>
        <v>590.72</v>
      </c>
      <c r="G3" s="8">
        <v>30</v>
      </c>
      <c r="H3" s="10">
        <f>(G3/100)*D3</f>
        <v>340.8</v>
      </c>
      <c r="I3" s="6">
        <v>238</v>
      </c>
      <c r="J3" s="6">
        <v>123</v>
      </c>
      <c r="K3" s="6">
        <v>66</v>
      </c>
      <c r="M3" s="6" t="s">
        <v>22</v>
      </c>
      <c r="N3" s="1">
        <v>2019</v>
      </c>
      <c r="O3" s="2">
        <v>44256</v>
      </c>
      <c r="P3" s="10">
        <v>335594.02467512997</v>
      </c>
      <c r="Q3" s="12">
        <v>1136416.0837719101</v>
      </c>
      <c r="R3" s="1" t="s">
        <v>36</v>
      </c>
      <c r="S3" s="1">
        <v>2019</v>
      </c>
    </row>
    <row r="4" spans="1:19" ht="47.25" customHeight="1" x14ac:dyDescent="0.2">
      <c r="A4" s="1" t="s">
        <v>16</v>
      </c>
      <c r="B4" s="1" t="s">
        <v>17</v>
      </c>
      <c r="C4" s="1" t="s">
        <v>18</v>
      </c>
      <c r="D4" s="12">
        <v>1192</v>
      </c>
      <c r="E4" s="8">
        <v>69</v>
      </c>
      <c r="F4" s="6">
        <f>(E4/100)*D4</f>
        <v>822.4799999999999</v>
      </c>
      <c r="G4" s="8">
        <v>49</v>
      </c>
      <c r="H4" s="10">
        <f>(G4/100)*D4</f>
        <v>584.08000000000004</v>
      </c>
      <c r="I4" s="6">
        <v>330</v>
      </c>
      <c r="J4" s="6">
        <v>126</v>
      </c>
      <c r="K4" s="6">
        <v>124</v>
      </c>
      <c r="L4" s="6">
        <v>25</v>
      </c>
      <c r="M4" s="6" t="s">
        <v>22</v>
      </c>
      <c r="N4" s="1">
        <v>2019</v>
      </c>
      <c r="O4" s="2">
        <v>44256</v>
      </c>
      <c r="P4" s="10">
        <v>586925.83010193799</v>
      </c>
      <c r="Q4" s="12">
        <v>1192499.17026834</v>
      </c>
      <c r="R4" s="1" t="s">
        <v>36</v>
      </c>
      <c r="S4" s="1">
        <v>2019</v>
      </c>
    </row>
    <row r="5" spans="1:19" ht="21.75" customHeight="1" x14ac:dyDescent="0.2">
      <c r="A5" s="1" t="s">
        <v>23</v>
      </c>
      <c r="B5" s="1" t="s">
        <v>24</v>
      </c>
      <c r="C5" s="1" t="s">
        <v>25</v>
      </c>
      <c r="D5" s="12">
        <v>944</v>
      </c>
      <c r="E5" s="8">
        <v>52</v>
      </c>
      <c r="F5" s="6">
        <f>(E5/100)*D5</f>
        <v>490.88</v>
      </c>
      <c r="G5" s="8">
        <v>26</v>
      </c>
      <c r="H5" s="10">
        <f>(G5/100)*D5</f>
        <v>245.44</v>
      </c>
      <c r="I5" s="6">
        <v>167</v>
      </c>
      <c r="J5" s="6">
        <v>59</v>
      </c>
      <c r="K5" s="6" t="s">
        <v>11</v>
      </c>
      <c r="L5" s="6" t="s">
        <v>11</v>
      </c>
      <c r="M5" s="6" t="s">
        <v>22</v>
      </c>
      <c r="N5" s="1">
        <v>2019</v>
      </c>
      <c r="O5" s="2">
        <v>44256</v>
      </c>
      <c r="P5" s="10">
        <v>242154.12436901801</v>
      </c>
      <c r="Q5" s="12">
        <v>943725.60357378295</v>
      </c>
      <c r="R5" s="1" t="s">
        <v>36</v>
      </c>
      <c r="S5" s="1">
        <v>2019</v>
      </c>
    </row>
    <row r="6" spans="1:19" ht="32.25" customHeight="1" x14ac:dyDescent="0.2">
      <c r="A6" s="1" t="s">
        <v>26</v>
      </c>
      <c r="B6" s="1" t="s">
        <v>27</v>
      </c>
      <c r="C6" s="1" t="s">
        <v>28</v>
      </c>
      <c r="D6" s="12">
        <v>1411</v>
      </c>
      <c r="E6" s="8">
        <v>79</v>
      </c>
      <c r="F6" s="6">
        <f>(E6/100)*D6</f>
        <v>1114.69</v>
      </c>
      <c r="G6" s="8">
        <v>51</v>
      </c>
      <c r="H6" s="10">
        <f>(G6/100)*D6</f>
        <v>719.61</v>
      </c>
      <c r="I6" s="6">
        <v>457</v>
      </c>
      <c r="J6" s="6">
        <v>199</v>
      </c>
      <c r="K6" s="6">
        <v>109</v>
      </c>
      <c r="L6" s="6">
        <v>67</v>
      </c>
      <c r="M6" s="6" t="s">
        <v>22</v>
      </c>
      <c r="N6" s="1">
        <v>2019</v>
      </c>
      <c r="O6" s="2">
        <v>44256</v>
      </c>
      <c r="P6" s="10">
        <v>726672.41444389196</v>
      </c>
      <c r="Q6" s="12">
        <v>1411232.9336068099</v>
      </c>
      <c r="R6" s="1" t="s">
        <v>36</v>
      </c>
      <c r="S6" s="1">
        <v>2019</v>
      </c>
    </row>
    <row r="7" spans="1:19" ht="47.25" customHeight="1" x14ac:dyDescent="0.2">
      <c r="A7" s="1" t="s">
        <v>32</v>
      </c>
      <c r="B7" s="1" t="s">
        <v>33</v>
      </c>
      <c r="C7" s="1" t="s">
        <v>34</v>
      </c>
      <c r="D7" s="12">
        <v>1137</v>
      </c>
      <c r="E7" s="8">
        <v>55</v>
      </c>
      <c r="F7" s="6">
        <f>(E7/100)*D7</f>
        <v>625.35</v>
      </c>
      <c r="G7" s="8">
        <v>46</v>
      </c>
      <c r="H7" s="10">
        <f>(G7/100)*D7</f>
        <v>523.02</v>
      </c>
      <c r="I7" s="6">
        <v>217</v>
      </c>
      <c r="J7" s="6">
        <v>117</v>
      </c>
      <c r="K7" s="6">
        <v>67</v>
      </c>
      <c r="L7" s="6" t="s">
        <v>11</v>
      </c>
      <c r="M7" s="6" t="s">
        <v>22</v>
      </c>
      <c r="N7" s="1">
        <v>2019</v>
      </c>
      <c r="O7" s="2">
        <v>44256</v>
      </c>
      <c r="P7" s="10">
        <v>527119.96375859797</v>
      </c>
      <c r="Q7" s="12">
        <v>1136908.01142406</v>
      </c>
      <c r="R7" s="1" t="s">
        <v>36</v>
      </c>
      <c r="S7" s="1">
        <v>2019</v>
      </c>
    </row>
  </sheetData>
  <pageMargins left="0.7" right="0.7" top="0.75" bottom="0.75" header="0.3" footer="0.3"/>
  <pageSetup paperSize="9" orientation="portrait" horizontalDpi="4294967293"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county cereal areas 2021</vt:lpstr>
      <vt:lpstr>crop areas by LA 2016</vt:lpstr>
      <vt:lpstr>crop areas by region 2016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 Varah</dc:creator>
  <cp:lastModifiedBy>Alexa Varah</cp:lastModifiedBy>
  <dcterms:created xsi:type="dcterms:W3CDTF">2022-01-27T15:32:48Z</dcterms:created>
  <dcterms:modified xsi:type="dcterms:W3CDTF">2023-11-15T17:03:57Z</dcterms:modified>
</cp:coreProperties>
</file>